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Lenovo\Desktop\Feb\"/>
    </mc:Choice>
  </mc:AlternateContent>
  <xr:revisionPtr revIDLastSave="0" documentId="10_ncr:8100000_{B28944C0-218C-4983-88F7-1E52F7FAAE5F}" xr6:coauthVersionLast="34" xr6:coauthVersionMax="34" xr10:uidLastSave="{00000000-0000-0000-0000-000000000000}"/>
  <bookViews>
    <workbookView xWindow="-105" yWindow="-105" windowWidth="19425" windowHeight="10305" activeTab="7" xr2:uid="{00000000-000D-0000-FFFF-FFFF00000000}"/>
  </bookViews>
  <sheets>
    <sheet name="7-MTL" sheetId="1" r:id="rId1"/>
    <sheet name="Meiktila" sheetId="2" r:id="rId2"/>
    <sheet name="Tharzi" sheetId="4" r:id="rId3"/>
    <sheet name="Pyaw Bwe" sheetId="5" r:id="rId4"/>
    <sheet name="Want Twin" sheetId="6" r:id="rId5"/>
    <sheet name="Mahaling" sheetId="7" r:id="rId6"/>
    <sheet name="Yamethin" sheetId="8" r:id="rId7"/>
    <sheet name="Kyaukpadaung" sheetId="9" r:id="rId8"/>
    <sheet name="Taungthar" sheetId="3" r:id="rId9"/>
    <sheet name="Myingyan" sheetId="10" r:id="rId10"/>
    <sheet name="Bagan" sheetId="11" r:id="rId11"/>
    <sheet name="Pakokku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a" localSheetId="0">#REF!</definedName>
    <definedName name="aaaaa">#REF!</definedName>
    <definedName name="aaaaaaa">#REF!</definedName>
    <definedName name="asd">'[1]Market ( Mar) '!#REF!</definedName>
    <definedName name="atr" localSheetId="0">#REF!</definedName>
    <definedName name="atr">#REF!</definedName>
    <definedName name="b" localSheetId="0">#REF!</definedName>
    <definedName name="b">#REF!</definedName>
    <definedName name="bb" localSheetId="0">#REF!</definedName>
    <definedName name="bb">#REF!</definedName>
    <definedName name="Beg_Bal" localSheetId="0">#REF!</definedName>
    <definedName name="Beg_Bal">#REF!</definedName>
    <definedName name="Cash_Cr" localSheetId="0">#REF!</definedName>
    <definedName name="Cash_Cr">#REF!</definedName>
    <definedName name="Cash_Dr" localSheetId="0">#REF!</definedName>
    <definedName name="Cash_Dr">#REF!</definedName>
    <definedName name="cc" localSheetId="0">#REF!</definedName>
    <definedName name="cc">#REF!</definedName>
    <definedName name="ccc" localSheetId="0">#REF!</definedName>
    <definedName name="ccc">#REF!</definedName>
    <definedName name="cft">#REF!</definedName>
    <definedName name="cr" localSheetId="0">#REF!</definedName>
    <definedName name="cr">#REF!</definedName>
    <definedName name="crs" localSheetId="0">#REF!</definedName>
    <definedName name="crs">#REF!</definedName>
    <definedName name="cvvvv" localSheetId="0">#REF!</definedName>
    <definedName name="cvvvv">#REF!</definedName>
    <definedName name="cwer">#REF!</definedName>
    <definedName name="Data" localSheetId="0">#REF!</definedName>
    <definedName name="Data">#REF!</definedName>
    <definedName name="dd" localSheetId="0">#REF!</definedName>
    <definedName name="dd">#REF!</definedName>
    <definedName name="ddd" localSheetId="0">#REF!</definedName>
    <definedName name="ddd">#REF!</definedName>
    <definedName name="dddd">#N/A</definedName>
    <definedName name="dr" localSheetId="0">#REF!</definedName>
    <definedName name="dr">#REF!</definedName>
    <definedName name="drs" localSheetId="0">#REF!</definedName>
    <definedName name="drs">#REF!</definedName>
    <definedName name="dsfas" localSheetId="0">#REF!</definedName>
    <definedName name="dsfas">#REF!</definedName>
    <definedName name="eeee" localSheetId="0">#REF!</definedName>
    <definedName name="eeee">#REF!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gf" localSheetId="0">#REF!</definedName>
    <definedName name="fgf">#REF!</definedName>
    <definedName name="fgjhj" localSheetId="0">#REF!</definedName>
    <definedName name="fgjhj">#REF!</definedName>
    <definedName name="fhh">MATCH(0.01,End_Bal,-1)+1</definedName>
    <definedName name="ftyu">#REF!</definedName>
    <definedName name="Full_Print" localSheetId="0">#REF!</definedName>
    <definedName name="Full_Print">#REF!</definedName>
    <definedName name="fusales4">#REF!</definedName>
    <definedName name="gg">#REF!</definedName>
    <definedName name="gggggg">#REF!</definedName>
    <definedName name="Header_Row" localSheetId="0">ROW(#REF!)</definedName>
    <definedName name="Header_Row">ROW(#REF!)</definedName>
    <definedName name="hjj" localSheetId="0">#REF!</definedName>
    <definedName name="hjj">#REF!</definedName>
    <definedName name="hjjj">#REF!</definedName>
    <definedName name="hjkjk" localSheetId="0">#REF!</definedName>
    <definedName name="hjkjk">#REF!</definedName>
    <definedName name="hmjhj" localSheetId="0">#REF!</definedName>
    <definedName name="hmjhj">#REF!</definedName>
    <definedName name="ii" localSheetId="0">#REF!</definedName>
    <definedName name="ii">#REF!</definedName>
    <definedName name="III" localSheetId="0">#REF!</definedName>
    <definedName name="III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jbkjkl" localSheetId="0">#REF!</definedName>
    <definedName name="jbkjkl">#REF!</definedName>
    <definedName name="Journal_Cr">#REF!</definedName>
    <definedName name="Journal_Dr">#REF!</definedName>
    <definedName name="kdt" localSheetId="0">#REF!</definedName>
    <definedName name="kdt">#REF!</definedName>
    <definedName name="khbgfc">Scheduled_Payment+Extra_Payment</definedName>
    <definedName name="kluyufuf">#REF!</definedName>
    <definedName name="Last_Row" localSheetId="0">IF('7-MTL'!Values_Entered,'7-MTL'!Header_Row+'7-MTL'!Number_of_Payments,'7-MTL'!Header_Row)</definedName>
    <definedName name="Last_Row" localSheetId="8">IF(Taungthar!Values_Entered,Header_Row+Taungthar!Number_of_Payments,Header_Row)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SO" localSheetId="0">#REF!</definedName>
    <definedName name="LSO">#REF!</definedName>
    <definedName name="lsoq" localSheetId="0">#REF!</definedName>
    <definedName name="lsoq">#REF!</definedName>
    <definedName name="lsoq1">#REF!</definedName>
    <definedName name="mms" localSheetId="0">#REF!</definedName>
    <definedName name="mms">#REF!</definedName>
    <definedName name="neew" localSheetId="0">#REF!</definedName>
    <definedName name="neew">#REF!</definedName>
    <definedName name="New" localSheetId="0">#REF!</definedName>
    <definedName name="New">#REF!</definedName>
    <definedName name="NOV">#REF!</definedName>
    <definedName name="Num_Pmt_Per_Year" localSheetId="0">#REF!</definedName>
    <definedName name="Num_Pmt_Per_Year">#REF!</definedName>
    <definedName name="Number_of_Payments" localSheetId="0">MATCH(0.01,'7-MTL'!End_Bal,-1)+1</definedName>
    <definedName name="Number_of_Payments" localSheetId="8">MATCH(0.01,End_Bal,-1)+1</definedName>
    <definedName name="Number_of_Payments">MATCH(0.01,End_Bal,-1)+1</definedName>
    <definedName name="ooo" localSheetId="0">#REF!</definedName>
    <definedName name="ooo">#REF!</definedName>
    <definedName name="Opening_Cr" localSheetId="0">#REF!</definedName>
    <definedName name="Opening_Cr">#REF!</definedName>
    <definedName name="Opening_Dr" localSheetId="0">#REF!</definedName>
    <definedName name="Opening_Dr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DATE(YEAR('7-MTL'!Loan_Start),MONTH('7-MTL'!Loan_Start)+Payment_Number,DAY('7-MTL'!Loan_Start))</definedName>
    <definedName name="Payment_Date" localSheetId="8">DATE(YEAR(Loan_Start),MONTH(Loan_Start)+Payment_Number,DAY(Loan_Start))</definedName>
    <definedName name="Payment_Date">DATE(YEAR(Loan_Start),MONTH(Loan_Start)+Payment_Number,DAY(Loan_Start))</definedName>
    <definedName name="Princ" localSheetId="0">#REF!</definedName>
    <definedName name="Princ">#REF!</definedName>
    <definedName name="princeee">#REF!</definedName>
    <definedName name="Print_Area_Reset" localSheetId="0">OFFSET('7-MTL'!Full_Print,0,0,'7-MTL'!Last_Row)</definedName>
    <definedName name="Print_Area_Reset" localSheetId="8">OFFSET(Full_Print,0,0,Taungthar!Last_Row)</definedName>
    <definedName name="Print_Area_Reset">OFFSET(Full_Print,0,0,Last_Row)</definedName>
    <definedName name="qqqqqq" localSheetId="0">#REF!</definedName>
    <definedName name="qqqqqq">#REF!</definedName>
    <definedName name="Rate">#REF!</definedName>
    <definedName name="rty">#REF!</definedName>
    <definedName name="s" localSheetId="0">#REF!</definedName>
    <definedName name="s">#REF!</definedName>
    <definedName name="Salees">#REF!</definedName>
    <definedName name="sales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mm" localSheetId="0">#REF!</definedName>
    <definedName name="smm">#REF!</definedName>
    <definedName name="smmm">'[1]Market ( Mar) '!#REF!</definedName>
    <definedName name="tdk" localSheetId="0">#REF!</definedName>
    <definedName name="tdk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 localSheetId="8">Scheduled_Payment+Extra_Payment</definedName>
    <definedName name="Total_Payment">Scheduled_Payment+Extra_Payment</definedName>
    <definedName name="TYPE1" localSheetId="0">'[2]1.2.22'!$AV$7:$AV$8</definedName>
    <definedName name="TYPE1" localSheetId="8">'[2]1.2.22'!$AV$7:$AV$8</definedName>
    <definedName name="TYPE1">'[3]1.2.22'!$AV$7:$AV$8</definedName>
    <definedName name="TYPE2" localSheetId="0">'[2]19.2.22'!$AV$7:$AV$9</definedName>
    <definedName name="TYPE2" localSheetId="8">'[2]19.2.22'!$AV$7:$AV$9</definedName>
    <definedName name="TYPE2">'[3]19.2.22'!$AV$7:$AV$9</definedName>
    <definedName name="TYPE3" localSheetId="0">'[2]20.2.22'!$AV$7:$AV$9</definedName>
    <definedName name="TYPE3" localSheetId="8">'[2]20.2.22'!$AV$7:$AV$9</definedName>
    <definedName name="TYPE3">'[3]20.2.22'!$AV$7:$AV$9</definedName>
    <definedName name="TYPE4" localSheetId="0">'[2]19.2.22'!$AV$7:$AV$9</definedName>
    <definedName name="TYPE4" localSheetId="8">'[2]19.2.22'!$AV$7:$AV$9</definedName>
    <definedName name="TYPE4">'[3]19.2.22'!$AV$7:$AV$9</definedName>
    <definedName name="uuu" localSheetId="0">#REF!</definedName>
    <definedName name="uuu">#REF!</definedName>
    <definedName name="Values_Entered" localSheetId="0">IF('7-MTL'!Loan_Amount*'7-MTL'!Interest_Rate*'7-MTL'!Loan_Years*'7-MTL'!Loan_Start&gt;0,1,0)</definedName>
    <definedName name="Values_Entered" localSheetId="8">IF(Loan_Amount*Interest_Rate*Loan_Years*Loan_Start&gt;0,1,0)</definedName>
    <definedName name="Values_Entered">IF(Loan_Amount*Interest_Rate*Loan_Years*Loan_Start&gt;0,1,0)</definedName>
    <definedName name="vkhfkgf" localSheetId="0">#REF!</definedName>
    <definedName name="vkhfkgf">#REF!</definedName>
    <definedName name="vvvv">IF([0]!Values_Entered,Header_Row+[0]!Number_of_Payments,Header_Row)</definedName>
    <definedName name="wert">#REF!</definedName>
    <definedName name="xdfrg" localSheetId="0">#REF!</definedName>
    <definedName name="xdfrg">#REF!</definedName>
    <definedName name="y" localSheetId="0">#REF!</definedName>
    <definedName name="y">#REF!</definedName>
    <definedName name="yhhg123" localSheetId="0">IF([4]!Values_Entered,Header_Row+[4]!Number_of_Payments,Header_Row)</definedName>
    <definedName name="yhhg123" localSheetId="8">IF([5]!Values_Entered,Header_Row+[5]!Number_of_Payments,Header_Row)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 localSheetId="0">#REF!</definedName>
    <definedName name="yy">#REF!</definedName>
    <definedName name="yyyyy" localSheetId="0">#REF!</definedName>
    <definedName name="yyyyy">#REF!</definedName>
    <definedName name="zx" localSheetId="0">#REF!</definedName>
    <definedName name="zx">#REF!</definedName>
    <definedName name="zxz" localSheetId="0">#REF!</definedName>
    <definedName name="zxz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L164" i="9" l="1"/>
  <c r="CN5" i="5"/>
  <c r="CN6" i="5"/>
  <c r="CN7" i="5"/>
  <c r="CN8" i="5"/>
  <c r="CN9" i="5"/>
  <c r="CN10" i="5"/>
  <c r="CN11" i="5"/>
  <c r="CN12" i="5"/>
  <c r="CN13" i="5"/>
  <c r="CN14" i="5"/>
  <c r="CN15" i="5"/>
  <c r="CN16" i="5"/>
  <c r="CN17" i="5"/>
  <c r="CN18" i="5"/>
  <c r="CN19" i="5"/>
  <c r="CN20" i="5"/>
  <c r="CN21" i="5"/>
  <c r="CN22" i="5"/>
  <c r="CN23" i="5"/>
  <c r="CN24" i="5"/>
  <c r="CN25" i="5"/>
  <c r="CN26" i="5"/>
  <c r="CN27" i="5"/>
  <c r="CN28" i="5"/>
  <c r="CN29" i="5"/>
  <c r="CN30" i="5"/>
  <c r="CN31" i="5"/>
  <c r="CN32" i="5"/>
  <c r="CN33" i="5"/>
  <c r="CN34" i="5"/>
  <c r="CN35" i="5"/>
  <c r="CN36" i="5"/>
  <c r="CN37" i="5"/>
  <c r="CN38" i="5"/>
  <c r="CN39" i="5"/>
  <c r="CN40" i="5"/>
  <c r="CN41" i="5"/>
  <c r="CN42" i="5"/>
  <c r="CN43" i="5"/>
  <c r="CN44" i="5"/>
  <c r="CN45" i="5"/>
  <c r="CN46" i="5"/>
  <c r="CN47" i="5"/>
  <c r="CN48" i="5"/>
  <c r="CN49" i="5"/>
  <c r="CN50" i="5"/>
  <c r="CN51" i="5"/>
  <c r="CN52" i="5"/>
  <c r="CN53" i="5"/>
  <c r="CN54" i="5"/>
  <c r="CN55" i="5"/>
  <c r="CN56" i="5"/>
  <c r="CN57" i="5"/>
  <c r="CN58" i="5"/>
  <c r="CN59" i="5"/>
  <c r="CN60" i="5"/>
  <c r="CN61" i="5"/>
  <c r="CN62" i="5"/>
  <c r="CN63" i="5"/>
  <c r="CN64" i="5"/>
  <c r="CN65" i="5"/>
  <c r="CN66" i="5"/>
  <c r="CN67" i="5"/>
  <c r="CN68" i="5"/>
  <c r="CN69" i="5"/>
  <c r="CN70" i="5"/>
  <c r="CN71" i="5"/>
  <c r="CN72" i="5"/>
  <c r="CN73" i="5"/>
  <c r="CN74" i="5"/>
  <c r="CN75" i="5"/>
  <c r="CN76" i="5"/>
  <c r="CN77" i="5"/>
  <c r="CN78" i="5"/>
  <c r="CN79" i="5"/>
  <c r="CN80" i="5"/>
  <c r="CN81" i="5"/>
  <c r="CN82" i="5"/>
  <c r="CN83" i="5"/>
  <c r="CN84" i="5"/>
  <c r="CN85" i="5"/>
  <c r="CN86" i="5"/>
  <c r="CN87" i="5"/>
  <c r="CN88" i="5"/>
  <c r="CN89" i="5"/>
  <c r="CN90" i="5"/>
  <c r="CN91" i="5"/>
  <c r="CN92" i="5"/>
  <c r="CN93" i="5"/>
  <c r="CN94" i="5"/>
  <c r="CN95" i="5"/>
  <c r="CN96" i="5"/>
  <c r="CN97" i="5"/>
  <c r="CN98" i="5"/>
  <c r="CN99" i="5"/>
  <c r="CN100" i="5"/>
  <c r="CN101" i="5"/>
  <c r="CN102" i="5"/>
  <c r="CN103" i="5"/>
  <c r="CN104" i="5"/>
  <c r="CN105" i="5"/>
  <c r="CN106" i="5"/>
  <c r="CN107" i="5"/>
  <c r="CN108" i="5"/>
  <c r="CN109" i="5"/>
  <c r="CN110" i="5"/>
  <c r="CN111" i="5"/>
  <c r="CN112" i="5"/>
  <c r="CN113" i="5"/>
  <c r="CN114" i="5"/>
  <c r="CN115" i="5"/>
  <c r="CN116" i="5"/>
  <c r="CN117" i="5"/>
  <c r="CN118" i="5"/>
  <c r="CN119" i="5"/>
  <c r="CN120" i="5"/>
  <c r="CN121" i="5"/>
  <c r="CN122" i="5"/>
  <c r="CN123" i="5"/>
  <c r="CN124" i="5"/>
  <c r="CN125" i="5"/>
  <c r="CN126" i="5"/>
  <c r="CN127" i="5"/>
  <c r="CN128" i="5"/>
  <c r="CN129" i="5"/>
  <c r="CN130" i="5"/>
  <c r="CN131" i="5"/>
  <c r="CN132" i="5"/>
  <c r="CN133" i="5"/>
  <c r="CN134" i="5"/>
  <c r="CN135" i="5"/>
  <c r="CN136" i="5"/>
  <c r="CN137" i="5"/>
  <c r="CN138" i="5"/>
  <c r="CN139" i="5"/>
  <c r="CN140" i="5"/>
  <c r="CN141" i="5"/>
  <c r="CN142" i="5"/>
  <c r="CN143" i="5"/>
  <c r="CN144" i="5"/>
  <c r="CN145" i="5"/>
  <c r="CN146" i="5"/>
  <c r="CN4" i="5"/>
  <c r="CL147" i="5"/>
  <c r="CL164" i="5" s="1"/>
  <c r="CM147" i="5"/>
  <c r="CM164" i="5" s="1"/>
  <c r="CN5" i="8"/>
  <c r="CN6" i="8"/>
  <c r="CN7" i="8"/>
  <c r="CN8" i="8"/>
  <c r="CN9" i="8"/>
  <c r="CN10" i="8"/>
  <c r="CN11" i="8"/>
  <c r="CN12" i="8"/>
  <c r="CN13" i="8"/>
  <c r="CN14" i="8"/>
  <c r="CN15" i="8"/>
  <c r="CN16" i="8"/>
  <c r="CN17" i="8"/>
  <c r="CN18" i="8"/>
  <c r="CN19" i="8"/>
  <c r="CN20" i="8"/>
  <c r="CN21" i="8"/>
  <c r="CN22" i="8"/>
  <c r="CN23" i="8"/>
  <c r="CN24" i="8"/>
  <c r="CN25" i="8"/>
  <c r="CN26" i="8"/>
  <c r="CN27" i="8"/>
  <c r="CN28" i="8"/>
  <c r="CN29" i="8"/>
  <c r="CN30" i="8"/>
  <c r="CN31" i="8"/>
  <c r="CN32" i="8"/>
  <c r="CN33" i="8"/>
  <c r="CN34" i="8"/>
  <c r="CN35" i="8"/>
  <c r="CN36" i="8"/>
  <c r="CN37" i="8"/>
  <c r="CN38" i="8"/>
  <c r="CN39" i="8"/>
  <c r="CN40" i="8"/>
  <c r="CN41" i="8"/>
  <c r="CN42" i="8"/>
  <c r="CN43" i="8"/>
  <c r="CN44" i="8"/>
  <c r="CN45" i="8"/>
  <c r="CN46" i="8"/>
  <c r="CN47" i="8"/>
  <c r="CN48" i="8"/>
  <c r="CN49" i="8"/>
  <c r="CN50" i="8"/>
  <c r="CN51" i="8"/>
  <c r="CN52" i="8"/>
  <c r="CN53" i="8"/>
  <c r="CN54" i="8"/>
  <c r="CN55" i="8"/>
  <c r="CN56" i="8"/>
  <c r="CN57" i="8"/>
  <c r="CN58" i="8"/>
  <c r="CN59" i="8"/>
  <c r="CN60" i="8"/>
  <c r="CN61" i="8"/>
  <c r="CN62" i="8"/>
  <c r="CN63" i="8"/>
  <c r="CN64" i="8"/>
  <c r="CN65" i="8"/>
  <c r="CN66" i="8"/>
  <c r="CN67" i="8"/>
  <c r="CN68" i="8"/>
  <c r="CN69" i="8"/>
  <c r="CN70" i="8"/>
  <c r="CN71" i="8"/>
  <c r="CN72" i="8"/>
  <c r="CN73" i="8"/>
  <c r="CN74" i="8"/>
  <c r="CN75" i="8"/>
  <c r="CN76" i="8"/>
  <c r="CN77" i="8"/>
  <c r="CN78" i="8"/>
  <c r="CN79" i="8"/>
  <c r="CN80" i="8"/>
  <c r="CN81" i="8"/>
  <c r="CN82" i="8"/>
  <c r="CN83" i="8"/>
  <c r="CN84" i="8"/>
  <c r="CN85" i="8"/>
  <c r="CN86" i="8"/>
  <c r="CN87" i="8"/>
  <c r="CN88" i="8"/>
  <c r="CN89" i="8"/>
  <c r="CN90" i="8"/>
  <c r="CN91" i="8"/>
  <c r="CN92" i="8"/>
  <c r="CN93" i="8"/>
  <c r="CN94" i="8"/>
  <c r="CN95" i="8"/>
  <c r="CN96" i="8"/>
  <c r="CN97" i="8"/>
  <c r="CN98" i="8"/>
  <c r="CN99" i="8"/>
  <c r="CN100" i="8"/>
  <c r="CN101" i="8"/>
  <c r="CN102" i="8"/>
  <c r="CN103" i="8"/>
  <c r="CN104" i="8"/>
  <c r="CN105" i="8"/>
  <c r="CN106" i="8"/>
  <c r="CN107" i="8"/>
  <c r="CN108" i="8"/>
  <c r="CN109" i="8"/>
  <c r="CN110" i="8"/>
  <c r="CN111" i="8"/>
  <c r="CN112" i="8"/>
  <c r="CN113" i="8"/>
  <c r="CN114" i="8"/>
  <c r="CN115" i="8"/>
  <c r="CN116" i="8"/>
  <c r="CN117" i="8"/>
  <c r="CN118" i="8"/>
  <c r="CN119" i="8"/>
  <c r="CN120" i="8"/>
  <c r="CN121" i="8"/>
  <c r="CN122" i="8"/>
  <c r="CN123" i="8"/>
  <c r="CN124" i="8"/>
  <c r="CN125" i="8"/>
  <c r="CN126" i="8"/>
  <c r="CN127" i="8"/>
  <c r="CN128" i="8"/>
  <c r="CN129" i="8"/>
  <c r="CN130" i="8"/>
  <c r="CN131" i="8"/>
  <c r="CN132" i="8"/>
  <c r="CN133" i="8"/>
  <c r="CN134" i="8"/>
  <c r="CN135" i="8"/>
  <c r="CN136" i="8"/>
  <c r="CN137" i="8"/>
  <c r="CN138" i="8"/>
  <c r="CN139" i="8"/>
  <c r="CN140" i="8"/>
  <c r="CN141" i="8"/>
  <c r="CN142" i="8"/>
  <c r="CN143" i="8"/>
  <c r="CN144" i="8"/>
  <c r="CN145" i="8"/>
  <c r="CN4" i="8"/>
  <c r="CL147" i="8"/>
  <c r="CL164" i="8" s="1"/>
  <c r="CM147" i="8"/>
  <c r="CM164" i="8" s="1"/>
  <c r="CN5" i="10"/>
  <c r="CN6" i="10"/>
  <c r="CN7" i="10"/>
  <c r="CN8" i="10"/>
  <c r="CN9" i="10"/>
  <c r="CN10" i="10"/>
  <c r="CN11" i="10"/>
  <c r="CN12" i="10"/>
  <c r="CN13" i="10"/>
  <c r="CN14" i="10"/>
  <c r="CN15" i="10"/>
  <c r="CN16" i="10"/>
  <c r="CN17" i="10"/>
  <c r="CN18" i="10"/>
  <c r="CN19" i="10"/>
  <c r="CN20" i="10"/>
  <c r="CN21" i="10"/>
  <c r="CN22" i="10"/>
  <c r="CN23" i="10"/>
  <c r="CN24" i="10"/>
  <c r="CN25" i="10"/>
  <c r="CN26" i="10"/>
  <c r="CN27" i="10"/>
  <c r="CN28" i="10"/>
  <c r="CN29" i="10"/>
  <c r="CN30" i="10"/>
  <c r="CN31" i="10"/>
  <c r="CN32" i="10"/>
  <c r="CN33" i="10"/>
  <c r="CN34" i="10"/>
  <c r="CN35" i="10"/>
  <c r="CN36" i="10"/>
  <c r="CN37" i="10"/>
  <c r="CN38" i="10"/>
  <c r="CN39" i="10"/>
  <c r="CN40" i="10"/>
  <c r="CN41" i="10"/>
  <c r="CN42" i="10"/>
  <c r="CN43" i="10"/>
  <c r="CN44" i="10"/>
  <c r="CN45" i="10"/>
  <c r="CN46" i="10"/>
  <c r="CN47" i="10"/>
  <c r="CN48" i="10"/>
  <c r="CN49" i="10"/>
  <c r="CN50" i="10"/>
  <c r="CN51" i="10"/>
  <c r="CN52" i="10"/>
  <c r="CN53" i="10"/>
  <c r="CN54" i="10"/>
  <c r="CN55" i="10"/>
  <c r="CN56" i="10"/>
  <c r="CN57" i="10"/>
  <c r="CN58" i="10"/>
  <c r="CN59" i="10"/>
  <c r="CN60" i="10"/>
  <c r="CN61" i="10"/>
  <c r="CN62" i="10"/>
  <c r="CN63" i="10"/>
  <c r="CN64" i="10"/>
  <c r="CN65" i="10"/>
  <c r="CN66" i="10"/>
  <c r="CN67" i="10"/>
  <c r="CN68" i="10"/>
  <c r="CN69" i="10"/>
  <c r="CN70" i="10"/>
  <c r="CN71" i="10"/>
  <c r="CN72" i="10"/>
  <c r="CN73" i="10"/>
  <c r="CN74" i="10"/>
  <c r="CN75" i="10"/>
  <c r="CN76" i="10"/>
  <c r="CN77" i="10"/>
  <c r="CN78" i="10"/>
  <c r="CN79" i="10"/>
  <c r="CN80" i="10"/>
  <c r="CN81" i="10"/>
  <c r="CN82" i="10"/>
  <c r="CN83" i="10"/>
  <c r="CN84" i="10"/>
  <c r="CN85" i="10"/>
  <c r="CN86" i="10"/>
  <c r="CN87" i="10"/>
  <c r="CN88" i="10"/>
  <c r="CN89" i="10"/>
  <c r="CN90" i="10"/>
  <c r="CN91" i="10"/>
  <c r="CN92" i="10"/>
  <c r="CN93" i="10"/>
  <c r="CN94" i="10"/>
  <c r="CN95" i="10"/>
  <c r="CN96" i="10"/>
  <c r="CN97" i="10"/>
  <c r="CN98" i="10"/>
  <c r="CN99" i="10"/>
  <c r="CN100" i="10"/>
  <c r="CN101" i="10"/>
  <c r="CN102" i="10"/>
  <c r="CN103" i="10"/>
  <c r="CN104" i="10"/>
  <c r="CN105" i="10"/>
  <c r="CN106" i="10"/>
  <c r="CN107" i="10"/>
  <c r="CN108" i="10"/>
  <c r="CN109" i="10"/>
  <c r="CN110" i="10"/>
  <c r="CN111" i="10"/>
  <c r="CN112" i="10"/>
  <c r="CN113" i="10"/>
  <c r="CN114" i="10"/>
  <c r="CN115" i="10"/>
  <c r="CN116" i="10"/>
  <c r="CN117" i="10"/>
  <c r="CN118" i="10"/>
  <c r="CN119" i="10"/>
  <c r="CN120" i="10"/>
  <c r="CN121" i="10"/>
  <c r="CN122" i="10"/>
  <c r="CN123" i="10"/>
  <c r="CN124" i="10"/>
  <c r="CN125" i="10"/>
  <c r="CN126" i="10"/>
  <c r="CN127" i="10"/>
  <c r="CN128" i="10"/>
  <c r="CN129" i="10"/>
  <c r="CN130" i="10"/>
  <c r="CN131" i="10"/>
  <c r="CN132" i="10"/>
  <c r="CN133" i="10"/>
  <c r="CN134" i="10"/>
  <c r="CN135" i="10"/>
  <c r="CN136" i="10"/>
  <c r="CN137" i="10"/>
  <c r="CN138" i="10"/>
  <c r="CN139" i="10"/>
  <c r="CN140" i="10"/>
  <c r="CN141" i="10"/>
  <c r="CN142" i="10"/>
  <c r="CN143" i="10"/>
  <c r="CN144" i="10"/>
  <c r="CN145" i="10"/>
  <c r="CN4" i="10"/>
  <c r="CL147" i="10"/>
  <c r="CL164" i="10" s="1"/>
  <c r="CM147" i="10"/>
  <c r="CM164" i="10" s="1"/>
  <c r="CN5" i="9"/>
  <c r="CN6" i="9"/>
  <c r="CN7" i="9"/>
  <c r="CN8" i="9"/>
  <c r="CN9" i="9"/>
  <c r="CN10" i="9"/>
  <c r="CN11" i="9"/>
  <c r="CN12" i="9"/>
  <c r="CN13" i="9"/>
  <c r="CN14" i="9"/>
  <c r="CN15" i="9"/>
  <c r="CN16" i="9"/>
  <c r="CN17" i="9"/>
  <c r="CN18" i="9"/>
  <c r="CN19" i="9"/>
  <c r="CN20" i="9"/>
  <c r="CN21" i="9"/>
  <c r="CN22" i="9"/>
  <c r="CN23" i="9"/>
  <c r="CN24" i="9"/>
  <c r="CN25" i="9"/>
  <c r="CN26" i="9"/>
  <c r="CN27" i="9"/>
  <c r="CN28" i="9"/>
  <c r="CN29" i="9"/>
  <c r="CN30" i="9"/>
  <c r="CN31" i="9"/>
  <c r="CN32" i="9"/>
  <c r="CN33" i="9"/>
  <c r="CN34" i="9"/>
  <c r="CN35" i="9"/>
  <c r="CN36" i="9"/>
  <c r="CN37" i="9"/>
  <c r="CN38" i="9"/>
  <c r="CN39" i="9"/>
  <c r="CN40" i="9"/>
  <c r="CN41" i="9"/>
  <c r="CN42" i="9"/>
  <c r="CN43" i="9"/>
  <c r="CN44" i="9"/>
  <c r="CN45" i="9"/>
  <c r="CN46" i="9"/>
  <c r="CN47" i="9"/>
  <c r="CN48" i="9"/>
  <c r="CN49" i="9"/>
  <c r="CN50" i="9"/>
  <c r="CN51" i="9"/>
  <c r="CN52" i="9"/>
  <c r="CN53" i="9"/>
  <c r="CN54" i="9"/>
  <c r="CN55" i="9"/>
  <c r="CN56" i="9"/>
  <c r="CN57" i="9"/>
  <c r="CN58" i="9"/>
  <c r="CN59" i="9"/>
  <c r="CN60" i="9"/>
  <c r="CN61" i="9"/>
  <c r="CN62" i="9"/>
  <c r="CN63" i="9"/>
  <c r="CN64" i="9"/>
  <c r="CN65" i="9"/>
  <c r="CN66" i="9"/>
  <c r="CN67" i="9"/>
  <c r="CN68" i="9"/>
  <c r="CN69" i="9"/>
  <c r="CN70" i="9"/>
  <c r="CN71" i="9"/>
  <c r="CN72" i="9"/>
  <c r="CN73" i="9"/>
  <c r="CN74" i="9"/>
  <c r="CN75" i="9"/>
  <c r="CN76" i="9"/>
  <c r="CN77" i="9"/>
  <c r="CN78" i="9"/>
  <c r="CN79" i="9"/>
  <c r="CN80" i="9"/>
  <c r="CN81" i="9"/>
  <c r="CN82" i="9"/>
  <c r="CN83" i="9"/>
  <c r="CN84" i="9"/>
  <c r="CN85" i="9"/>
  <c r="CN86" i="9"/>
  <c r="CN87" i="9"/>
  <c r="CN88" i="9"/>
  <c r="CN89" i="9"/>
  <c r="CN90" i="9"/>
  <c r="CN91" i="9"/>
  <c r="CN92" i="9"/>
  <c r="CN93" i="9"/>
  <c r="CN94" i="9"/>
  <c r="CN95" i="9"/>
  <c r="CN96" i="9"/>
  <c r="CN97" i="9"/>
  <c r="CN98" i="9"/>
  <c r="CN99" i="9"/>
  <c r="CN100" i="9"/>
  <c r="CN101" i="9"/>
  <c r="CN102" i="9"/>
  <c r="CN103" i="9"/>
  <c r="CN104" i="9"/>
  <c r="CN105" i="9"/>
  <c r="CN106" i="9"/>
  <c r="CN107" i="9"/>
  <c r="CN108" i="9"/>
  <c r="CN109" i="9"/>
  <c r="CN110" i="9"/>
  <c r="CN111" i="9"/>
  <c r="CN112" i="9"/>
  <c r="CN113" i="9"/>
  <c r="CN114" i="9"/>
  <c r="CN115" i="9"/>
  <c r="CN116" i="9"/>
  <c r="CN117" i="9"/>
  <c r="CN118" i="9"/>
  <c r="CN119" i="9"/>
  <c r="CN120" i="9"/>
  <c r="CN121" i="9"/>
  <c r="CN122" i="9"/>
  <c r="CN123" i="9"/>
  <c r="CN124" i="9"/>
  <c r="CN125" i="9"/>
  <c r="CN126" i="9"/>
  <c r="CN127" i="9"/>
  <c r="CN128" i="9"/>
  <c r="CN129" i="9"/>
  <c r="CN130" i="9"/>
  <c r="CN131" i="9"/>
  <c r="CN132" i="9"/>
  <c r="CN133" i="9"/>
  <c r="CN134" i="9"/>
  <c r="CN135" i="9"/>
  <c r="CN136" i="9"/>
  <c r="CN137" i="9"/>
  <c r="CN138" i="9"/>
  <c r="CN139" i="9"/>
  <c r="CN140" i="9"/>
  <c r="CN141" i="9"/>
  <c r="CN142" i="9"/>
  <c r="CN143" i="9"/>
  <c r="CN144" i="9"/>
  <c r="CN145" i="9"/>
  <c r="CN4" i="9"/>
  <c r="CL147" i="9"/>
  <c r="CM147" i="9"/>
  <c r="CM164" i="9" s="1"/>
  <c r="CN147" i="9"/>
  <c r="CN164" i="9" s="1"/>
  <c r="CN5" i="12"/>
  <c r="CN6" i="12"/>
  <c r="CN7" i="12"/>
  <c r="CN8" i="12"/>
  <c r="CN9" i="12"/>
  <c r="CN10" i="12"/>
  <c r="CN11" i="12"/>
  <c r="CN12" i="12"/>
  <c r="CN13" i="12"/>
  <c r="CN14" i="12"/>
  <c r="CN15" i="12"/>
  <c r="CN16" i="12"/>
  <c r="CN17" i="12"/>
  <c r="CN18" i="12"/>
  <c r="CN19" i="12"/>
  <c r="CN20" i="12"/>
  <c r="CN21" i="12"/>
  <c r="CN22" i="12"/>
  <c r="CN23" i="12"/>
  <c r="CN24" i="12"/>
  <c r="CN25" i="12"/>
  <c r="CN26" i="12"/>
  <c r="CN27" i="12"/>
  <c r="CN28" i="12"/>
  <c r="CN29" i="12"/>
  <c r="CN30" i="12"/>
  <c r="CN31" i="12"/>
  <c r="CN32" i="12"/>
  <c r="CN33" i="12"/>
  <c r="CN34" i="12"/>
  <c r="CN35" i="12"/>
  <c r="CN36" i="12"/>
  <c r="CN37" i="12"/>
  <c r="CN38" i="12"/>
  <c r="CN39" i="12"/>
  <c r="CN40" i="12"/>
  <c r="CN41" i="12"/>
  <c r="CN42" i="12"/>
  <c r="CN43" i="12"/>
  <c r="CN44" i="12"/>
  <c r="CN45" i="12"/>
  <c r="CN46" i="12"/>
  <c r="CN47" i="12"/>
  <c r="CN48" i="12"/>
  <c r="CN49" i="12"/>
  <c r="CN50" i="12"/>
  <c r="CN51" i="12"/>
  <c r="CN52" i="12"/>
  <c r="CN53" i="12"/>
  <c r="CN54" i="12"/>
  <c r="CN55" i="12"/>
  <c r="CN56" i="12"/>
  <c r="CN57" i="12"/>
  <c r="CN58" i="12"/>
  <c r="CN59" i="12"/>
  <c r="CN60" i="12"/>
  <c r="CN61" i="12"/>
  <c r="CN62" i="12"/>
  <c r="CN63" i="12"/>
  <c r="CN64" i="12"/>
  <c r="CN65" i="12"/>
  <c r="CN66" i="12"/>
  <c r="CN67" i="12"/>
  <c r="CN68" i="12"/>
  <c r="CN69" i="12"/>
  <c r="CN70" i="12"/>
  <c r="CN71" i="12"/>
  <c r="CN72" i="12"/>
  <c r="CN73" i="12"/>
  <c r="CN74" i="12"/>
  <c r="CN75" i="12"/>
  <c r="CN76" i="12"/>
  <c r="CN77" i="12"/>
  <c r="CN78" i="12"/>
  <c r="CN79" i="12"/>
  <c r="CN80" i="12"/>
  <c r="CN81" i="12"/>
  <c r="CN82" i="12"/>
  <c r="CN83" i="12"/>
  <c r="CN84" i="12"/>
  <c r="CN85" i="12"/>
  <c r="CN86" i="12"/>
  <c r="CN87" i="12"/>
  <c r="CN88" i="12"/>
  <c r="CN89" i="12"/>
  <c r="CN90" i="12"/>
  <c r="CN91" i="12"/>
  <c r="CN92" i="12"/>
  <c r="CN93" i="12"/>
  <c r="CN94" i="12"/>
  <c r="CN95" i="12"/>
  <c r="CN96" i="12"/>
  <c r="CN97" i="12"/>
  <c r="CN98" i="12"/>
  <c r="CN99" i="12"/>
  <c r="CN100" i="12"/>
  <c r="CN101" i="12"/>
  <c r="CN102" i="12"/>
  <c r="CN103" i="12"/>
  <c r="CN104" i="12"/>
  <c r="CN105" i="12"/>
  <c r="CN106" i="12"/>
  <c r="CN107" i="12"/>
  <c r="CN108" i="12"/>
  <c r="CN109" i="12"/>
  <c r="CN110" i="12"/>
  <c r="CN111" i="12"/>
  <c r="CN112" i="12"/>
  <c r="CN113" i="12"/>
  <c r="CN114" i="12"/>
  <c r="CN115" i="12"/>
  <c r="CN116" i="12"/>
  <c r="CN117" i="12"/>
  <c r="CN118" i="12"/>
  <c r="CN119" i="12"/>
  <c r="CN120" i="12"/>
  <c r="CN121" i="12"/>
  <c r="CN122" i="12"/>
  <c r="CN123" i="12"/>
  <c r="CN124" i="12"/>
  <c r="CN125" i="12"/>
  <c r="CN126" i="12"/>
  <c r="CN127" i="12"/>
  <c r="CN128" i="12"/>
  <c r="CN129" i="12"/>
  <c r="CN130" i="12"/>
  <c r="CN131" i="12"/>
  <c r="CN132" i="12"/>
  <c r="CN133" i="12"/>
  <c r="CN134" i="12"/>
  <c r="CN135" i="12"/>
  <c r="CN136" i="12"/>
  <c r="CN137" i="12"/>
  <c r="CN138" i="12"/>
  <c r="CN139" i="12"/>
  <c r="CN140" i="12"/>
  <c r="CN141" i="12"/>
  <c r="CN142" i="12"/>
  <c r="CN143" i="12"/>
  <c r="CN144" i="12"/>
  <c r="CN145" i="12"/>
  <c r="CN4" i="12"/>
  <c r="CL147" i="12"/>
  <c r="CL164" i="12" s="1"/>
  <c r="CM147" i="12"/>
  <c r="CM164" i="12" s="1"/>
  <c r="CN5" i="3"/>
  <c r="CN6" i="3"/>
  <c r="CN7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0" i="3"/>
  <c r="CN21" i="3"/>
  <c r="CN22" i="3"/>
  <c r="CN23" i="3"/>
  <c r="CN24" i="3"/>
  <c r="CN25" i="3"/>
  <c r="CN26" i="3"/>
  <c r="CN27" i="3"/>
  <c r="CN28" i="3"/>
  <c r="CN29" i="3"/>
  <c r="CN30" i="3"/>
  <c r="CN31" i="3"/>
  <c r="CN32" i="3"/>
  <c r="CN33" i="3"/>
  <c r="CN34" i="3"/>
  <c r="CN35" i="3"/>
  <c r="CN36" i="3"/>
  <c r="CN37" i="3"/>
  <c r="CN38" i="3"/>
  <c r="CN39" i="3"/>
  <c r="CN40" i="3"/>
  <c r="CN41" i="3"/>
  <c r="CN42" i="3"/>
  <c r="CN43" i="3"/>
  <c r="CN44" i="3"/>
  <c r="CN45" i="3"/>
  <c r="CN46" i="3"/>
  <c r="CN47" i="3"/>
  <c r="CN48" i="3"/>
  <c r="CN49" i="3"/>
  <c r="CN50" i="3"/>
  <c r="CN51" i="3"/>
  <c r="CN52" i="3"/>
  <c r="CN53" i="3"/>
  <c r="CN54" i="3"/>
  <c r="CN55" i="3"/>
  <c r="CN56" i="3"/>
  <c r="CN57" i="3"/>
  <c r="CN58" i="3"/>
  <c r="CN59" i="3"/>
  <c r="CN60" i="3"/>
  <c r="CN61" i="3"/>
  <c r="CN62" i="3"/>
  <c r="CN63" i="3"/>
  <c r="CN64" i="3"/>
  <c r="CN65" i="3"/>
  <c r="CN66" i="3"/>
  <c r="CN67" i="3"/>
  <c r="CN68" i="3"/>
  <c r="CN69" i="3"/>
  <c r="CN70" i="3"/>
  <c r="CN71" i="3"/>
  <c r="CN72" i="3"/>
  <c r="CN73" i="3"/>
  <c r="CN74" i="3"/>
  <c r="CN75" i="3"/>
  <c r="CN76" i="3"/>
  <c r="CN77" i="3"/>
  <c r="CN78" i="3"/>
  <c r="CN79" i="3"/>
  <c r="CN80" i="3"/>
  <c r="CN81" i="3"/>
  <c r="CN82" i="3"/>
  <c r="CN83" i="3"/>
  <c r="CN84" i="3"/>
  <c r="CN85" i="3"/>
  <c r="CN86" i="3"/>
  <c r="CN87" i="3"/>
  <c r="CN88" i="3"/>
  <c r="CN89" i="3"/>
  <c r="CN90" i="3"/>
  <c r="CN91" i="3"/>
  <c r="CN92" i="3"/>
  <c r="CN93" i="3"/>
  <c r="CN94" i="3"/>
  <c r="CN95" i="3"/>
  <c r="CN96" i="3"/>
  <c r="CN97" i="3"/>
  <c r="CN98" i="3"/>
  <c r="CN99" i="3"/>
  <c r="CN100" i="3"/>
  <c r="CN101" i="3"/>
  <c r="CN102" i="3"/>
  <c r="CN103" i="3"/>
  <c r="CN104" i="3"/>
  <c r="CN105" i="3"/>
  <c r="CN106" i="3"/>
  <c r="CN107" i="3"/>
  <c r="CN108" i="3"/>
  <c r="CN109" i="3"/>
  <c r="CN110" i="3"/>
  <c r="CN111" i="3"/>
  <c r="CN112" i="3"/>
  <c r="CN113" i="3"/>
  <c r="CN114" i="3"/>
  <c r="CN115" i="3"/>
  <c r="CN116" i="3"/>
  <c r="CN117" i="3"/>
  <c r="CN118" i="3"/>
  <c r="CN119" i="3"/>
  <c r="CN120" i="3"/>
  <c r="CN121" i="3"/>
  <c r="CN122" i="3"/>
  <c r="CN123" i="3"/>
  <c r="CN124" i="3"/>
  <c r="CN125" i="3"/>
  <c r="CN126" i="3"/>
  <c r="CN127" i="3"/>
  <c r="CN128" i="3"/>
  <c r="CN129" i="3"/>
  <c r="CN130" i="3"/>
  <c r="CN131" i="3"/>
  <c r="CN132" i="3"/>
  <c r="CN133" i="3"/>
  <c r="CN134" i="3"/>
  <c r="CN135" i="3"/>
  <c r="CN136" i="3"/>
  <c r="CN137" i="3"/>
  <c r="CN138" i="3"/>
  <c r="CN139" i="3"/>
  <c r="CN140" i="3"/>
  <c r="CN141" i="3"/>
  <c r="CN142" i="3"/>
  <c r="CN143" i="3"/>
  <c r="CN144" i="3"/>
  <c r="CN145" i="3"/>
  <c r="CN4" i="3"/>
  <c r="CL147" i="3"/>
  <c r="CL164" i="3" s="1"/>
  <c r="CM147" i="3"/>
  <c r="CM164" i="3" s="1"/>
  <c r="CN5" i="11"/>
  <c r="CN6" i="11"/>
  <c r="CN7" i="11"/>
  <c r="CN8" i="11"/>
  <c r="CN9" i="11"/>
  <c r="CN10" i="11"/>
  <c r="CN11" i="11"/>
  <c r="CN12" i="11"/>
  <c r="CN13" i="11"/>
  <c r="CN14" i="11"/>
  <c r="CN15" i="11"/>
  <c r="CN16" i="11"/>
  <c r="CN17" i="11"/>
  <c r="CN18" i="11"/>
  <c r="CN19" i="11"/>
  <c r="CN20" i="11"/>
  <c r="CN21" i="11"/>
  <c r="CN22" i="11"/>
  <c r="CN23" i="11"/>
  <c r="CN24" i="11"/>
  <c r="CN25" i="11"/>
  <c r="CN26" i="11"/>
  <c r="CN27" i="11"/>
  <c r="CN28" i="11"/>
  <c r="CN29" i="11"/>
  <c r="CN30" i="11"/>
  <c r="CN31" i="11"/>
  <c r="CN32" i="11"/>
  <c r="CN33" i="11"/>
  <c r="CN34" i="11"/>
  <c r="CN35" i="11"/>
  <c r="CN36" i="11"/>
  <c r="CN37" i="11"/>
  <c r="CN38" i="11"/>
  <c r="CN39" i="11"/>
  <c r="CN40" i="11"/>
  <c r="CN41" i="11"/>
  <c r="CN42" i="11"/>
  <c r="CN43" i="11"/>
  <c r="CN44" i="11"/>
  <c r="CN45" i="11"/>
  <c r="CN46" i="11"/>
  <c r="CN47" i="11"/>
  <c r="CN48" i="11"/>
  <c r="CN49" i="11"/>
  <c r="CN50" i="11"/>
  <c r="CN51" i="11"/>
  <c r="CN52" i="11"/>
  <c r="CN53" i="11"/>
  <c r="CN54" i="11"/>
  <c r="CN55" i="11"/>
  <c r="CN56" i="11"/>
  <c r="CN57" i="11"/>
  <c r="CN58" i="11"/>
  <c r="CN59" i="11"/>
  <c r="CN60" i="11"/>
  <c r="CN61" i="11"/>
  <c r="CN62" i="11"/>
  <c r="CN63" i="11"/>
  <c r="CN64" i="11"/>
  <c r="CN65" i="11"/>
  <c r="CN66" i="11"/>
  <c r="CN67" i="11"/>
  <c r="CN68" i="11"/>
  <c r="CN69" i="11"/>
  <c r="CN70" i="11"/>
  <c r="CN71" i="11"/>
  <c r="CN72" i="11"/>
  <c r="CN73" i="11"/>
  <c r="CN74" i="11"/>
  <c r="CN75" i="11"/>
  <c r="CN76" i="11"/>
  <c r="CN77" i="11"/>
  <c r="CN78" i="11"/>
  <c r="CN79" i="11"/>
  <c r="CN80" i="11"/>
  <c r="CN81" i="11"/>
  <c r="CN82" i="11"/>
  <c r="CN83" i="11"/>
  <c r="CN84" i="11"/>
  <c r="CN85" i="11"/>
  <c r="CN86" i="11"/>
  <c r="CN87" i="11"/>
  <c r="CN88" i="11"/>
  <c r="CN89" i="11"/>
  <c r="CN90" i="11"/>
  <c r="CN91" i="11"/>
  <c r="CN92" i="11"/>
  <c r="CN93" i="11"/>
  <c r="CN94" i="11"/>
  <c r="CN95" i="11"/>
  <c r="CN96" i="11"/>
  <c r="CN97" i="11"/>
  <c r="CN98" i="11"/>
  <c r="CN99" i="11"/>
  <c r="CN100" i="11"/>
  <c r="CN101" i="11"/>
  <c r="CN102" i="11"/>
  <c r="CN103" i="11"/>
  <c r="CN104" i="11"/>
  <c r="CN105" i="11"/>
  <c r="CN106" i="11"/>
  <c r="CN107" i="11"/>
  <c r="CN108" i="11"/>
  <c r="CN109" i="11"/>
  <c r="CN110" i="11"/>
  <c r="CN111" i="11"/>
  <c r="CN112" i="11"/>
  <c r="CN113" i="11"/>
  <c r="CN114" i="11"/>
  <c r="CN115" i="11"/>
  <c r="CN116" i="11"/>
  <c r="CN117" i="11"/>
  <c r="CN118" i="11"/>
  <c r="CN119" i="11"/>
  <c r="CN120" i="11"/>
  <c r="CN121" i="11"/>
  <c r="CN122" i="11"/>
  <c r="CN123" i="11"/>
  <c r="CN124" i="11"/>
  <c r="CN125" i="11"/>
  <c r="CN126" i="11"/>
  <c r="CN127" i="11"/>
  <c r="CN128" i="11"/>
  <c r="CN129" i="11"/>
  <c r="CN130" i="11"/>
  <c r="CN131" i="11"/>
  <c r="CN132" i="11"/>
  <c r="CN133" i="11"/>
  <c r="CN134" i="11"/>
  <c r="CN135" i="11"/>
  <c r="CN136" i="11"/>
  <c r="CN137" i="11"/>
  <c r="CN138" i="11"/>
  <c r="CN139" i="11"/>
  <c r="CN140" i="11"/>
  <c r="CN141" i="11"/>
  <c r="CN142" i="11"/>
  <c r="CN143" i="11"/>
  <c r="CN144" i="11"/>
  <c r="CN145" i="11"/>
  <c r="CN4" i="11"/>
  <c r="CL147" i="11"/>
  <c r="CL164" i="11" s="1"/>
  <c r="CM147" i="11"/>
  <c r="CM164" i="11" s="1"/>
  <c r="CN5" i="7"/>
  <c r="CN6" i="7"/>
  <c r="CN7" i="7"/>
  <c r="CN8" i="7"/>
  <c r="CN9" i="7"/>
  <c r="CN10" i="7"/>
  <c r="CN11" i="7"/>
  <c r="CN12" i="7"/>
  <c r="CN13" i="7"/>
  <c r="CN14" i="7"/>
  <c r="CN15" i="7"/>
  <c r="CN16" i="7"/>
  <c r="CN17" i="7"/>
  <c r="CN18" i="7"/>
  <c r="CN19" i="7"/>
  <c r="CN20" i="7"/>
  <c r="CN21" i="7"/>
  <c r="CN22" i="7"/>
  <c r="CN23" i="7"/>
  <c r="CN24" i="7"/>
  <c r="CN25" i="7"/>
  <c r="CN26" i="7"/>
  <c r="CN27" i="7"/>
  <c r="CN28" i="7"/>
  <c r="CN29" i="7"/>
  <c r="CN30" i="7"/>
  <c r="CN31" i="7"/>
  <c r="CN32" i="7"/>
  <c r="CN33" i="7"/>
  <c r="CN34" i="7"/>
  <c r="CN35" i="7"/>
  <c r="CN36" i="7"/>
  <c r="CN37" i="7"/>
  <c r="CN38" i="7"/>
  <c r="CN39" i="7"/>
  <c r="CN40" i="7"/>
  <c r="CN41" i="7"/>
  <c r="CN42" i="7"/>
  <c r="CN43" i="7"/>
  <c r="CN44" i="7"/>
  <c r="CN45" i="7"/>
  <c r="CN46" i="7"/>
  <c r="CN47" i="7"/>
  <c r="CN48" i="7"/>
  <c r="CN49" i="7"/>
  <c r="CN50" i="7"/>
  <c r="CN51" i="7"/>
  <c r="CN52" i="7"/>
  <c r="CN53" i="7"/>
  <c r="CN54" i="7"/>
  <c r="CN55" i="7"/>
  <c r="CN56" i="7"/>
  <c r="CN57" i="7"/>
  <c r="CN58" i="7"/>
  <c r="CN59" i="7"/>
  <c r="CN60" i="7"/>
  <c r="CN61" i="7"/>
  <c r="CN62" i="7"/>
  <c r="CN63" i="7"/>
  <c r="CN64" i="7"/>
  <c r="CN65" i="7"/>
  <c r="CN66" i="7"/>
  <c r="CN67" i="7"/>
  <c r="CN68" i="7"/>
  <c r="CN69" i="7"/>
  <c r="CN70" i="7"/>
  <c r="CN71" i="7"/>
  <c r="CN72" i="7"/>
  <c r="CN73" i="7"/>
  <c r="CN74" i="7"/>
  <c r="CN75" i="7"/>
  <c r="CN76" i="7"/>
  <c r="CN77" i="7"/>
  <c r="CN78" i="7"/>
  <c r="CN79" i="7"/>
  <c r="CN80" i="7"/>
  <c r="CN81" i="7"/>
  <c r="CN82" i="7"/>
  <c r="CN83" i="7"/>
  <c r="CN84" i="7"/>
  <c r="CN85" i="7"/>
  <c r="CN86" i="7"/>
  <c r="CN87" i="7"/>
  <c r="CN88" i="7"/>
  <c r="CN89" i="7"/>
  <c r="CN90" i="7"/>
  <c r="CN91" i="7"/>
  <c r="CN92" i="7"/>
  <c r="CN93" i="7"/>
  <c r="CN94" i="7"/>
  <c r="CN95" i="7"/>
  <c r="CN96" i="7"/>
  <c r="CN97" i="7"/>
  <c r="CN98" i="7"/>
  <c r="CN99" i="7"/>
  <c r="CN100" i="7"/>
  <c r="CN101" i="7"/>
  <c r="CN102" i="7"/>
  <c r="CN103" i="7"/>
  <c r="CN104" i="7"/>
  <c r="CN105" i="7"/>
  <c r="CN106" i="7"/>
  <c r="CN107" i="7"/>
  <c r="CN108" i="7"/>
  <c r="CN109" i="7"/>
  <c r="CN110" i="7"/>
  <c r="CN111" i="7"/>
  <c r="CN112" i="7"/>
  <c r="CN113" i="7"/>
  <c r="CN114" i="7"/>
  <c r="CN115" i="7"/>
  <c r="CN116" i="7"/>
  <c r="CN117" i="7"/>
  <c r="CN118" i="7"/>
  <c r="CN119" i="7"/>
  <c r="CN120" i="7"/>
  <c r="CN121" i="7"/>
  <c r="CN122" i="7"/>
  <c r="CN123" i="7"/>
  <c r="CN124" i="7"/>
  <c r="CN125" i="7"/>
  <c r="CN126" i="7"/>
  <c r="CN127" i="7"/>
  <c r="CN128" i="7"/>
  <c r="CN129" i="7"/>
  <c r="CN130" i="7"/>
  <c r="CN131" i="7"/>
  <c r="CN132" i="7"/>
  <c r="CN133" i="7"/>
  <c r="CN134" i="7"/>
  <c r="CN135" i="7"/>
  <c r="CN136" i="7"/>
  <c r="CN137" i="7"/>
  <c r="CN138" i="7"/>
  <c r="CN139" i="7"/>
  <c r="CN140" i="7"/>
  <c r="CN141" i="7"/>
  <c r="CN142" i="7"/>
  <c r="CN143" i="7"/>
  <c r="CN144" i="7"/>
  <c r="CN145" i="7"/>
  <c r="CN4" i="7"/>
  <c r="CL147" i="7"/>
  <c r="CL164" i="7" s="1"/>
  <c r="CM147" i="7"/>
  <c r="CM164" i="7" s="1"/>
  <c r="CN5" i="6"/>
  <c r="CN6" i="6"/>
  <c r="CN7" i="6"/>
  <c r="CN8" i="6"/>
  <c r="CN9" i="6"/>
  <c r="CN10" i="6"/>
  <c r="CN11" i="6"/>
  <c r="CN12" i="6"/>
  <c r="CN13" i="6"/>
  <c r="CN14" i="6"/>
  <c r="CN15" i="6"/>
  <c r="CN16" i="6"/>
  <c r="CN17" i="6"/>
  <c r="CN18" i="6"/>
  <c r="CN19" i="6"/>
  <c r="CN20" i="6"/>
  <c r="CN21" i="6"/>
  <c r="CN22" i="6"/>
  <c r="CN23" i="6"/>
  <c r="CN24" i="6"/>
  <c r="CN25" i="6"/>
  <c r="CN26" i="6"/>
  <c r="CN27" i="6"/>
  <c r="CN28" i="6"/>
  <c r="CN29" i="6"/>
  <c r="CN30" i="6"/>
  <c r="CN31" i="6"/>
  <c r="CN32" i="6"/>
  <c r="CN33" i="6"/>
  <c r="CN34" i="6"/>
  <c r="CN35" i="6"/>
  <c r="CN36" i="6"/>
  <c r="CN37" i="6"/>
  <c r="CN38" i="6"/>
  <c r="CN39" i="6"/>
  <c r="CN40" i="6"/>
  <c r="CN41" i="6"/>
  <c r="CN42" i="6"/>
  <c r="CN43" i="6"/>
  <c r="CN44" i="6"/>
  <c r="CN45" i="6"/>
  <c r="CN46" i="6"/>
  <c r="CN47" i="6"/>
  <c r="CN48" i="6"/>
  <c r="CN49" i="6"/>
  <c r="CN50" i="6"/>
  <c r="CN51" i="6"/>
  <c r="CN52" i="6"/>
  <c r="CN53" i="6"/>
  <c r="CN54" i="6"/>
  <c r="CN55" i="6"/>
  <c r="CN56" i="6"/>
  <c r="CN57" i="6"/>
  <c r="CN58" i="6"/>
  <c r="CN59" i="6"/>
  <c r="CN60" i="6"/>
  <c r="CN61" i="6"/>
  <c r="CN62" i="6"/>
  <c r="CN63" i="6"/>
  <c r="CN64" i="6"/>
  <c r="CN65" i="6"/>
  <c r="CN66" i="6"/>
  <c r="CN67" i="6"/>
  <c r="CN68" i="6"/>
  <c r="CN69" i="6"/>
  <c r="CN70" i="6"/>
  <c r="CN71" i="6"/>
  <c r="CN72" i="6"/>
  <c r="CN73" i="6"/>
  <c r="CN74" i="6"/>
  <c r="CN75" i="6"/>
  <c r="CN76" i="6"/>
  <c r="CN77" i="6"/>
  <c r="CN78" i="6"/>
  <c r="CN79" i="6"/>
  <c r="CN80" i="6"/>
  <c r="CN81" i="6"/>
  <c r="CN82" i="6"/>
  <c r="CN83" i="6"/>
  <c r="CN84" i="6"/>
  <c r="CN85" i="6"/>
  <c r="CN86" i="6"/>
  <c r="CN87" i="6"/>
  <c r="CN88" i="6"/>
  <c r="CN89" i="6"/>
  <c r="CN90" i="6"/>
  <c r="CN91" i="6"/>
  <c r="CN92" i="6"/>
  <c r="CN93" i="6"/>
  <c r="CN94" i="6"/>
  <c r="CN95" i="6"/>
  <c r="CN96" i="6"/>
  <c r="CN97" i="6"/>
  <c r="CN98" i="6"/>
  <c r="CN99" i="6"/>
  <c r="CN100" i="6"/>
  <c r="CN101" i="6"/>
  <c r="CN102" i="6"/>
  <c r="CN103" i="6"/>
  <c r="CN104" i="6"/>
  <c r="CN105" i="6"/>
  <c r="CN106" i="6"/>
  <c r="CN107" i="6"/>
  <c r="CN108" i="6"/>
  <c r="CN109" i="6"/>
  <c r="CN110" i="6"/>
  <c r="CN111" i="6"/>
  <c r="CN112" i="6"/>
  <c r="CN113" i="6"/>
  <c r="CN114" i="6"/>
  <c r="CN115" i="6"/>
  <c r="CN116" i="6"/>
  <c r="CN117" i="6"/>
  <c r="CN118" i="6"/>
  <c r="CN119" i="6"/>
  <c r="CN120" i="6"/>
  <c r="CN121" i="6"/>
  <c r="CN122" i="6"/>
  <c r="CN123" i="6"/>
  <c r="CN124" i="6"/>
  <c r="CN125" i="6"/>
  <c r="CN126" i="6"/>
  <c r="CN127" i="6"/>
  <c r="CN128" i="6"/>
  <c r="CN129" i="6"/>
  <c r="CN130" i="6"/>
  <c r="CN131" i="6"/>
  <c r="CN132" i="6"/>
  <c r="CN133" i="6"/>
  <c r="CN134" i="6"/>
  <c r="CN135" i="6"/>
  <c r="CN136" i="6"/>
  <c r="CN137" i="6"/>
  <c r="CN138" i="6"/>
  <c r="CN139" i="6"/>
  <c r="CN140" i="6"/>
  <c r="CN141" i="6"/>
  <c r="CN142" i="6"/>
  <c r="CN143" i="6"/>
  <c r="CN144" i="6"/>
  <c r="CN4" i="6"/>
  <c r="CN150" i="6"/>
  <c r="CN151" i="6"/>
  <c r="CN152" i="6"/>
  <c r="CN153" i="6"/>
  <c r="CN163" i="6" s="1"/>
  <c r="CN154" i="6"/>
  <c r="CN155" i="6"/>
  <c r="CN156" i="6"/>
  <c r="CN157" i="6"/>
  <c r="CN158" i="6"/>
  <c r="CN159" i="6"/>
  <c r="CN160" i="6"/>
  <c r="CN161" i="6"/>
  <c r="CN162" i="6"/>
  <c r="CN149" i="6"/>
  <c r="CL147" i="6"/>
  <c r="CL164" i="6" s="1"/>
  <c r="CM147" i="6"/>
  <c r="CL163" i="6"/>
  <c r="CM163" i="6"/>
  <c r="CN5" i="4"/>
  <c r="CN6" i="4"/>
  <c r="CN7" i="4"/>
  <c r="CN8" i="4"/>
  <c r="CN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41" i="4"/>
  <c r="CN42" i="4"/>
  <c r="CN43" i="4"/>
  <c r="CN44" i="4"/>
  <c r="CN45" i="4"/>
  <c r="CN46" i="4"/>
  <c r="CN47" i="4"/>
  <c r="CN48" i="4"/>
  <c r="CN49" i="4"/>
  <c r="CN50" i="4"/>
  <c r="CN51" i="4"/>
  <c r="CN52" i="4"/>
  <c r="CN53" i="4"/>
  <c r="CN54" i="4"/>
  <c r="CN55" i="4"/>
  <c r="CN56" i="4"/>
  <c r="CN57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N73" i="4"/>
  <c r="CN74" i="4"/>
  <c r="CN75" i="4"/>
  <c r="CN76" i="4"/>
  <c r="CN77" i="4"/>
  <c r="CN78" i="4"/>
  <c r="CN79" i="4"/>
  <c r="CN80" i="4"/>
  <c r="CN81" i="4"/>
  <c r="CN82" i="4"/>
  <c r="CN83" i="4"/>
  <c r="CN84" i="4"/>
  <c r="CN85" i="4"/>
  <c r="CN86" i="4"/>
  <c r="CN87" i="4"/>
  <c r="CN88" i="4"/>
  <c r="CN89" i="4"/>
  <c r="CN90" i="4"/>
  <c r="CN91" i="4"/>
  <c r="CN92" i="4"/>
  <c r="CN93" i="4"/>
  <c r="CN94" i="4"/>
  <c r="CN95" i="4"/>
  <c r="CN96" i="4"/>
  <c r="CN97" i="4"/>
  <c r="CN98" i="4"/>
  <c r="CN99" i="4"/>
  <c r="CN100" i="4"/>
  <c r="CN101" i="4"/>
  <c r="CN102" i="4"/>
  <c r="CN103" i="4"/>
  <c r="CN104" i="4"/>
  <c r="CN105" i="4"/>
  <c r="CN106" i="4"/>
  <c r="CN107" i="4"/>
  <c r="CN108" i="4"/>
  <c r="CN109" i="4"/>
  <c r="CN110" i="4"/>
  <c r="CN111" i="4"/>
  <c r="CN112" i="4"/>
  <c r="CN113" i="4"/>
  <c r="CN114" i="4"/>
  <c r="CN115" i="4"/>
  <c r="CN116" i="4"/>
  <c r="CN117" i="4"/>
  <c r="CN118" i="4"/>
  <c r="CN119" i="4"/>
  <c r="CN120" i="4"/>
  <c r="CN121" i="4"/>
  <c r="CN122" i="4"/>
  <c r="CN123" i="4"/>
  <c r="CN124" i="4"/>
  <c r="CN125" i="4"/>
  <c r="CN126" i="4"/>
  <c r="CN127" i="4"/>
  <c r="CN128" i="4"/>
  <c r="CN129" i="4"/>
  <c r="CN130" i="4"/>
  <c r="CN131" i="4"/>
  <c r="CN132" i="4"/>
  <c r="CN133" i="4"/>
  <c r="CN134" i="4"/>
  <c r="CN135" i="4"/>
  <c r="CN136" i="4"/>
  <c r="CN137" i="4"/>
  <c r="CN138" i="4"/>
  <c r="CN139" i="4"/>
  <c r="CN140" i="4"/>
  <c r="CN141" i="4"/>
  <c r="CN142" i="4"/>
  <c r="CN143" i="4"/>
  <c r="CN144" i="4"/>
  <c r="CN4" i="4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4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49" i="2"/>
  <c r="CN147" i="7" l="1"/>
  <c r="CN164" i="7" s="1"/>
  <c r="CN147" i="11"/>
  <c r="CN164" i="11" s="1"/>
  <c r="CN147" i="12"/>
  <c r="CN164" i="12" s="1"/>
  <c r="CM164" i="6"/>
  <c r="CN147" i="6"/>
  <c r="CN164" i="6" s="1"/>
  <c r="CN147" i="10"/>
  <c r="CN164" i="10" s="1"/>
  <c r="CN147" i="5"/>
  <c r="CN164" i="5" s="1"/>
  <c r="CN147" i="8"/>
  <c r="CN164" i="8" s="1"/>
  <c r="CN147" i="3"/>
  <c r="CN164" i="3" s="1"/>
  <c r="DU150" i="4"/>
  <c r="DU151" i="4"/>
  <c r="DU152" i="4"/>
  <c r="DU153" i="4"/>
  <c r="DU154" i="4"/>
  <c r="DU155" i="4"/>
  <c r="DU156" i="4"/>
  <c r="DU157" i="4"/>
  <c r="DU158" i="4"/>
  <c r="DU159" i="4"/>
  <c r="DU160" i="4"/>
  <c r="DU161" i="4"/>
  <c r="DU162" i="4"/>
  <c r="DT150" i="4"/>
  <c r="DT151" i="4"/>
  <c r="DT152" i="4"/>
  <c r="DT153" i="4"/>
  <c r="DT154" i="4"/>
  <c r="DT155" i="4"/>
  <c r="DT156" i="4"/>
  <c r="DT157" i="4"/>
  <c r="DT158" i="4"/>
  <c r="DT159" i="4"/>
  <c r="DT160" i="4"/>
  <c r="DT161" i="4"/>
  <c r="DT162" i="4"/>
  <c r="DS150" i="4"/>
  <c r="DS151" i="4"/>
  <c r="DS152" i="4"/>
  <c r="DS153" i="4"/>
  <c r="DS154" i="4"/>
  <c r="DS155" i="4"/>
  <c r="DS156" i="4"/>
  <c r="DS157" i="4"/>
  <c r="DS158" i="4"/>
  <c r="DS159" i="4"/>
  <c r="DS160" i="4"/>
  <c r="DS161" i="4"/>
  <c r="DS162" i="4"/>
  <c r="DU149" i="4"/>
  <c r="DT149" i="4"/>
  <c r="DS149" i="4"/>
  <c r="CL147" i="4"/>
  <c r="CL164" i="4" s="1"/>
  <c r="CM147" i="4"/>
  <c r="CM164" i="4" s="1"/>
  <c r="CN147" i="4"/>
  <c r="CN164" i="4" s="1"/>
  <c r="CO147" i="4"/>
  <c r="CO164" i="4" s="1"/>
  <c r="CP147" i="4"/>
  <c r="CP164" i="4" s="1"/>
  <c r="CQ147" i="4"/>
  <c r="CQ164" i="4" s="1"/>
  <c r="CR147" i="4"/>
  <c r="CR164" i="4" s="1"/>
  <c r="CS147" i="4"/>
  <c r="CS164" i="4" s="1"/>
  <c r="CT147" i="4"/>
  <c r="CT164" i="4" s="1"/>
  <c r="CU147" i="4"/>
  <c r="CU164" i="4" s="1"/>
  <c r="CV147" i="4"/>
  <c r="CV164" i="4" s="1"/>
  <c r="CW147" i="4"/>
  <c r="CW164" i="4" s="1"/>
  <c r="CX147" i="4"/>
  <c r="CX164" i="4" s="1"/>
  <c r="CY147" i="4"/>
  <c r="CY164" i="4" s="1"/>
  <c r="CZ147" i="4"/>
  <c r="CZ164" i="4" s="1"/>
  <c r="DA147" i="4"/>
  <c r="DA164" i="4" s="1"/>
  <c r="DB147" i="4"/>
  <c r="DB164" i="4" s="1"/>
  <c r="DC147" i="4"/>
  <c r="DC164" i="4" s="1"/>
  <c r="DD147" i="4"/>
  <c r="DD164" i="4" s="1"/>
  <c r="DE147" i="4"/>
  <c r="DE164" i="4" s="1"/>
  <c r="DF147" i="4"/>
  <c r="DF164" i="4" s="1"/>
  <c r="DG147" i="4"/>
  <c r="DG164" i="4" s="1"/>
  <c r="DH147" i="4"/>
  <c r="DH164" i="4" s="1"/>
  <c r="DI147" i="4"/>
  <c r="DI164" i="4" s="1"/>
  <c r="DJ147" i="4"/>
  <c r="DJ164" i="4" s="1"/>
  <c r="DK147" i="4"/>
  <c r="DK164" i="4" s="1"/>
  <c r="DL147" i="4"/>
  <c r="DL164" i="4" s="1"/>
  <c r="DM147" i="4"/>
  <c r="DM164" i="4" s="1"/>
  <c r="DN147" i="4"/>
  <c r="DN164" i="4" s="1"/>
  <c r="DO147" i="4"/>
  <c r="DO164" i="4" s="1"/>
  <c r="DP147" i="4"/>
  <c r="DP164" i="4" s="1"/>
  <c r="DQ147" i="4"/>
  <c r="DQ164" i="4" s="1"/>
  <c r="DR147" i="4"/>
  <c r="DR164" i="4" s="1"/>
  <c r="DU146" i="4"/>
  <c r="DT5" i="4"/>
  <c r="DT6" i="4"/>
  <c r="DT7" i="4"/>
  <c r="DT8" i="4"/>
  <c r="DT9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41" i="4"/>
  <c r="DT42" i="4"/>
  <c r="DT43" i="4"/>
  <c r="DT44" i="4"/>
  <c r="DT45" i="4"/>
  <c r="DT46" i="4"/>
  <c r="DT47" i="4"/>
  <c r="DT48" i="4"/>
  <c r="DT49" i="4"/>
  <c r="DT50" i="4"/>
  <c r="DT51" i="4"/>
  <c r="DT52" i="4"/>
  <c r="DT53" i="4"/>
  <c r="DT54" i="4"/>
  <c r="DT55" i="4"/>
  <c r="DT56" i="4"/>
  <c r="DT57" i="4"/>
  <c r="DT58" i="4"/>
  <c r="DT59" i="4"/>
  <c r="DT60" i="4"/>
  <c r="DT61" i="4"/>
  <c r="DT62" i="4"/>
  <c r="DT63" i="4"/>
  <c r="DT64" i="4"/>
  <c r="DT65" i="4"/>
  <c r="DT66" i="4"/>
  <c r="DT67" i="4"/>
  <c r="DT68" i="4"/>
  <c r="DT69" i="4"/>
  <c r="DT70" i="4"/>
  <c r="DT71" i="4"/>
  <c r="DT72" i="4"/>
  <c r="DT73" i="4"/>
  <c r="DT74" i="4"/>
  <c r="DT75" i="4"/>
  <c r="DT76" i="4"/>
  <c r="DT77" i="4"/>
  <c r="DT78" i="4"/>
  <c r="DT79" i="4"/>
  <c r="DT80" i="4"/>
  <c r="DT81" i="4"/>
  <c r="DT82" i="4"/>
  <c r="DT83" i="4"/>
  <c r="DT84" i="4"/>
  <c r="DT85" i="4"/>
  <c r="DT86" i="4"/>
  <c r="DT87" i="4"/>
  <c r="DT88" i="4"/>
  <c r="DT89" i="4"/>
  <c r="DT90" i="4"/>
  <c r="DT91" i="4"/>
  <c r="DT92" i="4"/>
  <c r="DT93" i="4"/>
  <c r="DT94" i="4"/>
  <c r="DT95" i="4"/>
  <c r="DT96" i="4"/>
  <c r="DT97" i="4"/>
  <c r="DT98" i="4"/>
  <c r="DT99" i="4"/>
  <c r="DT100" i="4"/>
  <c r="DT101" i="4"/>
  <c r="DT102" i="4"/>
  <c r="DT103" i="4"/>
  <c r="DT104" i="4"/>
  <c r="DT105" i="4"/>
  <c r="DT106" i="4"/>
  <c r="DT107" i="4"/>
  <c r="DT108" i="4"/>
  <c r="DT109" i="4"/>
  <c r="DT110" i="4"/>
  <c r="DT111" i="4"/>
  <c r="DT112" i="4"/>
  <c r="DT113" i="4"/>
  <c r="DT114" i="4"/>
  <c r="DT115" i="4"/>
  <c r="DT116" i="4"/>
  <c r="DT117" i="4"/>
  <c r="DT118" i="4"/>
  <c r="DT119" i="4"/>
  <c r="DT120" i="4"/>
  <c r="DT121" i="4"/>
  <c r="DT122" i="4"/>
  <c r="DT123" i="4"/>
  <c r="DT124" i="4"/>
  <c r="DT127" i="4"/>
  <c r="DT128" i="4"/>
  <c r="DT129" i="4"/>
  <c r="DT130" i="4"/>
  <c r="DT131" i="4"/>
  <c r="DT132" i="4"/>
  <c r="DT133" i="4"/>
  <c r="DT134" i="4"/>
  <c r="DT135" i="4"/>
  <c r="DT136" i="4"/>
  <c r="DT137" i="4"/>
  <c r="DT138" i="4"/>
  <c r="DT139" i="4"/>
  <c r="DT141" i="4"/>
  <c r="DT142" i="4"/>
  <c r="DT143" i="4"/>
  <c r="DT144" i="4"/>
  <c r="DT145" i="4"/>
  <c r="DT146" i="4"/>
  <c r="DS5" i="4"/>
  <c r="DS6" i="4"/>
  <c r="DS7" i="4"/>
  <c r="DS8" i="4"/>
  <c r="DS9" i="4"/>
  <c r="DS10" i="4"/>
  <c r="DS11" i="4"/>
  <c r="DS12" i="4"/>
  <c r="DS13" i="4"/>
  <c r="DS14" i="4"/>
  <c r="DS15" i="4"/>
  <c r="DS16" i="4"/>
  <c r="DS17" i="4"/>
  <c r="DS18" i="4"/>
  <c r="DS19" i="4"/>
  <c r="DS20" i="4"/>
  <c r="DS21" i="4"/>
  <c r="DS22" i="4"/>
  <c r="DS23" i="4"/>
  <c r="DS24" i="4"/>
  <c r="DS25" i="4"/>
  <c r="DS26" i="4"/>
  <c r="DS27" i="4"/>
  <c r="DS28" i="4"/>
  <c r="DS29" i="4"/>
  <c r="DS30" i="4"/>
  <c r="DS31" i="4"/>
  <c r="DS32" i="4"/>
  <c r="DS33" i="4"/>
  <c r="DS34" i="4"/>
  <c r="DS35" i="4"/>
  <c r="DS36" i="4"/>
  <c r="DS37" i="4"/>
  <c r="DS38" i="4"/>
  <c r="DS39" i="4"/>
  <c r="DS40" i="4"/>
  <c r="DS41" i="4"/>
  <c r="DS42" i="4"/>
  <c r="DS43" i="4"/>
  <c r="DS44" i="4"/>
  <c r="DS45" i="4"/>
  <c r="DS46" i="4"/>
  <c r="DS47" i="4"/>
  <c r="DS48" i="4"/>
  <c r="DS49" i="4"/>
  <c r="DS50" i="4"/>
  <c r="DS51" i="4"/>
  <c r="DS52" i="4"/>
  <c r="DS53" i="4"/>
  <c r="DS54" i="4"/>
  <c r="DS55" i="4"/>
  <c r="DS56" i="4"/>
  <c r="DS57" i="4"/>
  <c r="DS58" i="4"/>
  <c r="DS59" i="4"/>
  <c r="DS60" i="4"/>
  <c r="DS61" i="4"/>
  <c r="DS62" i="4"/>
  <c r="DS63" i="4"/>
  <c r="DS64" i="4"/>
  <c r="DS65" i="4"/>
  <c r="DS66" i="4"/>
  <c r="DS67" i="4"/>
  <c r="DS68" i="4"/>
  <c r="DS69" i="4"/>
  <c r="DS70" i="4"/>
  <c r="DS71" i="4"/>
  <c r="DS72" i="4"/>
  <c r="DS73" i="4"/>
  <c r="DS74" i="4"/>
  <c r="DS75" i="4"/>
  <c r="DS76" i="4"/>
  <c r="DS77" i="4"/>
  <c r="DS78" i="4"/>
  <c r="DS79" i="4"/>
  <c r="DS80" i="4"/>
  <c r="DS81" i="4"/>
  <c r="DS82" i="4"/>
  <c r="DS83" i="4"/>
  <c r="DS84" i="4"/>
  <c r="DS85" i="4"/>
  <c r="DS86" i="4"/>
  <c r="DS87" i="4"/>
  <c r="DS88" i="4"/>
  <c r="DS89" i="4"/>
  <c r="DS90" i="4"/>
  <c r="DS91" i="4"/>
  <c r="DS92" i="4"/>
  <c r="DS93" i="4"/>
  <c r="DS94" i="4"/>
  <c r="DS95" i="4"/>
  <c r="DS96" i="4"/>
  <c r="DS97" i="4"/>
  <c r="DS98" i="4"/>
  <c r="DS99" i="4"/>
  <c r="DS100" i="4"/>
  <c r="DS101" i="4"/>
  <c r="DS102" i="4"/>
  <c r="DS103" i="4"/>
  <c r="DS104" i="4"/>
  <c r="DS105" i="4"/>
  <c r="DS106" i="4"/>
  <c r="DS107" i="4"/>
  <c r="DS108" i="4"/>
  <c r="DS109" i="4"/>
  <c r="DS110" i="4"/>
  <c r="DS111" i="4"/>
  <c r="DS112" i="4"/>
  <c r="DS113" i="4"/>
  <c r="DS114" i="4"/>
  <c r="DS115" i="4"/>
  <c r="DS116" i="4"/>
  <c r="DS117" i="4"/>
  <c r="DS118" i="4"/>
  <c r="DS119" i="4"/>
  <c r="DS120" i="4"/>
  <c r="DS121" i="4"/>
  <c r="DS122" i="4"/>
  <c r="DS123" i="4"/>
  <c r="DS124" i="4"/>
  <c r="DS127" i="4"/>
  <c r="DS128" i="4"/>
  <c r="DS129" i="4"/>
  <c r="DS130" i="4"/>
  <c r="DS131" i="4"/>
  <c r="DS132" i="4"/>
  <c r="DS133" i="4"/>
  <c r="DS134" i="4"/>
  <c r="DS135" i="4"/>
  <c r="DS136" i="4"/>
  <c r="DS137" i="4"/>
  <c r="DS138" i="4"/>
  <c r="DS139" i="4"/>
  <c r="DS141" i="4"/>
  <c r="DS142" i="4"/>
  <c r="DS143" i="4"/>
  <c r="DS144" i="4"/>
  <c r="DS145" i="4"/>
  <c r="DS146" i="4"/>
  <c r="DS4" i="4"/>
  <c r="DT4" i="4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DR163" i="2"/>
  <c r="DT150" i="2"/>
  <c r="DT151" i="2"/>
  <c r="DT152" i="2"/>
  <c r="DT153" i="2"/>
  <c r="DT154" i="2"/>
  <c r="DT155" i="2"/>
  <c r="DT156" i="2"/>
  <c r="DT157" i="2"/>
  <c r="DT158" i="2"/>
  <c r="DT159" i="2"/>
  <c r="DT160" i="2"/>
  <c r="DT161" i="2"/>
  <c r="DT162" i="2"/>
  <c r="DS150" i="2"/>
  <c r="DS151" i="2"/>
  <c r="DS152" i="2"/>
  <c r="DS153" i="2"/>
  <c r="DS154" i="2"/>
  <c r="DS155" i="2"/>
  <c r="DS156" i="2"/>
  <c r="DS157" i="2"/>
  <c r="DS158" i="2"/>
  <c r="DS159" i="2"/>
  <c r="DS160" i="2"/>
  <c r="DS161" i="2"/>
  <c r="DS162" i="2"/>
  <c r="DT149" i="2"/>
  <c r="DS149" i="2"/>
  <c r="CL147" i="2"/>
  <c r="CM147" i="2"/>
  <c r="CN147" i="2"/>
  <c r="CO147" i="2"/>
  <c r="CP147" i="2"/>
  <c r="CP164" i="2" s="1"/>
  <c r="CQ147" i="2"/>
  <c r="CQ164" i="2" s="1"/>
  <c r="CR147" i="2"/>
  <c r="CR164" i="2" s="1"/>
  <c r="CS147" i="2"/>
  <c r="CT147" i="2"/>
  <c r="CT164" i="2" s="1"/>
  <c r="CU147" i="2"/>
  <c r="CV147" i="2"/>
  <c r="CV164" i="2" s="1"/>
  <c r="CW147" i="2"/>
  <c r="CW164" i="2" s="1"/>
  <c r="CX147" i="2"/>
  <c r="CX164" i="2" s="1"/>
  <c r="CY147" i="2"/>
  <c r="CY164" i="2" s="1"/>
  <c r="CZ147" i="2"/>
  <c r="CZ164" i="2" s="1"/>
  <c r="DA147" i="2"/>
  <c r="DA164" i="2" s="1"/>
  <c r="DB147" i="2"/>
  <c r="DB164" i="2" s="1"/>
  <c r="DC147" i="2"/>
  <c r="DD147" i="2"/>
  <c r="DD164" i="2" s="1"/>
  <c r="DE147" i="2"/>
  <c r="DE164" i="2" s="1"/>
  <c r="DF147" i="2"/>
  <c r="DF164" i="2" s="1"/>
  <c r="DG147" i="2"/>
  <c r="DG164" i="2" s="1"/>
  <c r="DH147" i="2"/>
  <c r="DH164" i="2" s="1"/>
  <c r="DI147" i="2"/>
  <c r="DI164" i="2" s="1"/>
  <c r="DJ147" i="2"/>
  <c r="DJ164" i="2" s="1"/>
  <c r="DK147" i="2"/>
  <c r="DL147" i="2"/>
  <c r="DL164" i="2" s="1"/>
  <c r="DM147" i="2"/>
  <c r="DM164" i="2" s="1"/>
  <c r="DN147" i="2"/>
  <c r="DN164" i="2" s="1"/>
  <c r="DO147" i="2"/>
  <c r="DO164" i="2" s="1"/>
  <c r="DP147" i="2"/>
  <c r="DP164" i="2" s="1"/>
  <c r="DQ147" i="2"/>
  <c r="DQ164" i="2" s="1"/>
  <c r="DR147" i="2"/>
  <c r="DR164" i="2" s="1"/>
  <c r="DU135" i="2"/>
  <c r="DU136" i="2"/>
  <c r="DU137" i="2"/>
  <c r="DU138" i="2"/>
  <c r="DU139" i="2"/>
  <c r="DU141" i="2"/>
  <c r="DU142" i="2"/>
  <c r="DU143" i="2"/>
  <c r="DU144" i="2"/>
  <c r="DU145" i="2"/>
  <c r="DU146" i="2"/>
  <c r="DT5" i="2"/>
  <c r="DT6" i="2"/>
  <c r="DT7" i="2"/>
  <c r="DT8" i="2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5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2" i="2"/>
  <c r="DT73" i="2"/>
  <c r="DT74" i="2"/>
  <c r="DT75" i="2"/>
  <c r="DT76" i="2"/>
  <c r="DT77" i="2"/>
  <c r="DT78" i="2"/>
  <c r="DT79" i="2"/>
  <c r="DT80" i="2"/>
  <c r="DT81" i="2"/>
  <c r="DT82" i="2"/>
  <c r="DT83" i="2"/>
  <c r="DT84" i="2"/>
  <c r="DT85" i="2"/>
  <c r="DT86" i="2"/>
  <c r="DT87" i="2"/>
  <c r="DT88" i="2"/>
  <c r="DT89" i="2"/>
  <c r="DT90" i="2"/>
  <c r="DT91" i="2"/>
  <c r="DT92" i="2"/>
  <c r="DT93" i="2"/>
  <c r="DT94" i="2"/>
  <c r="DT95" i="2"/>
  <c r="DT96" i="2"/>
  <c r="DT97" i="2"/>
  <c r="DT98" i="2"/>
  <c r="DT99" i="2"/>
  <c r="DT100" i="2"/>
  <c r="DT101" i="2"/>
  <c r="DT102" i="2"/>
  <c r="DT103" i="2"/>
  <c r="DT104" i="2"/>
  <c r="DT105" i="2"/>
  <c r="DT106" i="2"/>
  <c r="DT107" i="2"/>
  <c r="DT108" i="2"/>
  <c r="DT109" i="2"/>
  <c r="DT110" i="2"/>
  <c r="DT111" i="2"/>
  <c r="DT112" i="2"/>
  <c r="DT113" i="2"/>
  <c r="DT114" i="2"/>
  <c r="DT115" i="2"/>
  <c r="DT116" i="2"/>
  <c r="DT117" i="2"/>
  <c r="DT118" i="2"/>
  <c r="DT119" i="2"/>
  <c r="DT120" i="2"/>
  <c r="DT121" i="2"/>
  <c r="DT122" i="2"/>
  <c r="DT123" i="2"/>
  <c r="DT124" i="2"/>
  <c r="DT127" i="2"/>
  <c r="DT128" i="2"/>
  <c r="DT129" i="2"/>
  <c r="DT130" i="2"/>
  <c r="DT131" i="2"/>
  <c r="DT132" i="2"/>
  <c r="DT133" i="2"/>
  <c r="DT134" i="2"/>
  <c r="DT135" i="2"/>
  <c r="DT136" i="2"/>
  <c r="DT137" i="2"/>
  <c r="DT138" i="2"/>
  <c r="DT139" i="2"/>
  <c r="DT141" i="2"/>
  <c r="DT142" i="2"/>
  <c r="DT143" i="2"/>
  <c r="DT144" i="2"/>
  <c r="DT145" i="2"/>
  <c r="DT146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79" i="2"/>
  <c r="DS80" i="2"/>
  <c r="DS81" i="2"/>
  <c r="DS82" i="2"/>
  <c r="DS83" i="2"/>
  <c r="DS84" i="2"/>
  <c r="DS85" i="2"/>
  <c r="DS86" i="2"/>
  <c r="DS87" i="2"/>
  <c r="DS88" i="2"/>
  <c r="DS89" i="2"/>
  <c r="DS90" i="2"/>
  <c r="DS91" i="2"/>
  <c r="DS92" i="2"/>
  <c r="DS93" i="2"/>
  <c r="DS94" i="2"/>
  <c r="DS95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08" i="2"/>
  <c r="DS109" i="2"/>
  <c r="DS110" i="2"/>
  <c r="DS111" i="2"/>
  <c r="DS112" i="2"/>
  <c r="DS113" i="2"/>
  <c r="DS114" i="2"/>
  <c r="DS115" i="2"/>
  <c r="DS116" i="2"/>
  <c r="DS117" i="2"/>
  <c r="DS118" i="2"/>
  <c r="DS119" i="2"/>
  <c r="DS120" i="2"/>
  <c r="DS121" i="2"/>
  <c r="DS122" i="2"/>
  <c r="DS123" i="2"/>
  <c r="DS124" i="2"/>
  <c r="DS127" i="2"/>
  <c r="DS128" i="2"/>
  <c r="DS129" i="2"/>
  <c r="DS130" i="2"/>
  <c r="DS131" i="2"/>
  <c r="DS132" i="2"/>
  <c r="DS133" i="2"/>
  <c r="DS134" i="2"/>
  <c r="DS135" i="2"/>
  <c r="DS136" i="2"/>
  <c r="DS137" i="2"/>
  <c r="DS138" i="2"/>
  <c r="DS139" i="2"/>
  <c r="DS141" i="2"/>
  <c r="DS142" i="2"/>
  <c r="DS143" i="2"/>
  <c r="DS144" i="2"/>
  <c r="DS145" i="2"/>
  <c r="DS146" i="2"/>
  <c r="DT4" i="2"/>
  <c r="DS4" i="2"/>
  <c r="DK164" i="2" l="1"/>
  <c r="DC164" i="2"/>
  <c r="CU164" i="2"/>
  <c r="CN164" i="2"/>
  <c r="DT163" i="2"/>
  <c r="CM164" i="2"/>
  <c r="CL164" i="2"/>
  <c r="DT147" i="4"/>
  <c r="DT164" i="4" s="1"/>
  <c r="DS147" i="4"/>
  <c r="DS164" i="4" s="1"/>
  <c r="CS164" i="2"/>
  <c r="CO164" i="2"/>
  <c r="DS163" i="2"/>
  <c r="DS147" i="2"/>
  <c r="DS164" i="2" s="1"/>
  <c r="DT147" i="2"/>
  <c r="DT164" i="2" s="1"/>
  <c r="CI147" i="12" l="1"/>
  <c r="CI164" i="12" s="1"/>
  <c r="CJ147" i="12"/>
  <c r="CJ164" i="12" s="1"/>
  <c r="CK5" i="12"/>
  <c r="CK6" i="12"/>
  <c r="CK7" i="12"/>
  <c r="CK8" i="12"/>
  <c r="CK9" i="12"/>
  <c r="CK10" i="12"/>
  <c r="CK11" i="12"/>
  <c r="CK12" i="12"/>
  <c r="CK13" i="12"/>
  <c r="CK14" i="12"/>
  <c r="CK15" i="12"/>
  <c r="CK16" i="12"/>
  <c r="CK17" i="12"/>
  <c r="CK18" i="12"/>
  <c r="CK19" i="12"/>
  <c r="CK20" i="12"/>
  <c r="CK21" i="12"/>
  <c r="CK22" i="12"/>
  <c r="CK23" i="12"/>
  <c r="CK24" i="12"/>
  <c r="CK25" i="12"/>
  <c r="CK26" i="12"/>
  <c r="CK27" i="12"/>
  <c r="CK28" i="12"/>
  <c r="CK29" i="12"/>
  <c r="CK30" i="12"/>
  <c r="CK31" i="12"/>
  <c r="CK32" i="12"/>
  <c r="CK33" i="12"/>
  <c r="CK34" i="12"/>
  <c r="CK35" i="12"/>
  <c r="CK36" i="12"/>
  <c r="CK37" i="12"/>
  <c r="CK38" i="12"/>
  <c r="CK39" i="12"/>
  <c r="CK40" i="12"/>
  <c r="CK41" i="12"/>
  <c r="CK42" i="12"/>
  <c r="CK43" i="12"/>
  <c r="CK44" i="12"/>
  <c r="CK45" i="12"/>
  <c r="CK46" i="12"/>
  <c r="CK47" i="12"/>
  <c r="CK48" i="12"/>
  <c r="CK49" i="12"/>
  <c r="CK50" i="12"/>
  <c r="CK51" i="12"/>
  <c r="CK52" i="12"/>
  <c r="CK53" i="12"/>
  <c r="CK54" i="12"/>
  <c r="CK55" i="12"/>
  <c r="CK56" i="12"/>
  <c r="CK57" i="12"/>
  <c r="CK58" i="12"/>
  <c r="CK59" i="12"/>
  <c r="CK60" i="12"/>
  <c r="CK61" i="12"/>
  <c r="CK62" i="12"/>
  <c r="CK63" i="12"/>
  <c r="CK64" i="12"/>
  <c r="CK65" i="12"/>
  <c r="CK66" i="12"/>
  <c r="CK67" i="12"/>
  <c r="CK68" i="12"/>
  <c r="CK69" i="12"/>
  <c r="CK70" i="12"/>
  <c r="CK71" i="12"/>
  <c r="CK72" i="12"/>
  <c r="CK73" i="12"/>
  <c r="CK74" i="12"/>
  <c r="CK75" i="12"/>
  <c r="CK76" i="12"/>
  <c r="CK77" i="12"/>
  <c r="CK78" i="12"/>
  <c r="CK79" i="12"/>
  <c r="CK80" i="12"/>
  <c r="CK81" i="12"/>
  <c r="CK82" i="12"/>
  <c r="CK83" i="12"/>
  <c r="CK84" i="12"/>
  <c r="CK85" i="12"/>
  <c r="CK86" i="12"/>
  <c r="CK87" i="12"/>
  <c r="CK88" i="12"/>
  <c r="CK89" i="12"/>
  <c r="CK90" i="12"/>
  <c r="CK91" i="12"/>
  <c r="CK92" i="12"/>
  <c r="CK93" i="12"/>
  <c r="CK94" i="12"/>
  <c r="CK95" i="12"/>
  <c r="CK96" i="12"/>
  <c r="CK97" i="12"/>
  <c r="CK98" i="12"/>
  <c r="CK99" i="12"/>
  <c r="CK100" i="12"/>
  <c r="CK101" i="12"/>
  <c r="CK102" i="12"/>
  <c r="CK103" i="12"/>
  <c r="CK104" i="12"/>
  <c r="CK105" i="12"/>
  <c r="CK106" i="12"/>
  <c r="CK107" i="12"/>
  <c r="CK108" i="12"/>
  <c r="CK109" i="12"/>
  <c r="CK110" i="12"/>
  <c r="CK111" i="12"/>
  <c r="CK112" i="12"/>
  <c r="CK113" i="12"/>
  <c r="CK114" i="12"/>
  <c r="CK115" i="12"/>
  <c r="CK116" i="12"/>
  <c r="CK117" i="12"/>
  <c r="CK118" i="12"/>
  <c r="CK119" i="12"/>
  <c r="CK120" i="12"/>
  <c r="CK121" i="12"/>
  <c r="CK122" i="12"/>
  <c r="CK123" i="12"/>
  <c r="CK124" i="12"/>
  <c r="CK127" i="12"/>
  <c r="CK128" i="12"/>
  <c r="CK129" i="12"/>
  <c r="CK130" i="12"/>
  <c r="CK131" i="12"/>
  <c r="CK132" i="12"/>
  <c r="CK133" i="12"/>
  <c r="CK134" i="12"/>
  <c r="CK135" i="12"/>
  <c r="CK136" i="12"/>
  <c r="CK137" i="12"/>
  <c r="CK138" i="12"/>
  <c r="CK139" i="12"/>
  <c r="CK141" i="12"/>
  <c r="CK142" i="12"/>
  <c r="CK143" i="12"/>
  <c r="CK144" i="12"/>
  <c r="CK145" i="12"/>
  <c r="CK146" i="12"/>
  <c r="CK4" i="12"/>
  <c r="CI147" i="11"/>
  <c r="CI164" i="11" s="1"/>
  <c r="CJ147" i="11"/>
  <c r="CJ164" i="11" s="1"/>
  <c r="CK5" i="11"/>
  <c r="CK6" i="11"/>
  <c r="CK7" i="11"/>
  <c r="CK8" i="11"/>
  <c r="CK9" i="11"/>
  <c r="CK10" i="11"/>
  <c r="CK11" i="11"/>
  <c r="CK12" i="11"/>
  <c r="CK13" i="11"/>
  <c r="CK14" i="11"/>
  <c r="CK15" i="11"/>
  <c r="CK16" i="11"/>
  <c r="CK17" i="11"/>
  <c r="CK18" i="11"/>
  <c r="CK19" i="11"/>
  <c r="CK20" i="11"/>
  <c r="CK21" i="11"/>
  <c r="CK22" i="11"/>
  <c r="CK23" i="11"/>
  <c r="CK24" i="11"/>
  <c r="CK25" i="11"/>
  <c r="CK26" i="11"/>
  <c r="CK27" i="11"/>
  <c r="CK28" i="11"/>
  <c r="CK29" i="11"/>
  <c r="CK30" i="11"/>
  <c r="CK31" i="11"/>
  <c r="CK32" i="11"/>
  <c r="CK33" i="11"/>
  <c r="CK34" i="11"/>
  <c r="CK35" i="11"/>
  <c r="CK36" i="11"/>
  <c r="CK37" i="11"/>
  <c r="CK38" i="11"/>
  <c r="CK39" i="11"/>
  <c r="CK40" i="11"/>
  <c r="CK41" i="11"/>
  <c r="CK42" i="11"/>
  <c r="CK43" i="11"/>
  <c r="CK44" i="11"/>
  <c r="CK45" i="11"/>
  <c r="CK46" i="11"/>
  <c r="CK47" i="11"/>
  <c r="CK48" i="11"/>
  <c r="CK49" i="11"/>
  <c r="CK50" i="11"/>
  <c r="CK51" i="11"/>
  <c r="CK52" i="11"/>
  <c r="CK53" i="11"/>
  <c r="CK54" i="11"/>
  <c r="CK55" i="11"/>
  <c r="CK56" i="11"/>
  <c r="CK57" i="11"/>
  <c r="CK58" i="11"/>
  <c r="CK59" i="11"/>
  <c r="CK60" i="11"/>
  <c r="CK61" i="11"/>
  <c r="CK62" i="11"/>
  <c r="CK63" i="11"/>
  <c r="CK64" i="11"/>
  <c r="CK65" i="11"/>
  <c r="CK66" i="11"/>
  <c r="CK67" i="11"/>
  <c r="CK68" i="11"/>
  <c r="CK69" i="11"/>
  <c r="CK70" i="11"/>
  <c r="CK71" i="11"/>
  <c r="CK72" i="11"/>
  <c r="CK73" i="11"/>
  <c r="CK74" i="11"/>
  <c r="CK75" i="11"/>
  <c r="CK76" i="11"/>
  <c r="CK77" i="11"/>
  <c r="CK78" i="11"/>
  <c r="CK79" i="11"/>
  <c r="CK80" i="11"/>
  <c r="CK81" i="11"/>
  <c r="CK82" i="11"/>
  <c r="CK83" i="11"/>
  <c r="CK84" i="11"/>
  <c r="CK85" i="11"/>
  <c r="CK86" i="11"/>
  <c r="CK87" i="11"/>
  <c r="CK88" i="11"/>
  <c r="CK89" i="11"/>
  <c r="CK90" i="11"/>
  <c r="CK91" i="11"/>
  <c r="CK92" i="11"/>
  <c r="CK93" i="11"/>
  <c r="CK94" i="11"/>
  <c r="CK95" i="11"/>
  <c r="CK96" i="11"/>
  <c r="CK97" i="11"/>
  <c r="CK98" i="11"/>
  <c r="CK99" i="11"/>
  <c r="CK100" i="11"/>
  <c r="CK101" i="11"/>
  <c r="CK102" i="11"/>
  <c r="CK103" i="11"/>
  <c r="CK104" i="11"/>
  <c r="CK105" i="11"/>
  <c r="CK106" i="11"/>
  <c r="CK107" i="11"/>
  <c r="CK108" i="11"/>
  <c r="CK109" i="11"/>
  <c r="CK110" i="11"/>
  <c r="CK111" i="11"/>
  <c r="CK112" i="11"/>
  <c r="CK113" i="11"/>
  <c r="CK114" i="11"/>
  <c r="CK115" i="11"/>
  <c r="CK116" i="11"/>
  <c r="CK117" i="11"/>
  <c r="CK118" i="11"/>
  <c r="CK119" i="11"/>
  <c r="CK120" i="11"/>
  <c r="CK121" i="11"/>
  <c r="CK122" i="11"/>
  <c r="CK123" i="11"/>
  <c r="CK124" i="11"/>
  <c r="CK127" i="11"/>
  <c r="CK128" i="11"/>
  <c r="CK129" i="11"/>
  <c r="CK130" i="11"/>
  <c r="CK131" i="11"/>
  <c r="CK132" i="11"/>
  <c r="CK133" i="11"/>
  <c r="CK134" i="11"/>
  <c r="CK135" i="11"/>
  <c r="CK136" i="11"/>
  <c r="CK137" i="11"/>
  <c r="CK138" i="11"/>
  <c r="CK139" i="11"/>
  <c r="CK141" i="11"/>
  <c r="CK142" i="11"/>
  <c r="CK143" i="11"/>
  <c r="CK144" i="11"/>
  <c r="CK145" i="11"/>
  <c r="CK146" i="11"/>
  <c r="CK4" i="11"/>
  <c r="CI163" i="10"/>
  <c r="CJ163" i="10"/>
  <c r="CK150" i="10"/>
  <c r="CK151" i="10"/>
  <c r="CK152" i="10"/>
  <c r="CK153" i="10"/>
  <c r="CK154" i="10"/>
  <c r="CK155" i="10"/>
  <c r="CK156" i="10"/>
  <c r="CK157" i="10"/>
  <c r="CK158" i="10"/>
  <c r="CK159" i="10"/>
  <c r="CK160" i="10"/>
  <c r="CK161" i="10"/>
  <c r="CK162" i="10"/>
  <c r="CK149" i="10"/>
  <c r="CI147" i="10"/>
  <c r="CI164" i="10" s="1"/>
  <c r="CJ147" i="10"/>
  <c r="CJ164" i="10" s="1"/>
  <c r="CK5" i="10"/>
  <c r="CK6" i="10"/>
  <c r="CK7" i="10"/>
  <c r="CK8" i="10"/>
  <c r="CK9" i="10"/>
  <c r="CK10" i="10"/>
  <c r="CK11" i="10"/>
  <c r="CK12" i="10"/>
  <c r="CK13" i="10"/>
  <c r="CK14" i="10"/>
  <c r="CK15" i="10"/>
  <c r="CK16" i="10"/>
  <c r="CK17" i="10"/>
  <c r="CK18" i="10"/>
  <c r="CK19" i="10"/>
  <c r="CK20" i="10"/>
  <c r="CK21" i="10"/>
  <c r="CK22" i="10"/>
  <c r="CK23" i="10"/>
  <c r="CK24" i="10"/>
  <c r="CK25" i="10"/>
  <c r="CK26" i="10"/>
  <c r="CK27" i="10"/>
  <c r="CK28" i="10"/>
  <c r="CK29" i="10"/>
  <c r="CK30" i="10"/>
  <c r="CK31" i="10"/>
  <c r="CK32" i="10"/>
  <c r="CK33" i="10"/>
  <c r="CK34" i="10"/>
  <c r="CK35" i="10"/>
  <c r="CK36" i="10"/>
  <c r="CK37" i="10"/>
  <c r="CK38" i="10"/>
  <c r="CK39" i="10"/>
  <c r="CK40" i="10"/>
  <c r="CK41" i="10"/>
  <c r="CK42" i="10"/>
  <c r="CK43" i="10"/>
  <c r="CK44" i="10"/>
  <c r="CK45" i="10"/>
  <c r="CK46" i="10"/>
  <c r="CK47" i="10"/>
  <c r="CK48" i="10"/>
  <c r="CK49" i="10"/>
  <c r="CK50" i="10"/>
  <c r="CK51" i="10"/>
  <c r="CK52" i="10"/>
  <c r="CK53" i="10"/>
  <c r="CK54" i="10"/>
  <c r="CK55" i="10"/>
  <c r="CK56" i="10"/>
  <c r="CK57" i="10"/>
  <c r="CK58" i="10"/>
  <c r="CK59" i="10"/>
  <c r="CK60" i="10"/>
  <c r="CK61" i="10"/>
  <c r="CK62" i="10"/>
  <c r="CK63" i="10"/>
  <c r="CK64" i="10"/>
  <c r="CK65" i="10"/>
  <c r="CK66" i="10"/>
  <c r="CK67" i="10"/>
  <c r="CK68" i="10"/>
  <c r="CK69" i="10"/>
  <c r="CK70" i="10"/>
  <c r="CK71" i="10"/>
  <c r="CK72" i="10"/>
  <c r="CK73" i="10"/>
  <c r="CK74" i="10"/>
  <c r="CK75" i="10"/>
  <c r="CK76" i="10"/>
  <c r="CK77" i="10"/>
  <c r="CK78" i="10"/>
  <c r="CK79" i="10"/>
  <c r="CK80" i="10"/>
  <c r="CK81" i="10"/>
  <c r="CK82" i="10"/>
  <c r="CK83" i="10"/>
  <c r="CK84" i="10"/>
  <c r="CK85" i="10"/>
  <c r="CK86" i="10"/>
  <c r="CK87" i="10"/>
  <c r="CK88" i="10"/>
  <c r="CK89" i="10"/>
  <c r="CK90" i="10"/>
  <c r="CK91" i="10"/>
  <c r="CK92" i="10"/>
  <c r="CK93" i="10"/>
  <c r="CK94" i="10"/>
  <c r="CK95" i="10"/>
  <c r="CK96" i="10"/>
  <c r="CK97" i="10"/>
  <c r="CK98" i="10"/>
  <c r="CK99" i="10"/>
  <c r="CK100" i="10"/>
  <c r="CK101" i="10"/>
  <c r="CK102" i="10"/>
  <c r="CK103" i="10"/>
  <c r="CK104" i="10"/>
  <c r="CK105" i="10"/>
  <c r="CK106" i="10"/>
  <c r="CK107" i="10"/>
  <c r="CK108" i="10"/>
  <c r="CK109" i="10"/>
  <c r="CK110" i="10"/>
  <c r="CK111" i="10"/>
  <c r="CK112" i="10"/>
  <c r="CK113" i="10"/>
  <c r="CK114" i="10"/>
  <c r="CK115" i="10"/>
  <c r="CK116" i="10"/>
  <c r="CK117" i="10"/>
  <c r="CK118" i="10"/>
  <c r="CK119" i="10"/>
  <c r="CK120" i="10"/>
  <c r="CK121" i="10"/>
  <c r="CK122" i="10"/>
  <c r="CK123" i="10"/>
  <c r="CK124" i="10"/>
  <c r="CK127" i="10"/>
  <c r="CK128" i="10"/>
  <c r="CK129" i="10"/>
  <c r="CK130" i="10"/>
  <c r="CK131" i="10"/>
  <c r="CK132" i="10"/>
  <c r="CK133" i="10"/>
  <c r="CK134" i="10"/>
  <c r="CK135" i="10"/>
  <c r="CK136" i="10"/>
  <c r="CK137" i="10"/>
  <c r="CK138" i="10"/>
  <c r="CK139" i="10"/>
  <c r="CK141" i="10"/>
  <c r="CK142" i="10"/>
  <c r="CK143" i="10"/>
  <c r="CK144" i="10"/>
  <c r="CK145" i="10"/>
  <c r="CK146" i="10"/>
  <c r="CK4" i="10"/>
  <c r="CI147" i="3"/>
  <c r="CI164" i="3" s="1"/>
  <c r="CJ147" i="3"/>
  <c r="CJ164" i="3" s="1"/>
  <c r="CK5" i="3"/>
  <c r="CK6" i="3"/>
  <c r="CK7" i="3"/>
  <c r="CK8" i="3"/>
  <c r="CK9" i="3"/>
  <c r="CK10" i="3"/>
  <c r="CK11" i="3"/>
  <c r="CK12" i="3"/>
  <c r="CK13" i="3"/>
  <c r="CK14" i="3"/>
  <c r="CK15" i="3"/>
  <c r="CK16" i="3"/>
  <c r="CK17" i="3"/>
  <c r="CK18" i="3"/>
  <c r="CK19" i="3"/>
  <c r="CK20" i="3"/>
  <c r="CK21" i="3"/>
  <c r="CK22" i="3"/>
  <c r="CK23" i="3"/>
  <c r="CK24" i="3"/>
  <c r="CK25" i="3"/>
  <c r="CK26" i="3"/>
  <c r="CK27" i="3"/>
  <c r="CK28" i="3"/>
  <c r="CK29" i="3"/>
  <c r="CK30" i="3"/>
  <c r="CK31" i="3"/>
  <c r="CK32" i="3"/>
  <c r="CK33" i="3"/>
  <c r="CK34" i="3"/>
  <c r="CK35" i="3"/>
  <c r="CK36" i="3"/>
  <c r="CK37" i="3"/>
  <c r="CK38" i="3"/>
  <c r="CK39" i="3"/>
  <c r="CK40" i="3"/>
  <c r="CK41" i="3"/>
  <c r="CK42" i="3"/>
  <c r="CK43" i="3"/>
  <c r="CK44" i="3"/>
  <c r="CK45" i="3"/>
  <c r="CK46" i="3"/>
  <c r="CK47" i="3"/>
  <c r="CK48" i="3"/>
  <c r="CK49" i="3"/>
  <c r="CK50" i="3"/>
  <c r="CK51" i="3"/>
  <c r="CK52" i="3"/>
  <c r="CK53" i="3"/>
  <c r="CK54" i="3"/>
  <c r="CK55" i="3"/>
  <c r="CK56" i="3"/>
  <c r="CK57" i="3"/>
  <c r="CK58" i="3"/>
  <c r="CK59" i="3"/>
  <c r="CK60" i="3"/>
  <c r="CK61" i="3"/>
  <c r="CK62" i="3"/>
  <c r="CK63" i="3"/>
  <c r="CK64" i="3"/>
  <c r="CK65" i="3"/>
  <c r="CK66" i="3"/>
  <c r="CK67" i="3"/>
  <c r="CK68" i="3"/>
  <c r="CK69" i="3"/>
  <c r="CK70" i="3"/>
  <c r="CK71" i="3"/>
  <c r="CK72" i="3"/>
  <c r="CK73" i="3"/>
  <c r="CK74" i="3"/>
  <c r="CK75" i="3"/>
  <c r="CK76" i="3"/>
  <c r="CK77" i="3"/>
  <c r="CK78" i="3"/>
  <c r="CK79" i="3"/>
  <c r="CK80" i="3"/>
  <c r="CK81" i="3"/>
  <c r="CK82" i="3"/>
  <c r="CK83" i="3"/>
  <c r="CK84" i="3"/>
  <c r="CK85" i="3"/>
  <c r="CK86" i="3"/>
  <c r="CK87" i="3"/>
  <c r="CK88" i="3"/>
  <c r="CK89" i="3"/>
  <c r="CK90" i="3"/>
  <c r="CK91" i="3"/>
  <c r="CK92" i="3"/>
  <c r="CK93" i="3"/>
  <c r="CK94" i="3"/>
  <c r="CK95" i="3"/>
  <c r="CK96" i="3"/>
  <c r="CK97" i="3"/>
  <c r="CK98" i="3"/>
  <c r="CK99" i="3"/>
  <c r="CK100" i="3"/>
  <c r="CK101" i="3"/>
  <c r="CK102" i="3"/>
  <c r="CK103" i="3"/>
  <c r="CK104" i="3"/>
  <c r="CK105" i="3"/>
  <c r="CK106" i="3"/>
  <c r="CK107" i="3"/>
  <c r="CK108" i="3"/>
  <c r="CK109" i="3"/>
  <c r="CK110" i="3"/>
  <c r="CK111" i="3"/>
  <c r="CK112" i="3"/>
  <c r="CK113" i="3"/>
  <c r="CK114" i="3"/>
  <c r="CK115" i="3"/>
  <c r="CK116" i="3"/>
  <c r="CK117" i="3"/>
  <c r="CK118" i="3"/>
  <c r="CK119" i="3"/>
  <c r="CK120" i="3"/>
  <c r="CK121" i="3"/>
  <c r="CK122" i="3"/>
  <c r="CK123" i="3"/>
  <c r="CK124" i="3"/>
  <c r="CK127" i="3"/>
  <c r="CK128" i="3"/>
  <c r="CK129" i="3"/>
  <c r="CK130" i="3"/>
  <c r="CK131" i="3"/>
  <c r="CK132" i="3"/>
  <c r="CK133" i="3"/>
  <c r="CK134" i="3"/>
  <c r="CK135" i="3"/>
  <c r="CK136" i="3"/>
  <c r="CK137" i="3"/>
  <c r="CK138" i="3"/>
  <c r="CK139" i="3"/>
  <c r="CK141" i="3"/>
  <c r="CK142" i="3"/>
  <c r="CK143" i="3"/>
  <c r="CK144" i="3"/>
  <c r="CK145" i="3"/>
  <c r="CK146" i="3"/>
  <c r="CK4" i="3"/>
  <c r="CI147" i="9"/>
  <c r="CI164" i="9" s="1"/>
  <c r="CJ147" i="9"/>
  <c r="CJ164" i="9" s="1"/>
  <c r="CK5" i="9"/>
  <c r="CK6" i="9"/>
  <c r="CK7" i="9"/>
  <c r="CK8" i="9"/>
  <c r="CK9" i="9"/>
  <c r="CK10" i="9"/>
  <c r="CK11" i="9"/>
  <c r="CK12" i="9"/>
  <c r="CK13" i="9"/>
  <c r="CK14" i="9"/>
  <c r="CK15" i="9"/>
  <c r="CK16" i="9"/>
  <c r="CK17" i="9"/>
  <c r="CK18" i="9"/>
  <c r="CK19" i="9"/>
  <c r="CK20" i="9"/>
  <c r="CK21" i="9"/>
  <c r="CK22" i="9"/>
  <c r="CK23" i="9"/>
  <c r="CK24" i="9"/>
  <c r="CK25" i="9"/>
  <c r="CK26" i="9"/>
  <c r="CK27" i="9"/>
  <c r="CK28" i="9"/>
  <c r="CK29" i="9"/>
  <c r="CK30" i="9"/>
  <c r="CK31" i="9"/>
  <c r="CK32" i="9"/>
  <c r="CK33" i="9"/>
  <c r="CK34" i="9"/>
  <c r="CK35" i="9"/>
  <c r="CK36" i="9"/>
  <c r="CK37" i="9"/>
  <c r="CK38" i="9"/>
  <c r="CK39" i="9"/>
  <c r="CK40" i="9"/>
  <c r="CK41" i="9"/>
  <c r="CK42" i="9"/>
  <c r="CK43" i="9"/>
  <c r="CK44" i="9"/>
  <c r="CK45" i="9"/>
  <c r="CK46" i="9"/>
  <c r="CK47" i="9"/>
  <c r="CK48" i="9"/>
  <c r="CK49" i="9"/>
  <c r="CK50" i="9"/>
  <c r="CK51" i="9"/>
  <c r="CK52" i="9"/>
  <c r="CK53" i="9"/>
  <c r="CK54" i="9"/>
  <c r="CK55" i="9"/>
  <c r="CK56" i="9"/>
  <c r="CK57" i="9"/>
  <c r="CK58" i="9"/>
  <c r="CK59" i="9"/>
  <c r="CK60" i="9"/>
  <c r="CK61" i="9"/>
  <c r="CK62" i="9"/>
  <c r="CK63" i="9"/>
  <c r="CK64" i="9"/>
  <c r="CK65" i="9"/>
  <c r="CK66" i="9"/>
  <c r="CK67" i="9"/>
  <c r="CK68" i="9"/>
  <c r="CK69" i="9"/>
  <c r="CK70" i="9"/>
  <c r="CK71" i="9"/>
  <c r="CK72" i="9"/>
  <c r="CK73" i="9"/>
  <c r="CK74" i="9"/>
  <c r="CK75" i="9"/>
  <c r="CK76" i="9"/>
  <c r="CK77" i="9"/>
  <c r="CK78" i="9"/>
  <c r="CK79" i="9"/>
  <c r="CK80" i="9"/>
  <c r="CK81" i="9"/>
  <c r="CK82" i="9"/>
  <c r="CK83" i="9"/>
  <c r="CK84" i="9"/>
  <c r="CK85" i="9"/>
  <c r="CK86" i="9"/>
  <c r="CK87" i="9"/>
  <c r="CK88" i="9"/>
  <c r="CK89" i="9"/>
  <c r="CK90" i="9"/>
  <c r="CK91" i="9"/>
  <c r="CK92" i="9"/>
  <c r="CK93" i="9"/>
  <c r="CK94" i="9"/>
  <c r="CK95" i="9"/>
  <c r="CK96" i="9"/>
  <c r="CK97" i="9"/>
  <c r="CK98" i="9"/>
  <c r="CK99" i="9"/>
  <c r="CK100" i="9"/>
  <c r="CK101" i="9"/>
  <c r="CK102" i="9"/>
  <c r="CK103" i="9"/>
  <c r="CK104" i="9"/>
  <c r="CK105" i="9"/>
  <c r="CK106" i="9"/>
  <c r="CK107" i="9"/>
  <c r="CK108" i="9"/>
  <c r="CK109" i="9"/>
  <c r="CK110" i="9"/>
  <c r="CK111" i="9"/>
  <c r="CK112" i="9"/>
  <c r="CK113" i="9"/>
  <c r="CK114" i="9"/>
  <c r="CK115" i="9"/>
  <c r="CK116" i="9"/>
  <c r="CK117" i="9"/>
  <c r="CK118" i="9"/>
  <c r="CK119" i="9"/>
  <c r="CK120" i="9"/>
  <c r="CK121" i="9"/>
  <c r="CK122" i="9"/>
  <c r="CK123" i="9"/>
  <c r="CK124" i="9"/>
  <c r="CK125" i="9"/>
  <c r="CK128" i="9"/>
  <c r="CK129" i="9"/>
  <c r="CK130" i="9"/>
  <c r="CK131" i="9"/>
  <c r="CK132" i="9"/>
  <c r="CK133" i="9"/>
  <c r="CK134" i="9"/>
  <c r="CK135" i="9"/>
  <c r="CK136" i="9"/>
  <c r="CK137" i="9"/>
  <c r="CK138" i="9"/>
  <c r="CK139" i="9"/>
  <c r="CK141" i="9"/>
  <c r="CK142" i="9"/>
  <c r="CK143" i="9"/>
  <c r="CK144" i="9"/>
  <c r="CK145" i="9"/>
  <c r="CK146" i="9"/>
  <c r="CK4" i="9"/>
  <c r="CI147" i="8"/>
  <c r="CI164" i="8" s="1"/>
  <c r="CJ147" i="8"/>
  <c r="CJ164" i="8" s="1"/>
  <c r="CK5" i="8"/>
  <c r="CK6" i="8"/>
  <c r="CK7" i="8"/>
  <c r="CK8" i="8"/>
  <c r="CK9" i="8"/>
  <c r="CK10" i="8"/>
  <c r="CK11" i="8"/>
  <c r="CK12" i="8"/>
  <c r="CK13" i="8"/>
  <c r="CK14" i="8"/>
  <c r="CK15" i="8"/>
  <c r="CK16" i="8"/>
  <c r="CK17" i="8"/>
  <c r="CK18" i="8"/>
  <c r="CK19" i="8"/>
  <c r="CK20" i="8"/>
  <c r="CK21" i="8"/>
  <c r="CK22" i="8"/>
  <c r="CK23" i="8"/>
  <c r="CK24" i="8"/>
  <c r="CK25" i="8"/>
  <c r="CK26" i="8"/>
  <c r="CK27" i="8"/>
  <c r="CK28" i="8"/>
  <c r="CK29" i="8"/>
  <c r="CK30" i="8"/>
  <c r="CK31" i="8"/>
  <c r="CK32" i="8"/>
  <c r="CK33" i="8"/>
  <c r="CK34" i="8"/>
  <c r="CK35" i="8"/>
  <c r="CK36" i="8"/>
  <c r="CK37" i="8"/>
  <c r="CK38" i="8"/>
  <c r="CK39" i="8"/>
  <c r="CK40" i="8"/>
  <c r="CK41" i="8"/>
  <c r="CK42" i="8"/>
  <c r="CK43" i="8"/>
  <c r="CK44" i="8"/>
  <c r="CK45" i="8"/>
  <c r="CK46" i="8"/>
  <c r="CK47" i="8"/>
  <c r="CK48" i="8"/>
  <c r="CK49" i="8"/>
  <c r="CK50" i="8"/>
  <c r="CK51" i="8"/>
  <c r="CK52" i="8"/>
  <c r="CK53" i="8"/>
  <c r="CK54" i="8"/>
  <c r="CK55" i="8"/>
  <c r="CK56" i="8"/>
  <c r="CK57" i="8"/>
  <c r="CK58" i="8"/>
  <c r="CK59" i="8"/>
  <c r="CK60" i="8"/>
  <c r="CK61" i="8"/>
  <c r="CK62" i="8"/>
  <c r="CK63" i="8"/>
  <c r="CK64" i="8"/>
  <c r="CK65" i="8"/>
  <c r="CK66" i="8"/>
  <c r="CK67" i="8"/>
  <c r="CK68" i="8"/>
  <c r="CK69" i="8"/>
  <c r="CK70" i="8"/>
  <c r="CK71" i="8"/>
  <c r="CK72" i="8"/>
  <c r="CK73" i="8"/>
  <c r="CK74" i="8"/>
  <c r="CK75" i="8"/>
  <c r="CK76" i="8"/>
  <c r="CK77" i="8"/>
  <c r="CK78" i="8"/>
  <c r="CK79" i="8"/>
  <c r="CK80" i="8"/>
  <c r="CK81" i="8"/>
  <c r="CK82" i="8"/>
  <c r="CK83" i="8"/>
  <c r="CK84" i="8"/>
  <c r="CK85" i="8"/>
  <c r="CK86" i="8"/>
  <c r="CK87" i="8"/>
  <c r="CK88" i="8"/>
  <c r="CK89" i="8"/>
  <c r="CK90" i="8"/>
  <c r="CK91" i="8"/>
  <c r="CK92" i="8"/>
  <c r="CK93" i="8"/>
  <c r="CK94" i="8"/>
  <c r="CK95" i="8"/>
  <c r="CK96" i="8"/>
  <c r="CK97" i="8"/>
  <c r="CK98" i="8"/>
  <c r="CK99" i="8"/>
  <c r="CK100" i="8"/>
  <c r="CK101" i="8"/>
  <c r="CK102" i="8"/>
  <c r="CK103" i="8"/>
  <c r="CK104" i="8"/>
  <c r="CK105" i="8"/>
  <c r="CK106" i="8"/>
  <c r="CK107" i="8"/>
  <c r="CK108" i="8"/>
  <c r="CK109" i="8"/>
  <c r="CK110" i="8"/>
  <c r="CK111" i="8"/>
  <c r="CK112" i="8"/>
  <c r="CK113" i="8"/>
  <c r="CK114" i="8"/>
  <c r="CK115" i="8"/>
  <c r="CK116" i="8"/>
  <c r="CK117" i="8"/>
  <c r="CK118" i="8"/>
  <c r="CK119" i="8"/>
  <c r="CK120" i="8"/>
  <c r="CK121" i="8"/>
  <c r="CK122" i="8"/>
  <c r="CK123" i="8"/>
  <c r="CK124" i="8"/>
  <c r="CK127" i="8"/>
  <c r="CK128" i="8"/>
  <c r="CK129" i="8"/>
  <c r="CK130" i="8"/>
  <c r="CK131" i="8"/>
  <c r="CK132" i="8"/>
  <c r="CK133" i="8"/>
  <c r="CK134" i="8"/>
  <c r="CK135" i="8"/>
  <c r="CK136" i="8"/>
  <c r="CK137" i="8"/>
  <c r="CK138" i="8"/>
  <c r="CK139" i="8"/>
  <c r="CK141" i="8"/>
  <c r="CK142" i="8"/>
  <c r="CK143" i="8"/>
  <c r="CK144" i="8"/>
  <c r="CK145" i="8"/>
  <c r="CK146" i="8"/>
  <c r="CK4" i="8"/>
  <c r="CI147" i="7"/>
  <c r="CI164" i="7" s="1"/>
  <c r="CJ147" i="7"/>
  <c r="CJ164" i="7" s="1"/>
  <c r="CK5" i="7"/>
  <c r="CK6" i="7"/>
  <c r="CK7" i="7"/>
  <c r="CK8" i="7"/>
  <c r="CK9" i="7"/>
  <c r="CK10" i="7"/>
  <c r="CK11" i="7"/>
  <c r="CK12" i="7"/>
  <c r="CK13" i="7"/>
  <c r="CK14" i="7"/>
  <c r="CK15" i="7"/>
  <c r="CK16" i="7"/>
  <c r="CK17" i="7"/>
  <c r="CK18" i="7"/>
  <c r="CK19" i="7"/>
  <c r="CK20" i="7"/>
  <c r="CK21" i="7"/>
  <c r="CK22" i="7"/>
  <c r="CK23" i="7"/>
  <c r="CK24" i="7"/>
  <c r="CK25" i="7"/>
  <c r="CK26" i="7"/>
  <c r="CK27" i="7"/>
  <c r="CK28" i="7"/>
  <c r="CK29" i="7"/>
  <c r="CK30" i="7"/>
  <c r="CK31" i="7"/>
  <c r="CK32" i="7"/>
  <c r="CK33" i="7"/>
  <c r="CK34" i="7"/>
  <c r="CK35" i="7"/>
  <c r="CK36" i="7"/>
  <c r="CK37" i="7"/>
  <c r="CK38" i="7"/>
  <c r="CK39" i="7"/>
  <c r="CK40" i="7"/>
  <c r="CK41" i="7"/>
  <c r="CK42" i="7"/>
  <c r="CK43" i="7"/>
  <c r="CK44" i="7"/>
  <c r="CK45" i="7"/>
  <c r="CK46" i="7"/>
  <c r="CK47" i="7"/>
  <c r="CK48" i="7"/>
  <c r="CK49" i="7"/>
  <c r="CK50" i="7"/>
  <c r="CK51" i="7"/>
  <c r="CK52" i="7"/>
  <c r="CK53" i="7"/>
  <c r="CK54" i="7"/>
  <c r="CK55" i="7"/>
  <c r="CK56" i="7"/>
  <c r="CK57" i="7"/>
  <c r="CK58" i="7"/>
  <c r="CK59" i="7"/>
  <c r="CK60" i="7"/>
  <c r="CK61" i="7"/>
  <c r="CK62" i="7"/>
  <c r="CK63" i="7"/>
  <c r="CK64" i="7"/>
  <c r="CK65" i="7"/>
  <c r="CK66" i="7"/>
  <c r="CK67" i="7"/>
  <c r="CK68" i="7"/>
  <c r="CK69" i="7"/>
  <c r="CK70" i="7"/>
  <c r="CK71" i="7"/>
  <c r="CK72" i="7"/>
  <c r="CK73" i="7"/>
  <c r="CK74" i="7"/>
  <c r="CK75" i="7"/>
  <c r="CK76" i="7"/>
  <c r="CK77" i="7"/>
  <c r="CK78" i="7"/>
  <c r="CK79" i="7"/>
  <c r="CK80" i="7"/>
  <c r="CK81" i="7"/>
  <c r="CK82" i="7"/>
  <c r="CK83" i="7"/>
  <c r="CK84" i="7"/>
  <c r="CK85" i="7"/>
  <c r="CK86" i="7"/>
  <c r="CK87" i="7"/>
  <c r="CK88" i="7"/>
  <c r="CK89" i="7"/>
  <c r="CK90" i="7"/>
  <c r="CK91" i="7"/>
  <c r="CK92" i="7"/>
  <c r="CK93" i="7"/>
  <c r="CK94" i="7"/>
  <c r="CK95" i="7"/>
  <c r="CK96" i="7"/>
  <c r="CK97" i="7"/>
  <c r="CK98" i="7"/>
  <c r="CK99" i="7"/>
  <c r="CK100" i="7"/>
  <c r="CK101" i="7"/>
  <c r="CK102" i="7"/>
  <c r="CK103" i="7"/>
  <c r="CK104" i="7"/>
  <c r="CK105" i="7"/>
  <c r="CK106" i="7"/>
  <c r="CK107" i="7"/>
  <c r="CK108" i="7"/>
  <c r="CK109" i="7"/>
  <c r="CK110" i="7"/>
  <c r="CK111" i="7"/>
  <c r="CK112" i="7"/>
  <c r="CK113" i="7"/>
  <c r="CK114" i="7"/>
  <c r="CK115" i="7"/>
  <c r="CK116" i="7"/>
  <c r="CK117" i="7"/>
  <c r="CK118" i="7"/>
  <c r="CK119" i="7"/>
  <c r="CK120" i="7"/>
  <c r="CK121" i="7"/>
  <c r="CK122" i="7"/>
  <c r="CK123" i="7"/>
  <c r="CK124" i="7"/>
  <c r="CK127" i="7"/>
  <c r="CK128" i="7"/>
  <c r="CK129" i="7"/>
  <c r="CK130" i="7"/>
  <c r="CK131" i="7"/>
  <c r="CK132" i="7"/>
  <c r="CK133" i="7"/>
  <c r="CK134" i="7"/>
  <c r="CK135" i="7"/>
  <c r="CK136" i="7"/>
  <c r="CK137" i="7"/>
  <c r="CK138" i="7"/>
  <c r="CK139" i="7"/>
  <c r="CK141" i="7"/>
  <c r="CK142" i="7"/>
  <c r="CK143" i="7"/>
  <c r="CK144" i="7"/>
  <c r="CK145" i="7"/>
  <c r="CK146" i="7"/>
  <c r="CK4" i="7"/>
  <c r="CI163" i="6"/>
  <c r="CJ163" i="6"/>
  <c r="CK150" i="6"/>
  <c r="CK151" i="6"/>
  <c r="CK152" i="6"/>
  <c r="CK153" i="6"/>
  <c r="CK154" i="6"/>
  <c r="CK155" i="6"/>
  <c r="CK156" i="6"/>
  <c r="CK157" i="6"/>
  <c r="CK158" i="6"/>
  <c r="CK159" i="6"/>
  <c r="CK160" i="6"/>
  <c r="CK161" i="6"/>
  <c r="CK162" i="6"/>
  <c r="CK149" i="6"/>
  <c r="CI147" i="6"/>
  <c r="CI164" i="6" s="1"/>
  <c r="CJ147" i="6"/>
  <c r="CK5" i="6"/>
  <c r="CK6" i="6"/>
  <c r="CK7" i="6"/>
  <c r="CK8" i="6"/>
  <c r="CK9" i="6"/>
  <c r="CK10" i="6"/>
  <c r="CK11" i="6"/>
  <c r="CK12" i="6"/>
  <c r="CK13" i="6"/>
  <c r="CK14" i="6"/>
  <c r="CK15" i="6"/>
  <c r="CK16" i="6"/>
  <c r="CK17" i="6"/>
  <c r="CK18" i="6"/>
  <c r="CK19" i="6"/>
  <c r="CK20" i="6"/>
  <c r="CK21" i="6"/>
  <c r="CK22" i="6"/>
  <c r="CK23" i="6"/>
  <c r="CK24" i="6"/>
  <c r="CK25" i="6"/>
  <c r="CK26" i="6"/>
  <c r="CK27" i="6"/>
  <c r="CK28" i="6"/>
  <c r="CK29" i="6"/>
  <c r="CK30" i="6"/>
  <c r="CK31" i="6"/>
  <c r="CK32" i="6"/>
  <c r="CK33" i="6"/>
  <c r="CK34" i="6"/>
  <c r="CK35" i="6"/>
  <c r="CK36" i="6"/>
  <c r="CK37" i="6"/>
  <c r="CK38" i="6"/>
  <c r="CK39" i="6"/>
  <c r="CK40" i="6"/>
  <c r="CK41" i="6"/>
  <c r="CK42" i="6"/>
  <c r="CK43" i="6"/>
  <c r="CK44" i="6"/>
  <c r="CK45" i="6"/>
  <c r="CK46" i="6"/>
  <c r="CK47" i="6"/>
  <c r="CK48" i="6"/>
  <c r="CK49" i="6"/>
  <c r="CK50" i="6"/>
  <c r="CK51" i="6"/>
  <c r="CK52" i="6"/>
  <c r="CK53" i="6"/>
  <c r="CK54" i="6"/>
  <c r="CK55" i="6"/>
  <c r="CK56" i="6"/>
  <c r="CK57" i="6"/>
  <c r="CK58" i="6"/>
  <c r="CK59" i="6"/>
  <c r="CK60" i="6"/>
  <c r="CK61" i="6"/>
  <c r="CK62" i="6"/>
  <c r="CK63" i="6"/>
  <c r="CK64" i="6"/>
  <c r="CK65" i="6"/>
  <c r="CK66" i="6"/>
  <c r="CK67" i="6"/>
  <c r="CK68" i="6"/>
  <c r="CK69" i="6"/>
  <c r="CK70" i="6"/>
  <c r="CK71" i="6"/>
  <c r="CK72" i="6"/>
  <c r="CK73" i="6"/>
  <c r="CK74" i="6"/>
  <c r="CK75" i="6"/>
  <c r="CK76" i="6"/>
  <c r="CK77" i="6"/>
  <c r="CK78" i="6"/>
  <c r="CK79" i="6"/>
  <c r="CK80" i="6"/>
  <c r="CK81" i="6"/>
  <c r="CK82" i="6"/>
  <c r="CK83" i="6"/>
  <c r="CK84" i="6"/>
  <c r="CK85" i="6"/>
  <c r="CK86" i="6"/>
  <c r="CK87" i="6"/>
  <c r="CK88" i="6"/>
  <c r="CK89" i="6"/>
  <c r="CK90" i="6"/>
  <c r="CK91" i="6"/>
  <c r="CK92" i="6"/>
  <c r="CK93" i="6"/>
  <c r="CK94" i="6"/>
  <c r="CK95" i="6"/>
  <c r="CK96" i="6"/>
  <c r="CK97" i="6"/>
  <c r="CK98" i="6"/>
  <c r="CK99" i="6"/>
  <c r="CK100" i="6"/>
  <c r="CK101" i="6"/>
  <c r="CK102" i="6"/>
  <c r="CK103" i="6"/>
  <c r="CK104" i="6"/>
  <c r="CK105" i="6"/>
  <c r="CK106" i="6"/>
  <c r="CK107" i="6"/>
  <c r="CK108" i="6"/>
  <c r="CK109" i="6"/>
  <c r="CK110" i="6"/>
  <c r="CK111" i="6"/>
  <c r="CK112" i="6"/>
  <c r="CK113" i="6"/>
  <c r="CK114" i="6"/>
  <c r="CK115" i="6"/>
  <c r="CK116" i="6"/>
  <c r="CK117" i="6"/>
  <c r="CK118" i="6"/>
  <c r="CK119" i="6"/>
  <c r="CK120" i="6"/>
  <c r="CK121" i="6"/>
  <c r="CK122" i="6"/>
  <c r="CK123" i="6"/>
  <c r="CK124" i="6"/>
  <c r="CK127" i="6"/>
  <c r="CK128" i="6"/>
  <c r="CK129" i="6"/>
  <c r="CK130" i="6"/>
  <c r="CK131" i="6"/>
  <c r="CK132" i="6"/>
  <c r="CK133" i="6"/>
  <c r="CK134" i="6"/>
  <c r="CK135" i="6"/>
  <c r="CK136" i="6"/>
  <c r="CK137" i="6"/>
  <c r="CK138" i="6"/>
  <c r="CK139" i="6"/>
  <c r="CK141" i="6"/>
  <c r="CK142" i="6"/>
  <c r="CK143" i="6"/>
  <c r="CK144" i="6"/>
  <c r="CK145" i="6"/>
  <c r="CK146" i="6"/>
  <c r="CK4" i="6"/>
  <c r="CI163" i="5"/>
  <c r="CJ163" i="5"/>
  <c r="CK150" i="5"/>
  <c r="CK151" i="5"/>
  <c r="CK152" i="5"/>
  <c r="CK153" i="5"/>
  <c r="CK154" i="5"/>
  <c r="CK155" i="5"/>
  <c r="CK156" i="5"/>
  <c r="CK157" i="5"/>
  <c r="CK158" i="5"/>
  <c r="CK159" i="5"/>
  <c r="CK160" i="5"/>
  <c r="CK161" i="5"/>
  <c r="CK162" i="5"/>
  <c r="CK149" i="5"/>
  <c r="CI147" i="5"/>
  <c r="CI164" i="5" s="1"/>
  <c r="CJ147" i="5"/>
  <c r="CJ164" i="5" s="1"/>
  <c r="CK5" i="5"/>
  <c r="CK6" i="5"/>
  <c r="CK7" i="5"/>
  <c r="CK8" i="5"/>
  <c r="CK9" i="5"/>
  <c r="CK10" i="5"/>
  <c r="CK11" i="5"/>
  <c r="CK12" i="5"/>
  <c r="CK13" i="5"/>
  <c r="CK14" i="5"/>
  <c r="CK15" i="5"/>
  <c r="CK16" i="5"/>
  <c r="CK17" i="5"/>
  <c r="CK18" i="5"/>
  <c r="CK19" i="5"/>
  <c r="CK20" i="5"/>
  <c r="CK21" i="5"/>
  <c r="CK22" i="5"/>
  <c r="CK23" i="5"/>
  <c r="CK24" i="5"/>
  <c r="CK25" i="5"/>
  <c r="CK26" i="5"/>
  <c r="CK27" i="5"/>
  <c r="CK28" i="5"/>
  <c r="CK29" i="5"/>
  <c r="CK30" i="5"/>
  <c r="CK31" i="5"/>
  <c r="CK32" i="5"/>
  <c r="CK33" i="5"/>
  <c r="CK34" i="5"/>
  <c r="CK35" i="5"/>
  <c r="CK36" i="5"/>
  <c r="CK37" i="5"/>
  <c r="CK38" i="5"/>
  <c r="CK39" i="5"/>
  <c r="CK40" i="5"/>
  <c r="CK41" i="5"/>
  <c r="CK42" i="5"/>
  <c r="CK43" i="5"/>
  <c r="CK44" i="5"/>
  <c r="CK45" i="5"/>
  <c r="CK46" i="5"/>
  <c r="CK47" i="5"/>
  <c r="CK48" i="5"/>
  <c r="CK49" i="5"/>
  <c r="CK50" i="5"/>
  <c r="CK51" i="5"/>
  <c r="CK52" i="5"/>
  <c r="CK53" i="5"/>
  <c r="CK54" i="5"/>
  <c r="CK55" i="5"/>
  <c r="CK56" i="5"/>
  <c r="CK57" i="5"/>
  <c r="CK58" i="5"/>
  <c r="CK59" i="5"/>
  <c r="CK60" i="5"/>
  <c r="CK61" i="5"/>
  <c r="CK62" i="5"/>
  <c r="CK63" i="5"/>
  <c r="CK64" i="5"/>
  <c r="CK65" i="5"/>
  <c r="CK66" i="5"/>
  <c r="CK67" i="5"/>
  <c r="CK68" i="5"/>
  <c r="CK69" i="5"/>
  <c r="CK70" i="5"/>
  <c r="CK71" i="5"/>
  <c r="CK72" i="5"/>
  <c r="CK73" i="5"/>
  <c r="CK74" i="5"/>
  <c r="CK75" i="5"/>
  <c r="CK76" i="5"/>
  <c r="CK77" i="5"/>
  <c r="CK78" i="5"/>
  <c r="CK79" i="5"/>
  <c r="CK80" i="5"/>
  <c r="CK81" i="5"/>
  <c r="CK82" i="5"/>
  <c r="CK83" i="5"/>
  <c r="CK84" i="5"/>
  <c r="CK85" i="5"/>
  <c r="CK86" i="5"/>
  <c r="CK87" i="5"/>
  <c r="CK88" i="5"/>
  <c r="CK89" i="5"/>
  <c r="CK90" i="5"/>
  <c r="CK91" i="5"/>
  <c r="CK92" i="5"/>
  <c r="CK93" i="5"/>
  <c r="CK94" i="5"/>
  <c r="CK95" i="5"/>
  <c r="CK96" i="5"/>
  <c r="CK97" i="5"/>
  <c r="CK98" i="5"/>
  <c r="CK99" i="5"/>
  <c r="CK100" i="5"/>
  <c r="CK101" i="5"/>
  <c r="CK102" i="5"/>
  <c r="CK103" i="5"/>
  <c r="CK104" i="5"/>
  <c r="CK105" i="5"/>
  <c r="CK106" i="5"/>
  <c r="CK107" i="5"/>
  <c r="CK108" i="5"/>
  <c r="CK109" i="5"/>
  <c r="CK110" i="5"/>
  <c r="CK111" i="5"/>
  <c r="CK112" i="5"/>
  <c r="CK113" i="5"/>
  <c r="CK114" i="5"/>
  <c r="CK115" i="5"/>
  <c r="CK116" i="5"/>
  <c r="CK117" i="5"/>
  <c r="CK118" i="5"/>
  <c r="CK119" i="5"/>
  <c r="CK120" i="5"/>
  <c r="CK121" i="5"/>
  <c r="CK122" i="5"/>
  <c r="CK123" i="5"/>
  <c r="CK124" i="5"/>
  <c r="CK127" i="5"/>
  <c r="CK128" i="5"/>
  <c r="CK129" i="5"/>
  <c r="CK130" i="5"/>
  <c r="CK131" i="5"/>
  <c r="CK132" i="5"/>
  <c r="CK133" i="5"/>
  <c r="CK134" i="5"/>
  <c r="CK135" i="5"/>
  <c r="CK136" i="5"/>
  <c r="CK137" i="5"/>
  <c r="CK138" i="5"/>
  <c r="CK139" i="5"/>
  <c r="CK141" i="5"/>
  <c r="CK142" i="5"/>
  <c r="CK143" i="5"/>
  <c r="CK144" i="5"/>
  <c r="CK145" i="5"/>
  <c r="CK146" i="5"/>
  <c r="CK4" i="5"/>
  <c r="CK5" i="4"/>
  <c r="DU5" i="4" s="1"/>
  <c r="CK6" i="4"/>
  <c r="DU6" i="4" s="1"/>
  <c r="CK7" i="4"/>
  <c r="DU7" i="4" s="1"/>
  <c r="CK8" i="4"/>
  <c r="DU8" i="4" s="1"/>
  <c r="CK9" i="4"/>
  <c r="DU9" i="4" s="1"/>
  <c r="CK10" i="4"/>
  <c r="DU10" i="4" s="1"/>
  <c r="CK11" i="4"/>
  <c r="DU11" i="4" s="1"/>
  <c r="CK12" i="4"/>
  <c r="DU12" i="4" s="1"/>
  <c r="CK13" i="4"/>
  <c r="CK14" i="4"/>
  <c r="DU14" i="4" s="1"/>
  <c r="CK15" i="4"/>
  <c r="DU15" i="4" s="1"/>
  <c r="CK16" i="4"/>
  <c r="DU16" i="4" s="1"/>
  <c r="CK17" i="4"/>
  <c r="DU17" i="4" s="1"/>
  <c r="CK18" i="4"/>
  <c r="DU18" i="4" s="1"/>
  <c r="CK19" i="4"/>
  <c r="DU19" i="4" s="1"/>
  <c r="CK20" i="4"/>
  <c r="DU20" i="4" s="1"/>
  <c r="CK21" i="4"/>
  <c r="DU21" i="4" s="1"/>
  <c r="CK22" i="4"/>
  <c r="DU22" i="4" s="1"/>
  <c r="CK23" i="4"/>
  <c r="DU23" i="4" s="1"/>
  <c r="CK24" i="4"/>
  <c r="DU24" i="4" s="1"/>
  <c r="CK25" i="4"/>
  <c r="DU25" i="4" s="1"/>
  <c r="CK26" i="4"/>
  <c r="DU26" i="4" s="1"/>
  <c r="CK27" i="4"/>
  <c r="DU27" i="4" s="1"/>
  <c r="CK28" i="4"/>
  <c r="DU28" i="4" s="1"/>
  <c r="CK29" i="4"/>
  <c r="DU29" i="4" s="1"/>
  <c r="CK30" i="4"/>
  <c r="DU30" i="4" s="1"/>
  <c r="CK31" i="4"/>
  <c r="DU31" i="4" s="1"/>
  <c r="CK32" i="4"/>
  <c r="DU32" i="4" s="1"/>
  <c r="CK33" i="4"/>
  <c r="DU33" i="4" s="1"/>
  <c r="CK34" i="4"/>
  <c r="DU34" i="4" s="1"/>
  <c r="CK35" i="4"/>
  <c r="DU35" i="4" s="1"/>
  <c r="CK36" i="4"/>
  <c r="DU36" i="4" s="1"/>
  <c r="CK37" i="4"/>
  <c r="DU37" i="4" s="1"/>
  <c r="CK38" i="4"/>
  <c r="DU38" i="4" s="1"/>
  <c r="CK39" i="4"/>
  <c r="DU39" i="4" s="1"/>
  <c r="CK40" i="4"/>
  <c r="DU40" i="4" s="1"/>
  <c r="CK41" i="4"/>
  <c r="DU41" i="4" s="1"/>
  <c r="CK42" i="4"/>
  <c r="DU42" i="4" s="1"/>
  <c r="CK43" i="4"/>
  <c r="DU43" i="4" s="1"/>
  <c r="CK44" i="4"/>
  <c r="DU44" i="4" s="1"/>
  <c r="CK45" i="4"/>
  <c r="DU45" i="4" s="1"/>
  <c r="CK46" i="4"/>
  <c r="DU46" i="4" s="1"/>
  <c r="CK47" i="4"/>
  <c r="DU47" i="4" s="1"/>
  <c r="CK48" i="4"/>
  <c r="DU48" i="4" s="1"/>
  <c r="CK49" i="4"/>
  <c r="DU49" i="4" s="1"/>
  <c r="CK50" i="4"/>
  <c r="DU50" i="4" s="1"/>
  <c r="CK51" i="4"/>
  <c r="DU51" i="4" s="1"/>
  <c r="CK52" i="4"/>
  <c r="DU52" i="4" s="1"/>
  <c r="CK53" i="4"/>
  <c r="DU53" i="4" s="1"/>
  <c r="CK54" i="4"/>
  <c r="DU54" i="4" s="1"/>
  <c r="CK55" i="4"/>
  <c r="DU55" i="4" s="1"/>
  <c r="CK56" i="4"/>
  <c r="DU56" i="4" s="1"/>
  <c r="CK57" i="4"/>
  <c r="DU57" i="4" s="1"/>
  <c r="CK58" i="4"/>
  <c r="DU58" i="4" s="1"/>
  <c r="CK59" i="4"/>
  <c r="DU59" i="4" s="1"/>
  <c r="CK60" i="4"/>
  <c r="DU60" i="4" s="1"/>
  <c r="CK61" i="4"/>
  <c r="DU61" i="4" s="1"/>
  <c r="CK62" i="4"/>
  <c r="DU62" i="4" s="1"/>
  <c r="CK63" i="4"/>
  <c r="DU63" i="4" s="1"/>
  <c r="CK64" i="4"/>
  <c r="DU64" i="4" s="1"/>
  <c r="CK65" i="4"/>
  <c r="DU65" i="4" s="1"/>
  <c r="CK66" i="4"/>
  <c r="DU66" i="4" s="1"/>
  <c r="CK67" i="4"/>
  <c r="DU67" i="4" s="1"/>
  <c r="CK68" i="4"/>
  <c r="DU68" i="4" s="1"/>
  <c r="CK69" i="4"/>
  <c r="DU69" i="4" s="1"/>
  <c r="CK70" i="4"/>
  <c r="DU70" i="4" s="1"/>
  <c r="CK71" i="4"/>
  <c r="DU71" i="4" s="1"/>
  <c r="CK72" i="4"/>
  <c r="DU72" i="4" s="1"/>
  <c r="CK73" i="4"/>
  <c r="DU73" i="4" s="1"/>
  <c r="CK74" i="4"/>
  <c r="DU74" i="4" s="1"/>
  <c r="CK75" i="4"/>
  <c r="DU75" i="4" s="1"/>
  <c r="CK76" i="4"/>
  <c r="DU76" i="4" s="1"/>
  <c r="CK77" i="4"/>
  <c r="DU77" i="4" s="1"/>
  <c r="CK78" i="4"/>
  <c r="DU78" i="4" s="1"/>
  <c r="CK79" i="4"/>
  <c r="DU79" i="4" s="1"/>
  <c r="CK80" i="4"/>
  <c r="DU80" i="4" s="1"/>
  <c r="CK81" i="4"/>
  <c r="DU81" i="4" s="1"/>
  <c r="CK82" i="4"/>
  <c r="DU82" i="4" s="1"/>
  <c r="CK83" i="4"/>
  <c r="DU83" i="4" s="1"/>
  <c r="CK84" i="4"/>
  <c r="DU84" i="4" s="1"/>
  <c r="CK85" i="4"/>
  <c r="DU85" i="4" s="1"/>
  <c r="CK86" i="4"/>
  <c r="DU86" i="4" s="1"/>
  <c r="CK87" i="4"/>
  <c r="DU87" i="4" s="1"/>
  <c r="CK88" i="4"/>
  <c r="DU88" i="4" s="1"/>
  <c r="CK89" i="4"/>
  <c r="DU89" i="4" s="1"/>
  <c r="CK90" i="4"/>
  <c r="DU90" i="4" s="1"/>
  <c r="CK91" i="4"/>
  <c r="DU91" i="4" s="1"/>
  <c r="CK92" i="4"/>
  <c r="DU92" i="4" s="1"/>
  <c r="CK93" i="4"/>
  <c r="DU93" i="4" s="1"/>
  <c r="CK94" i="4"/>
  <c r="DU94" i="4" s="1"/>
  <c r="CK95" i="4"/>
  <c r="DU95" i="4" s="1"/>
  <c r="CK96" i="4"/>
  <c r="DU96" i="4" s="1"/>
  <c r="CK97" i="4"/>
  <c r="DU97" i="4" s="1"/>
  <c r="CK98" i="4"/>
  <c r="DU98" i="4" s="1"/>
  <c r="CK99" i="4"/>
  <c r="DU99" i="4" s="1"/>
  <c r="CK100" i="4"/>
  <c r="DU100" i="4" s="1"/>
  <c r="CK101" i="4"/>
  <c r="DU101" i="4" s="1"/>
  <c r="CK102" i="4"/>
  <c r="DU102" i="4" s="1"/>
  <c r="CK103" i="4"/>
  <c r="DU103" i="4" s="1"/>
  <c r="CK104" i="4"/>
  <c r="DU104" i="4" s="1"/>
  <c r="CK105" i="4"/>
  <c r="DU105" i="4" s="1"/>
  <c r="CK106" i="4"/>
  <c r="DU106" i="4" s="1"/>
  <c r="CK107" i="4"/>
  <c r="DU107" i="4" s="1"/>
  <c r="CK108" i="4"/>
  <c r="DU108" i="4" s="1"/>
  <c r="CK109" i="4"/>
  <c r="DU109" i="4" s="1"/>
  <c r="CK110" i="4"/>
  <c r="DU110" i="4" s="1"/>
  <c r="CK111" i="4"/>
  <c r="DU111" i="4" s="1"/>
  <c r="CK112" i="4"/>
  <c r="DU112" i="4" s="1"/>
  <c r="CK113" i="4"/>
  <c r="DU113" i="4" s="1"/>
  <c r="CK114" i="4"/>
  <c r="DU114" i="4" s="1"/>
  <c r="CK115" i="4"/>
  <c r="DU115" i="4" s="1"/>
  <c r="CK116" i="4"/>
  <c r="DU116" i="4" s="1"/>
  <c r="CK117" i="4"/>
  <c r="DU117" i="4" s="1"/>
  <c r="CK118" i="4"/>
  <c r="DU118" i="4" s="1"/>
  <c r="CK119" i="4"/>
  <c r="DU119" i="4" s="1"/>
  <c r="CK120" i="4"/>
  <c r="DU120" i="4" s="1"/>
  <c r="CK121" i="4"/>
  <c r="DU121" i="4" s="1"/>
  <c r="CK122" i="4"/>
  <c r="DU122" i="4" s="1"/>
  <c r="CK123" i="4"/>
  <c r="DU123" i="4" s="1"/>
  <c r="CK124" i="4"/>
  <c r="DU124" i="4" s="1"/>
  <c r="CK127" i="4"/>
  <c r="DU127" i="4" s="1"/>
  <c r="CK128" i="4"/>
  <c r="DU128" i="4" s="1"/>
  <c r="CK129" i="4"/>
  <c r="DU129" i="4" s="1"/>
  <c r="CK130" i="4"/>
  <c r="DU130" i="4" s="1"/>
  <c r="CK131" i="4"/>
  <c r="DU131" i="4" s="1"/>
  <c r="CK132" i="4"/>
  <c r="DU132" i="4" s="1"/>
  <c r="CK133" i="4"/>
  <c r="DU133" i="4" s="1"/>
  <c r="CK134" i="4"/>
  <c r="DU134" i="4" s="1"/>
  <c r="CK135" i="4"/>
  <c r="DU135" i="4" s="1"/>
  <c r="CK136" i="4"/>
  <c r="DU136" i="4" s="1"/>
  <c r="CK137" i="4"/>
  <c r="DU137" i="4" s="1"/>
  <c r="CK138" i="4"/>
  <c r="DU138" i="4" s="1"/>
  <c r="CK139" i="4"/>
  <c r="DU139" i="4" s="1"/>
  <c r="CK141" i="4"/>
  <c r="DU141" i="4" s="1"/>
  <c r="CK142" i="4"/>
  <c r="DU142" i="4" s="1"/>
  <c r="CK143" i="4"/>
  <c r="DU143" i="4" s="1"/>
  <c r="CK144" i="4"/>
  <c r="DU144" i="4" s="1"/>
  <c r="CK145" i="4"/>
  <c r="DU145" i="4" s="1"/>
  <c r="CK4" i="4"/>
  <c r="DU4" i="4" s="1"/>
  <c r="CI147" i="4"/>
  <c r="CI164" i="4" s="1"/>
  <c r="CJ147" i="4"/>
  <c r="CJ164" i="4" s="1"/>
  <c r="CK150" i="2"/>
  <c r="DU150" i="2" s="1"/>
  <c r="CK151" i="2"/>
  <c r="DU151" i="2" s="1"/>
  <c r="CK152" i="2"/>
  <c r="DU152" i="2" s="1"/>
  <c r="CK153" i="2"/>
  <c r="DU153" i="2" s="1"/>
  <c r="CK154" i="2"/>
  <c r="DU154" i="2" s="1"/>
  <c r="CK155" i="2"/>
  <c r="DU155" i="2" s="1"/>
  <c r="CK156" i="2"/>
  <c r="DU156" i="2" s="1"/>
  <c r="CK157" i="2"/>
  <c r="DU157" i="2" s="1"/>
  <c r="CK158" i="2"/>
  <c r="DU158" i="2" s="1"/>
  <c r="CK159" i="2"/>
  <c r="DU159" i="2" s="1"/>
  <c r="CK160" i="2"/>
  <c r="DU160" i="2" s="1"/>
  <c r="CK161" i="2"/>
  <c r="DU161" i="2" s="1"/>
  <c r="CK162" i="2"/>
  <c r="DU162" i="2" s="1"/>
  <c r="CK149" i="2"/>
  <c r="DU149" i="2" s="1"/>
  <c r="CK5" i="2"/>
  <c r="DU5" i="2" s="1"/>
  <c r="CK6" i="2"/>
  <c r="DU6" i="2" s="1"/>
  <c r="CK7" i="2"/>
  <c r="DU7" i="2" s="1"/>
  <c r="CK8" i="2"/>
  <c r="DU8" i="2" s="1"/>
  <c r="CK9" i="2"/>
  <c r="DU9" i="2" s="1"/>
  <c r="CK10" i="2"/>
  <c r="DU10" i="2" s="1"/>
  <c r="CK11" i="2"/>
  <c r="DU11" i="2" s="1"/>
  <c r="CK12" i="2"/>
  <c r="DU12" i="2" s="1"/>
  <c r="CK13" i="2"/>
  <c r="DU13" i="2" s="1"/>
  <c r="CK14" i="2"/>
  <c r="DU14" i="2" s="1"/>
  <c r="CK15" i="2"/>
  <c r="DU15" i="2" s="1"/>
  <c r="CK16" i="2"/>
  <c r="DU16" i="2" s="1"/>
  <c r="CK17" i="2"/>
  <c r="DU17" i="2" s="1"/>
  <c r="CK18" i="2"/>
  <c r="DU18" i="2" s="1"/>
  <c r="CK19" i="2"/>
  <c r="DU19" i="2" s="1"/>
  <c r="CK20" i="2"/>
  <c r="DU20" i="2" s="1"/>
  <c r="CK21" i="2"/>
  <c r="DU21" i="2" s="1"/>
  <c r="CK22" i="2"/>
  <c r="DU22" i="2" s="1"/>
  <c r="CK23" i="2"/>
  <c r="DU23" i="2" s="1"/>
  <c r="CK24" i="2"/>
  <c r="DU24" i="2" s="1"/>
  <c r="CK25" i="2"/>
  <c r="DU25" i="2" s="1"/>
  <c r="CK26" i="2"/>
  <c r="DU26" i="2" s="1"/>
  <c r="CK27" i="2"/>
  <c r="DU27" i="2" s="1"/>
  <c r="CK28" i="2"/>
  <c r="DU28" i="2" s="1"/>
  <c r="CK29" i="2"/>
  <c r="DU29" i="2" s="1"/>
  <c r="CK30" i="2"/>
  <c r="DU30" i="2" s="1"/>
  <c r="CK31" i="2"/>
  <c r="DU31" i="2" s="1"/>
  <c r="CK32" i="2"/>
  <c r="DU32" i="2" s="1"/>
  <c r="CK33" i="2"/>
  <c r="DU33" i="2" s="1"/>
  <c r="CK34" i="2"/>
  <c r="DU34" i="2" s="1"/>
  <c r="CK35" i="2"/>
  <c r="DU35" i="2" s="1"/>
  <c r="CK36" i="2"/>
  <c r="DU36" i="2" s="1"/>
  <c r="CK37" i="2"/>
  <c r="DU37" i="2" s="1"/>
  <c r="CK38" i="2"/>
  <c r="DU38" i="2" s="1"/>
  <c r="CK39" i="2"/>
  <c r="DU39" i="2" s="1"/>
  <c r="CK40" i="2"/>
  <c r="DU40" i="2" s="1"/>
  <c r="CK41" i="2"/>
  <c r="DU41" i="2" s="1"/>
  <c r="CK42" i="2"/>
  <c r="DU42" i="2" s="1"/>
  <c r="CK43" i="2"/>
  <c r="DU43" i="2" s="1"/>
  <c r="CK44" i="2"/>
  <c r="DU44" i="2" s="1"/>
  <c r="CK45" i="2"/>
  <c r="DU45" i="2" s="1"/>
  <c r="CK46" i="2"/>
  <c r="DU46" i="2" s="1"/>
  <c r="CK47" i="2"/>
  <c r="DU47" i="2" s="1"/>
  <c r="CK48" i="2"/>
  <c r="DU48" i="2" s="1"/>
  <c r="CK49" i="2"/>
  <c r="DU49" i="2" s="1"/>
  <c r="CK50" i="2"/>
  <c r="DU50" i="2" s="1"/>
  <c r="CK51" i="2"/>
  <c r="DU51" i="2" s="1"/>
  <c r="CK52" i="2"/>
  <c r="DU52" i="2" s="1"/>
  <c r="CK53" i="2"/>
  <c r="DU53" i="2" s="1"/>
  <c r="CK54" i="2"/>
  <c r="DU54" i="2" s="1"/>
  <c r="CK55" i="2"/>
  <c r="DU55" i="2" s="1"/>
  <c r="CK56" i="2"/>
  <c r="DU56" i="2" s="1"/>
  <c r="CK57" i="2"/>
  <c r="DU57" i="2" s="1"/>
  <c r="CK58" i="2"/>
  <c r="DU58" i="2" s="1"/>
  <c r="CK59" i="2"/>
  <c r="DU59" i="2" s="1"/>
  <c r="CK60" i="2"/>
  <c r="DU60" i="2" s="1"/>
  <c r="CK61" i="2"/>
  <c r="DU61" i="2" s="1"/>
  <c r="CK62" i="2"/>
  <c r="DU62" i="2" s="1"/>
  <c r="CK63" i="2"/>
  <c r="DU63" i="2" s="1"/>
  <c r="CK64" i="2"/>
  <c r="DU64" i="2" s="1"/>
  <c r="CK65" i="2"/>
  <c r="DU65" i="2" s="1"/>
  <c r="CK66" i="2"/>
  <c r="DU66" i="2" s="1"/>
  <c r="CK67" i="2"/>
  <c r="DU67" i="2" s="1"/>
  <c r="CK68" i="2"/>
  <c r="DU68" i="2" s="1"/>
  <c r="CK69" i="2"/>
  <c r="DU69" i="2" s="1"/>
  <c r="CK70" i="2"/>
  <c r="DU70" i="2" s="1"/>
  <c r="CK71" i="2"/>
  <c r="DU71" i="2" s="1"/>
  <c r="CK72" i="2"/>
  <c r="DU72" i="2" s="1"/>
  <c r="CK73" i="2"/>
  <c r="DU73" i="2" s="1"/>
  <c r="CK74" i="2"/>
  <c r="DU74" i="2" s="1"/>
  <c r="CK75" i="2"/>
  <c r="DU75" i="2" s="1"/>
  <c r="CK76" i="2"/>
  <c r="DU76" i="2" s="1"/>
  <c r="CK77" i="2"/>
  <c r="DU77" i="2" s="1"/>
  <c r="CK78" i="2"/>
  <c r="DU78" i="2" s="1"/>
  <c r="CK79" i="2"/>
  <c r="DU79" i="2" s="1"/>
  <c r="CK80" i="2"/>
  <c r="DU80" i="2" s="1"/>
  <c r="CK81" i="2"/>
  <c r="DU81" i="2" s="1"/>
  <c r="CK82" i="2"/>
  <c r="DU82" i="2" s="1"/>
  <c r="CK83" i="2"/>
  <c r="DU83" i="2" s="1"/>
  <c r="CK84" i="2"/>
  <c r="DU84" i="2" s="1"/>
  <c r="CK85" i="2"/>
  <c r="DU85" i="2" s="1"/>
  <c r="CK86" i="2"/>
  <c r="DU86" i="2" s="1"/>
  <c r="CK87" i="2"/>
  <c r="DU87" i="2" s="1"/>
  <c r="CK88" i="2"/>
  <c r="DU88" i="2" s="1"/>
  <c r="CK89" i="2"/>
  <c r="DU89" i="2" s="1"/>
  <c r="CK90" i="2"/>
  <c r="DU90" i="2" s="1"/>
  <c r="CK91" i="2"/>
  <c r="DU91" i="2" s="1"/>
  <c r="CK92" i="2"/>
  <c r="DU92" i="2" s="1"/>
  <c r="CK93" i="2"/>
  <c r="DU93" i="2" s="1"/>
  <c r="CK94" i="2"/>
  <c r="DU94" i="2" s="1"/>
  <c r="CK95" i="2"/>
  <c r="DU95" i="2" s="1"/>
  <c r="CK96" i="2"/>
  <c r="DU96" i="2" s="1"/>
  <c r="CK97" i="2"/>
  <c r="DU97" i="2" s="1"/>
  <c r="CK98" i="2"/>
  <c r="DU98" i="2" s="1"/>
  <c r="CK99" i="2"/>
  <c r="DU99" i="2" s="1"/>
  <c r="CK100" i="2"/>
  <c r="DU100" i="2" s="1"/>
  <c r="CK101" i="2"/>
  <c r="DU101" i="2" s="1"/>
  <c r="CK102" i="2"/>
  <c r="DU102" i="2" s="1"/>
  <c r="CK103" i="2"/>
  <c r="DU103" i="2" s="1"/>
  <c r="CK104" i="2"/>
  <c r="DU104" i="2" s="1"/>
  <c r="CK105" i="2"/>
  <c r="DU105" i="2" s="1"/>
  <c r="CK106" i="2"/>
  <c r="DU106" i="2" s="1"/>
  <c r="CK107" i="2"/>
  <c r="DU107" i="2" s="1"/>
  <c r="CK108" i="2"/>
  <c r="DU108" i="2" s="1"/>
  <c r="CK109" i="2"/>
  <c r="DU109" i="2" s="1"/>
  <c r="CK110" i="2"/>
  <c r="DU110" i="2" s="1"/>
  <c r="CK111" i="2"/>
  <c r="DU111" i="2" s="1"/>
  <c r="CK112" i="2"/>
  <c r="DU112" i="2" s="1"/>
  <c r="CK113" i="2"/>
  <c r="DU113" i="2" s="1"/>
  <c r="CK114" i="2"/>
  <c r="DU114" i="2" s="1"/>
  <c r="CK115" i="2"/>
  <c r="DU115" i="2" s="1"/>
  <c r="CK116" i="2"/>
  <c r="DU116" i="2" s="1"/>
  <c r="CK117" i="2"/>
  <c r="DU117" i="2" s="1"/>
  <c r="CK118" i="2"/>
  <c r="DU118" i="2" s="1"/>
  <c r="CK119" i="2"/>
  <c r="DU119" i="2" s="1"/>
  <c r="CK120" i="2"/>
  <c r="DU120" i="2" s="1"/>
  <c r="CK121" i="2"/>
  <c r="DU121" i="2" s="1"/>
  <c r="CK122" i="2"/>
  <c r="DU122" i="2" s="1"/>
  <c r="CK123" i="2"/>
  <c r="DU123" i="2" s="1"/>
  <c r="CK124" i="2"/>
  <c r="DU124" i="2" s="1"/>
  <c r="CK127" i="2"/>
  <c r="DU127" i="2" s="1"/>
  <c r="CK128" i="2"/>
  <c r="DU128" i="2" s="1"/>
  <c r="CK129" i="2"/>
  <c r="DU129" i="2" s="1"/>
  <c r="CK130" i="2"/>
  <c r="DU130" i="2" s="1"/>
  <c r="CK131" i="2"/>
  <c r="DU131" i="2" s="1"/>
  <c r="CK132" i="2"/>
  <c r="DU132" i="2" s="1"/>
  <c r="CK133" i="2"/>
  <c r="DU133" i="2" s="1"/>
  <c r="CK134" i="2"/>
  <c r="DU134" i="2" s="1"/>
  <c r="CK4" i="2"/>
  <c r="DU4" i="2" s="1"/>
  <c r="CJ163" i="2"/>
  <c r="CI163" i="2"/>
  <c r="CJ147" i="2"/>
  <c r="CJ164" i="2" s="1"/>
  <c r="CI147" i="2"/>
  <c r="CI164" i="2" s="1"/>
  <c r="CJ164" i="6" l="1"/>
  <c r="CK163" i="10"/>
  <c r="CK163" i="6"/>
  <c r="CK147" i="5"/>
  <c r="CK147" i="6"/>
  <c r="CK164" i="6" s="1"/>
  <c r="CK147" i="7"/>
  <c r="CK164" i="7" s="1"/>
  <c r="CK147" i="3"/>
  <c r="CK164" i="3" s="1"/>
  <c r="CK147" i="12"/>
  <c r="CK164" i="12" s="1"/>
  <c r="CK147" i="11"/>
  <c r="CK164" i="11" s="1"/>
  <c r="CK147" i="10"/>
  <c r="CK164" i="10" s="1"/>
  <c r="CK147" i="9"/>
  <c r="CK164" i="9" s="1"/>
  <c r="CK147" i="8"/>
  <c r="CK164" i="8" s="1"/>
  <c r="CK163" i="5"/>
  <c r="CK147" i="4"/>
  <c r="CK164" i="4" s="1"/>
  <c r="DU13" i="4"/>
  <c r="DU147" i="4" s="1"/>
  <c r="DU164" i="4" s="1"/>
  <c r="DU163" i="2"/>
  <c r="CK163" i="2"/>
  <c r="CK147" i="2"/>
  <c r="DU147" i="2"/>
  <c r="CI22" i="1"/>
  <c r="CK22" i="1" s="1"/>
  <c r="CH22" i="1"/>
  <c r="CJ22" i="1" s="1"/>
  <c r="CI21" i="1"/>
  <c r="CK21" i="1" s="1"/>
  <c r="CH21" i="1"/>
  <c r="CJ21" i="1" s="1"/>
  <c r="CI5" i="1"/>
  <c r="CK5" i="1" s="1"/>
  <c r="CI6" i="1"/>
  <c r="CK6" i="1" s="1"/>
  <c r="CI7" i="1"/>
  <c r="CK7" i="1" s="1"/>
  <c r="CI8" i="1"/>
  <c r="CK8" i="1" s="1"/>
  <c r="CI9" i="1"/>
  <c r="CK9" i="1" s="1"/>
  <c r="CI10" i="1"/>
  <c r="CK10" i="1" s="1"/>
  <c r="CI11" i="1"/>
  <c r="CK11" i="1" s="1"/>
  <c r="CI12" i="1"/>
  <c r="CK12" i="1" s="1"/>
  <c r="CI13" i="1"/>
  <c r="CK13" i="1" s="1"/>
  <c r="CI14" i="1"/>
  <c r="CK14" i="1" s="1"/>
  <c r="CH5" i="1"/>
  <c r="CJ5" i="1" s="1"/>
  <c r="CH6" i="1"/>
  <c r="CJ6" i="1" s="1"/>
  <c r="CH7" i="1"/>
  <c r="CJ7" i="1" s="1"/>
  <c r="CH8" i="1"/>
  <c r="CJ8" i="1" s="1"/>
  <c r="CH9" i="1"/>
  <c r="CJ9" i="1" s="1"/>
  <c r="CH10" i="1"/>
  <c r="CJ10" i="1" s="1"/>
  <c r="CH11" i="1"/>
  <c r="CJ11" i="1" s="1"/>
  <c r="CH12" i="1"/>
  <c r="CJ12" i="1" s="1"/>
  <c r="CH13" i="1"/>
  <c r="CJ13" i="1" s="1"/>
  <c r="CH14" i="1"/>
  <c r="CJ14" i="1" s="1"/>
  <c r="CI4" i="1"/>
  <c r="CK4" i="1" s="1"/>
  <c r="CH4" i="1"/>
  <c r="CJ4" i="1" s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BK16" i="1"/>
  <c r="BJ16" i="1"/>
  <c r="CK164" i="2" l="1"/>
  <c r="DU164" i="2"/>
  <c r="CK164" i="5"/>
  <c r="CJ16" i="1"/>
  <c r="CL6" i="1" s="1"/>
  <c r="CI16" i="1"/>
  <c r="CK16" i="1"/>
  <c r="CH16" i="1"/>
  <c r="CL10" i="1" l="1"/>
  <c r="CL8" i="1"/>
  <c r="CL7" i="1"/>
  <c r="CL11" i="1"/>
  <c r="CL14" i="1"/>
  <c r="CL12" i="1"/>
  <c r="CL5" i="1"/>
  <c r="CL4" i="1"/>
  <c r="CL9" i="1"/>
  <c r="CL13" i="1"/>
  <c r="BU29" i="1"/>
  <c r="BT29" i="1"/>
  <c r="BT28" i="1" s="1"/>
  <c r="BP29" i="1"/>
  <c r="CG28" i="1"/>
  <c r="BY28" i="1"/>
  <c r="BU28" i="1"/>
  <c r="BP28" i="1"/>
  <c r="BO28" i="1"/>
  <c r="CG23" i="1"/>
  <c r="CG29" i="1" s="1"/>
  <c r="CF23" i="1"/>
  <c r="CF29" i="1" s="1"/>
  <c r="CF28" i="1" s="1"/>
  <c r="CE23" i="1"/>
  <c r="CE28" i="1" s="1"/>
  <c r="CD23" i="1"/>
  <c r="CD29" i="1" s="1"/>
  <c r="CD28" i="1" s="1"/>
  <c r="CC23" i="1"/>
  <c r="CC28" i="1" s="1"/>
  <c r="CB23" i="1"/>
  <c r="CB29" i="1" s="1"/>
  <c r="CB28" i="1" s="1"/>
  <c r="CA23" i="1"/>
  <c r="CA29" i="1" s="1"/>
  <c r="BZ23" i="1"/>
  <c r="BZ29" i="1" s="1"/>
  <c r="BZ28" i="1" s="1"/>
  <c r="BY23" i="1"/>
  <c r="BY29" i="1" s="1"/>
  <c r="BX23" i="1"/>
  <c r="BX29" i="1" s="1"/>
  <c r="BX28" i="1" s="1"/>
  <c r="BW23" i="1"/>
  <c r="BW28" i="1" s="1"/>
  <c r="BV23" i="1"/>
  <c r="BV29" i="1" s="1"/>
  <c r="BV28" i="1" s="1"/>
  <c r="BS23" i="1"/>
  <c r="BS29" i="1" s="1"/>
  <c r="BR23" i="1"/>
  <c r="BR29" i="1" s="1"/>
  <c r="BR28" i="1" s="1"/>
  <c r="BQ23" i="1"/>
  <c r="BQ29" i="1" s="1"/>
  <c r="BP23" i="1"/>
  <c r="BO23" i="1"/>
  <c r="BO29" i="1" s="1"/>
  <c r="BN23" i="1"/>
  <c r="BN29" i="1" s="1"/>
  <c r="BN28" i="1" s="1"/>
  <c r="BM23" i="1"/>
  <c r="BM29" i="1" s="1"/>
  <c r="BM28" i="1" s="1"/>
  <c r="BL23" i="1"/>
  <c r="BL29" i="1" s="1"/>
  <c r="BL28" i="1" s="1"/>
  <c r="BK23" i="1"/>
  <c r="BK29" i="1" s="1"/>
  <c r="BK28" i="1" s="1"/>
  <c r="BJ23" i="1"/>
  <c r="BJ29" i="1" s="1"/>
  <c r="BJ28" i="1" s="1"/>
  <c r="CI23" i="1"/>
  <c r="CI29" i="1" s="1"/>
  <c r="CK29" i="1" s="1"/>
  <c r="CH23" i="1"/>
  <c r="CH29" i="1" s="1"/>
  <c r="CJ29" i="1" s="1"/>
  <c r="CJ19" i="1"/>
  <c r="CH19" i="1"/>
  <c r="CH26" i="1" s="1"/>
  <c r="CC29" i="1" l="1"/>
  <c r="BQ28" i="1"/>
  <c r="CA28" i="1"/>
  <c r="BW29" i="1"/>
  <c r="BW30" i="1" s="1"/>
  <c r="BW32" i="1" s="1"/>
  <c r="CE29" i="1"/>
  <c r="BS28" i="1"/>
  <c r="CI28" i="1"/>
  <c r="CK28" i="1" s="1"/>
  <c r="CH28" i="1"/>
  <c r="CJ28" i="1" s="1"/>
  <c r="CJ30" i="1" s="1"/>
  <c r="BM30" i="1"/>
  <c r="BM31" i="1" s="1"/>
  <c r="BQ30" i="1"/>
  <c r="BQ31" i="1" s="1"/>
  <c r="BU30" i="1"/>
  <c r="BU31" i="1" s="1"/>
  <c r="BY30" i="1"/>
  <c r="BY32" i="1" s="1"/>
  <c r="CC30" i="1"/>
  <c r="CC31" i="1" s="1"/>
  <c r="CG30" i="1"/>
  <c r="CG31" i="1" s="1"/>
  <c r="BJ30" i="1"/>
  <c r="BJ31" i="1" s="1"/>
  <c r="BN30" i="1"/>
  <c r="BN31" i="1" s="1"/>
  <c r="BR30" i="1"/>
  <c r="BR31" i="1" s="1"/>
  <c r="BV30" i="1"/>
  <c r="BV31" i="1" s="1"/>
  <c r="BZ30" i="1"/>
  <c r="BZ31" i="1" s="1"/>
  <c r="CD30" i="1"/>
  <c r="CD31" i="1" s="1"/>
  <c r="BK30" i="1"/>
  <c r="BK32" i="1" s="1"/>
  <c r="BO30" i="1"/>
  <c r="BO32" i="1" s="1"/>
  <c r="BS30" i="1"/>
  <c r="BS32" i="1" s="1"/>
  <c r="CA30" i="1"/>
  <c r="CA32" i="1" s="1"/>
  <c r="CE30" i="1"/>
  <c r="CE32" i="1" s="1"/>
  <c r="BL30" i="1"/>
  <c r="BL32" i="1" s="1"/>
  <c r="BP30" i="1"/>
  <c r="BP31" i="1" s="1"/>
  <c r="BT30" i="1"/>
  <c r="BT32" i="1" s="1"/>
  <c r="BX30" i="1"/>
  <c r="BX32" i="1" s="1"/>
  <c r="CB30" i="1"/>
  <c r="CB32" i="1" s="1"/>
  <c r="CF30" i="1"/>
  <c r="CF31" i="1" s="1"/>
  <c r="CK23" i="1"/>
  <c r="CG146" i="12"/>
  <c r="CH146" i="12"/>
  <c r="CG163" i="12"/>
  <c r="CH163" i="12"/>
  <c r="CG146" i="11"/>
  <c r="CH146" i="11"/>
  <c r="CG146" i="10"/>
  <c r="CH146" i="10"/>
  <c r="CG163" i="10"/>
  <c r="CH163" i="10"/>
  <c r="CG146" i="3"/>
  <c r="CH146" i="3"/>
  <c r="CG163" i="3"/>
  <c r="CH163" i="3"/>
  <c r="CG146" i="9"/>
  <c r="CH146" i="9"/>
  <c r="CG146" i="8"/>
  <c r="CH146" i="8"/>
  <c r="CG146" i="7"/>
  <c r="CH146" i="7"/>
  <c r="CG146" i="6"/>
  <c r="CH146" i="6"/>
  <c r="CG146" i="5"/>
  <c r="CH146" i="5"/>
  <c r="CG144" i="4"/>
  <c r="CH144" i="4"/>
  <c r="CG148" i="4"/>
  <c r="CH148" i="4"/>
  <c r="CG144" i="2"/>
  <c r="CH144" i="2"/>
  <c r="CG148" i="2"/>
  <c r="CH148" i="2"/>
  <c r="CD5" i="12"/>
  <c r="CE5" i="12"/>
  <c r="CD6" i="12"/>
  <c r="CE6" i="12"/>
  <c r="CG6" i="12" s="1"/>
  <c r="CD7" i="12"/>
  <c r="CE7" i="12"/>
  <c r="CG7" i="12" s="1"/>
  <c r="CD8" i="12"/>
  <c r="CE8" i="12"/>
  <c r="CG8" i="12" s="1"/>
  <c r="CD9" i="12"/>
  <c r="CE9" i="12"/>
  <c r="CG9" i="12" s="1"/>
  <c r="CD10" i="12"/>
  <c r="CE10" i="12"/>
  <c r="CG10" i="12" s="1"/>
  <c r="CD11" i="12"/>
  <c r="CE11" i="12"/>
  <c r="CG11" i="12" s="1"/>
  <c r="CD12" i="12"/>
  <c r="CE12" i="12"/>
  <c r="CG12" i="12" s="1"/>
  <c r="CD13" i="12"/>
  <c r="CE13" i="12"/>
  <c r="CG13" i="12" s="1"/>
  <c r="CD14" i="12"/>
  <c r="CE14" i="12"/>
  <c r="CG14" i="12" s="1"/>
  <c r="CD15" i="12"/>
  <c r="CE15" i="12"/>
  <c r="CG15" i="12" s="1"/>
  <c r="CD16" i="12"/>
  <c r="CE16" i="12"/>
  <c r="CG16" i="12" s="1"/>
  <c r="CD17" i="12"/>
  <c r="CE17" i="12"/>
  <c r="CG17" i="12" s="1"/>
  <c r="CD18" i="12"/>
  <c r="CE18" i="12"/>
  <c r="CG18" i="12" s="1"/>
  <c r="CD19" i="12"/>
  <c r="CE19" i="12"/>
  <c r="CG19" i="12" s="1"/>
  <c r="CD20" i="12"/>
  <c r="CE20" i="12"/>
  <c r="CG20" i="12" s="1"/>
  <c r="CD21" i="12"/>
  <c r="CE21" i="12"/>
  <c r="CG21" i="12" s="1"/>
  <c r="CD22" i="12"/>
  <c r="CE22" i="12"/>
  <c r="CG22" i="12" s="1"/>
  <c r="CD23" i="12"/>
  <c r="CE23" i="12"/>
  <c r="CG23" i="12" s="1"/>
  <c r="CD24" i="12"/>
  <c r="CE24" i="12"/>
  <c r="CG24" i="12" s="1"/>
  <c r="CD25" i="12"/>
  <c r="CE25" i="12"/>
  <c r="CG25" i="12" s="1"/>
  <c r="CD26" i="12"/>
  <c r="CE26" i="12"/>
  <c r="CG26" i="12" s="1"/>
  <c r="CD27" i="12"/>
  <c r="CE27" i="12"/>
  <c r="CG27" i="12" s="1"/>
  <c r="CD28" i="12"/>
  <c r="CE28" i="12"/>
  <c r="CG28" i="12" s="1"/>
  <c r="CD29" i="12"/>
  <c r="CE29" i="12"/>
  <c r="CG29" i="12" s="1"/>
  <c r="CD30" i="12"/>
  <c r="CE30" i="12"/>
  <c r="CG30" i="12" s="1"/>
  <c r="CD31" i="12"/>
  <c r="CE31" i="12"/>
  <c r="CG31" i="12" s="1"/>
  <c r="CD32" i="12"/>
  <c r="CE32" i="12"/>
  <c r="CG32" i="12" s="1"/>
  <c r="CD33" i="12"/>
  <c r="CE33" i="12"/>
  <c r="CG33" i="12" s="1"/>
  <c r="CD34" i="12"/>
  <c r="CE34" i="12"/>
  <c r="CG34" i="12" s="1"/>
  <c r="CD35" i="12"/>
  <c r="CE35" i="12"/>
  <c r="CG35" i="12" s="1"/>
  <c r="CD36" i="12"/>
  <c r="CE36" i="12"/>
  <c r="CG36" i="12" s="1"/>
  <c r="CD37" i="12"/>
  <c r="CE37" i="12"/>
  <c r="CG37" i="12" s="1"/>
  <c r="CD38" i="12"/>
  <c r="CE38" i="12"/>
  <c r="CG38" i="12" s="1"/>
  <c r="CD39" i="12"/>
  <c r="CE39" i="12"/>
  <c r="CG39" i="12" s="1"/>
  <c r="CD40" i="12"/>
  <c r="CE40" i="12"/>
  <c r="CG40" i="12" s="1"/>
  <c r="CD41" i="12"/>
  <c r="CE41" i="12"/>
  <c r="CG41" i="12" s="1"/>
  <c r="CD42" i="12"/>
  <c r="CE42" i="12"/>
  <c r="CG42" i="12" s="1"/>
  <c r="CD43" i="12"/>
  <c r="CE43" i="12"/>
  <c r="CG43" i="12" s="1"/>
  <c r="CD44" i="12"/>
  <c r="CE44" i="12"/>
  <c r="CG44" i="12" s="1"/>
  <c r="CD45" i="12"/>
  <c r="CE45" i="12"/>
  <c r="CG45" i="12" s="1"/>
  <c r="CD46" i="12"/>
  <c r="CE46" i="12"/>
  <c r="CG46" i="12" s="1"/>
  <c r="CD47" i="12"/>
  <c r="CE47" i="12"/>
  <c r="CG47" i="12" s="1"/>
  <c r="CD48" i="12"/>
  <c r="CE48" i="12"/>
  <c r="CG48" i="12" s="1"/>
  <c r="CD49" i="12"/>
  <c r="CE49" i="12"/>
  <c r="CG49" i="12" s="1"/>
  <c r="CD50" i="12"/>
  <c r="CE50" i="12"/>
  <c r="CG50" i="12" s="1"/>
  <c r="CD51" i="12"/>
  <c r="CE51" i="12"/>
  <c r="CG51" i="12" s="1"/>
  <c r="CD52" i="12"/>
  <c r="CE52" i="12"/>
  <c r="CG52" i="12" s="1"/>
  <c r="CD53" i="12"/>
  <c r="CE53" i="12"/>
  <c r="CG53" i="12" s="1"/>
  <c r="CD54" i="12"/>
  <c r="CE54" i="12"/>
  <c r="CG54" i="12" s="1"/>
  <c r="CD55" i="12"/>
  <c r="CE55" i="12"/>
  <c r="CG55" i="12" s="1"/>
  <c r="CD56" i="12"/>
  <c r="CE56" i="12"/>
  <c r="CG56" i="12" s="1"/>
  <c r="CD57" i="12"/>
  <c r="CE57" i="12"/>
  <c r="CG57" i="12" s="1"/>
  <c r="CD58" i="12"/>
  <c r="CE58" i="12"/>
  <c r="CG58" i="12" s="1"/>
  <c r="CD59" i="12"/>
  <c r="CE59" i="12"/>
  <c r="CG59" i="12" s="1"/>
  <c r="CD60" i="12"/>
  <c r="CE60" i="12"/>
  <c r="CG60" i="12" s="1"/>
  <c r="CD61" i="12"/>
  <c r="CE61" i="12"/>
  <c r="CG61" i="12" s="1"/>
  <c r="CD62" i="12"/>
  <c r="CE62" i="12"/>
  <c r="CG62" i="12" s="1"/>
  <c r="CD63" i="12"/>
  <c r="CE63" i="12"/>
  <c r="CG63" i="12" s="1"/>
  <c r="CD64" i="12"/>
  <c r="CE64" i="12"/>
  <c r="CG64" i="12" s="1"/>
  <c r="CD65" i="12"/>
  <c r="CE65" i="12"/>
  <c r="CG65" i="12" s="1"/>
  <c r="CD66" i="12"/>
  <c r="CE66" i="12"/>
  <c r="CG66" i="12" s="1"/>
  <c r="CD67" i="12"/>
  <c r="CE67" i="12"/>
  <c r="CG67" i="12" s="1"/>
  <c r="CD68" i="12"/>
  <c r="CE68" i="12"/>
  <c r="CG68" i="12" s="1"/>
  <c r="CD69" i="12"/>
  <c r="CE69" i="12"/>
  <c r="CG69" i="12" s="1"/>
  <c r="CD70" i="12"/>
  <c r="CE70" i="12"/>
  <c r="CG70" i="12" s="1"/>
  <c r="CD71" i="12"/>
  <c r="CE71" i="12"/>
  <c r="CG71" i="12" s="1"/>
  <c r="CD72" i="12"/>
  <c r="CE72" i="12"/>
  <c r="CG72" i="12" s="1"/>
  <c r="CD73" i="12"/>
  <c r="CE73" i="12"/>
  <c r="CG73" i="12" s="1"/>
  <c r="CD74" i="12"/>
  <c r="CE74" i="12"/>
  <c r="CG74" i="12" s="1"/>
  <c r="CD75" i="12"/>
  <c r="CE75" i="12"/>
  <c r="CG75" i="12" s="1"/>
  <c r="CD76" i="12"/>
  <c r="CE76" i="12"/>
  <c r="CG76" i="12" s="1"/>
  <c r="CD77" i="12"/>
  <c r="CE77" i="12"/>
  <c r="CG77" i="12" s="1"/>
  <c r="CD78" i="12"/>
  <c r="CE78" i="12"/>
  <c r="CG78" i="12" s="1"/>
  <c r="CD79" i="12"/>
  <c r="CE79" i="12"/>
  <c r="CG79" i="12" s="1"/>
  <c r="CD80" i="12"/>
  <c r="CE80" i="12"/>
  <c r="CG80" i="12" s="1"/>
  <c r="CD81" i="12"/>
  <c r="CE81" i="12"/>
  <c r="CG81" i="12" s="1"/>
  <c r="CD82" i="12"/>
  <c r="CE82" i="12"/>
  <c r="CG82" i="12" s="1"/>
  <c r="CD83" i="12"/>
  <c r="CE83" i="12"/>
  <c r="CG83" i="12" s="1"/>
  <c r="CD84" i="12"/>
  <c r="CE84" i="12"/>
  <c r="CG84" i="12" s="1"/>
  <c r="CD85" i="12"/>
  <c r="CE85" i="12"/>
  <c r="CG85" i="12" s="1"/>
  <c r="CD86" i="12"/>
  <c r="CE86" i="12"/>
  <c r="CG86" i="12" s="1"/>
  <c r="CD87" i="12"/>
  <c r="CE87" i="12"/>
  <c r="CG87" i="12" s="1"/>
  <c r="CD88" i="12"/>
  <c r="CE88" i="12"/>
  <c r="CG88" i="12" s="1"/>
  <c r="CD89" i="12"/>
  <c r="CE89" i="12"/>
  <c r="CG89" i="12" s="1"/>
  <c r="CD90" i="12"/>
  <c r="CE90" i="12"/>
  <c r="CG90" i="12" s="1"/>
  <c r="CD91" i="12"/>
  <c r="CE91" i="12"/>
  <c r="CG91" i="12" s="1"/>
  <c r="CD92" i="12"/>
  <c r="CE92" i="12"/>
  <c r="CG92" i="12" s="1"/>
  <c r="CD93" i="12"/>
  <c r="CE93" i="12"/>
  <c r="CG93" i="12" s="1"/>
  <c r="CD94" i="12"/>
  <c r="CE94" i="12"/>
  <c r="CG94" i="12" s="1"/>
  <c r="CD95" i="12"/>
  <c r="CE95" i="12"/>
  <c r="CG95" i="12" s="1"/>
  <c r="CD96" i="12"/>
  <c r="CE96" i="12"/>
  <c r="CG96" i="12" s="1"/>
  <c r="CD97" i="12"/>
  <c r="CE97" i="12"/>
  <c r="CG97" i="12" s="1"/>
  <c r="CD98" i="12"/>
  <c r="CE98" i="12"/>
  <c r="CG98" i="12" s="1"/>
  <c r="CD99" i="12"/>
  <c r="CE99" i="12"/>
  <c r="CG99" i="12" s="1"/>
  <c r="CD100" i="12"/>
  <c r="CE100" i="12"/>
  <c r="CG100" i="12" s="1"/>
  <c r="CD101" i="12"/>
  <c r="CE101" i="12"/>
  <c r="CG101" i="12" s="1"/>
  <c r="CD102" i="12"/>
  <c r="CE102" i="12"/>
  <c r="CG102" i="12" s="1"/>
  <c r="CD103" i="12"/>
  <c r="CE103" i="12"/>
  <c r="CG103" i="12" s="1"/>
  <c r="CD104" i="12"/>
  <c r="CE104" i="12"/>
  <c r="CG104" i="12" s="1"/>
  <c r="CD105" i="12"/>
  <c r="CE105" i="12"/>
  <c r="CG105" i="12" s="1"/>
  <c r="CD106" i="12"/>
  <c r="CE106" i="12"/>
  <c r="CG106" i="12" s="1"/>
  <c r="CD107" i="12"/>
  <c r="CE107" i="12"/>
  <c r="CG107" i="12" s="1"/>
  <c r="CD108" i="12"/>
  <c r="CE108" i="12"/>
  <c r="CG108" i="12" s="1"/>
  <c r="CD109" i="12"/>
  <c r="CE109" i="12"/>
  <c r="CG109" i="12" s="1"/>
  <c r="CD110" i="12"/>
  <c r="CE110" i="12"/>
  <c r="CG110" i="12" s="1"/>
  <c r="CD111" i="12"/>
  <c r="CE111" i="12"/>
  <c r="CG111" i="12" s="1"/>
  <c r="CD112" i="12"/>
  <c r="CE112" i="12"/>
  <c r="CG112" i="12" s="1"/>
  <c r="CD113" i="12"/>
  <c r="CE113" i="12"/>
  <c r="CG113" i="12" s="1"/>
  <c r="CD114" i="12"/>
  <c r="CE114" i="12"/>
  <c r="CG114" i="12" s="1"/>
  <c r="CD115" i="12"/>
  <c r="CE115" i="12"/>
  <c r="CG115" i="12" s="1"/>
  <c r="CD116" i="12"/>
  <c r="CE116" i="12"/>
  <c r="CG116" i="12" s="1"/>
  <c r="CD117" i="12"/>
  <c r="CE117" i="12"/>
  <c r="CG117" i="12" s="1"/>
  <c r="CD118" i="12"/>
  <c r="CE118" i="12"/>
  <c r="CG118" i="12" s="1"/>
  <c r="CD119" i="12"/>
  <c r="CE119" i="12"/>
  <c r="CG119" i="12" s="1"/>
  <c r="CD123" i="12"/>
  <c r="CE123" i="12"/>
  <c r="CG123" i="12" s="1"/>
  <c r="CD124" i="12"/>
  <c r="CE124" i="12"/>
  <c r="CG124" i="12" s="1"/>
  <c r="CD127" i="12"/>
  <c r="CE127" i="12"/>
  <c r="CG127" i="12" s="1"/>
  <c r="CD128" i="12"/>
  <c r="CE128" i="12"/>
  <c r="CG128" i="12" s="1"/>
  <c r="CD129" i="12"/>
  <c r="CE129" i="12"/>
  <c r="CG129" i="12" s="1"/>
  <c r="CD130" i="12"/>
  <c r="CE130" i="12"/>
  <c r="CG130" i="12" s="1"/>
  <c r="CD131" i="12"/>
  <c r="CE131" i="12"/>
  <c r="CG131" i="12" s="1"/>
  <c r="CD132" i="12"/>
  <c r="CE132" i="12"/>
  <c r="CG132" i="12" s="1"/>
  <c r="CD133" i="12"/>
  <c r="CE133" i="12"/>
  <c r="CG133" i="12" s="1"/>
  <c r="CD134" i="12"/>
  <c r="CE134" i="12"/>
  <c r="CG134" i="12" s="1"/>
  <c r="CD135" i="12"/>
  <c r="CE135" i="12"/>
  <c r="CG135" i="12" s="1"/>
  <c r="CD136" i="12"/>
  <c r="CE136" i="12"/>
  <c r="CG136" i="12" s="1"/>
  <c r="CD137" i="12"/>
  <c r="CE137" i="12"/>
  <c r="CG137" i="12" s="1"/>
  <c r="CD138" i="12"/>
  <c r="CE138" i="12"/>
  <c r="CG138" i="12" s="1"/>
  <c r="CD139" i="12"/>
  <c r="CE139" i="12"/>
  <c r="CG139" i="12" s="1"/>
  <c r="CD141" i="12"/>
  <c r="CE141" i="12"/>
  <c r="CG141" i="12" s="1"/>
  <c r="CD142" i="12"/>
  <c r="CE142" i="12"/>
  <c r="CG142" i="12" s="1"/>
  <c r="CD143" i="12"/>
  <c r="CE143" i="12"/>
  <c r="CG143" i="12" s="1"/>
  <c r="CD148" i="12"/>
  <c r="CE148" i="12"/>
  <c r="CG148" i="12" s="1"/>
  <c r="CF148" i="12"/>
  <c r="CH148" i="12" s="1"/>
  <c r="CD149" i="12"/>
  <c r="CE149" i="12"/>
  <c r="CG149" i="12" s="1"/>
  <c r="CF149" i="12"/>
  <c r="CH149" i="12" s="1"/>
  <c r="CD150" i="12"/>
  <c r="CE150" i="12"/>
  <c r="CG150" i="12" s="1"/>
  <c r="CF150" i="12"/>
  <c r="CH150" i="12" s="1"/>
  <c r="CD151" i="12"/>
  <c r="CE151" i="12"/>
  <c r="CG151" i="12" s="1"/>
  <c r="CF151" i="12"/>
  <c r="CH151" i="12" s="1"/>
  <c r="CD152" i="12"/>
  <c r="CE152" i="12"/>
  <c r="CG152" i="12" s="1"/>
  <c r="CF152" i="12"/>
  <c r="CH152" i="12" s="1"/>
  <c r="CD153" i="12"/>
  <c r="CE153" i="12"/>
  <c r="CG153" i="12" s="1"/>
  <c r="CF153" i="12"/>
  <c r="CH153" i="12" s="1"/>
  <c r="CD154" i="12"/>
  <c r="CE154" i="12"/>
  <c r="CG154" i="12" s="1"/>
  <c r="CF154" i="12"/>
  <c r="CH154" i="12" s="1"/>
  <c r="CD155" i="12"/>
  <c r="CE155" i="12"/>
  <c r="CG155" i="12" s="1"/>
  <c r="CF155" i="12"/>
  <c r="CH155" i="12" s="1"/>
  <c r="CD156" i="12"/>
  <c r="CE156" i="12"/>
  <c r="CG156" i="12" s="1"/>
  <c r="CF156" i="12"/>
  <c r="CH156" i="12" s="1"/>
  <c r="CD157" i="12"/>
  <c r="CE157" i="12"/>
  <c r="CG157" i="12" s="1"/>
  <c r="CF157" i="12"/>
  <c r="CH157" i="12" s="1"/>
  <c r="CD158" i="12"/>
  <c r="CE158" i="12"/>
  <c r="CG158" i="12" s="1"/>
  <c r="CF158" i="12"/>
  <c r="CH158" i="12" s="1"/>
  <c r="CD159" i="12"/>
  <c r="CE159" i="12"/>
  <c r="CG159" i="12" s="1"/>
  <c r="CF159" i="12"/>
  <c r="CH159" i="12" s="1"/>
  <c r="CD160" i="12"/>
  <c r="CE160" i="12"/>
  <c r="CG160" i="12" s="1"/>
  <c r="CF160" i="12"/>
  <c r="CH160" i="12" s="1"/>
  <c r="CD161" i="12"/>
  <c r="CE161" i="12"/>
  <c r="CG161" i="12" s="1"/>
  <c r="CF161" i="12"/>
  <c r="CH161" i="12" s="1"/>
  <c r="CD162" i="12"/>
  <c r="CE162" i="12"/>
  <c r="CG162" i="12" s="1"/>
  <c r="CF162" i="12"/>
  <c r="CH162" i="12" s="1"/>
  <c r="CE4" i="12"/>
  <c r="CG4" i="12" s="1"/>
  <c r="CD4" i="12"/>
  <c r="BX163" i="11"/>
  <c r="BY163" i="11"/>
  <c r="BZ163" i="11"/>
  <c r="CA163" i="11"/>
  <c r="CB163" i="11"/>
  <c r="CD5" i="11"/>
  <c r="CE5" i="11"/>
  <c r="CG5" i="11" s="1"/>
  <c r="CD6" i="11"/>
  <c r="CE6" i="11"/>
  <c r="CG6" i="11" s="1"/>
  <c r="CD7" i="11"/>
  <c r="CE7" i="11"/>
  <c r="CG7" i="11" s="1"/>
  <c r="CD8" i="11"/>
  <c r="CE8" i="11"/>
  <c r="CG8" i="11" s="1"/>
  <c r="CD9" i="11"/>
  <c r="CE9" i="11"/>
  <c r="CG9" i="11" s="1"/>
  <c r="CD10" i="11"/>
  <c r="CE10" i="11"/>
  <c r="CG10" i="11" s="1"/>
  <c r="CD11" i="11"/>
  <c r="CE11" i="11"/>
  <c r="CG11" i="11" s="1"/>
  <c r="CD12" i="11"/>
  <c r="CE12" i="11"/>
  <c r="CG12" i="11" s="1"/>
  <c r="CD13" i="11"/>
  <c r="CE13" i="11"/>
  <c r="CG13" i="11" s="1"/>
  <c r="CD14" i="11"/>
  <c r="CE14" i="11"/>
  <c r="CG14" i="11" s="1"/>
  <c r="CD15" i="11"/>
  <c r="CE15" i="11"/>
  <c r="CG15" i="11" s="1"/>
  <c r="CD16" i="11"/>
  <c r="CE16" i="11"/>
  <c r="CG16" i="11" s="1"/>
  <c r="CD17" i="11"/>
  <c r="CE17" i="11"/>
  <c r="CG17" i="11" s="1"/>
  <c r="CD18" i="11"/>
  <c r="CE18" i="11"/>
  <c r="CG18" i="11" s="1"/>
  <c r="CD19" i="11"/>
  <c r="CE19" i="11"/>
  <c r="CG19" i="11" s="1"/>
  <c r="CD20" i="11"/>
  <c r="CE20" i="11"/>
  <c r="CG20" i="11" s="1"/>
  <c r="CD21" i="11"/>
  <c r="CE21" i="11"/>
  <c r="CG21" i="11" s="1"/>
  <c r="CD22" i="11"/>
  <c r="CE22" i="11"/>
  <c r="CG22" i="11" s="1"/>
  <c r="CD23" i="11"/>
  <c r="CE23" i="11"/>
  <c r="CG23" i="11" s="1"/>
  <c r="CD24" i="11"/>
  <c r="CE24" i="11"/>
  <c r="CG24" i="11" s="1"/>
  <c r="CD25" i="11"/>
  <c r="CE25" i="11"/>
  <c r="CG25" i="11" s="1"/>
  <c r="CD26" i="11"/>
  <c r="CE26" i="11"/>
  <c r="CG26" i="11" s="1"/>
  <c r="CD27" i="11"/>
  <c r="CE27" i="11"/>
  <c r="CG27" i="11" s="1"/>
  <c r="CD28" i="11"/>
  <c r="CE28" i="11"/>
  <c r="CG28" i="11" s="1"/>
  <c r="CD29" i="11"/>
  <c r="CE29" i="11"/>
  <c r="CG29" i="11" s="1"/>
  <c r="CD30" i="11"/>
  <c r="CE30" i="11"/>
  <c r="CG30" i="11" s="1"/>
  <c r="CD31" i="11"/>
  <c r="CE31" i="11"/>
  <c r="CG31" i="11" s="1"/>
  <c r="CD32" i="11"/>
  <c r="CE32" i="11"/>
  <c r="CG32" i="11" s="1"/>
  <c r="CD33" i="11"/>
  <c r="CE33" i="11"/>
  <c r="CG33" i="11" s="1"/>
  <c r="CD34" i="11"/>
  <c r="CE34" i="11"/>
  <c r="CG34" i="11" s="1"/>
  <c r="CD35" i="11"/>
  <c r="CE35" i="11"/>
  <c r="CG35" i="11" s="1"/>
  <c r="CD36" i="11"/>
  <c r="CE36" i="11"/>
  <c r="CG36" i="11" s="1"/>
  <c r="CD37" i="11"/>
  <c r="CE37" i="11"/>
  <c r="CG37" i="11" s="1"/>
  <c r="CD38" i="11"/>
  <c r="CE38" i="11"/>
  <c r="CG38" i="11" s="1"/>
  <c r="CD39" i="11"/>
  <c r="CE39" i="11"/>
  <c r="CG39" i="11" s="1"/>
  <c r="CD40" i="11"/>
  <c r="CE40" i="11"/>
  <c r="CG40" i="11" s="1"/>
  <c r="CD41" i="11"/>
  <c r="CE41" i="11"/>
  <c r="CG41" i="11" s="1"/>
  <c r="CD42" i="11"/>
  <c r="CE42" i="11"/>
  <c r="CG42" i="11" s="1"/>
  <c r="CD43" i="11"/>
  <c r="CE43" i="11"/>
  <c r="CG43" i="11" s="1"/>
  <c r="CD44" i="11"/>
  <c r="CE44" i="11"/>
  <c r="CG44" i="11" s="1"/>
  <c r="CD45" i="11"/>
  <c r="CE45" i="11"/>
  <c r="CG45" i="11" s="1"/>
  <c r="CD46" i="11"/>
  <c r="CE46" i="11"/>
  <c r="CG46" i="11" s="1"/>
  <c r="CD47" i="11"/>
  <c r="CE47" i="11"/>
  <c r="CG47" i="11" s="1"/>
  <c r="CD48" i="11"/>
  <c r="CE48" i="11"/>
  <c r="CG48" i="11" s="1"/>
  <c r="CD49" i="11"/>
  <c r="CE49" i="11"/>
  <c r="CG49" i="11" s="1"/>
  <c r="CD50" i="11"/>
  <c r="CE50" i="11"/>
  <c r="CG50" i="11" s="1"/>
  <c r="CD51" i="11"/>
  <c r="CE51" i="11"/>
  <c r="CG51" i="11" s="1"/>
  <c r="CD52" i="11"/>
  <c r="CE52" i="11"/>
  <c r="CG52" i="11" s="1"/>
  <c r="CD53" i="11"/>
  <c r="CE53" i="11"/>
  <c r="CG53" i="11" s="1"/>
  <c r="CD54" i="11"/>
  <c r="CE54" i="11"/>
  <c r="CG54" i="11" s="1"/>
  <c r="CD55" i="11"/>
  <c r="CE55" i="11"/>
  <c r="CG55" i="11" s="1"/>
  <c r="CD56" i="11"/>
  <c r="CE56" i="11"/>
  <c r="CG56" i="11" s="1"/>
  <c r="CD57" i="11"/>
  <c r="CE57" i="11"/>
  <c r="CG57" i="11" s="1"/>
  <c r="CD58" i="11"/>
  <c r="CE58" i="11"/>
  <c r="CG58" i="11" s="1"/>
  <c r="CD59" i="11"/>
  <c r="CE59" i="11"/>
  <c r="CG59" i="11" s="1"/>
  <c r="CD60" i="11"/>
  <c r="CE60" i="11"/>
  <c r="CG60" i="11" s="1"/>
  <c r="CD61" i="11"/>
  <c r="CE61" i="11"/>
  <c r="CG61" i="11" s="1"/>
  <c r="CD62" i="11"/>
  <c r="CE62" i="11"/>
  <c r="CG62" i="11" s="1"/>
  <c r="CD63" i="11"/>
  <c r="CE63" i="11"/>
  <c r="CG63" i="11" s="1"/>
  <c r="CD64" i="11"/>
  <c r="CE64" i="11"/>
  <c r="CG64" i="11" s="1"/>
  <c r="CD65" i="11"/>
  <c r="CE65" i="11"/>
  <c r="CG65" i="11" s="1"/>
  <c r="CD66" i="11"/>
  <c r="CE66" i="11"/>
  <c r="CG66" i="11" s="1"/>
  <c r="CD67" i="11"/>
  <c r="CE67" i="11"/>
  <c r="CG67" i="11" s="1"/>
  <c r="CD68" i="11"/>
  <c r="CE68" i="11"/>
  <c r="CG68" i="11" s="1"/>
  <c r="CD69" i="11"/>
  <c r="CE69" i="11"/>
  <c r="CG69" i="11" s="1"/>
  <c r="CD70" i="11"/>
  <c r="CE70" i="11"/>
  <c r="CG70" i="11" s="1"/>
  <c r="CD71" i="11"/>
  <c r="CE71" i="11"/>
  <c r="CG71" i="11" s="1"/>
  <c r="CD72" i="11"/>
  <c r="CE72" i="11"/>
  <c r="CG72" i="11" s="1"/>
  <c r="CD73" i="11"/>
  <c r="CE73" i="11"/>
  <c r="CG73" i="11" s="1"/>
  <c r="CD74" i="11"/>
  <c r="CE74" i="11"/>
  <c r="CG74" i="11" s="1"/>
  <c r="CD75" i="11"/>
  <c r="CE75" i="11"/>
  <c r="CG75" i="11" s="1"/>
  <c r="CD76" i="11"/>
  <c r="CE76" i="11"/>
  <c r="CG76" i="11" s="1"/>
  <c r="CD77" i="11"/>
  <c r="CE77" i="11"/>
  <c r="CG77" i="11" s="1"/>
  <c r="CD78" i="11"/>
  <c r="CE78" i="11"/>
  <c r="CG78" i="11" s="1"/>
  <c r="CD79" i="11"/>
  <c r="CE79" i="11"/>
  <c r="CG79" i="11" s="1"/>
  <c r="CD80" i="11"/>
  <c r="CE80" i="11"/>
  <c r="CG80" i="11" s="1"/>
  <c r="CD81" i="11"/>
  <c r="CE81" i="11"/>
  <c r="CG81" i="11" s="1"/>
  <c r="CD82" i="11"/>
  <c r="CE82" i="11"/>
  <c r="CG82" i="11" s="1"/>
  <c r="CD83" i="11"/>
  <c r="CE83" i="11"/>
  <c r="CG83" i="11" s="1"/>
  <c r="CD84" i="11"/>
  <c r="CE84" i="11"/>
  <c r="CG84" i="11" s="1"/>
  <c r="CD85" i="11"/>
  <c r="CE85" i="11"/>
  <c r="CG85" i="11" s="1"/>
  <c r="CD86" i="11"/>
  <c r="CE86" i="11"/>
  <c r="CG86" i="11" s="1"/>
  <c r="CD87" i="11"/>
  <c r="CE87" i="11"/>
  <c r="CG87" i="11" s="1"/>
  <c r="CD88" i="11"/>
  <c r="CE88" i="11"/>
  <c r="CG88" i="11" s="1"/>
  <c r="CD89" i="11"/>
  <c r="CE89" i="11"/>
  <c r="CG89" i="11" s="1"/>
  <c r="CD90" i="11"/>
  <c r="CE90" i="11"/>
  <c r="CG90" i="11" s="1"/>
  <c r="CD91" i="11"/>
  <c r="CE91" i="11"/>
  <c r="CG91" i="11" s="1"/>
  <c r="CD92" i="11"/>
  <c r="CE92" i="11"/>
  <c r="CG92" i="11" s="1"/>
  <c r="CD93" i="11"/>
  <c r="CE93" i="11"/>
  <c r="CG93" i="11" s="1"/>
  <c r="CD94" i="11"/>
  <c r="CE94" i="11"/>
  <c r="CG94" i="11" s="1"/>
  <c r="CD95" i="11"/>
  <c r="CE95" i="11"/>
  <c r="CG95" i="11" s="1"/>
  <c r="CD96" i="11"/>
  <c r="CE96" i="11"/>
  <c r="CG96" i="11" s="1"/>
  <c r="CD97" i="11"/>
  <c r="CE97" i="11"/>
  <c r="CG97" i="11" s="1"/>
  <c r="CD98" i="11"/>
  <c r="CE98" i="11"/>
  <c r="CG98" i="11" s="1"/>
  <c r="CD99" i="11"/>
  <c r="CE99" i="11"/>
  <c r="CG99" i="11" s="1"/>
  <c r="CD100" i="11"/>
  <c r="CE100" i="11"/>
  <c r="CG100" i="11" s="1"/>
  <c r="CD101" i="11"/>
  <c r="CE101" i="11"/>
  <c r="CG101" i="11" s="1"/>
  <c r="CD102" i="11"/>
  <c r="CE102" i="11"/>
  <c r="CG102" i="11" s="1"/>
  <c r="CD103" i="11"/>
  <c r="CE103" i="11"/>
  <c r="CG103" i="11" s="1"/>
  <c r="CD104" i="11"/>
  <c r="CE104" i="11"/>
  <c r="CG104" i="11" s="1"/>
  <c r="CD105" i="11"/>
  <c r="CE105" i="11"/>
  <c r="CG105" i="11" s="1"/>
  <c r="CD106" i="11"/>
  <c r="CE106" i="11"/>
  <c r="CG106" i="11" s="1"/>
  <c r="CD107" i="11"/>
  <c r="CE107" i="11"/>
  <c r="CG107" i="11" s="1"/>
  <c r="CD108" i="11"/>
  <c r="CE108" i="11"/>
  <c r="CG108" i="11" s="1"/>
  <c r="CD109" i="11"/>
  <c r="CE109" i="11"/>
  <c r="CG109" i="11" s="1"/>
  <c r="CD110" i="11"/>
  <c r="CE110" i="11"/>
  <c r="CG110" i="11" s="1"/>
  <c r="CD111" i="11"/>
  <c r="CE111" i="11"/>
  <c r="CG111" i="11" s="1"/>
  <c r="CD112" i="11"/>
  <c r="CE112" i="11"/>
  <c r="CG112" i="11" s="1"/>
  <c r="CD113" i="11"/>
  <c r="CE113" i="11"/>
  <c r="CG113" i="11" s="1"/>
  <c r="CD114" i="11"/>
  <c r="CE114" i="11"/>
  <c r="CG114" i="11" s="1"/>
  <c r="CD115" i="11"/>
  <c r="CE115" i="11"/>
  <c r="CG115" i="11" s="1"/>
  <c r="CD116" i="11"/>
  <c r="CE116" i="11"/>
  <c r="CG116" i="11" s="1"/>
  <c r="CD117" i="11"/>
  <c r="CE117" i="11"/>
  <c r="CG117" i="11" s="1"/>
  <c r="CD118" i="11"/>
  <c r="CE118" i="11"/>
  <c r="CG118" i="11" s="1"/>
  <c r="CD122" i="11"/>
  <c r="CE122" i="11"/>
  <c r="CG122" i="11" s="1"/>
  <c r="CD123" i="11"/>
  <c r="CE123" i="11"/>
  <c r="CG123" i="11" s="1"/>
  <c r="CD124" i="11"/>
  <c r="CE124" i="11"/>
  <c r="CG124" i="11" s="1"/>
  <c r="CD127" i="11"/>
  <c r="CE127" i="11"/>
  <c r="CG127" i="11" s="1"/>
  <c r="CD128" i="11"/>
  <c r="CE128" i="11"/>
  <c r="CG128" i="11" s="1"/>
  <c r="CD129" i="11"/>
  <c r="CE129" i="11"/>
  <c r="CG129" i="11" s="1"/>
  <c r="CD130" i="11"/>
  <c r="CE130" i="11"/>
  <c r="CG130" i="11" s="1"/>
  <c r="CD131" i="11"/>
  <c r="CE131" i="11"/>
  <c r="CG131" i="11" s="1"/>
  <c r="CD132" i="11"/>
  <c r="CE132" i="11"/>
  <c r="CG132" i="11" s="1"/>
  <c r="CD133" i="11"/>
  <c r="CE133" i="11"/>
  <c r="CG133" i="11" s="1"/>
  <c r="CD134" i="11"/>
  <c r="CE134" i="11"/>
  <c r="CG134" i="11" s="1"/>
  <c r="CD135" i="11"/>
  <c r="CE135" i="11"/>
  <c r="CG135" i="11" s="1"/>
  <c r="CD136" i="11"/>
  <c r="CE136" i="11"/>
  <c r="CG136" i="11" s="1"/>
  <c r="CD137" i="11"/>
  <c r="CE137" i="11"/>
  <c r="CG137" i="11" s="1"/>
  <c r="CD138" i="11"/>
  <c r="CE138" i="11"/>
  <c r="CG138" i="11" s="1"/>
  <c r="CD139" i="11"/>
  <c r="CE139" i="11"/>
  <c r="CG139" i="11" s="1"/>
  <c r="CD141" i="11"/>
  <c r="CE141" i="11"/>
  <c r="CG141" i="11" s="1"/>
  <c r="CD142" i="11"/>
  <c r="CE142" i="11"/>
  <c r="CG142" i="11" s="1"/>
  <c r="CD143" i="11"/>
  <c r="CE143" i="11"/>
  <c r="CG143" i="11" s="1"/>
  <c r="CD148" i="11"/>
  <c r="CE148" i="11"/>
  <c r="CG148" i="11" s="1"/>
  <c r="CF148" i="11"/>
  <c r="CH148" i="11" s="1"/>
  <c r="CD149" i="11"/>
  <c r="CE149" i="11"/>
  <c r="CD150" i="11"/>
  <c r="CE150" i="11"/>
  <c r="CG150" i="11" s="1"/>
  <c r="CD151" i="11"/>
  <c r="CE151" i="11"/>
  <c r="CG151" i="11" s="1"/>
  <c r="CD152" i="11"/>
  <c r="CE152" i="11"/>
  <c r="CG152" i="11" s="1"/>
  <c r="CD153" i="11"/>
  <c r="CE153" i="11"/>
  <c r="CG153" i="11" s="1"/>
  <c r="CD154" i="11"/>
  <c r="CE154" i="11"/>
  <c r="CG154" i="11" s="1"/>
  <c r="CD155" i="11"/>
  <c r="CE155" i="11"/>
  <c r="CG155" i="11" s="1"/>
  <c r="CD156" i="11"/>
  <c r="CE156" i="11"/>
  <c r="CG156" i="11" s="1"/>
  <c r="CD157" i="11"/>
  <c r="CE157" i="11"/>
  <c r="CG157" i="11" s="1"/>
  <c r="CD158" i="11"/>
  <c r="CE158" i="11"/>
  <c r="CG158" i="11" s="1"/>
  <c r="CD159" i="11"/>
  <c r="CE159" i="11"/>
  <c r="CG159" i="11" s="1"/>
  <c r="CD160" i="11"/>
  <c r="CE160" i="11"/>
  <c r="CG160" i="11" s="1"/>
  <c r="CD161" i="11"/>
  <c r="CE161" i="11"/>
  <c r="CG161" i="11" s="1"/>
  <c r="CD162" i="11"/>
  <c r="CE162" i="11"/>
  <c r="CG162" i="11" s="1"/>
  <c r="CE4" i="11"/>
  <c r="CD4" i="11"/>
  <c r="CD5" i="10"/>
  <c r="CE5" i="10"/>
  <c r="CG5" i="10" s="1"/>
  <c r="CD6" i="10"/>
  <c r="CE6" i="10"/>
  <c r="CG6" i="10" s="1"/>
  <c r="CD7" i="10"/>
  <c r="CE7" i="10"/>
  <c r="CG7" i="10" s="1"/>
  <c r="CD8" i="10"/>
  <c r="CE8" i="10"/>
  <c r="CG8" i="10" s="1"/>
  <c r="CD9" i="10"/>
  <c r="CE9" i="10"/>
  <c r="CG9" i="10" s="1"/>
  <c r="CD10" i="10"/>
  <c r="CE10" i="10"/>
  <c r="CG10" i="10" s="1"/>
  <c r="CD11" i="10"/>
  <c r="CE11" i="10"/>
  <c r="CG11" i="10" s="1"/>
  <c r="CD12" i="10"/>
  <c r="CE12" i="10"/>
  <c r="CG12" i="10" s="1"/>
  <c r="CD13" i="10"/>
  <c r="CE13" i="10"/>
  <c r="CG13" i="10" s="1"/>
  <c r="CD14" i="10"/>
  <c r="CE14" i="10"/>
  <c r="CG14" i="10" s="1"/>
  <c r="CD15" i="10"/>
  <c r="CE15" i="10"/>
  <c r="CG15" i="10" s="1"/>
  <c r="CD16" i="10"/>
  <c r="CE16" i="10"/>
  <c r="CG16" i="10" s="1"/>
  <c r="CD17" i="10"/>
  <c r="CE17" i="10"/>
  <c r="CG17" i="10" s="1"/>
  <c r="CD18" i="10"/>
  <c r="CE18" i="10"/>
  <c r="CG18" i="10" s="1"/>
  <c r="CD19" i="10"/>
  <c r="CE19" i="10"/>
  <c r="CG19" i="10" s="1"/>
  <c r="CD20" i="10"/>
  <c r="CE20" i="10"/>
  <c r="CG20" i="10" s="1"/>
  <c r="CD21" i="10"/>
  <c r="CE21" i="10"/>
  <c r="CG21" i="10" s="1"/>
  <c r="CD22" i="10"/>
  <c r="CE22" i="10"/>
  <c r="CG22" i="10" s="1"/>
  <c r="CD23" i="10"/>
  <c r="CE23" i="10"/>
  <c r="CG23" i="10" s="1"/>
  <c r="CD24" i="10"/>
  <c r="CE24" i="10"/>
  <c r="CG24" i="10" s="1"/>
  <c r="CD25" i="10"/>
  <c r="CE25" i="10"/>
  <c r="CG25" i="10" s="1"/>
  <c r="CD26" i="10"/>
  <c r="CE26" i="10"/>
  <c r="CG26" i="10" s="1"/>
  <c r="CD27" i="10"/>
  <c r="CE27" i="10"/>
  <c r="CG27" i="10" s="1"/>
  <c r="CD28" i="10"/>
  <c r="CE28" i="10"/>
  <c r="CG28" i="10" s="1"/>
  <c r="CD29" i="10"/>
  <c r="CE29" i="10"/>
  <c r="CG29" i="10" s="1"/>
  <c r="CD30" i="10"/>
  <c r="CE30" i="10"/>
  <c r="CG30" i="10" s="1"/>
  <c r="CD31" i="10"/>
  <c r="CE31" i="10"/>
  <c r="CG31" i="10" s="1"/>
  <c r="CD32" i="10"/>
  <c r="CE32" i="10"/>
  <c r="CG32" i="10" s="1"/>
  <c r="CD33" i="10"/>
  <c r="CE33" i="10"/>
  <c r="CG33" i="10" s="1"/>
  <c r="CD34" i="10"/>
  <c r="CE34" i="10"/>
  <c r="CG34" i="10" s="1"/>
  <c r="CD35" i="10"/>
  <c r="CE35" i="10"/>
  <c r="CG35" i="10" s="1"/>
  <c r="CD36" i="10"/>
  <c r="CE36" i="10"/>
  <c r="CG36" i="10" s="1"/>
  <c r="CD37" i="10"/>
  <c r="CE37" i="10"/>
  <c r="CG37" i="10" s="1"/>
  <c r="CD38" i="10"/>
  <c r="CE38" i="10"/>
  <c r="CG38" i="10" s="1"/>
  <c r="CD39" i="10"/>
  <c r="CE39" i="10"/>
  <c r="CG39" i="10" s="1"/>
  <c r="CD40" i="10"/>
  <c r="CE40" i="10"/>
  <c r="CG40" i="10" s="1"/>
  <c r="CD41" i="10"/>
  <c r="CE41" i="10"/>
  <c r="CG41" i="10" s="1"/>
  <c r="CD42" i="10"/>
  <c r="CE42" i="10"/>
  <c r="CG42" i="10" s="1"/>
  <c r="CD43" i="10"/>
  <c r="CE43" i="10"/>
  <c r="CG43" i="10" s="1"/>
  <c r="CD44" i="10"/>
  <c r="CE44" i="10"/>
  <c r="CG44" i="10" s="1"/>
  <c r="CD45" i="10"/>
  <c r="CE45" i="10"/>
  <c r="CG45" i="10" s="1"/>
  <c r="CD46" i="10"/>
  <c r="CE46" i="10"/>
  <c r="CG46" i="10" s="1"/>
  <c r="CD47" i="10"/>
  <c r="CE47" i="10"/>
  <c r="CG47" i="10" s="1"/>
  <c r="CD48" i="10"/>
  <c r="CE48" i="10"/>
  <c r="CG48" i="10" s="1"/>
  <c r="CD49" i="10"/>
  <c r="CE49" i="10"/>
  <c r="CG49" i="10" s="1"/>
  <c r="CD50" i="10"/>
  <c r="CE50" i="10"/>
  <c r="CG50" i="10" s="1"/>
  <c r="CD51" i="10"/>
  <c r="CE51" i="10"/>
  <c r="CG51" i="10" s="1"/>
  <c r="CD52" i="10"/>
  <c r="CE52" i="10"/>
  <c r="CG52" i="10" s="1"/>
  <c r="CD53" i="10"/>
  <c r="CE53" i="10"/>
  <c r="CG53" i="10" s="1"/>
  <c r="CD54" i="10"/>
  <c r="CE54" i="10"/>
  <c r="CG54" i="10" s="1"/>
  <c r="CD55" i="10"/>
  <c r="CE55" i="10"/>
  <c r="CG55" i="10" s="1"/>
  <c r="CD56" i="10"/>
  <c r="CE56" i="10"/>
  <c r="CG56" i="10" s="1"/>
  <c r="CD57" i="10"/>
  <c r="CE57" i="10"/>
  <c r="CG57" i="10" s="1"/>
  <c r="CD58" i="10"/>
  <c r="CE58" i="10"/>
  <c r="CG58" i="10" s="1"/>
  <c r="CD59" i="10"/>
  <c r="CE59" i="10"/>
  <c r="CG59" i="10" s="1"/>
  <c r="CD60" i="10"/>
  <c r="CE60" i="10"/>
  <c r="CG60" i="10" s="1"/>
  <c r="CD61" i="10"/>
  <c r="CE61" i="10"/>
  <c r="CG61" i="10" s="1"/>
  <c r="CD62" i="10"/>
  <c r="CE62" i="10"/>
  <c r="CG62" i="10" s="1"/>
  <c r="CD63" i="10"/>
  <c r="CE63" i="10"/>
  <c r="CG63" i="10" s="1"/>
  <c r="CD64" i="10"/>
  <c r="CE64" i="10"/>
  <c r="CG64" i="10" s="1"/>
  <c r="CD65" i="10"/>
  <c r="CE65" i="10"/>
  <c r="CG65" i="10" s="1"/>
  <c r="CD66" i="10"/>
  <c r="CE66" i="10"/>
  <c r="CG66" i="10" s="1"/>
  <c r="CD67" i="10"/>
  <c r="CE67" i="10"/>
  <c r="CG67" i="10" s="1"/>
  <c r="CD68" i="10"/>
  <c r="CE68" i="10"/>
  <c r="CG68" i="10" s="1"/>
  <c r="CD69" i="10"/>
  <c r="CE69" i="10"/>
  <c r="CG69" i="10" s="1"/>
  <c r="CD70" i="10"/>
  <c r="CE70" i="10"/>
  <c r="CG70" i="10" s="1"/>
  <c r="CD71" i="10"/>
  <c r="CE71" i="10"/>
  <c r="CG71" i="10" s="1"/>
  <c r="CD72" i="10"/>
  <c r="CE72" i="10"/>
  <c r="CG72" i="10" s="1"/>
  <c r="CD73" i="10"/>
  <c r="CE73" i="10"/>
  <c r="CG73" i="10" s="1"/>
  <c r="CD74" i="10"/>
  <c r="CE74" i="10"/>
  <c r="CG74" i="10" s="1"/>
  <c r="CD75" i="10"/>
  <c r="CE75" i="10"/>
  <c r="CG75" i="10" s="1"/>
  <c r="CD76" i="10"/>
  <c r="CE76" i="10"/>
  <c r="CG76" i="10" s="1"/>
  <c r="CD77" i="10"/>
  <c r="CE77" i="10"/>
  <c r="CG77" i="10" s="1"/>
  <c r="CD78" i="10"/>
  <c r="CE78" i="10"/>
  <c r="CG78" i="10" s="1"/>
  <c r="CD79" i="10"/>
  <c r="CE79" i="10"/>
  <c r="CG79" i="10" s="1"/>
  <c r="CD80" i="10"/>
  <c r="CE80" i="10"/>
  <c r="CG80" i="10" s="1"/>
  <c r="CD81" i="10"/>
  <c r="CE81" i="10"/>
  <c r="CG81" i="10" s="1"/>
  <c r="CD82" i="10"/>
  <c r="CE82" i="10"/>
  <c r="CG82" i="10" s="1"/>
  <c r="CD83" i="10"/>
  <c r="CE83" i="10"/>
  <c r="CG83" i="10" s="1"/>
  <c r="CD84" i="10"/>
  <c r="CE84" i="10"/>
  <c r="CG84" i="10" s="1"/>
  <c r="CD85" i="10"/>
  <c r="CE85" i="10"/>
  <c r="CG85" i="10" s="1"/>
  <c r="CD86" i="10"/>
  <c r="CE86" i="10"/>
  <c r="CG86" i="10" s="1"/>
  <c r="CD87" i="10"/>
  <c r="CE87" i="10"/>
  <c r="CG87" i="10" s="1"/>
  <c r="CD88" i="10"/>
  <c r="CE88" i="10"/>
  <c r="CG88" i="10" s="1"/>
  <c r="CD89" i="10"/>
  <c r="CE89" i="10"/>
  <c r="CG89" i="10" s="1"/>
  <c r="CD90" i="10"/>
  <c r="CE90" i="10"/>
  <c r="CG90" i="10" s="1"/>
  <c r="CD91" i="10"/>
  <c r="CE91" i="10"/>
  <c r="CG91" i="10" s="1"/>
  <c r="CD92" i="10"/>
  <c r="CE92" i="10"/>
  <c r="CG92" i="10" s="1"/>
  <c r="CD93" i="10"/>
  <c r="CE93" i="10"/>
  <c r="CG93" i="10" s="1"/>
  <c r="CD94" i="10"/>
  <c r="CE94" i="10"/>
  <c r="CG94" i="10" s="1"/>
  <c r="CD95" i="10"/>
  <c r="CE95" i="10"/>
  <c r="CG95" i="10" s="1"/>
  <c r="CD96" i="10"/>
  <c r="CE96" i="10"/>
  <c r="CG96" i="10" s="1"/>
  <c r="CD97" i="10"/>
  <c r="CE97" i="10"/>
  <c r="CG97" i="10" s="1"/>
  <c r="CD98" i="10"/>
  <c r="CE98" i="10"/>
  <c r="CG98" i="10" s="1"/>
  <c r="CD99" i="10"/>
  <c r="CE99" i="10"/>
  <c r="CG99" i="10" s="1"/>
  <c r="CD100" i="10"/>
  <c r="CE100" i="10"/>
  <c r="CG100" i="10" s="1"/>
  <c r="CD101" i="10"/>
  <c r="CE101" i="10"/>
  <c r="CG101" i="10" s="1"/>
  <c r="CD102" i="10"/>
  <c r="CE102" i="10"/>
  <c r="CG102" i="10" s="1"/>
  <c r="CD103" i="10"/>
  <c r="CE103" i="10"/>
  <c r="CG103" i="10" s="1"/>
  <c r="CD104" i="10"/>
  <c r="CE104" i="10"/>
  <c r="CG104" i="10" s="1"/>
  <c r="CD105" i="10"/>
  <c r="CE105" i="10"/>
  <c r="CG105" i="10" s="1"/>
  <c r="CD106" i="10"/>
  <c r="CE106" i="10"/>
  <c r="CG106" i="10" s="1"/>
  <c r="CD107" i="10"/>
  <c r="CE107" i="10"/>
  <c r="CG107" i="10" s="1"/>
  <c r="CD108" i="10"/>
  <c r="CE108" i="10"/>
  <c r="CG108" i="10" s="1"/>
  <c r="CD109" i="10"/>
  <c r="CE109" i="10"/>
  <c r="CG109" i="10" s="1"/>
  <c r="CD110" i="10"/>
  <c r="CE110" i="10"/>
  <c r="CG110" i="10" s="1"/>
  <c r="CD111" i="10"/>
  <c r="CE111" i="10"/>
  <c r="CG111" i="10" s="1"/>
  <c r="CD112" i="10"/>
  <c r="CE112" i="10"/>
  <c r="CG112" i="10" s="1"/>
  <c r="CD113" i="10"/>
  <c r="CE113" i="10"/>
  <c r="CG113" i="10" s="1"/>
  <c r="CD114" i="10"/>
  <c r="CE114" i="10"/>
  <c r="CG114" i="10" s="1"/>
  <c r="CD115" i="10"/>
  <c r="CE115" i="10"/>
  <c r="CG115" i="10" s="1"/>
  <c r="CD116" i="10"/>
  <c r="CE116" i="10"/>
  <c r="CG116" i="10" s="1"/>
  <c r="CD117" i="10"/>
  <c r="CE117" i="10"/>
  <c r="CG117" i="10" s="1"/>
  <c r="CD118" i="10"/>
  <c r="CE118" i="10"/>
  <c r="CG118" i="10" s="1"/>
  <c r="CD119" i="10"/>
  <c r="CE119" i="10"/>
  <c r="CG119" i="10" s="1"/>
  <c r="CD123" i="10"/>
  <c r="CE123" i="10"/>
  <c r="CG123" i="10" s="1"/>
  <c r="CD124" i="10"/>
  <c r="CE124" i="10"/>
  <c r="CG124" i="10" s="1"/>
  <c r="CD127" i="10"/>
  <c r="CE127" i="10"/>
  <c r="CG127" i="10" s="1"/>
  <c r="CD128" i="10"/>
  <c r="CE128" i="10"/>
  <c r="CG128" i="10" s="1"/>
  <c r="CD129" i="10"/>
  <c r="CE129" i="10"/>
  <c r="CG129" i="10" s="1"/>
  <c r="CD130" i="10"/>
  <c r="CE130" i="10"/>
  <c r="CG130" i="10" s="1"/>
  <c r="CD131" i="10"/>
  <c r="CE131" i="10"/>
  <c r="CG131" i="10" s="1"/>
  <c r="CD132" i="10"/>
  <c r="CE132" i="10"/>
  <c r="CG132" i="10" s="1"/>
  <c r="CD133" i="10"/>
  <c r="CE133" i="10"/>
  <c r="CG133" i="10" s="1"/>
  <c r="CD134" i="10"/>
  <c r="CE134" i="10"/>
  <c r="CG134" i="10" s="1"/>
  <c r="CD135" i="10"/>
  <c r="CE135" i="10"/>
  <c r="CG135" i="10" s="1"/>
  <c r="CD136" i="10"/>
  <c r="CE136" i="10"/>
  <c r="CG136" i="10" s="1"/>
  <c r="CD137" i="10"/>
  <c r="CE137" i="10"/>
  <c r="CG137" i="10" s="1"/>
  <c r="CD138" i="10"/>
  <c r="CE138" i="10"/>
  <c r="CG138" i="10" s="1"/>
  <c r="CD139" i="10"/>
  <c r="CE139" i="10"/>
  <c r="CG139" i="10" s="1"/>
  <c r="CD141" i="10"/>
  <c r="CE141" i="10"/>
  <c r="CG141" i="10" s="1"/>
  <c r="CD142" i="10"/>
  <c r="CE142" i="10"/>
  <c r="CG142" i="10" s="1"/>
  <c r="CD143" i="10"/>
  <c r="CE143" i="10"/>
  <c r="CG143" i="10" s="1"/>
  <c r="CD148" i="10"/>
  <c r="CE148" i="10"/>
  <c r="CG148" i="10" s="1"/>
  <c r="CF148" i="10"/>
  <c r="CH148" i="10" s="1"/>
  <c r="CD149" i="10"/>
  <c r="CE149" i="10"/>
  <c r="CG149" i="10" s="1"/>
  <c r="CF149" i="10"/>
  <c r="CH149" i="10" s="1"/>
  <c r="CD150" i="10"/>
  <c r="CE150" i="10"/>
  <c r="CG150" i="10" s="1"/>
  <c r="CF150" i="10"/>
  <c r="CH150" i="10" s="1"/>
  <c r="CD151" i="10"/>
  <c r="CE151" i="10"/>
  <c r="CG151" i="10" s="1"/>
  <c r="CF151" i="10"/>
  <c r="CH151" i="10" s="1"/>
  <c r="CD152" i="10"/>
  <c r="CE152" i="10"/>
  <c r="CG152" i="10" s="1"/>
  <c r="CF152" i="10"/>
  <c r="CH152" i="10" s="1"/>
  <c r="CD153" i="10"/>
  <c r="CE153" i="10"/>
  <c r="CG153" i="10" s="1"/>
  <c r="CF153" i="10"/>
  <c r="CH153" i="10" s="1"/>
  <c r="CD154" i="10"/>
  <c r="CE154" i="10"/>
  <c r="CG154" i="10" s="1"/>
  <c r="CF154" i="10"/>
  <c r="CH154" i="10" s="1"/>
  <c r="CD155" i="10"/>
  <c r="CE155" i="10"/>
  <c r="CG155" i="10" s="1"/>
  <c r="CF155" i="10"/>
  <c r="CH155" i="10" s="1"/>
  <c r="CD156" i="10"/>
  <c r="CE156" i="10"/>
  <c r="CG156" i="10" s="1"/>
  <c r="CF156" i="10"/>
  <c r="CH156" i="10" s="1"/>
  <c r="CD157" i="10"/>
  <c r="CE157" i="10"/>
  <c r="CG157" i="10" s="1"/>
  <c r="CF157" i="10"/>
  <c r="CH157" i="10" s="1"/>
  <c r="CD158" i="10"/>
  <c r="CE158" i="10"/>
  <c r="CG158" i="10" s="1"/>
  <c r="CF158" i="10"/>
  <c r="CH158" i="10" s="1"/>
  <c r="CD159" i="10"/>
  <c r="CE159" i="10"/>
  <c r="CG159" i="10" s="1"/>
  <c r="CF159" i="10"/>
  <c r="CH159" i="10" s="1"/>
  <c r="CD160" i="10"/>
  <c r="CE160" i="10"/>
  <c r="CG160" i="10" s="1"/>
  <c r="CF160" i="10"/>
  <c r="CH160" i="10" s="1"/>
  <c r="CD161" i="10"/>
  <c r="CE161" i="10"/>
  <c r="CG161" i="10" s="1"/>
  <c r="CF161" i="10"/>
  <c r="CH161" i="10" s="1"/>
  <c r="CD162" i="10"/>
  <c r="CE162" i="10"/>
  <c r="CG162" i="10" s="1"/>
  <c r="CF162" i="10"/>
  <c r="CH162" i="10" s="1"/>
  <c r="CE4" i="10"/>
  <c r="CD4" i="10"/>
  <c r="CD5" i="3"/>
  <c r="CE5" i="3"/>
  <c r="CG5" i="3" s="1"/>
  <c r="CD6" i="3"/>
  <c r="CE6" i="3"/>
  <c r="CG6" i="3" s="1"/>
  <c r="CD7" i="3"/>
  <c r="CE7" i="3"/>
  <c r="CG7" i="3" s="1"/>
  <c r="CD8" i="3"/>
  <c r="CE8" i="3"/>
  <c r="CG8" i="3" s="1"/>
  <c r="CD9" i="3"/>
  <c r="CE9" i="3"/>
  <c r="CG9" i="3" s="1"/>
  <c r="CD10" i="3"/>
  <c r="CE10" i="3"/>
  <c r="CG10" i="3" s="1"/>
  <c r="CD11" i="3"/>
  <c r="CE11" i="3"/>
  <c r="CG11" i="3" s="1"/>
  <c r="CD12" i="3"/>
  <c r="CE12" i="3"/>
  <c r="CG12" i="3" s="1"/>
  <c r="CD13" i="3"/>
  <c r="CE13" i="3"/>
  <c r="CG13" i="3" s="1"/>
  <c r="CD14" i="3"/>
  <c r="CE14" i="3"/>
  <c r="CG14" i="3" s="1"/>
  <c r="CD15" i="3"/>
  <c r="CE15" i="3"/>
  <c r="CG15" i="3" s="1"/>
  <c r="CD16" i="3"/>
  <c r="CE16" i="3"/>
  <c r="CG16" i="3" s="1"/>
  <c r="CD17" i="3"/>
  <c r="CE17" i="3"/>
  <c r="CG17" i="3" s="1"/>
  <c r="CD18" i="3"/>
  <c r="CE18" i="3"/>
  <c r="CG18" i="3" s="1"/>
  <c r="CD19" i="3"/>
  <c r="CE19" i="3"/>
  <c r="CG19" i="3" s="1"/>
  <c r="CD20" i="3"/>
  <c r="CE20" i="3"/>
  <c r="CG20" i="3" s="1"/>
  <c r="CD21" i="3"/>
  <c r="CE21" i="3"/>
  <c r="CG21" i="3" s="1"/>
  <c r="CD22" i="3"/>
  <c r="CE22" i="3"/>
  <c r="CG22" i="3" s="1"/>
  <c r="CD23" i="3"/>
  <c r="CE23" i="3"/>
  <c r="CG23" i="3" s="1"/>
  <c r="CD24" i="3"/>
  <c r="CE24" i="3"/>
  <c r="CG24" i="3" s="1"/>
  <c r="CD25" i="3"/>
  <c r="CE25" i="3"/>
  <c r="CG25" i="3" s="1"/>
  <c r="CD26" i="3"/>
  <c r="CE26" i="3"/>
  <c r="CG26" i="3" s="1"/>
  <c r="CD27" i="3"/>
  <c r="CE27" i="3"/>
  <c r="CG27" i="3" s="1"/>
  <c r="CD28" i="3"/>
  <c r="CE28" i="3"/>
  <c r="CG28" i="3" s="1"/>
  <c r="CD29" i="3"/>
  <c r="CE29" i="3"/>
  <c r="CG29" i="3" s="1"/>
  <c r="CD30" i="3"/>
  <c r="CE30" i="3"/>
  <c r="CG30" i="3" s="1"/>
  <c r="CD31" i="3"/>
  <c r="CE31" i="3"/>
  <c r="CG31" i="3" s="1"/>
  <c r="CD32" i="3"/>
  <c r="CE32" i="3"/>
  <c r="CG32" i="3" s="1"/>
  <c r="CD33" i="3"/>
  <c r="CE33" i="3"/>
  <c r="CG33" i="3" s="1"/>
  <c r="CD34" i="3"/>
  <c r="CE34" i="3"/>
  <c r="CG34" i="3" s="1"/>
  <c r="CD35" i="3"/>
  <c r="CE35" i="3"/>
  <c r="CG35" i="3" s="1"/>
  <c r="CD36" i="3"/>
  <c r="CE36" i="3"/>
  <c r="CG36" i="3" s="1"/>
  <c r="CD37" i="3"/>
  <c r="CE37" i="3"/>
  <c r="CG37" i="3" s="1"/>
  <c r="CD38" i="3"/>
  <c r="CE38" i="3"/>
  <c r="CG38" i="3" s="1"/>
  <c r="CD39" i="3"/>
  <c r="CE39" i="3"/>
  <c r="CG39" i="3" s="1"/>
  <c r="CD40" i="3"/>
  <c r="CE40" i="3"/>
  <c r="CG40" i="3" s="1"/>
  <c r="CD41" i="3"/>
  <c r="CE41" i="3"/>
  <c r="CG41" i="3" s="1"/>
  <c r="CD42" i="3"/>
  <c r="CE42" i="3"/>
  <c r="CG42" i="3" s="1"/>
  <c r="CD43" i="3"/>
  <c r="CE43" i="3"/>
  <c r="CG43" i="3" s="1"/>
  <c r="CD44" i="3"/>
  <c r="CE44" i="3"/>
  <c r="CG44" i="3" s="1"/>
  <c r="CD45" i="3"/>
  <c r="CE45" i="3"/>
  <c r="CG45" i="3" s="1"/>
  <c r="CD46" i="3"/>
  <c r="CE46" i="3"/>
  <c r="CG46" i="3" s="1"/>
  <c r="CD47" i="3"/>
  <c r="CE47" i="3"/>
  <c r="CG47" i="3" s="1"/>
  <c r="CD48" i="3"/>
  <c r="CE48" i="3"/>
  <c r="CG48" i="3" s="1"/>
  <c r="CD49" i="3"/>
  <c r="CE49" i="3"/>
  <c r="CG49" i="3" s="1"/>
  <c r="CD50" i="3"/>
  <c r="CE50" i="3"/>
  <c r="CG50" i="3" s="1"/>
  <c r="CD51" i="3"/>
  <c r="CE51" i="3"/>
  <c r="CG51" i="3" s="1"/>
  <c r="CD52" i="3"/>
  <c r="CE52" i="3"/>
  <c r="CG52" i="3" s="1"/>
  <c r="CD53" i="3"/>
  <c r="CE53" i="3"/>
  <c r="CG53" i="3" s="1"/>
  <c r="CD54" i="3"/>
  <c r="CE54" i="3"/>
  <c r="CG54" i="3" s="1"/>
  <c r="CD55" i="3"/>
  <c r="CE55" i="3"/>
  <c r="CG55" i="3" s="1"/>
  <c r="CD56" i="3"/>
  <c r="CE56" i="3"/>
  <c r="CG56" i="3" s="1"/>
  <c r="CD57" i="3"/>
  <c r="CE57" i="3"/>
  <c r="CG57" i="3" s="1"/>
  <c r="CD58" i="3"/>
  <c r="CE58" i="3"/>
  <c r="CG58" i="3" s="1"/>
  <c r="CD59" i="3"/>
  <c r="CE59" i="3"/>
  <c r="CG59" i="3" s="1"/>
  <c r="CD60" i="3"/>
  <c r="CE60" i="3"/>
  <c r="CG60" i="3" s="1"/>
  <c r="CD61" i="3"/>
  <c r="CE61" i="3"/>
  <c r="CG61" i="3" s="1"/>
  <c r="CD62" i="3"/>
  <c r="CE62" i="3"/>
  <c r="CG62" i="3" s="1"/>
  <c r="CD63" i="3"/>
  <c r="CE63" i="3"/>
  <c r="CG63" i="3" s="1"/>
  <c r="CD64" i="3"/>
  <c r="CE64" i="3"/>
  <c r="CG64" i="3" s="1"/>
  <c r="CD65" i="3"/>
  <c r="CE65" i="3"/>
  <c r="CG65" i="3" s="1"/>
  <c r="CD66" i="3"/>
  <c r="CE66" i="3"/>
  <c r="CG66" i="3" s="1"/>
  <c r="CD67" i="3"/>
  <c r="CE67" i="3"/>
  <c r="CG67" i="3" s="1"/>
  <c r="CD68" i="3"/>
  <c r="CE68" i="3"/>
  <c r="CG68" i="3" s="1"/>
  <c r="CD69" i="3"/>
  <c r="CE69" i="3"/>
  <c r="CG69" i="3" s="1"/>
  <c r="CD70" i="3"/>
  <c r="CE70" i="3"/>
  <c r="CG70" i="3" s="1"/>
  <c r="CD71" i="3"/>
  <c r="CE71" i="3"/>
  <c r="CG71" i="3" s="1"/>
  <c r="CD72" i="3"/>
  <c r="CE72" i="3"/>
  <c r="CG72" i="3" s="1"/>
  <c r="CD73" i="3"/>
  <c r="CE73" i="3"/>
  <c r="CG73" i="3" s="1"/>
  <c r="CD74" i="3"/>
  <c r="CE74" i="3"/>
  <c r="CG74" i="3" s="1"/>
  <c r="CD75" i="3"/>
  <c r="CE75" i="3"/>
  <c r="CG75" i="3" s="1"/>
  <c r="CD76" i="3"/>
  <c r="CE76" i="3"/>
  <c r="CG76" i="3" s="1"/>
  <c r="CD77" i="3"/>
  <c r="CE77" i="3"/>
  <c r="CG77" i="3" s="1"/>
  <c r="CD78" i="3"/>
  <c r="CE78" i="3"/>
  <c r="CG78" i="3" s="1"/>
  <c r="CD79" i="3"/>
  <c r="CE79" i="3"/>
  <c r="CG79" i="3" s="1"/>
  <c r="CD80" i="3"/>
  <c r="CE80" i="3"/>
  <c r="CG80" i="3" s="1"/>
  <c r="CD81" i="3"/>
  <c r="CE81" i="3"/>
  <c r="CG81" i="3" s="1"/>
  <c r="CD82" i="3"/>
  <c r="CE82" i="3"/>
  <c r="CG82" i="3" s="1"/>
  <c r="CD83" i="3"/>
  <c r="CE83" i="3"/>
  <c r="CG83" i="3" s="1"/>
  <c r="CD84" i="3"/>
  <c r="CE84" i="3"/>
  <c r="CG84" i="3" s="1"/>
  <c r="CD85" i="3"/>
  <c r="CE85" i="3"/>
  <c r="CG85" i="3" s="1"/>
  <c r="CD86" i="3"/>
  <c r="CE86" i="3"/>
  <c r="CG86" i="3" s="1"/>
  <c r="CD87" i="3"/>
  <c r="CE87" i="3"/>
  <c r="CG87" i="3" s="1"/>
  <c r="CD88" i="3"/>
  <c r="CE88" i="3"/>
  <c r="CG88" i="3" s="1"/>
  <c r="CD89" i="3"/>
  <c r="CE89" i="3"/>
  <c r="CG89" i="3" s="1"/>
  <c r="CD90" i="3"/>
  <c r="CE90" i="3"/>
  <c r="CG90" i="3" s="1"/>
  <c r="CD91" i="3"/>
  <c r="CE91" i="3"/>
  <c r="CG91" i="3" s="1"/>
  <c r="CD92" i="3"/>
  <c r="CE92" i="3"/>
  <c r="CG92" i="3" s="1"/>
  <c r="CD93" i="3"/>
  <c r="CE93" i="3"/>
  <c r="CG93" i="3" s="1"/>
  <c r="CD94" i="3"/>
  <c r="CE94" i="3"/>
  <c r="CG94" i="3" s="1"/>
  <c r="CD95" i="3"/>
  <c r="CE95" i="3"/>
  <c r="CG95" i="3" s="1"/>
  <c r="CD96" i="3"/>
  <c r="CE96" i="3"/>
  <c r="CG96" i="3" s="1"/>
  <c r="CD97" i="3"/>
  <c r="CE97" i="3"/>
  <c r="CG97" i="3" s="1"/>
  <c r="CD98" i="3"/>
  <c r="CE98" i="3"/>
  <c r="CG98" i="3" s="1"/>
  <c r="CD99" i="3"/>
  <c r="CE99" i="3"/>
  <c r="CG99" i="3" s="1"/>
  <c r="CD100" i="3"/>
  <c r="CE100" i="3"/>
  <c r="CG100" i="3" s="1"/>
  <c r="CD101" i="3"/>
  <c r="CE101" i="3"/>
  <c r="CG101" i="3" s="1"/>
  <c r="CD102" i="3"/>
  <c r="CE102" i="3"/>
  <c r="CG102" i="3" s="1"/>
  <c r="CD103" i="3"/>
  <c r="CE103" i="3"/>
  <c r="CG103" i="3" s="1"/>
  <c r="CD104" i="3"/>
  <c r="CE104" i="3"/>
  <c r="CG104" i="3" s="1"/>
  <c r="CD105" i="3"/>
  <c r="CE105" i="3"/>
  <c r="CG105" i="3" s="1"/>
  <c r="CD106" i="3"/>
  <c r="CE106" i="3"/>
  <c r="CG106" i="3" s="1"/>
  <c r="CD107" i="3"/>
  <c r="CE107" i="3"/>
  <c r="CG107" i="3" s="1"/>
  <c r="CD108" i="3"/>
  <c r="CE108" i="3"/>
  <c r="CG108" i="3" s="1"/>
  <c r="CD109" i="3"/>
  <c r="CE109" i="3"/>
  <c r="CG109" i="3" s="1"/>
  <c r="CD110" i="3"/>
  <c r="CE110" i="3"/>
  <c r="CG110" i="3" s="1"/>
  <c r="CD111" i="3"/>
  <c r="CE111" i="3"/>
  <c r="CG111" i="3" s="1"/>
  <c r="CD112" i="3"/>
  <c r="CE112" i="3"/>
  <c r="CG112" i="3" s="1"/>
  <c r="CD113" i="3"/>
  <c r="CE113" i="3"/>
  <c r="CG113" i="3" s="1"/>
  <c r="CD114" i="3"/>
  <c r="CE114" i="3"/>
  <c r="CG114" i="3" s="1"/>
  <c r="CD115" i="3"/>
  <c r="CE115" i="3"/>
  <c r="CG115" i="3" s="1"/>
  <c r="CD116" i="3"/>
  <c r="CE116" i="3"/>
  <c r="CG116" i="3" s="1"/>
  <c r="CD117" i="3"/>
  <c r="CE117" i="3"/>
  <c r="CG117" i="3" s="1"/>
  <c r="CD118" i="3"/>
  <c r="CE118" i="3"/>
  <c r="CG118" i="3" s="1"/>
  <c r="CD119" i="3"/>
  <c r="CE119" i="3"/>
  <c r="CG119" i="3" s="1"/>
  <c r="CD123" i="3"/>
  <c r="CE123" i="3"/>
  <c r="CG123" i="3" s="1"/>
  <c r="CD124" i="3"/>
  <c r="CE124" i="3"/>
  <c r="CG124" i="3" s="1"/>
  <c r="CD127" i="3"/>
  <c r="CE127" i="3"/>
  <c r="CG127" i="3" s="1"/>
  <c r="CD128" i="3"/>
  <c r="CE128" i="3"/>
  <c r="CG128" i="3" s="1"/>
  <c r="CD129" i="3"/>
  <c r="CE129" i="3"/>
  <c r="CG129" i="3" s="1"/>
  <c r="CD130" i="3"/>
  <c r="CE130" i="3"/>
  <c r="CG130" i="3" s="1"/>
  <c r="CD131" i="3"/>
  <c r="CE131" i="3"/>
  <c r="CG131" i="3" s="1"/>
  <c r="CD132" i="3"/>
  <c r="CE132" i="3"/>
  <c r="CG132" i="3" s="1"/>
  <c r="CD133" i="3"/>
  <c r="CE133" i="3"/>
  <c r="CG133" i="3" s="1"/>
  <c r="CD134" i="3"/>
  <c r="CE134" i="3"/>
  <c r="CG134" i="3" s="1"/>
  <c r="CD135" i="3"/>
  <c r="CE135" i="3"/>
  <c r="CG135" i="3" s="1"/>
  <c r="CD136" i="3"/>
  <c r="CE136" i="3"/>
  <c r="CG136" i="3" s="1"/>
  <c r="CD137" i="3"/>
  <c r="CE137" i="3"/>
  <c r="CG137" i="3" s="1"/>
  <c r="CD138" i="3"/>
  <c r="CE138" i="3"/>
  <c r="CG138" i="3" s="1"/>
  <c r="CD139" i="3"/>
  <c r="CE139" i="3"/>
  <c r="CG139" i="3" s="1"/>
  <c r="CD141" i="3"/>
  <c r="CE141" i="3"/>
  <c r="CG141" i="3" s="1"/>
  <c r="CD142" i="3"/>
  <c r="CE142" i="3"/>
  <c r="CG142" i="3" s="1"/>
  <c r="CD143" i="3"/>
  <c r="CE143" i="3"/>
  <c r="CG143" i="3" s="1"/>
  <c r="CD148" i="3"/>
  <c r="CE148" i="3"/>
  <c r="CG148" i="3" s="1"/>
  <c r="CF148" i="3"/>
  <c r="CH148" i="3" s="1"/>
  <c r="CD149" i="3"/>
  <c r="CE149" i="3"/>
  <c r="CG149" i="3" s="1"/>
  <c r="CF149" i="3"/>
  <c r="CH149" i="3" s="1"/>
  <c r="CD150" i="3"/>
  <c r="CE150" i="3"/>
  <c r="CG150" i="3" s="1"/>
  <c r="CF150" i="3"/>
  <c r="CH150" i="3" s="1"/>
  <c r="CD151" i="3"/>
  <c r="CE151" i="3"/>
  <c r="CG151" i="3" s="1"/>
  <c r="CF151" i="3"/>
  <c r="CH151" i="3" s="1"/>
  <c r="CD152" i="3"/>
  <c r="CE152" i="3"/>
  <c r="CG152" i="3" s="1"/>
  <c r="CF152" i="3"/>
  <c r="CH152" i="3" s="1"/>
  <c r="CD153" i="3"/>
  <c r="CE153" i="3"/>
  <c r="CG153" i="3" s="1"/>
  <c r="CF153" i="3"/>
  <c r="CH153" i="3" s="1"/>
  <c r="CD154" i="3"/>
  <c r="CE154" i="3"/>
  <c r="CG154" i="3" s="1"/>
  <c r="CF154" i="3"/>
  <c r="CH154" i="3" s="1"/>
  <c r="CD155" i="3"/>
  <c r="CE155" i="3"/>
  <c r="CG155" i="3" s="1"/>
  <c r="CF155" i="3"/>
  <c r="CH155" i="3" s="1"/>
  <c r="CD156" i="3"/>
  <c r="CE156" i="3"/>
  <c r="CG156" i="3" s="1"/>
  <c r="CF156" i="3"/>
  <c r="CH156" i="3" s="1"/>
  <c r="CD157" i="3"/>
  <c r="CE157" i="3"/>
  <c r="CG157" i="3" s="1"/>
  <c r="CF157" i="3"/>
  <c r="CH157" i="3" s="1"/>
  <c r="CD158" i="3"/>
  <c r="CE158" i="3"/>
  <c r="CG158" i="3" s="1"/>
  <c r="CF158" i="3"/>
  <c r="CH158" i="3" s="1"/>
  <c r="CD159" i="3"/>
  <c r="CE159" i="3"/>
  <c r="CG159" i="3" s="1"/>
  <c r="CF159" i="3"/>
  <c r="CH159" i="3" s="1"/>
  <c r="CD160" i="3"/>
  <c r="CE160" i="3"/>
  <c r="CG160" i="3" s="1"/>
  <c r="CF160" i="3"/>
  <c r="CH160" i="3" s="1"/>
  <c r="CD161" i="3"/>
  <c r="CE161" i="3"/>
  <c r="CG161" i="3" s="1"/>
  <c r="CF161" i="3"/>
  <c r="CH161" i="3" s="1"/>
  <c r="CD162" i="3"/>
  <c r="CE162" i="3"/>
  <c r="CG162" i="3" s="1"/>
  <c r="CF162" i="3"/>
  <c r="CH162" i="3" s="1"/>
  <c r="CE4" i="3"/>
  <c r="CD4" i="3"/>
  <c r="CD5" i="9"/>
  <c r="CE5" i="9"/>
  <c r="CG5" i="9" s="1"/>
  <c r="CD6" i="9"/>
  <c r="CE6" i="9"/>
  <c r="CG6" i="9" s="1"/>
  <c r="CD7" i="9"/>
  <c r="CE7" i="9"/>
  <c r="CG7" i="9" s="1"/>
  <c r="CD8" i="9"/>
  <c r="CE8" i="9"/>
  <c r="CG8" i="9" s="1"/>
  <c r="CD9" i="9"/>
  <c r="CE9" i="9"/>
  <c r="CG9" i="9" s="1"/>
  <c r="CD10" i="9"/>
  <c r="CE10" i="9"/>
  <c r="CG10" i="9" s="1"/>
  <c r="CD11" i="9"/>
  <c r="CE11" i="9"/>
  <c r="CG11" i="9" s="1"/>
  <c r="CD12" i="9"/>
  <c r="CE12" i="9"/>
  <c r="CG12" i="9" s="1"/>
  <c r="CD13" i="9"/>
  <c r="CE13" i="9"/>
  <c r="CG13" i="9" s="1"/>
  <c r="CD14" i="9"/>
  <c r="CE14" i="9"/>
  <c r="CG14" i="9" s="1"/>
  <c r="CD15" i="9"/>
  <c r="CE15" i="9"/>
  <c r="CG15" i="9" s="1"/>
  <c r="CD16" i="9"/>
  <c r="CE16" i="9"/>
  <c r="CG16" i="9" s="1"/>
  <c r="CD17" i="9"/>
  <c r="CE17" i="9"/>
  <c r="CG17" i="9" s="1"/>
  <c r="CD18" i="9"/>
  <c r="CE18" i="9"/>
  <c r="CG18" i="9" s="1"/>
  <c r="CD19" i="9"/>
  <c r="CE19" i="9"/>
  <c r="CG19" i="9" s="1"/>
  <c r="CD20" i="9"/>
  <c r="CE20" i="9"/>
  <c r="CG20" i="9" s="1"/>
  <c r="CD21" i="9"/>
  <c r="CE21" i="9"/>
  <c r="CG21" i="9" s="1"/>
  <c r="CD22" i="9"/>
  <c r="CE22" i="9"/>
  <c r="CG22" i="9" s="1"/>
  <c r="CD23" i="9"/>
  <c r="CE23" i="9"/>
  <c r="CG23" i="9" s="1"/>
  <c r="CD24" i="9"/>
  <c r="CE24" i="9"/>
  <c r="CG24" i="9" s="1"/>
  <c r="CD25" i="9"/>
  <c r="CE25" i="9"/>
  <c r="CG25" i="9" s="1"/>
  <c r="CD26" i="9"/>
  <c r="CE26" i="9"/>
  <c r="CG26" i="9" s="1"/>
  <c r="CD27" i="9"/>
  <c r="CE27" i="9"/>
  <c r="CG27" i="9" s="1"/>
  <c r="CD28" i="9"/>
  <c r="CE28" i="9"/>
  <c r="CG28" i="9" s="1"/>
  <c r="CD29" i="9"/>
  <c r="CE29" i="9"/>
  <c r="CG29" i="9" s="1"/>
  <c r="CD30" i="9"/>
  <c r="CE30" i="9"/>
  <c r="CG30" i="9" s="1"/>
  <c r="CD31" i="9"/>
  <c r="CE31" i="9"/>
  <c r="CG31" i="9" s="1"/>
  <c r="CD32" i="9"/>
  <c r="CE32" i="9"/>
  <c r="CG32" i="9" s="1"/>
  <c r="CD33" i="9"/>
  <c r="CE33" i="9"/>
  <c r="CG33" i="9" s="1"/>
  <c r="CD34" i="9"/>
  <c r="CE34" i="9"/>
  <c r="CG34" i="9" s="1"/>
  <c r="CD35" i="9"/>
  <c r="CE35" i="9"/>
  <c r="CG35" i="9" s="1"/>
  <c r="CD36" i="9"/>
  <c r="CE36" i="9"/>
  <c r="CG36" i="9" s="1"/>
  <c r="CD37" i="9"/>
  <c r="CE37" i="9"/>
  <c r="CG37" i="9" s="1"/>
  <c r="CD38" i="9"/>
  <c r="CE38" i="9"/>
  <c r="CG38" i="9" s="1"/>
  <c r="CD39" i="9"/>
  <c r="CE39" i="9"/>
  <c r="CG39" i="9" s="1"/>
  <c r="CD40" i="9"/>
  <c r="CE40" i="9"/>
  <c r="CG40" i="9" s="1"/>
  <c r="CD41" i="9"/>
  <c r="CE41" i="9"/>
  <c r="CG41" i="9" s="1"/>
  <c r="CD42" i="9"/>
  <c r="CE42" i="9"/>
  <c r="CG42" i="9" s="1"/>
  <c r="CD43" i="9"/>
  <c r="CE43" i="9"/>
  <c r="CG43" i="9" s="1"/>
  <c r="CD44" i="9"/>
  <c r="CE44" i="9"/>
  <c r="CG44" i="9" s="1"/>
  <c r="CD45" i="9"/>
  <c r="CE45" i="9"/>
  <c r="CG45" i="9" s="1"/>
  <c r="CD46" i="9"/>
  <c r="CE46" i="9"/>
  <c r="CG46" i="9" s="1"/>
  <c r="CD47" i="9"/>
  <c r="CE47" i="9"/>
  <c r="CG47" i="9" s="1"/>
  <c r="CD48" i="9"/>
  <c r="CE48" i="9"/>
  <c r="CG48" i="9" s="1"/>
  <c r="CD49" i="9"/>
  <c r="CE49" i="9"/>
  <c r="CG49" i="9" s="1"/>
  <c r="CD50" i="9"/>
  <c r="CE50" i="9"/>
  <c r="CG50" i="9" s="1"/>
  <c r="CD51" i="9"/>
  <c r="CE51" i="9"/>
  <c r="CG51" i="9" s="1"/>
  <c r="CD52" i="9"/>
  <c r="CE52" i="9"/>
  <c r="CG52" i="9" s="1"/>
  <c r="CD53" i="9"/>
  <c r="CE53" i="9"/>
  <c r="CG53" i="9" s="1"/>
  <c r="CD54" i="9"/>
  <c r="CE54" i="9"/>
  <c r="CG54" i="9" s="1"/>
  <c r="CD55" i="9"/>
  <c r="CE55" i="9"/>
  <c r="CG55" i="9" s="1"/>
  <c r="CD56" i="9"/>
  <c r="CE56" i="9"/>
  <c r="CG56" i="9" s="1"/>
  <c r="CD57" i="9"/>
  <c r="CE57" i="9"/>
  <c r="CG57" i="9" s="1"/>
  <c r="CD58" i="9"/>
  <c r="CE58" i="9"/>
  <c r="CG58" i="9" s="1"/>
  <c r="CD59" i="9"/>
  <c r="CE59" i="9"/>
  <c r="CG59" i="9" s="1"/>
  <c r="CD60" i="9"/>
  <c r="CE60" i="9"/>
  <c r="CG60" i="9" s="1"/>
  <c r="CD61" i="9"/>
  <c r="CE61" i="9"/>
  <c r="CG61" i="9" s="1"/>
  <c r="CD62" i="9"/>
  <c r="CE62" i="9"/>
  <c r="CG62" i="9" s="1"/>
  <c r="CD63" i="9"/>
  <c r="CE63" i="9"/>
  <c r="CG63" i="9" s="1"/>
  <c r="CD64" i="9"/>
  <c r="CE64" i="9"/>
  <c r="CG64" i="9" s="1"/>
  <c r="CD65" i="9"/>
  <c r="CE65" i="9"/>
  <c r="CG65" i="9" s="1"/>
  <c r="CD66" i="9"/>
  <c r="CE66" i="9"/>
  <c r="CG66" i="9" s="1"/>
  <c r="CD67" i="9"/>
  <c r="CE67" i="9"/>
  <c r="CG67" i="9" s="1"/>
  <c r="CD68" i="9"/>
  <c r="CE68" i="9"/>
  <c r="CG68" i="9" s="1"/>
  <c r="CD69" i="9"/>
  <c r="CE69" i="9"/>
  <c r="CG69" i="9" s="1"/>
  <c r="CD70" i="9"/>
  <c r="CE70" i="9"/>
  <c r="CG70" i="9" s="1"/>
  <c r="CD71" i="9"/>
  <c r="CE71" i="9"/>
  <c r="CG71" i="9" s="1"/>
  <c r="CD72" i="9"/>
  <c r="CE72" i="9"/>
  <c r="CG72" i="9" s="1"/>
  <c r="CD73" i="9"/>
  <c r="CE73" i="9"/>
  <c r="CG73" i="9" s="1"/>
  <c r="CD74" i="9"/>
  <c r="CE74" i="9"/>
  <c r="CG74" i="9" s="1"/>
  <c r="CD75" i="9"/>
  <c r="CE75" i="9"/>
  <c r="CG75" i="9" s="1"/>
  <c r="CD76" i="9"/>
  <c r="CE76" i="9"/>
  <c r="CG76" i="9" s="1"/>
  <c r="CD77" i="9"/>
  <c r="CE77" i="9"/>
  <c r="CG77" i="9" s="1"/>
  <c r="CD78" i="9"/>
  <c r="CE78" i="9"/>
  <c r="CG78" i="9" s="1"/>
  <c r="CD79" i="9"/>
  <c r="CE79" i="9"/>
  <c r="CG79" i="9" s="1"/>
  <c r="CD80" i="9"/>
  <c r="CE80" i="9"/>
  <c r="CG80" i="9" s="1"/>
  <c r="CD81" i="9"/>
  <c r="CE81" i="9"/>
  <c r="CG81" i="9" s="1"/>
  <c r="CD82" i="9"/>
  <c r="CE82" i="9"/>
  <c r="CG82" i="9" s="1"/>
  <c r="CD83" i="9"/>
  <c r="CE83" i="9"/>
  <c r="CG83" i="9" s="1"/>
  <c r="CD84" i="9"/>
  <c r="CE84" i="9"/>
  <c r="CG84" i="9" s="1"/>
  <c r="CD85" i="9"/>
  <c r="CE85" i="9"/>
  <c r="CG85" i="9" s="1"/>
  <c r="CD86" i="9"/>
  <c r="CE86" i="9"/>
  <c r="CG86" i="9" s="1"/>
  <c r="CD87" i="9"/>
  <c r="CE87" i="9"/>
  <c r="CG87" i="9" s="1"/>
  <c r="CD88" i="9"/>
  <c r="CE88" i="9"/>
  <c r="CG88" i="9" s="1"/>
  <c r="CD89" i="9"/>
  <c r="CE89" i="9"/>
  <c r="CG89" i="9" s="1"/>
  <c r="CD90" i="9"/>
  <c r="CE90" i="9"/>
  <c r="CG90" i="9" s="1"/>
  <c r="CD91" i="9"/>
  <c r="CE91" i="9"/>
  <c r="CG91" i="9" s="1"/>
  <c r="CD92" i="9"/>
  <c r="CE92" i="9"/>
  <c r="CG92" i="9" s="1"/>
  <c r="CD93" i="9"/>
  <c r="CE93" i="9"/>
  <c r="CG93" i="9" s="1"/>
  <c r="CD94" i="9"/>
  <c r="CE94" i="9"/>
  <c r="CG94" i="9" s="1"/>
  <c r="CD95" i="9"/>
  <c r="CE95" i="9"/>
  <c r="CG95" i="9" s="1"/>
  <c r="CD96" i="9"/>
  <c r="CE96" i="9"/>
  <c r="CG96" i="9" s="1"/>
  <c r="CD97" i="9"/>
  <c r="CE97" i="9"/>
  <c r="CG97" i="9" s="1"/>
  <c r="CD98" i="9"/>
  <c r="CE98" i="9"/>
  <c r="CG98" i="9" s="1"/>
  <c r="CD99" i="9"/>
  <c r="CE99" i="9"/>
  <c r="CG99" i="9" s="1"/>
  <c r="CD100" i="9"/>
  <c r="CE100" i="9"/>
  <c r="CG100" i="9" s="1"/>
  <c r="CD101" i="9"/>
  <c r="CE101" i="9"/>
  <c r="CG101" i="9" s="1"/>
  <c r="CD102" i="9"/>
  <c r="CE102" i="9"/>
  <c r="CG102" i="9" s="1"/>
  <c r="CD103" i="9"/>
  <c r="CE103" i="9"/>
  <c r="CG103" i="9" s="1"/>
  <c r="CD104" i="9"/>
  <c r="CE104" i="9"/>
  <c r="CG104" i="9" s="1"/>
  <c r="CD105" i="9"/>
  <c r="CE105" i="9"/>
  <c r="CG105" i="9" s="1"/>
  <c r="CD106" i="9"/>
  <c r="CE106" i="9"/>
  <c r="CG106" i="9" s="1"/>
  <c r="CD107" i="9"/>
  <c r="CE107" i="9"/>
  <c r="CG107" i="9" s="1"/>
  <c r="CD108" i="9"/>
  <c r="CE108" i="9"/>
  <c r="CG108" i="9" s="1"/>
  <c r="CD109" i="9"/>
  <c r="CE109" i="9"/>
  <c r="CG109" i="9" s="1"/>
  <c r="CD110" i="9"/>
  <c r="CE110" i="9"/>
  <c r="CG110" i="9" s="1"/>
  <c r="CD111" i="9"/>
  <c r="CE111" i="9"/>
  <c r="CG111" i="9" s="1"/>
  <c r="CD112" i="9"/>
  <c r="CE112" i="9"/>
  <c r="CG112" i="9" s="1"/>
  <c r="CD113" i="9"/>
  <c r="CE113" i="9"/>
  <c r="CG113" i="9" s="1"/>
  <c r="CD114" i="9"/>
  <c r="CE114" i="9"/>
  <c r="CG114" i="9" s="1"/>
  <c r="CD115" i="9"/>
  <c r="CE115" i="9"/>
  <c r="CG115" i="9" s="1"/>
  <c r="CD116" i="9"/>
  <c r="CE116" i="9"/>
  <c r="CG116" i="9" s="1"/>
  <c r="CD117" i="9"/>
  <c r="CE117" i="9"/>
  <c r="CG117" i="9" s="1"/>
  <c r="CD118" i="9"/>
  <c r="CE118" i="9"/>
  <c r="CG118" i="9" s="1"/>
  <c r="CD122" i="9"/>
  <c r="CE122" i="9"/>
  <c r="CG122" i="9" s="1"/>
  <c r="CD123" i="9"/>
  <c r="CE123" i="9"/>
  <c r="CG123" i="9" s="1"/>
  <c r="CD124" i="9"/>
  <c r="CE124" i="9"/>
  <c r="CG124" i="9" s="1"/>
  <c r="CD125" i="9"/>
  <c r="CE125" i="9"/>
  <c r="CG125" i="9" s="1"/>
  <c r="CD128" i="9"/>
  <c r="CE128" i="9"/>
  <c r="CG128" i="9" s="1"/>
  <c r="CD129" i="9"/>
  <c r="CE129" i="9"/>
  <c r="CG129" i="9" s="1"/>
  <c r="CD130" i="9"/>
  <c r="CE130" i="9"/>
  <c r="CG130" i="9" s="1"/>
  <c r="CD131" i="9"/>
  <c r="CE131" i="9"/>
  <c r="CG131" i="9" s="1"/>
  <c r="CD132" i="9"/>
  <c r="CE132" i="9"/>
  <c r="CG132" i="9" s="1"/>
  <c r="CD133" i="9"/>
  <c r="CE133" i="9"/>
  <c r="CG133" i="9" s="1"/>
  <c r="CD134" i="9"/>
  <c r="CE134" i="9"/>
  <c r="CG134" i="9" s="1"/>
  <c r="CD135" i="9"/>
  <c r="CE135" i="9"/>
  <c r="CG135" i="9" s="1"/>
  <c r="CD136" i="9"/>
  <c r="CE136" i="9"/>
  <c r="CG136" i="9" s="1"/>
  <c r="CD137" i="9"/>
  <c r="CE137" i="9"/>
  <c r="CG137" i="9" s="1"/>
  <c r="CD138" i="9"/>
  <c r="CE138" i="9"/>
  <c r="CG138" i="9" s="1"/>
  <c r="CD139" i="9"/>
  <c r="CE139" i="9"/>
  <c r="CG139" i="9" s="1"/>
  <c r="CD141" i="9"/>
  <c r="CE141" i="9"/>
  <c r="CG141" i="9" s="1"/>
  <c r="CD142" i="9"/>
  <c r="CE142" i="9"/>
  <c r="CG142" i="9" s="1"/>
  <c r="CD143" i="9"/>
  <c r="CE143" i="9"/>
  <c r="CG143" i="9" s="1"/>
  <c r="CD148" i="9"/>
  <c r="CE148" i="9"/>
  <c r="CG148" i="9" s="1"/>
  <c r="CF148" i="9"/>
  <c r="CH148" i="9" s="1"/>
  <c r="CD149" i="9"/>
  <c r="CE149" i="9"/>
  <c r="CD150" i="9"/>
  <c r="CE150" i="9"/>
  <c r="CG150" i="9" s="1"/>
  <c r="CD151" i="9"/>
  <c r="CE151" i="9"/>
  <c r="CG151" i="9" s="1"/>
  <c r="CD152" i="9"/>
  <c r="CE152" i="9"/>
  <c r="CG152" i="9" s="1"/>
  <c r="CD153" i="9"/>
  <c r="CE153" i="9"/>
  <c r="CG153" i="9" s="1"/>
  <c r="CD154" i="9"/>
  <c r="CE154" i="9"/>
  <c r="CG154" i="9" s="1"/>
  <c r="CD155" i="9"/>
  <c r="CE155" i="9"/>
  <c r="CG155" i="9" s="1"/>
  <c r="CD156" i="9"/>
  <c r="CE156" i="9"/>
  <c r="CG156" i="9" s="1"/>
  <c r="CD157" i="9"/>
  <c r="CE157" i="9"/>
  <c r="CG157" i="9" s="1"/>
  <c r="CD158" i="9"/>
  <c r="CE158" i="9"/>
  <c r="CG158" i="9" s="1"/>
  <c r="CD159" i="9"/>
  <c r="CE159" i="9"/>
  <c r="CG159" i="9" s="1"/>
  <c r="CD160" i="9"/>
  <c r="CE160" i="9"/>
  <c r="CG160" i="9" s="1"/>
  <c r="CD161" i="9"/>
  <c r="CE161" i="9"/>
  <c r="CG161" i="9" s="1"/>
  <c r="CD162" i="9"/>
  <c r="CE162" i="9"/>
  <c r="CG162" i="9" s="1"/>
  <c r="CE4" i="9"/>
  <c r="CD4" i="9"/>
  <c r="BI163" i="8"/>
  <c r="BJ163" i="8"/>
  <c r="BK163" i="8"/>
  <c r="BL163" i="8"/>
  <c r="BM163" i="8"/>
  <c r="BN163" i="8"/>
  <c r="BO163" i="8"/>
  <c r="BP163" i="8"/>
  <c r="BQ163" i="8"/>
  <c r="BR163" i="8"/>
  <c r="BS163" i="8"/>
  <c r="BT163" i="8"/>
  <c r="BU163" i="8"/>
  <c r="BV163" i="8"/>
  <c r="BW163" i="8"/>
  <c r="BX163" i="8"/>
  <c r="BY163" i="8"/>
  <c r="BZ163" i="8"/>
  <c r="CA163" i="8"/>
  <c r="CB163" i="8"/>
  <c r="CC163" i="8"/>
  <c r="CF148" i="8"/>
  <c r="CH148" i="8" s="1"/>
  <c r="CF149" i="8"/>
  <c r="CH149" i="8" s="1"/>
  <c r="CF150" i="8"/>
  <c r="CH150" i="8" s="1"/>
  <c r="CF151" i="8"/>
  <c r="CH151" i="8" s="1"/>
  <c r="CF156" i="8"/>
  <c r="CH156" i="8" s="1"/>
  <c r="CF157" i="8"/>
  <c r="CH157" i="8" s="1"/>
  <c r="CE5" i="8"/>
  <c r="CG5" i="8" s="1"/>
  <c r="CE6" i="8"/>
  <c r="CG6" i="8" s="1"/>
  <c r="CE7" i="8"/>
  <c r="CG7" i="8" s="1"/>
  <c r="CE8" i="8"/>
  <c r="CG8" i="8" s="1"/>
  <c r="CE9" i="8"/>
  <c r="CG9" i="8" s="1"/>
  <c r="CE10" i="8"/>
  <c r="CG10" i="8" s="1"/>
  <c r="CE11" i="8"/>
  <c r="CG11" i="8" s="1"/>
  <c r="CE12" i="8"/>
  <c r="CG12" i="8" s="1"/>
  <c r="CE13" i="8"/>
  <c r="CG13" i="8" s="1"/>
  <c r="CE14" i="8"/>
  <c r="CG14" i="8" s="1"/>
  <c r="CE15" i="8"/>
  <c r="CG15" i="8" s="1"/>
  <c r="CE16" i="8"/>
  <c r="CG16" i="8" s="1"/>
  <c r="CE17" i="8"/>
  <c r="CG17" i="8" s="1"/>
  <c r="CE18" i="8"/>
  <c r="CG18" i="8" s="1"/>
  <c r="CE19" i="8"/>
  <c r="CG19" i="8" s="1"/>
  <c r="CE20" i="8"/>
  <c r="CG20" i="8" s="1"/>
  <c r="CE21" i="8"/>
  <c r="CG21" i="8" s="1"/>
  <c r="CE22" i="8"/>
  <c r="CG22" i="8" s="1"/>
  <c r="CE23" i="8"/>
  <c r="CG23" i="8" s="1"/>
  <c r="CE24" i="8"/>
  <c r="CG24" i="8" s="1"/>
  <c r="CE25" i="8"/>
  <c r="CG25" i="8" s="1"/>
  <c r="CE26" i="8"/>
  <c r="CG26" i="8" s="1"/>
  <c r="CE27" i="8"/>
  <c r="CG27" i="8" s="1"/>
  <c r="CE28" i="8"/>
  <c r="CG28" i="8" s="1"/>
  <c r="CE29" i="8"/>
  <c r="CG29" i="8" s="1"/>
  <c r="CE30" i="8"/>
  <c r="CG30" i="8" s="1"/>
  <c r="CE31" i="8"/>
  <c r="CG31" i="8" s="1"/>
  <c r="CE32" i="8"/>
  <c r="CG32" i="8" s="1"/>
  <c r="CE33" i="8"/>
  <c r="CG33" i="8" s="1"/>
  <c r="CE34" i="8"/>
  <c r="CG34" i="8" s="1"/>
  <c r="CE35" i="8"/>
  <c r="CG35" i="8" s="1"/>
  <c r="CE36" i="8"/>
  <c r="CG36" i="8" s="1"/>
  <c r="CE37" i="8"/>
  <c r="CG37" i="8" s="1"/>
  <c r="CE38" i="8"/>
  <c r="CG38" i="8" s="1"/>
  <c r="CE39" i="8"/>
  <c r="CG39" i="8" s="1"/>
  <c r="CE40" i="8"/>
  <c r="CG40" i="8" s="1"/>
  <c r="CE41" i="8"/>
  <c r="CG41" i="8" s="1"/>
  <c r="CE42" i="8"/>
  <c r="CG42" i="8" s="1"/>
  <c r="CE43" i="8"/>
  <c r="CG43" i="8" s="1"/>
  <c r="CE44" i="8"/>
  <c r="CG44" i="8" s="1"/>
  <c r="CE45" i="8"/>
  <c r="CG45" i="8" s="1"/>
  <c r="CE46" i="8"/>
  <c r="CG46" i="8" s="1"/>
  <c r="CE47" i="8"/>
  <c r="CG47" i="8" s="1"/>
  <c r="CE48" i="8"/>
  <c r="CG48" i="8" s="1"/>
  <c r="CE49" i="8"/>
  <c r="CG49" i="8" s="1"/>
  <c r="CE50" i="8"/>
  <c r="CG50" i="8" s="1"/>
  <c r="CE51" i="8"/>
  <c r="CG51" i="8" s="1"/>
  <c r="CE52" i="8"/>
  <c r="CG52" i="8" s="1"/>
  <c r="CE53" i="8"/>
  <c r="CG53" i="8" s="1"/>
  <c r="CE54" i="8"/>
  <c r="CG54" i="8" s="1"/>
  <c r="CE55" i="8"/>
  <c r="CG55" i="8" s="1"/>
  <c r="CE56" i="8"/>
  <c r="CG56" i="8" s="1"/>
  <c r="CE57" i="8"/>
  <c r="CG57" i="8" s="1"/>
  <c r="CE58" i="8"/>
  <c r="CG58" i="8" s="1"/>
  <c r="CE59" i="8"/>
  <c r="CG59" i="8" s="1"/>
  <c r="CE60" i="8"/>
  <c r="CG60" i="8" s="1"/>
  <c r="CE61" i="8"/>
  <c r="CG61" i="8" s="1"/>
  <c r="CE62" i="8"/>
  <c r="CG62" i="8" s="1"/>
  <c r="CE63" i="8"/>
  <c r="CG63" i="8" s="1"/>
  <c r="CE64" i="8"/>
  <c r="CG64" i="8" s="1"/>
  <c r="CE65" i="8"/>
  <c r="CG65" i="8" s="1"/>
  <c r="CE66" i="8"/>
  <c r="CG66" i="8" s="1"/>
  <c r="CE67" i="8"/>
  <c r="CG67" i="8" s="1"/>
  <c r="CE68" i="8"/>
  <c r="CG68" i="8" s="1"/>
  <c r="CE69" i="8"/>
  <c r="CG69" i="8" s="1"/>
  <c r="CE70" i="8"/>
  <c r="CG70" i="8" s="1"/>
  <c r="CE71" i="8"/>
  <c r="CG71" i="8" s="1"/>
  <c r="CE72" i="8"/>
  <c r="CG72" i="8" s="1"/>
  <c r="CE73" i="8"/>
  <c r="CG73" i="8" s="1"/>
  <c r="CE74" i="8"/>
  <c r="CG74" i="8" s="1"/>
  <c r="CE75" i="8"/>
  <c r="CG75" i="8" s="1"/>
  <c r="CE76" i="8"/>
  <c r="CG76" i="8" s="1"/>
  <c r="CE77" i="8"/>
  <c r="CG77" i="8" s="1"/>
  <c r="CE78" i="8"/>
  <c r="CG78" i="8" s="1"/>
  <c r="CE79" i="8"/>
  <c r="CG79" i="8" s="1"/>
  <c r="CE80" i="8"/>
  <c r="CG80" i="8" s="1"/>
  <c r="CE81" i="8"/>
  <c r="CG81" i="8" s="1"/>
  <c r="CE82" i="8"/>
  <c r="CG82" i="8" s="1"/>
  <c r="CE83" i="8"/>
  <c r="CG83" i="8" s="1"/>
  <c r="CE84" i="8"/>
  <c r="CG84" i="8" s="1"/>
  <c r="CE85" i="8"/>
  <c r="CG85" i="8" s="1"/>
  <c r="CE86" i="8"/>
  <c r="CG86" i="8" s="1"/>
  <c r="CE87" i="8"/>
  <c r="CG87" i="8" s="1"/>
  <c r="CE88" i="8"/>
  <c r="CG88" i="8" s="1"/>
  <c r="CE89" i="8"/>
  <c r="CG89" i="8" s="1"/>
  <c r="CE90" i="8"/>
  <c r="CG90" i="8" s="1"/>
  <c r="CE91" i="8"/>
  <c r="CG91" i="8" s="1"/>
  <c r="CE92" i="8"/>
  <c r="CG92" i="8" s="1"/>
  <c r="CE93" i="8"/>
  <c r="CG93" i="8" s="1"/>
  <c r="CE94" i="8"/>
  <c r="CG94" i="8" s="1"/>
  <c r="CE95" i="8"/>
  <c r="CG95" i="8" s="1"/>
  <c r="CE96" i="8"/>
  <c r="CG96" i="8" s="1"/>
  <c r="CE97" i="8"/>
  <c r="CG97" i="8" s="1"/>
  <c r="CE98" i="8"/>
  <c r="CG98" i="8" s="1"/>
  <c r="CE99" i="8"/>
  <c r="CG99" i="8" s="1"/>
  <c r="CE100" i="8"/>
  <c r="CG100" i="8" s="1"/>
  <c r="CE101" i="8"/>
  <c r="CG101" i="8" s="1"/>
  <c r="CE102" i="8"/>
  <c r="CG102" i="8" s="1"/>
  <c r="CE103" i="8"/>
  <c r="CG103" i="8" s="1"/>
  <c r="CE104" i="8"/>
  <c r="CG104" i="8" s="1"/>
  <c r="CE105" i="8"/>
  <c r="CG105" i="8" s="1"/>
  <c r="CE106" i="8"/>
  <c r="CG106" i="8" s="1"/>
  <c r="CE107" i="8"/>
  <c r="CG107" i="8" s="1"/>
  <c r="CE108" i="8"/>
  <c r="CG108" i="8" s="1"/>
  <c r="CE109" i="8"/>
  <c r="CG109" i="8" s="1"/>
  <c r="CE110" i="8"/>
  <c r="CG110" i="8" s="1"/>
  <c r="CE111" i="8"/>
  <c r="CG111" i="8" s="1"/>
  <c r="CE112" i="8"/>
  <c r="CG112" i="8" s="1"/>
  <c r="CE113" i="8"/>
  <c r="CG113" i="8" s="1"/>
  <c r="CE114" i="8"/>
  <c r="CG114" i="8" s="1"/>
  <c r="CE115" i="8"/>
  <c r="CG115" i="8" s="1"/>
  <c r="CE116" i="8"/>
  <c r="CG116" i="8" s="1"/>
  <c r="CE117" i="8"/>
  <c r="CG117" i="8" s="1"/>
  <c r="CE118" i="8"/>
  <c r="CG118" i="8" s="1"/>
  <c r="CE122" i="8"/>
  <c r="CG122" i="8" s="1"/>
  <c r="CE123" i="8"/>
  <c r="CG123" i="8" s="1"/>
  <c r="CE124" i="8"/>
  <c r="CG124" i="8" s="1"/>
  <c r="CE127" i="8"/>
  <c r="CG127" i="8" s="1"/>
  <c r="CE128" i="8"/>
  <c r="CG128" i="8" s="1"/>
  <c r="CE129" i="8"/>
  <c r="CG129" i="8" s="1"/>
  <c r="CE130" i="8"/>
  <c r="CG130" i="8" s="1"/>
  <c r="CE131" i="8"/>
  <c r="CG131" i="8" s="1"/>
  <c r="CE132" i="8"/>
  <c r="CG132" i="8" s="1"/>
  <c r="CE133" i="8"/>
  <c r="CG133" i="8" s="1"/>
  <c r="CE134" i="8"/>
  <c r="CG134" i="8" s="1"/>
  <c r="CE135" i="8"/>
  <c r="CG135" i="8" s="1"/>
  <c r="CE136" i="8"/>
  <c r="CG136" i="8" s="1"/>
  <c r="CE137" i="8"/>
  <c r="CG137" i="8" s="1"/>
  <c r="CE138" i="8"/>
  <c r="CG138" i="8" s="1"/>
  <c r="CE139" i="8"/>
  <c r="CG139" i="8" s="1"/>
  <c r="CE141" i="8"/>
  <c r="CG141" i="8" s="1"/>
  <c r="CE142" i="8"/>
  <c r="CG142" i="8" s="1"/>
  <c r="CE143" i="8"/>
  <c r="CG143" i="8" s="1"/>
  <c r="CE148" i="8"/>
  <c r="CG148" i="8" s="1"/>
  <c r="CE149" i="8"/>
  <c r="CG149" i="8" s="1"/>
  <c r="CE150" i="8"/>
  <c r="CG150" i="8" s="1"/>
  <c r="CE151" i="8"/>
  <c r="CG151" i="8" s="1"/>
  <c r="CE152" i="8"/>
  <c r="CE153" i="8"/>
  <c r="CG153" i="8" s="1"/>
  <c r="CE154" i="8"/>
  <c r="CG154" i="8" s="1"/>
  <c r="CE155" i="8"/>
  <c r="CG155" i="8" s="1"/>
  <c r="CE156" i="8"/>
  <c r="CG156" i="8" s="1"/>
  <c r="CE157" i="8"/>
  <c r="CG157" i="8" s="1"/>
  <c r="CE158" i="8"/>
  <c r="CG158" i="8" s="1"/>
  <c r="CE159" i="8"/>
  <c r="CG159" i="8" s="1"/>
  <c r="CE160" i="8"/>
  <c r="CG160" i="8" s="1"/>
  <c r="CE161" i="8"/>
  <c r="CG161" i="8" s="1"/>
  <c r="CE162" i="8"/>
  <c r="CG162" i="8" s="1"/>
  <c r="CD5" i="8"/>
  <c r="CD6" i="8"/>
  <c r="CD7" i="8"/>
  <c r="CD8" i="8"/>
  <c r="CD9" i="8"/>
  <c r="CD10" i="8"/>
  <c r="CD11" i="8"/>
  <c r="CD12" i="8"/>
  <c r="CD13" i="8"/>
  <c r="CD14" i="8"/>
  <c r="CD15" i="8"/>
  <c r="CD16" i="8"/>
  <c r="CD17" i="8"/>
  <c r="CD18" i="8"/>
  <c r="CD19" i="8"/>
  <c r="CD20" i="8"/>
  <c r="CD21" i="8"/>
  <c r="CD22" i="8"/>
  <c r="CD23" i="8"/>
  <c r="CD24" i="8"/>
  <c r="CD25" i="8"/>
  <c r="CD26" i="8"/>
  <c r="CD27" i="8"/>
  <c r="CD28" i="8"/>
  <c r="CD29" i="8"/>
  <c r="CD30" i="8"/>
  <c r="CD31" i="8"/>
  <c r="CD32" i="8"/>
  <c r="CD33" i="8"/>
  <c r="CD34" i="8"/>
  <c r="CD35" i="8"/>
  <c r="CD36" i="8"/>
  <c r="CD37" i="8"/>
  <c r="CD38" i="8"/>
  <c r="CD39" i="8"/>
  <c r="CD40" i="8"/>
  <c r="CD41" i="8"/>
  <c r="CD42" i="8"/>
  <c r="CD43" i="8"/>
  <c r="CD44" i="8"/>
  <c r="CD45" i="8"/>
  <c r="CD46" i="8"/>
  <c r="CD47" i="8"/>
  <c r="CD48" i="8"/>
  <c r="CD49" i="8"/>
  <c r="CD50" i="8"/>
  <c r="CD51" i="8"/>
  <c r="CD52" i="8"/>
  <c r="CD53" i="8"/>
  <c r="CD54" i="8"/>
  <c r="CD55" i="8"/>
  <c r="CD56" i="8"/>
  <c r="CD57" i="8"/>
  <c r="CD58" i="8"/>
  <c r="CD59" i="8"/>
  <c r="CD60" i="8"/>
  <c r="CD61" i="8"/>
  <c r="CD62" i="8"/>
  <c r="CD63" i="8"/>
  <c r="CD64" i="8"/>
  <c r="CD65" i="8"/>
  <c r="CD66" i="8"/>
  <c r="CD67" i="8"/>
  <c r="CD68" i="8"/>
  <c r="CD69" i="8"/>
  <c r="CD70" i="8"/>
  <c r="CD71" i="8"/>
  <c r="CD72" i="8"/>
  <c r="CD73" i="8"/>
  <c r="CD74" i="8"/>
  <c r="CD75" i="8"/>
  <c r="CD76" i="8"/>
  <c r="CD77" i="8"/>
  <c r="CD78" i="8"/>
  <c r="CD79" i="8"/>
  <c r="CD80" i="8"/>
  <c r="CD81" i="8"/>
  <c r="CD82" i="8"/>
  <c r="CD83" i="8"/>
  <c r="CD84" i="8"/>
  <c r="CD85" i="8"/>
  <c r="CD86" i="8"/>
  <c r="CD87" i="8"/>
  <c r="CD88" i="8"/>
  <c r="CD89" i="8"/>
  <c r="CD90" i="8"/>
  <c r="CD91" i="8"/>
  <c r="CD92" i="8"/>
  <c r="CD93" i="8"/>
  <c r="CD94" i="8"/>
  <c r="CD95" i="8"/>
  <c r="CD96" i="8"/>
  <c r="CD97" i="8"/>
  <c r="CD98" i="8"/>
  <c r="CD99" i="8"/>
  <c r="CD100" i="8"/>
  <c r="CD101" i="8"/>
  <c r="CD102" i="8"/>
  <c r="CD103" i="8"/>
  <c r="CD104" i="8"/>
  <c r="CD105" i="8"/>
  <c r="CD106" i="8"/>
  <c r="CD107" i="8"/>
  <c r="CD108" i="8"/>
  <c r="CD109" i="8"/>
  <c r="CD110" i="8"/>
  <c r="CD111" i="8"/>
  <c r="CD112" i="8"/>
  <c r="CD113" i="8"/>
  <c r="CD114" i="8"/>
  <c r="CD115" i="8"/>
  <c r="CD116" i="8"/>
  <c r="CD117" i="8"/>
  <c r="CD118" i="8"/>
  <c r="CD122" i="8"/>
  <c r="CD123" i="8"/>
  <c r="CD124" i="8"/>
  <c r="CD127" i="8"/>
  <c r="CD128" i="8"/>
  <c r="CD129" i="8"/>
  <c r="CD130" i="8"/>
  <c r="CD131" i="8"/>
  <c r="CD132" i="8"/>
  <c r="CD133" i="8"/>
  <c r="CD134" i="8"/>
  <c r="CD135" i="8"/>
  <c r="CD136" i="8"/>
  <c r="CD137" i="8"/>
  <c r="CD138" i="8"/>
  <c r="CD139" i="8"/>
  <c r="CD141" i="8"/>
  <c r="CD142" i="8"/>
  <c r="CD143" i="8"/>
  <c r="CD148" i="8"/>
  <c r="CD149" i="8"/>
  <c r="CD150" i="8"/>
  <c r="CD151" i="8"/>
  <c r="CD152" i="8"/>
  <c r="CD153" i="8"/>
  <c r="CD154" i="8"/>
  <c r="CD155" i="8"/>
  <c r="CD156" i="8"/>
  <c r="CD157" i="8"/>
  <c r="CD158" i="8"/>
  <c r="CD159" i="8"/>
  <c r="CD160" i="8"/>
  <c r="CD161" i="8"/>
  <c r="CD162" i="8"/>
  <c r="CE4" i="8"/>
  <c r="CD4" i="8"/>
  <c r="CF148" i="7"/>
  <c r="CH148" i="7" s="1"/>
  <c r="CE5" i="7"/>
  <c r="CG5" i="7" s="1"/>
  <c r="CE6" i="7"/>
  <c r="CG6" i="7" s="1"/>
  <c r="CE7" i="7"/>
  <c r="CG7" i="7" s="1"/>
  <c r="CE8" i="7"/>
  <c r="CG8" i="7" s="1"/>
  <c r="CE9" i="7"/>
  <c r="CG9" i="7" s="1"/>
  <c r="CE10" i="7"/>
  <c r="CG10" i="7" s="1"/>
  <c r="CE11" i="7"/>
  <c r="CG11" i="7" s="1"/>
  <c r="CE12" i="7"/>
  <c r="CG12" i="7" s="1"/>
  <c r="CE13" i="7"/>
  <c r="CG13" i="7" s="1"/>
  <c r="CE14" i="7"/>
  <c r="CG14" i="7" s="1"/>
  <c r="CE15" i="7"/>
  <c r="CG15" i="7" s="1"/>
  <c r="CE16" i="7"/>
  <c r="CG16" i="7" s="1"/>
  <c r="CE17" i="7"/>
  <c r="CG17" i="7" s="1"/>
  <c r="CE18" i="7"/>
  <c r="CG18" i="7" s="1"/>
  <c r="CE19" i="7"/>
  <c r="CG19" i="7" s="1"/>
  <c r="CE20" i="7"/>
  <c r="CG20" i="7" s="1"/>
  <c r="CE21" i="7"/>
  <c r="CG21" i="7" s="1"/>
  <c r="CE22" i="7"/>
  <c r="CG22" i="7" s="1"/>
  <c r="CE23" i="7"/>
  <c r="CG23" i="7" s="1"/>
  <c r="CE24" i="7"/>
  <c r="CG24" i="7" s="1"/>
  <c r="CE25" i="7"/>
  <c r="CG25" i="7" s="1"/>
  <c r="CE26" i="7"/>
  <c r="CG26" i="7" s="1"/>
  <c r="CE27" i="7"/>
  <c r="CG27" i="7" s="1"/>
  <c r="CE28" i="7"/>
  <c r="CG28" i="7" s="1"/>
  <c r="CE29" i="7"/>
  <c r="CG29" i="7" s="1"/>
  <c r="CE30" i="7"/>
  <c r="CG30" i="7" s="1"/>
  <c r="CE31" i="7"/>
  <c r="CG31" i="7" s="1"/>
  <c r="CE32" i="7"/>
  <c r="CG32" i="7" s="1"/>
  <c r="CE33" i="7"/>
  <c r="CG33" i="7" s="1"/>
  <c r="CE34" i="7"/>
  <c r="CG34" i="7" s="1"/>
  <c r="CE35" i="7"/>
  <c r="CG35" i="7" s="1"/>
  <c r="CE36" i="7"/>
  <c r="CG36" i="7" s="1"/>
  <c r="CE37" i="7"/>
  <c r="CG37" i="7" s="1"/>
  <c r="CE38" i="7"/>
  <c r="CG38" i="7" s="1"/>
  <c r="CE39" i="7"/>
  <c r="CG39" i="7" s="1"/>
  <c r="CE40" i="7"/>
  <c r="CG40" i="7" s="1"/>
  <c r="CE41" i="7"/>
  <c r="CG41" i="7" s="1"/>
  <c r="CE42" i="7"/>
  <c r="CG42" i="7" s="1"/>
  <c r="CE43" i="7"/>
  <c r="CG43" i="7" s="1"/>
  <c r="CE44" i="7"/>
  <c r="CG44" i="7" s="1"/>
  <c r="CE45" i="7"/>
  <c r="CG45" i="7" s="1"/>
  <c r="CE46" i="7"/>
  <c r="CG46" i="7" s="1"/>
  <c r="CE47" i="7"/>
  <c r="CG47" i="7" s="1"/>
  <c r="CE48" i="7"/>
  <c r="CG48" i="7" s="1"/>
  <c r="CE49" i="7"/>
  <c r="CG49" i="7" s="1"/>
  <c r="CE50" i="7"/>
  <c r="CG50" i="7" s="1"/>
  <c r="CE51" i="7"/>
  <c r="CG51" i="7" s="1"/>
  <c r="CE52" i="7"/>
  <c r="CG52" i="7" s="1"/>
  <c r="CE53" i="7"/>
  <c r="CG53" i="7" s="1"/>
  <c r="CE54" i="7"/>
  <c r="CG54" i="7" s="1"/>
  <c r="CE55" i="7"/>
  <c r="CG55" i="7" s="1"/>
  <c r="CE56" i="7"/>
  <c r="CG56" i="7" s="1"/>
  <c r="CE57" i="7"/>
  <c r="CG57" i="7" s="1"/>
  <c r="CE58" i="7"/>
  <c r="CG58" i="7" s="1"/>
  <c r="CE59" i="7"/>
  <c r="CG59" i="7" s="1"/>
  <c r="CE60" i="7"/>
  <c r="CG60" i="7" s="1"/>
  <c r="CE61" i="7"/>
  <c r="CG61" i="7" s="1"/>
  <c r="CE62" i="7"/>
  <c r="CG62" i="7" s="1"/>
  <c r="CE63" i="7"/>
  <c r="CG63" i="7" s="1"/>
  <c r="CE64" i="7"/>
  <c r="CG64" i="7" s="1"/>
  <c r="CE65" i="7"/>
  <c r="CG65" i="7" s="1"/>
  <c r="CE66" i="7"/>
  <c r="CG66" i="7" s="1"/>
  <c r="CE67" i="7"/>
  <c r="CG67" i="7" s="1"/>
  <c r="CE68" i="7"/>
  <c r="CG68" i="7" s="1"/>
  <c r="CE69" i="7"/>
  <c r="CG69" i="7" s="1"/>
  <c r="CE70" i="7"/>
  <c r="CG70" i="7" s="1"/>
  <c r="CE71" i="7"/>
  <c r="CG71" i="7" s="1"/>
  <c r="CE72" i="7"/>
  <c r="CG72" i="7" s="1"/>
  <c r="CE73" i="7"/>
  <c r="CG73" i="7" s="1"/>
  <c r="CE74" i="7"/>
  <c r="CG74" i="7" s="1"/>
  <c r="CE75" i="7"/>
  <c r="CG75" i="7" s="1"/>
  <c r="CE76" i="7"/>
  <c r="CG76" i="7" s="1"/>
  <c r="CE77" i="7"/>
  <c r="CG77" i="7" s="1"/>
  <c r="CE78" i="7"/>
  <c r="CG78" i="7" s="1"/>
  <c r="CE79" i="7"/>
  <c r="CG79" i="7" s="1"/>
  <c r="CE80" i="7"/>
  <c r="CG80" i="7" s="1"/>
  <c r="CE81" i="7"/>
  <c r="CG81" i="7" s="1"/>
  <c r="CE82" i="7"/>
  <c r="CG82" i="7" s="1"/>
  <c r="CE83" i="7"/>
  <c r="CG83" i="7" s="1"/>
  <c r="CE84" i="7"/>
  <c r="CG84" i="7" s="1"/>
  <c r="CE85" i="7"/>
  <c r="CG85" i="7" s="1"/>
  <c r="CE86" i="7"/>
  <c r="CG86" i="7" s="1"/>
  <c r="CE87" i="7"/>
  <c r="CG87" i="7" s="1"/>
  <c r="CE88" i="7"/>
  <c r="CG88" i="7" s="1"/>
  <c r="CE89" i="7"/>
  <c r="CG89" i="7" s="1"/>
  <c r="CE90" i="7"/>
  <c r="CG90" i="7" s="1"/>
  <c r="CE91" i="7"/>
  <c r="CG91" i="7" s="1"/>
  <c r="CE92" i="7"/>
  <c r="CG92" i="7" s="1"/>
  <c r="CE93" i="7"/>
  <c r="CG93" i="7" s="1"/>
  <c r="CE94" i="7"/>
  <c r="CG94" i="7" s="1"/>
  <c r="CE95" i="7"/>
  <c r="CG95" i="7" s="1"/>
  <c r="CE96" i="7"/>
  <c r="CG96" i="7" s="1"/>
  <c r="CE97" i="7"/>
  <c r="CG97" i="7" s="1"/>
  <c r="CE98" i="7"/>
  <c r="CG98" i="7" s="1"/>
  <c r="CE99" i="7"/>
  <c r="CG99" i="7" s="1"/>
  <c r="CE100" i="7"/>
  <c r="CG100" i="7" s="1"/>
  <c r="CE101" i="7"/>
  <c r="CG101" i="7" s="1"/>
  <c r="CE102" i="7"/>
  <c r="CG102" i="7" s="1"/>
  <c r="CE103" i="7"/>
  <c r="CG103" i="7" s="1"/>
  <c r="CE104" i="7"/>
  <c r="CG104" i="7" s="1"/>
  <c r="CE105" i="7"/>
  <c r="CG105" i="7" s="1"/>
  <c r="CE106" i="7"/>
  <c r="CG106" i="7" s="1"/>
  <c r="CE107" i="7"/>
  <c r="CG107" i="7" s="1"/>
  <c r="CE108" i="7"/>
  <c r="CG108" i="7" s="1"/>
  <c r="CE109" i="7"/>
  <c r="CG109" i="7" s="1"/>
  <c r="CE110" i="7"/>
  <c r="CG110" i="7" s="1"/>
  <c r="CE111" i="7"/>
  <c r="CG111" i="7" s="1"/>
  <c r="CE112" i="7"/>
  <c r="CG112" i="7" s="1"/>
  <c r="CE113" i="7"/>
  <c r="CG113" i="7" s="1"/>
  <c r="CE114" i="7"/>
  <c r="CG114" i="7" s="1"/>
  <c r="CE115" i="7"/>
  <c r="CG115" i="7" s="1"/>
  <c r="CE116" i="7"/>
  <c r="CG116" i="7" s="1"/>
  <c r="CE117" i="7"/>
  <c r="CG117" i="7" s="1"/>
  <c r="CE118" i="7"/>
  <c r="CG118" i="7" s="1"/>
  <c r="CE122" i="7"/>
  <c r="CG122" i="7" s="1"/>
  <c r="CE123" i="7"/>
  <c r="CG123" i="7" s="1"/>
  <c r="CE124" i="7"/>
  <c r="CG124" i="7" s="1"/>
  <c r="CE127" i="7"/>
  <c r="CG127" i="7" s="1"/>
  <c r="CE128" i="7"/>
  <c r="CG128" i="7" s="1"/>
  <c r="CE129" i="7"/>
  <c r="CG129" i="7" s="1"/>
  <c r="CE130" i="7"/>
  <c r="CG130" i="7" s="1"/>
  <c r="CE131" i="7"/>
  <c r="CG131" i="7" s="1"/>
  <c r="CE132" i="7"/>
  <c r="CG132" i="7" s="1"/>
  <c r="CE133" i="7"/>
  <c r="CG133" i="7" s="1"/>
  <c r="CE134" i="7"/>
  <c r="CG134" i="7" s="1"/>
  <c r="CE135" i="7"/>
  <c r="CG135" i="7" s="1"/>
  <c r="CE136" i="7"/>
  <c r="CG136" i="7" s="1"/>
  <c r="CE137" i="7"/>
  <c r="CG137" i="7" s="1"/>
  <c r="CE138" i="7"/>
  <c r="CG138" i="7" s="1"/>
  <c r="CE139" i="7"/>
  <c r="CG139" i="7" s="1"/>
  <c r="CE141" i="7"/>
  <c r="CG141" i="7" s="1"/>
  <c r="CE142" i="7"/>
  <c r="CG142" i="7" s="1"/>
  <c r="CE143" i="7"/>
  <c r="CG143" i="7" s="1"/>
  <c r="CE148" i="7"/>
  <c r="CG148" i="7" s="1"/>
  <c r="CE149" i="7"/>
  <c r="CE150" i="7"/>
  <c r="CG150" i="7" s="1"/>
  <c r="CE151" i="7"/>
  <c r="CG151" i="7" s="1"/>
  <c r="CE152" i="7"/>
  <c r="CG152" i="7" s="1"/>
  <c r="CE153" i="7"/>
  <c r="CG153" i="7" s="1"/>
  <c r="CE154" i="7"/>
  <c r="CG154" i="7" s="1"/>
  <c r="CE155" i="7"/>
  <c r="CG155" i="7" s="1"/>
  <c r="CE156" i="7"/>
  <c r="CG156" i="7" s="1"/>
  <c r="CE157" i="7"/>
  <c r="CG157" i="7" s="1"/>
  <c r="CE158" i="7"/>
  <c r="CG158" i="7" s="1"/>
  <c r="CE159" i="7"/>
  <c r="CG159" i="7" s="1"/>
  <c r="CE160" i="7"/>
  <c r="CG160" i="7" s="1"/>
  <c r="CE161" i="7"/>
  <c r="CG161" i="7" s="1"/>
  <c r="CE162" i="7"/>
  <c r="CG162" i="7" s="1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6" i="7"/>
  <c r="CD57" i="7"/>
  <c r="CD58" i="7"/>
  <c r="CD59" i="7"/>
  <c r="CD60" i="7"/>
  <c r="CD61" i="7"/>
  <c r="CD62" i="7"/>
  <c r="CD63" i="7"/>
  <c r="CD64" i="7"/>
  <c r="CD65" i="7"/>
  <c r="CD66" i="7"/>
  <c r="CD67" i="7"/>
  <c r="CD68" i="7"/>
  <c r="CD69" i="7"/>
  <c r="CD70" i="7"/>
  <c r="CD71" i="7"/>
  <c r="CD72" i="7"/>
  <c r="CD73" i="7"/>
  <c r="CD74" i="7"/>
  <c r="CD75" i="7"/>
  <c r="CD76" i="7"/>
  <c r="CD77" i="7"/>
  <c r="CD78" i="7"/>
  <c r="CD79" i="7"/>
  <c r="CD80" i="7"/>
  <c r="CD81" i="7"/>
  <c r="CD82" i="7"/>
  <c r="CD83" i="7"/>
  <c r="CD84" i="7"/>
  <c r="CD85" i="7"/>
  <c r="CD86" i="7"/>
  <c r="CD87" i="7"/>
  <c r="CD88" i="7"/>
  <c r="CD89" i="7"/>
  <c r="CD90" i="7"/>
  <c r="CD91" i="7"/>
  <c r="CD92" i="7"/>
  <c r="CD93" i="7"/>
  <c r="CD94" i="7"/>
  <c r="CD95" i="7"/>
  <c r="CD96" i="7"/>
  <c r="CD97" i="7"/>
  <c r="CD98" i="7"/>
  <c r="CD99" i="7"/>
  <c r="CD100" i="7"/>
  <c r="CD101" i="7"/>
  <c r="CD102" i="7"/>
  <c r="CD103" i="7"/>
  <c r="CD104" i="7"/>
  <c r="CD105" i="7"/>
  <c r="CD106" i="7"/>
  <c r="CD107" i="7"/>
  <c r="CD108" i="7"/>
  <c r="CD109" i="7"/>
  <c r="CD110" i="7"/>
  <c r="CD111" i="7"/>
  <c r="CD112" i="7"/>
  <c r="CD113" i="7"/>
  <c r="CD114" i="7"/>
  <c r="CD115" i="7"/>
  <c r="CD116" i="7"/>
  <c r="CD117" i="7"/>
  <c r="CD118" i="7"/>
  <c r="CD122" i="7"/>
  <c r="CD123" i="7"/>
  <c r="CD124" i="7"/>
  <c r="CD127" i="7"/>
  <c r="CD128" i="7"/>
  <c r="CD129" i="7"/>
  <c r="CD130" i="7"/>
  <c r="CD131" i="7"/>
  <c r="CD132" i="7"/>
  <c r="CD133" i="7"/>
  <c r="CD134" i="7"/>
  <c r="CD135" i="7"/>
  <c r="CD136" i="7"/>
  <c r="CD137" i="7"/>
  <c r="CD138" i="7"/>
  <c r="CD139" i="7"/>
  <c r="CD141" i="7"/>
  <c r="CD142" i="7"/>
  <c r="CD143" i="7"/>
  <c r="CD148" i="7"/>
  <c r="CD149" i="7"/>
  <c r="CD150" i="7"/>
  <c r="CD151" i="7"/>
  <c r="CD152" i="7"/>
  <c r="CD153" i="7"/>
  <c r="CD154" i="7"/>
  <c r="CD155" i="7"/>
  <c r="CD156" i="7"/>
  <c r="CD157" i="7"/>
  <c r="CD158" i="7"/>
  <c r="CD159" i="7"/>
  <c r="CD160" i="7"/>
  <c r="CD161" i="7"/>
  <c r="CD162" i="7"/>
  <c r="CE4" i="7"/>
  <c r="CD4" i="7"/>
  <c r="CF148" i="6"/>
  <c r="CH148" i="6" s="1"/>
  <c r="CE5" i="6"/>
  <c r="CG5" i="6" s="1"/>
  <c r="CE6" i="6"/>
  <c r="CG6" i="6" s="1"/>
  <c r="CE7" i="6"/>
  <c r="CG7" i="6" s="1"/>
  <c r="CE8" i="6"/>
  <c r="CG8" i="6" s="1"/>
  <c r="CE9" i="6"/>
  <c r="CG9" i="6" s="1"/>
  <c r="CE10" i="6"/>
  <c r="CG10" i="6" s="1"/>
  <c r="CE11" i="6"/>
  <c r="CG11" i="6" s="1"/>
  <c r="CE12" i="6"/>
  <c r="CG12" i="6" s="1"/>
  <c r="CE13" i="6"/>
  <c r="CG13" i="6" s="1"/>
  <c r="CE14" i="6"/>
  <c r="CG14" i="6" s="1"/>
  <c r="CE15" i="6"/>
  <c r="CG15" i="6" s="1"/>
  <c r="CE16" i="6"/>
  <c r="CG16" i="6" s="1"/>
  <c r="CE17" i="6"/>
  <c r="CG17" i="6" s="1"/>
  <c r="CE18" i="6"/>
  <c r="CG18" i="6" s="1"/>
  <c r="CE19" i="6"/>
  <c r="CG19" i="6" s="1"/>
  <c r="CE20" i="6"/>
  <c r="CG20" i="6" s="1"/>
  <c r="CE21" i="6"/>
  <c r="CG21" i="6" s="1"/>
  <c r="CE22" i="6"/>
  <c r="CG22" i="6" s="1"/>
  <c r="CE23" i="6"/>
  <c r="CG23" i="6" s="1"/>
  <c r="CE24" i="6"/>
  <c r="CG24" i="6" s="1"/>
  <c r="CE25" i="6"/>
  <c r="CG25" i="6" s="1"/>
  <c r="CE26" i="6"/>
  <c r="CG26" i="6" s="1"/>
  <c r="CE27" i="6"/>
  <c r="CG27" i="6" s="1"/>
  <c r="CE28" i="6"/>
  <c r="CG28" i="6" s="1"/>
  <c r="CE29" i="6"/>
  <c r="CG29" i="6" s="1"/>
  <c r="CE30" i="6"/>
  <c r="CG30" i="6" s="1"/>
  <c r="CE31" i="6"/>
  <c r="CG31" i="6" s="1"/>
  <c r="CE32" i="6"/>
  <c r="CG32" i="6" s="1"/>
  <c r="CE33" i="6"/>
  <c r="CG33" i="6" s="1"/>
  <c r="CE34" i="6"/>
  <c r="CG34" i="6" s="1"/>
  <c r="CE35" i="6"/>
  <c r="CG35" i="6" s="1"/>
  <c r="CE36" i="6"/>
  <c r="CG36" i="6" s="1"/>
  <c r="CE37" i="6"/>
  <c r="CG37" i="6" s="1"/>
  <c r="CE38" i="6"/>
  <c r="CG38" i="6" s="1"/>
  <c r="CE39" i="6"/>
  <c r="CG39" i="6" s="1"/>
  <c r="CE40" i="6"/>
  <c r="CG40" i="6" s="1"/>
  <c r="CE41" i="6"/>
  <c r="CG41" i="6" s="1"/>
  <c r="CE42" i="6"/>
  <c r="CG42" i="6" s="1"/>
  <c r="CE43" i="6"/>
  <c r="CG43" i="6" s="1"/>
  <c r="CE44" i="6"/>
  <c r="CG44" i="6" s="1"/>
  <c r="CE45" i="6"/>
  <c r="CG45" i="6" s="1"/>
  <c r="CE46" i="6"/>
  <c r="CG46" i="6" s="1"/>
  <c r="CE47" i="6"/>
  <c r="CG47" i="6" s="1"/>
  <c r="CE48" i="6"/>
  <c r="CG48" i="6" s="1"/>
  <c r="CE49" i="6"/>
  <c r="CG49" i="6" s="1"/>
  <c r="CE50" i="6"/>
  <c r="CG50" i="6" s="1"/>
  <c r="CE51" i="6"/>
  <c r="CG51" i="6" s="1"/>
  <c r="CE52" i="6"/>
  <c r="CG52" i="6" s="1"/>
  <c r="CE53" i="6"/>
  <c r="CG53" i="6" s="1"/>
  <c r="CE54" i="6"/>
  <c r="CG54" i="6" s="1"/>
  <c r="CE55" i="6"/>
  <c r="CG55" i="6" s="1"/>
  <c r="CE56" i="6"/>
  <c r="CG56" i="6" s="1"/>
  <c r="CE57" i="6"/>
  <c r="CG57" i="6" s="1"/>
  <c r="CE58" i="6"/>
  <c r="CG58" i="6" s="1"/>
  <c r="CE59" i="6"/>
  <c r="CG59" i="6" s="1"/>
  <c r="CE60" i="6"/>
  <c r="CG60" i="6" s="1"/>
  <c r="CE61" i="6"/>
  <c r="CG61" i="6" s="1"/>
  <c r="CE62" i="6"/>
  <c r="CG62" i="6" s="1"/>
  <c r="CE63" i="6"/>
  <c r="CG63" i="6" s="1"/>
  <c r="CE64" i="6"/>
  <c r="CG64" i="6" s="1"/>
  <c r="CE65" i="6"/>
  <c r="CG65" i="6" s="1"/>
  <c r="CE66" i="6"/>
  <c r="CG66" i="6" s="1"/>
  <c r="CE67" i="6"/>
  <c r="CG67" i="6" s="1"/>
  <c r="CE68" i="6"/>
  <c r="CG68" i="6" s="1"/>
  <c r="CE69" i="6"/>
  <c r="CG69" i="6" s="1"/>
  <c r="CE70" i="6"/>
  <c r="CG70" i="6" s="1"/>
  <c r="CE71" i="6"/>
  <c r="CG71" i="6" s="1"/>
  <c r="CE72" i="6"/>
  <c r="CG72" i="6" s="1"/>
  <c r="CE73" i="6"/>
  <c r="CG73" i="6" s="1"/>
  <c r="CE74" i="6"/>
  <c r="CG74" i="6" s="1"/>
  <c r="CE75" i="6"/>
  <c r="CG75" i="6" s="1"/>
  <c r="CE76" i="6"/>
  <c r="CG76" i="6" s="1"/>
  <c r="CE77" i="6"/>
  <c r="CG77" i="6" s="1"/>
  <c r="CE78" i="6"/>
  <c r="CG78" i="6" s="1"/>
  <c r="CE79" i="6"/>
  <c r="CG79" i="6" s="1"/>
  <c r="CE80" i="6"/>
  <c r="CG80" i="6" s="1"/>
  <c r="CE81" i="6"/>
  <c r="CG81" i="6" s="1"/>
  <c r="CE82" i="6"/>
  <c r="CG82" i="6" s="1"/>
  <c r="CE83" i="6"/>
  <c r="CG83" i="6" s="1"/>
  <c r="CE84" i="6"/>
  <c r="CG84" i="6" s="1"/>
  <c r="CE85" i="6"/>
  <c r="CG85" i="6" s="1"/>
  <c r="CE86" i="6"/>
  <c r="CG86" i="6" s="1"/>
  <c r="CE87" i="6"/>
  <c r="CG87" i="6" s="1"/>
  <c r="CE88" i="6"/>
  <c r="CG88" i="6" s="1"/>
  <c r="CE89" i="6"/>
  <c r="CG89" i="6" s="1"/>
  <c r="CE90" i="6"/>
  <c r="CG90" i="6" s="1"/>
  <c r="CE91" i="6"/>
  <c r="CG91" i="6" s="1"/>
  <c r="CE92" i="6"/>
  <c r="CG92" i="6" s="1"/>
  <c r="CE93" i="6"/>
  <c r="CG93" i="6" s="1"/>
  <c r="CE94" i="6"/>
  <c r="CG94" i="6" s="1"/>
  <c r="CE95" i="6"/>
  <c r="CG95" i="6" s="1"/>
  <c r="CE96" i="6"/>
  <c r="CG96" i="6" s="1"/>
  <c r="CE97" i="6"/>
  <c r="CG97" i="6" s="1"/>
  <c r="CE98" i="6"/>
  <c r="CG98" i="6" s="1"/>
  <c r="CE99" i="6"/>
  <c r="CG99" i="6" s="1"/>
  <c r="CE100" i="6"/>
  <c r="CG100" i="6" s="1"/>
  <c r="CE101" i="6"/>
  <c r="CG101" i="6" s="1"/>
  <c r="CE102" i="6"/>
  <c r="CG102" i="6" s="1"/>
  <c r="CE103" i="6"/>
  <c r="CG103" i="6" s="1"/>
  <c r="CE104" i="6"/>
  <c r="CG104" i="6" s="1"/>
  <c r="CE105" i="6"/>
  <c r="CG105" i="6" s="1"/>
  <c r="CE106" i="6"/>
  <c r="CG106" i="6" s="1"/>
  <c r="CE107" i="6"/>
  <c r="CG107" i="6" s="1"/>
  <c r="CE108" i="6"/>
  <c r="CG108" i="6" s="1"/>
  <c r="CE109" i="6"/>
  <c r="CG109" i="6" s="1"/>
  <c r="CE110" i="6"/>
  <c r="CG110" i="6" s="1"/>
  <c r="CE111" i="6"/>
  <c r="CG111" i="6" s="1"/>
  <c r="CE112" i="6"/>
  <c r="CG112" i="6" s="1"/>
  <c r="CE113" i="6"/>
  <c r="CG113" i="6" s="1"/>
  <c r="CE114" i="6"/>
  <c r="CG114" i="6" s="1"/>
  <c r="CE115" i="6"/>
  <c r="CG115" i="6" s="1"/>
  <c r="CE116" i="6"/>
  <c r="CG116" i="6" s="1"/>
  <c r="CE117" i="6"/>
  <c r="CG117" i="6" s="1"/>
  <c r="CE118" i="6"/>
  <c r="CG118" i="6" s="1"/>
  <c r="CE122" i="6"/>
  <c r="CG122" i="6" s="1"/>
  <c r="CE123" i="6"/>
  <c r="CG123" i="6" s="1"/>
  <c r="CE124" i="6"/>
  <c r="CG124" i="6" s="1"/>
  <c r="CE127" i="6"/>
  <c r="CG127" i="6" s="1"/>
  <c r="CE128" i="6"/>
  <c r="CG128" i="6" s="1"/>
  <c r="CE129" i="6"/>
  <c r="CG129" i="6" s="1"/>
  <c r="CE130" i="6"/>
  <c r="CG130" i="6" s="1"/>
  <c r="CE131" i="6"/>
  <c r="CG131" i="6" s="1"/>
  <c r="CE132" i="6"/>
  <c r="CG132" i="6" s="1"/>
  <c r="CE133" i="6"/>
  <c r="CG133" i="6" s="1"/>
  <c r="CE134" i="6"/>
  <c r="CG134" i="6" s="1"/>
  <c r="CE135" i="6"/>
  <c r="CG135" i="6" s="1"/>
  <c r="CE136" i="6"/>
  <c r="CG136" i="6" s="1"/>
  <c r="CE137" i="6"/>
  <c r="CG137" i="6" s="1"/>
  <c r="CE138" i="6"/>
  <c r="CG138" i="6" s="1"/>
  <c r="CE139" i="6"/>
  <c r="CG139" i="6" s="1"/>
  <c r="CE141" i="6"/>
  <c r="CG141" i="6" s="1"/>
  <c r="CE142" i="6"/>
  <c r="CG142" i="6" s="1"/>
  <c r="CE143" i="6"/>
  <c r="CG143" i="6" s="1"/>
  <c r="CE148" i="6"/>
  <c r="CG148" i="6" s="1"/>
  <c r="CE149" i="6"/>
  <c r="CE150" i="6"/>
  <c r="CG150" i="6" s="1"/>
  <c r="CE151" i="6"/>
  <c r="CG151" i="6" s="1"/>
  <c r="CE152" i="6"/>
  <c r="CG152" i="6" s="1"/>
  <c r="CE153" i="6"/>
  <c r="CG153" i="6" s="1"/>
  <c r="CE154" i="6"/>
  <c r="CG154" i="6" s="1"/>
  <c r="CE155" i="6"/>
  <c r="CG155" i="6" s="1"/>
  <c r="CE156" i="6"/>
  <c r="CG156" i="6" s="1"/>
  <c r="CE157" i="6"/>
  <c r="CG157" i="6" s="1"/>
  <c r="CE158" i="6"/>
  <c r="CG158" i="6" s="1"/>
  <c r="CE159" i="6"/>
  <c r="CG159" i="6" s="1"/>
  <c r="CE160" i="6"/>
  <c r="CG160" i="6" s="1"/>
  <c r="CE161" i="6"/>
  <c r="CG161" i="6" s="1"/>
  <c r="CE162" i="6"/>
  <c r="CG162" i="6" s="1"/>
  <c r="CD5" i="6"/>
  <c r="CD6" i="6"/>
  <c r="CD7" i="6"/>
  <c r="CD8" i="6"/>
  <c r="CD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D30" i="6"/>
  <c r="CD31" i="6"/>
  <c r="CD32" i="6"/>
  <c r="CD33" i="6"/>
  <c r="CD34" i="6"/>
  <c r="CD35" i="6"/>
  <c r="CD36" i="6"/>
  <c r="CD37" i="6"/>
  <c r="CD38" i="6"/>
  <c r="CD39" i="6"/>
  <c r="CD40" i="6"/>
  <c r="CD41" i="6"/>
  <c r="CD42" i="6"/>
  <c r="CD43" i="6"/>
  <c r="CD44" i="6"/>
  <c r="CD45" i="6"/>
  <c r="CD46" i="6"/>
  <c r="CD47" i="6"/>
  <c r="CD48" i="6"/>
  <c r="CD49" i="6"/>
  <c r="CD50" i="6"/>
  <c r="CD51" i="6"/>
  <c r="CD52" i="6"/>
  <c r="CD53" i="6"/>
  <c r="CD54" i="6"/>
  <c r="CD55" i="6"/>
  <c r="CD56" i="6"/>
  <c r="CD57" i="6"/>
  <c r="CD58" i="6"/>
  <c r="CD59" i="6"/>
  <c r="CD60" i="6"/>
  <c r="CD61" i="6"/>
  <c r="CD62" i="6"/>
  <c r="CD63" i="6"/>
  <c r="CD64" i="6"/>
  <c r="CD65" i="6"/>
  <c r="CD66" i="6"/>
  <c r="CD67" i="6"/>
  <c r="CD68" i="6"/>
  <c r="CD69" i="6"/>
  <c r="CD70" i="6"/>
  <c r="CD71" i="6"/>
  <c r="CD72" i="6"/>
  <c r="CD73" i="6"/>
  <c r="CD74" i="6"/>
  <c r="CD75" i="6"/>
  <c r="CD76" i="6"/>
  <c r="CD77" i="6"/>
  <c r="CD78" i="6"/>
  <c r="CD79" i="6"/>
  <c r="CD80" i="6"/>
  <c r="CD81" i="6"/>
  <c r="CD82" i="6"/>
  <c r="CD83" i="6"/>
  <c r="CD84" i="6"/>
  <c r="CD85" i="6"/>
  <c r="CD86" i="6"/>
  <c r="CD87" i="6"/>
  <c r="CD88" i="6"/>
  <c r="CD89" i="6"/>
  <c r="CD90" i="6"/>
  <c r="CD91" i="6"/>
  <c r="CD92" i="6"/>
  <c r="CD93" i="6"/>
  <c r="CD94" i="6"/>
  <c r="CD95" i="6"/>
  <c r="CD96" i="6"/>
  <c r="CD97" i="6"/>
  <c r="CD98" i="6"/>
  <c r="CD99" i="6"/>
  <c r="CD100" i="6"/>
  <c r="CD101" i="6"/>
  <c r="CD102" i="6"/>
  <c r="CD103" i="6"/>
  <c r="CD104" i="6"/>
  <c r="CD105" i="6"/>
  <c r="CD106" i="6"/>
  <c r="CD107" i="6"/>
  <c r="CD108" i="6"/>
  <c r="CD109" i="6"/>
  <c r="CD110" i="6"/>
  <c r="CD111" i="6"/>
  <c r="CD112" i="6"/>
  <c r="CD113" i="6"/>
  <c r="CD114" i="6"/>
  <c r="CD115" i="6"/>
  <c r="CD116" i="6"/>
  <c r="CD117" i="6"/>
  <c r="CD118" i="6"/>
  <c r="CD122" i="6"/>
  <c r="CD123" i="6"/>
  <c r="CD124" i="6"/>
  <c r="CD127" i="6"/>
  <c r="CD128" i="6"/>
  <c r="CD129" i="6"/>
  <c r="CD130" i="6"/>
  <c r="CD131" i="6"/>
  <c r="CD132" i="6"/>
  <c r="CD133" i="6"/>
  <c r="CD134" i="6"/>
  <c r="CD135" i="6"/>
  <c r="CD136" i="6"/>
  <c r="CD137" i="6"/>
  <c r="CD138" i="6"/>
  <c r="CD139" i="6"/>
  <c r="CD141" i="6"/>
  <c r="CD142" i="6"/>
  <c r="CD143" i="6"/>
  <c r="CD148" i="6"/>
  <c r="CD149" i="6"/>
  <c r="CD150" i="6"/>
  <c r="CD151" i="6"/>
  <c r="CD152" i="6"/>
  <c r="CD153" i="6"/>
  <c r="CD154" i="6"/>
  <c r="CD155" i="6"/>
  <c r="CD156" i="6"/>
  <c r="CD157" i="6"/>
  <c r="CD158" i="6"/>
  <c r="CD159" i="6"/>
  <c r="CD160" i="6"/>
  <c r="CD161" i="6"/>
  <c r="CD162" i="6"/>
  <c r="CE4" i="6"/>
  <c r="CD4" i="6"/>
  <c r="CF148" i="5"/>
  <c r="CE5" i="5"/>
  <c r="CG5" i="5" s="1"/>
  <c r="CE6" i="5"/>
  <c r="CG6" i="5" s="1"/>
  <c r="CE7" i="5"/>
  <c r="CG7" i="5" s="1"/>
  <c r="CE8" i="5"/>
  <c r="CG8" i="5" s="1"/>
  <c r="CE9" i="5"/>
  <c r="CG9" i="5" s="1"/>
  <c r="CE10" i="5"/>
  <c r="CG10" i="5" s="1"/>
  <c r="CE11" i="5"/>
  <c r="CG11" i="5" s="1"/>
  <c r="CE12" i="5"/>
  <c r="CG12" i="5" s="1"/>
  <c r="CE13" i="5"/>
  <c r="CG13" i="5" s="1"/>
  <c r="CE14" i="5"/>
  <c r="CG14" i="5" s="1"/>
  <c r="CE15" i="5"/>
  <c r="CG15" i="5" s="1"/>
  <c r="CE16" i="5"/>
  <c r="CG16" i="5" s="1"/>
  <c r="CE17" i="5"/>
  <c r="CG17" i="5" s="1"/>
  <c r="CE18" i="5"/>
  <c r="CG18" i="5" s="1"/>
  <c r="CE19" i="5"/>
  <c r="CG19" i="5" s="1"/>
  <c r="CE20" i="5"/>
  <c r="CG20" i="5" s="1"/>
  <c r="CE21" i="5"/>
  <c r="CG21" i="5" s="1"/>
  <c r="CE22" i="5"/>
  <c r="CG22" i="5" s="1"/>
  <c r="CE23" i="5"/>
  <c r="CG23" i="5" s="1"/>
  <c r="CE24" i="5"/>
  <c r="CG24" i="5" s="1"/>
  <c r="CE25" i="5"/>
  <c r="CG25" i="5" s="1"/>
  <c r="CE26" i="5"/>
  <c r="CG26" i="5" s="1"/>
  <c r="CE27" i="5"/>
  <c r="CG27" i="5" s="1"/>
  <c r="CE28" i="5"/>
  <c r="CG28" i="5" s="1"/>
  <c r="CE29" i="5"/>
  <c r="CG29" i="5" s="1"/>
  <c r="CE30" i="5"/>
  <c r="CG30" i="5" s="1"/>
  <c r="CE31" i="5"/>
  <c r="CG31" i="5" s="1"/>
  <c r="CE32" i="5"/>
  <c r="CG32" i="5" s="1"/>
  <c r="CE33" i="5"/>
  <c r="CG33" i="5" s="1"/>
  <c r="CE34" i="5"/>
  <c r="CG34" i="5" s="1"/>
  <c r="CE35" i="5"/>
  <c r="CG35" i="5" s="1"/>
  <c r="CE36" i="5"/>
  <c r="CG36" i="5" s="1"/>
  <c r="CE37" i="5"/>
  <c r="CG37" i="5" s="1"/>
  <c r="CE38" i="5"/>
  <c r="CG38" i="5" s="1"/>
  <c r="CE39" i="5"/>
  <c r="CG39" i="5" s="1"/>
  <c r="CE40" i="5"/>
  <c r="CG40" i="5" s="1"/>
  <c r="CE41" i="5"/>
  <c r="CG41" i="5" s="1"/>
  <c r="CE42" i="5"/>
  <c r="CG42" i="5" s="1"/>
  <c r="CE43" i="5"/>
  <c r="CG43" i="5" s="1"/>
  <c r="CE44" i="5"/>
  <c r="CG44" i="5" s="1"/>
  <c r="CE45" i="5"/>
  <c r="CG45" i="5" s="1"/>
  <c r="CE46" i="5"/>
  <c r="CG46" i="5" s="1"/>
  <c r="CE47" i="5"/>
  <c r="CG47" i="5" s="1"/>
  <c r="CE48" i="5"/>
  <c r="CG48" i="5" s="1"/>
  <c r="CE49" i="5"/>
  <c r="CG49" i="5" s="1"/>
  <c r="CE50" i="5"/>
  <c r="CG50" i="5" s="1"/>
  <c r="CE51" i="5"/>
  <c r="CG51" i="5" s="1"/>
  <c r="CE52" i="5"/>
  <c r="CG52" i="5" s="1"/>
  <c r="CE53" i="5"/>
  <c r="CG53" i="5" s="1"/>
  <c r="CE54" i="5"/>
  <c r="CG54" i="5" s="1"/>
  <c r="CE55" i="5"/>
  <c r="CG55" i="5" s="1"/>
  <c r="CE56" i="5"/>
  <c r="CG56" i="5" s="1"/>
  <c r="CE57" i="5"/>
  <c r="CG57" i="5" s="1"/>
  <c r="CE58" i="5"/>
  <c r="CG58" i="5" s="1"/>
  <c r="CE59" i="5"/>
  <c r="CG59" i="5" s="1"/>
  <c r="CE60" i="5"/>
  <c r="CG60" i="5" s="1"/>
  <c r="CE61" i="5"/>
  <c r="CG61" i="5" s="1"/>
  <c r="CE62" i="5"/>
  <c r="CG62" i="5" s="1"/>
  <c r="CE63" i="5"/>
  <c r="CG63" i="5" s="1"/>
  <c r="CE64" i="5"/>
  <c r="CG64" i="5" s="1"/>
  <c r="CE65" i="5"/>
  <c r="CG65" i="5" s="1"/>
  <c r="CE66" i="5"/>
  <c r="CG66" i="5" s="1"/>
  <c r="CE67" i="5"/>
  <c r="CG67" i="5" s="1"/>
  <c r="CE68" i="5"/>
  <c r="CG68" i="5" s="1"/>
  <c r="CE69" i="5"/>
  <c r="CG69" i="5" s="1"/>
  <c r="CE70" i="5"/>
  <c r="CG70" i="5" s="1"/>
  <c r="CE71" i="5"/>
  <c r="CG71" i="5" s="1"/>
  <c r="CE72" i="5"/>
  <c r="CG72" i="5" s="1"/>
  <c r="CE73" i="5"/>
  <c r="CG73" i="5" s="1"/>
  <c r="CE74" i="5"/>
  <c r="CG74" i="5" s="1"/>
  <c r="CE75" i="5"/>
  <c r="CG75" i="5" s="1"/>
  <c r="CE76" i="5"/>
  <c r="CG76" i="5" s="1"/>
  <c r="CE77" i="5"/>
  <c r="CG77" i="5" s="1"/>
  <c r="CE78" i="5"/>
  <c r="CG78" i="5" s="1"/>
  <c r="CE79" i="5"/>
  <c r="CG79" i="5" s="1"/>
  <c r="CE80" i="5"/>
  <c r="CG80" i="5" s="1"/>
  <c r="CE81" i="5"/>
  <c r="CG81" i="5" s="1"/>
  <c r="CE82" i="5"/>
  <c r="CG82" i="5" s="1"/>
  <c r="CE83" i="5"/>
  <c r="CG83" i="5" s="1"/>
  <c r="CE84" i="5"/>
  <c r="CG84" i="5" s="1"/>
  <c r="CE85" i="5"/>
  <c r="CG85" i="5" s="1"/>
  <c r="CE86" i="5"/>
  <c r="CG86" i="5" s="1"/>
  <c r="CE87" i="5"/>
  <c r="CG87" i="5" s="1"/>
  <c r="CE88" i="5"/>
  <c r="CG88" i="5" s="1"/>
  <c r="CE89" i="5"/>
  <c r="CG89" i="5" s="1"/>
  <c r="CE90" i="5"/>
  <c r="CG90" i="5" s="1"/>
  <c r="CE91" i="5"/>
  <c r="CG91" i="5" s="1"/>
  <c r="CE92" i="5"/>
  <c r="CG92" i="5" s="1"/>
  <c r="CE93" i="5"/>
  <c r="CG93" i="5" s="1"/>
  <c r="CE94" i="5"/>
  <c r="CG94" i="5" s="1"/>
  <c r="CE95" i="5"/>
  <c r="CG95" i="5" s="1"/>
  <c r="CE96" i="5"/>
  <c r="CG96" i="5" s="1"/>
  <c r="CE97" i="5"/>
  <c r="CG97" i="5" s="1"/>
  <c r="CE98" i="5"/>
  <c r="CG98" i="5" s="1"/>
  <c r="CE99" i="5"/>
  <c r="CG99" i="5" s="1"/>
  <c r="CE100" i="5"/>
  <c r="CG100" i="5" s="1"/>
  <c r="CE101" i="5"/>
  <c r="CG101" i="5" s="1"/>
  <c r="CE102" i="5"/>
  <c r="CG102" i="5" s="1"/>
  <c r="CE103" i="5"/>
  <c r="CG103" i="5" s="1"/>
  <c r="CE104" i="5"/>
  <c r="CG104" i="5" s="1"/>
  <c r="CE105" i="5"/>
  <c r="CG105" i="5" s="1"/>
  <c r="CE106" i="5"/>
  <c r="CG106" i="5" s="1"/>
  <c r="CE107" i="5"/>
  <c r="CG107" i="5" s="1"/>
  <c r="CE108" i="5"/>
  <c r="CG108" i="5" s="1"/>
  <c r="CE109" i="5"/>
  <c r="CG109" i="5" s="1"/>
  <c r="CE110" i="5"/>
  <c r="CG110" i="5" s="1"/>
  <c r="CE111" i="5"/>
  <c r="CG111" i="5" s="1"/>
  <c r="CE112" i="5"/>
  <c r="CG112" i="5" s="1"/>
  <c r="CE113" i="5"/>
  <c r="CG113" i="5" s="1"/>
  <c r="CE114" i="5"/>
  <c r="CG114" i="5" s="1"/>
  <c r="CE115" i="5"/>
  <c r="CG115" i="5" s="1"/>
  <c r="CE116" i="5"/>
  <c r="CG116" i="5" s="1"/>
  <c r="CE117" i="5"/>
  <c r="CG117" i="5" s="1"/>
  <c r="CE118" i="5"/>
  <c r="CG118" i="5" s="1"/>
  <c r="CE122" i="5"/>
  <c r="CG122" i="5" s="1"/>
  <c r="CE123" i="5"/>
  <c r="CG123" i="5" s="1"/>
  <c r="CE124" i="5"/>
  <c r="CG124" i="5" s="1"/>
  <c r="CE127" i="5"/>
  <c r="CG127" i="5" s="1"/>
  <c r="CE128" i="5"/>
  <c r="CG128" i="5" s="1"/>
  <c r="CE129" i="5"/>
  <c r="CG129" i="5" s="1"/>
  <c r="CE130" i="5"/>
  <c r="CG130" i="5" s="1"/>
  <c r="CE131" i="5"/>
  <c r="CG131" i="5" s="1"/>
  <c r="CE132" i="5"/>
  <c r="CG132" i="5" s="1"/>
  <c r="CE133" i="5"/>
  <c r="CG133" i="5" s="1"/>
  <c r="CE134" i="5"/>
  <c r="CG134" i="5" s="1"/>
  <c r="CE135" i="5"/>
  <c r="CG135" i="5" s="1"/>
  <c r="CE136" i="5"/>
  <c r="CG136" i="5" s="1"/>
  <c r="CE137" i="5"/>
  <c r="CG137" i="5" s="1"/>
  <c r="CE138" i="5"/>
  <c r="CG138" i="5" s="1"/>
  <c r="CE139" i="5"/>
  <c r="CG139" i="5" s="1"/>
  <c r="CE141" i="5"/>
  <c r="CG141" i="5" s="1"/>
  <c r="CE142" i="5"/>
  <c r="CG142" i="5" s="1"/>
  <c r="CE143" i="5"/>
  <c r="CG143" i="5" s="1"/>
  <c r="CE148" i="5"/>
  <c r="CE149" i="5"/>
  <c r="CG149" i="5" s="1"/>
  <c r="CE150" i="5"/>
  <c r="CG150" i="5" s="1"/>
  <c r="CE151" i="5"/>
  <c r="CG151" i="5" s="1"/>
  <c r="CE152" i="5"/>
  <c r="CG152" i="5" s="1"/>
  <c r="CE153" i="5"/>
  <c r="CG153" i="5" s="1"/>
  <c r="CE154" i="5"/>
  <c r="CG154" i="5" s="1"/>
  <c r="CE155" i="5"/>
  <c r="CG155" i="5" s="1"/>
  <c r="CE156" i="5"/>
  <c r="CG156" i="5" s="1"/>
  <c r="CE157" i="5"/>
  <c r="CG157" i="5" s="1"/>
  <c r="CE158" i="5"/>
  <c r="CG158" i="5" s="1"/>
  <c r="CE159" i="5"/>
  <c r="CG159" i="5" s="1"/>
  <c r="CE160" i="5"/>
  <c r="CG160" i="5" s="1"/>
  <c r="CE161" i="5"/>
  <c r="CG161" i="5" s="1"/>
  <c r="CE162" i="5"/>
  <c r="CG162" i="5" s="1"/>
  <c r="CD5" i="5"/>
  <c r="CD6" i="5"/>
  <c r="CD7" i="5"/>
  <c r="CD8" i="5"/>
  <c r="CD9" i="5"/>
  <c r="CD10" i="5"/>
  <c r="CD11" i="5"/>
  <c r="CD12" i="5"/>
  <c r="CD13" i="5"/>
  <c r="CD14" i="5"/>
  <c r="CD15" i="5"/>
  <c r="CD16" i="5"/>
  <c r="CD17" i="5"/>
  <c r="CD18" i="5"/>
  <c r="CD19" i="5"/>
  <c r="CD20" i="5"/>
  <c r="CD21" i="5"/>
  <c r="CD22" i="5"/>
  <c r="CD23" i="5"/>
  <c r="CD24" i="5"/>
  <c r="CD25" i="5"/>
  <c r="CD26" i="5"/>
  <c r="CD27" i="5"/>
  <c r="CD28" i="5"/>
  <c r="CD29" i="5"/>
  <c r="CD30" i="5"/>
  <c r="CD31" i="5"/>
  <c r="CD32" i="5"/>
  <c r="CD33" i="5"/>
  <c r="CD34" i="5"/>
  <c r="CD35" i="5"/>
  <c r="CD36" i="5"/>
  <c r="CD37" i="5"/>
  <c r="CD38" i="5"/>
  <c r="CD39" i="5"/>
  <c r="CD40" i="5"/>
  <c r="CD41" i="5"/>
  <c r="CD42" i="5"/>
  <c r="CD43" i="5"/>
  <c r="CD44" i="5"/>
  <c r="CD45" i="5"/>
  <c r="CD46" i="5"/>
  <c r="CD47" i="5"/>
  <c r="CD48" i="5"/>
  <c r="CD49" i="5"/>
  <c r="CD50" i="5"/>
  <c r="CD51" i="5"/>
  <c r="CD52" i="5"/>
  <c r="CD53" i="5"/>
  <c r="CD54" i="5"/>
  <c r="CD55" i="5"/>
  <c r="CD56" i="5"/>
  <c r="CD57" i="5"/>
  <c r="CD58" i="5"/>
  <c r="CD59" i="5"/>
  <c r="CD60" i="5"/>
  <c r="CD61" i="5"/>
  <c r="CD62" i="5"/>
  <c r="CD63" i="5"/>
  <c r="CD64" i="5"/>
  <c r="CD65" i="5"/>
  <c r="CD66" i="5"/>
  <c r="CD67" i="5"/>
  <c r="CD68" i="5"/>
  <c r="CD69" i="5"/>
  <c r="CD70" i="5"/>
  <c r="CD71" i="5"/>
  <c r="CD72" i="5"/>
  <c r="CD73" i="5"/>
  <c r="CD74" i="5"/>
  <c r="CD75" i="5"/>
  <c r="CD76" i="5"/>
  <c r="CD77" i="5"/>
  <c r="CD78" i="5"/>
  <c r="CD79" i="5"/>
  <c r="CD80" i="5"/>
  <c r="CD81" i="5"/>
  <c r="CD82" i="5"/>
  <c r="CD83" i="5"/>
  <c r="CD84" i="5"/>
  <c r="CD85" i="5"/>
  <c r="CD86" i="5"/>
  <c r="CD87" i="5"/>
  <c r="CD88" i="5"/>
  <c r="CD89" i="5"/>
  <c r="CD90" i="5"/>
  <c r="CD91" i="5"/>
  <c r="CD92" i="5"/>
  <c r="CD93" i="5"/>
  <c r="CD94" i="5"/>
  <c r="CD95" i="5"/>
  <c r="CD96" i="5"/>
  <c r="CD97" i="5"/>
  <c r="CD98" i="5"/>
  <c r="CD99" i="5"/>
  <c r="CD100" i="5"/>
  <c r="CD101" i="5"/>
  <c r="CD102" i="5"/>
  <c r="CD103" i="5"/>
  <c r="CD104" i="5"/>
  <c r="CD105" i="5"/>
  <c r="CD106" i="5"/>
  <c r="CD107" i="5"/>
  <c r="CD108" i="5"/>
  <c r="CD109" i="5"/>
  <c r="CD110" i="5"/>
  <c r="CD111" i="5"/>
  <c r="CD112" i="5"/>
  <c r="CD113" i="5"/>
  <c r="CD114" i="5"/>
  <c r="CD115" i="5"/>
  <c r="CD116" i="5"/>
  <c r="CD117" i="5"/>
  <c r="CD118" i="5"/>
  <c r="CD122" i="5"/>
  <c r="CD123" i="5"/>
  <c r="CD124" i="5"/>
  <c r="CD127" i="5"/>
  <c r="CD128" i="5"/>
  <c r="CD129" i="5"/>
  <c r="CD130" i="5"/>
  <c r="CD131" i="5"/>
  <c r="CD132" i="5"/>
  <c r="CD133" i="5"/>
  <c r="CD134" i="5"/>
  <c r="CD135" i="5"/>
  <c r="CD136" i="5"/>
  <c r="CD137" i="5"/>
  <c r="CD138" i="5"/>
  <c r="CD139" i="5"/>
  <c r="CD141" i="5"/>
  <c r="CD142" i="5"/>
  <c r="CD143" i="5"/>
  <c r="CD148" i="5"/>
  <c r="CD149" i="5"/>
  <c r="CD150" i="5"/>
  <c r="CD151" i="5"/>
  <c r="CD152" i="5"/>
  <c r="CD153" i="5"/>
  <c r="CD154" i="5"/>
  <c r="CD155" i="5"/>
  <c r="CD156" i="5"/>
  <c r="CD157" i="5"/>
  <c r="CD158" i="5"/>
  <c r="CD159" i="5"/>
  <c r="CD160" i="5"/>
  <c r="CD161" i="5"/>
  <c r="CD162" i="5"/>
  <c r="CE4" i="5"/>
  <c r="CD4" i="5"/>
  <c r="CE150" i="4"/>
  <c r="CG150" i="4" s="1"/>
  <c r="CE151" i="4"/>
  <c r="CG151" i="4" s="1"/>
  <c r="CE152" i="4"/>
  <c r="CG152" i="4" s="1"/>
  <c r="CE153" i="4"/>
  <c r="CG153" i="4" s="1"/>
  <c r="CE154" i="4"/>
  <c r="CG154" i="4" s="1"/>
  <c r="CE155" i="4"/>
  <c r="CG155" i="4" s="1"/>
  <c r="CE156" i="4"/>
  <c r="CG156" i="4" s="1"/>
  <c r="CE157" i="4"/>
  <c r="CG157" i="4" s="1"/>
  <c r="CE158" i="4"/>
  <c r="CG158" i="4" s="1"/>
  <c r="CE159" i="4"/>
  <c r="CG159" i="4" s="1"/>
  <c r="CE160" i="4"/>
  <c r="CG160" i="4" s="1"/>
  <c r="CE161" i="4"/>
  <c r="CG161" i="4" s="1"/>
  <c r="CE162" i="4"/>
  <c r="CG162" i="4" s="1"/>
  <c r="CD150" i="4"/>
  <c r="CD151" i="4"/>
  <c r="CD152" i="4"/>
  <c r="CD153" i="4"/>
  <c r="CD154" i="4"/>
  <c r="CD155" i="4"/>
  <c r="CD156" i="4"/>
  <c r="CD157" i="4"/>
  <c r="CD158" i="4"/>
  <c r="CD159" i="4"/>
  <c r="CD160" i="4"/>
  <c r="CD161" i="4"/>
  <c r="CD162" i="4"/>
  <c r="CE149" i="4"/>
  <c r="CG149" i="4" s="1"/>
  <c r="CD149" i="4"/>
  <c r="CE5" i="4"/>
  <c r="CE6" i="4"/>
  <c r="CG6" i="4" s="1"/>
  <c r="CE7" i="4"/>
  <c r="CG7" i="4" s="1"/>
  <c r="CE8" i="4"/>
  <c r="CG8" i="4" s="1"/>
  <c r="CE9" i="4"/>
  <c r="CG9" i="4" s="1"/>
  <c r="CE10" i="4"/>
  <c r="CG10" i="4" s="1"/>
  <c r="CE11" i="4"/>
  <c r="CG11" i="4" s="1"/>
  <c r="CE12" i="4"/>
  <c r="CG12" i="4" s="1"/>
  <c r="CE13" i="4"/>
  <c r="CG13" i="4" s="1"/>
  <c r="CE14" i="4"/>
  <c r="CG14" i="4" s="1"/>
  <c r="CE15" i="4"/>
  <c r="CG15" i="4" s="1"/>
  <c r="CE16" i="4"/>
  <c r="CG16" i="4" s="1"/>
  <c r="CE17" i="4"/>
  <c r="CG17" i="4" s="1"/>
  <c r="CE18" i="4"/>
  <c r="CG18" i="4" s="1"/>
  <c r="CE19" i="4"/>
  <c r="CG19" i="4" s="1"/>
  <c r="CE20" i="4"/>
  <c r="CG20" i="4" s="1"/>
  <c r="CE21" i="4"/>
  <c r="CG21" i="4" s="1"/>
  <c r="CE22" i="4"/>
  <c r="CG22" i="4" s="1"/>
  <c r="CE23" i="4"/>
  <c r="CG23" i="4" s="1"/>
  <c r="CE24" i="4"/>
  <c r="CG24" i="4" s="1"/>
  <c r="CE25" i="4"/>
  <c r="CG25" i="4" s="1"/>
  <c r="CE26" i="4"/>
  <c r="CG26" i="4" s="1"/>
  <c r="CE27" i="4"/>
  <c r="CG27" i="4" s="1"/>
  <c r="CE28" i="4"/>
  <c r="CG28" i="4" s="1"/>
  <c r="CE29" i="4"/>
  <c r="CG29" i="4" s="1"/>
  <c r="CE30" i="4"/>
  <c r="CG30" i="4" s="1"/>
  <c r="CE31" i="4"/>
  <c r="CG31" i="4" s="1"/>
  <c r="CE32" i="4"/>
  <c r="CG32" i="4" s="1"/>
  <c r="CE33" i="4"/>
  <c r="CG33" i="4" s="1"/>
  <c r="CE34" i="4"/>
  <c r="CG34" i="4" s="1"/>
  <c r="CE35" i="4"/>
  <c r="CG35" i="4" s="1"/>
  <c r="CE36" i="4"/>
  <c r="CG36" i="4" s="1"/>
  <c r="CE37" i="4"/>
  <c r="CG37" i="4" s="1"/>
  <c r="CE38" i="4"/>
  <c r="CG38" i="4" s="1"/>
  <c r="CE39" i="4"/>
  <c r="CG39" i="4" s="1"/>
  <c r="CE40" i="4"/>
  <c r="CG40" i="4" s="1"/>
  <c r="CE41" i="4"/>
  <c r="CG41" i="4" s="1"/>
  <c r="CE42" i="4"/>
  <c r="CG42" i="4" s="1"/>
  <c r="CE43" i="4"/>
  <c r="CG43" i="4" s="1"/>
  <c r="CE44" i="4"/>
  <c r="CG44" i="4" s="1"/>
  <c r="CE45" i="4"/>
  <c r="CG45" i="4" s="1"/>
  <c r="CE46" i="4"/>
  <c r="CG46" i="4" s="1"/>
  <c r="CE47" i="4"/>
  <c r="CG47" i="4" s="1"/>
  <c r="CE48" i="4"/>
  <c r="CG48" i="4" s="1"/>
  <c r="CE49" i="4"/>
  <c r="CG49" i="4" s="1"/>
  <c r="CE50" i="4"/>
  <c r="CG50" i="4" s="1"/>
  <c r="CE51" i="4"/>
  <c r="CG51" i="4" s="1"/>
  <c r="CE52" i="4"/>
  <c r="CG52" i="4" s="1"/>
  <c r="CE53" i="4"/>
  <c r="CG53" i="4" s="1"/>
  <c r="CE54" i="4"/>
  <c r="CG54" i="4" s="1"/>
  <c r="CE55" i="4"/>
  <c r="CG55" i="4" s="1"/>
  <c r="CE56" i="4"/>
  <c r="CG56" i="4" s="1"/>
  <c r="CE57" i="4"/>
  <c r="CG57" i="4" s="1"/>
  <c r="CE58" i="4"/>
  <c r="CG58" i="4" s="1"/>
  <c r="CE59" i="4"/>
  <c r="CG59" i="4" s="1"/>
  <c r="CE60" i="4"/>
  <c r="CG60" i="4" s="1"/>
  <c r="CE61" i="4"/>
  <c r="CG61" i="4" s="1"/>
  <c r="CE62" i="4"/>
  <c r="CG62" i="4" s="1"/>
  <c r="CE63" i="4"/>
  <c r="CG63" i="4" s="1"/>
  <c r="CE64" i="4"/>
  <c r="CG64" i="4" s="1"/>
  <c r="CE65" i="4"/>
  <c r="CG65" i="4" s="1"/>
  <c r="CE66" i="4"/>
  <c r="CG66" i="4" s="1"/>
  <c r="CE67" i="4"/>
  <c r="CG67" i="4" s="1"/>
  <c r="CE68" i="4"/>
  <c r="CG68" i="4" s="1"/>
  <c r="CE69" i="4"/>
  <c r="CG69" i="4" s="1"/>
  <c r="CE70" i="4"/>
  <c r="CG70" i="4" s="1"/>
  <c r="CE71" i="4"/>
  <c r="CG71" i="4" s="1"/>
  <c r="CE72" i="4"/>
  <c r="CG72" i="4" s="1"/>
  <c r="CE73" i="4"/>
  <c r="CG73" i="4" s="1"/>
  <c r="CE74" i="4"/>
  <c r="CG74" i="4" s="1"/>
  <c r="CE75" i="4"/>
  <c r="CG75" i="4" s="1"/>
  <c r="CE76" i="4"/>
  <c r="CG76" i="4" s="1"/>
  <c r="CE77" i="4"/>
  <c r="CG77" i="4" s="1"/>
  <c r="CE78" i="4"/>
  <c r="CG78" i="4" s="1"/>
  <c r="CE79" i="4"/>
  <c r="CG79" i="4" s="1"/>
  <c r="CE80" i="4"/>
  <c r="CG80" i="4" s="1"/>
  <c r="CE81" i="4"/>
  <c r="CG81" i="4" s="1"/>
  <c r="CE82" i="4"/>
  <c r="CG82" i="4" s="1"/>
  <c r="CE83" i="4"/>
  <c r="CG83" i="4" s="1"/>
  <c r="CE84" i="4"/>
  <c r="CG84" i="4" s="1"/>
  <c r="CE85" i="4"/>
  <c r="CG85" i="4" s="1"/>
  <c r="CE86" i="4"/>
  <c r="CG86" i="4" s="1"/>
  <c r="CE87" i="4"/>
  <c r="CG87" i="4" s="1"/>
  <c r="CE88" i="4"/>
  <c r="CG88" i="4" s="1"/>
  <c r="CE89" i="4"/>
  <c r="CG89" i="4" s="1"/>
  <c r="CE90" i="4"/>
  <c r="CG90" i="4" s="1"/>
  <c r="CE91" i="4"/>
  <c r="CG91" i="4" s="1"/>
  <c r="CE92" i="4"/>
  <c r="CG92" i="4" s="1"/>
  <c r="CE93" i="4"/>
  <c r="CG93" i="4" s="1"/>
  <c r="CE94" i="4"/>
  <c r="CG94" i="4" s="1"/>
  <c r="CE95" i="4"/>
  <c r="CG95" i="4" s="1"/>
  <c r="CE96" i="4"/>
  <c r="CG96" i="4" s="1"/>
  <c r="CE97" i="4"/>
  <c r="CG97" i="4" s="1"/>
  <c r="CE98" i="4"/>
  <c r="CG98" i="4" s="1"/>
  <c r="CE99" i="4"/>
  <c r="CG99" i="4" s="1"/>
  <c r="CE100" i="4"/>
  <c r="CG100" i="4" s="1"/>
  <c r="CE101" i="4"/>
  <c r="CG101" i="4" s="1"/>
  <c r="CE102" i="4"/>
  <c r="CG102" i="4" s="1"/>
  <c r="CE103" i="4"/>
  <c r="CG103" i="4" s="1"/>
  <c r="CE104" i="4"/>
  <c r="CG104" i="4" s="1"/>
  <c r="CE105" i="4"/>
  <c r="CG105" i="4" s="1"/>
  <c r="CE106" i="4"/>
  <c r="CG106" i="4" s="1"/>
  <c r="CE107" i="4"/>
  <c r="CG107" i="4" s="1"/>
  <c r="CE108" i="4"/>
  <c r="CG108" i="4" s="1"/>
  <c r="CE109" i="4"/>
  <c r="CG109" i="4" s="1"/>
  <c r="CE110" i="4"/>
  <c r="CG110" i="4" s="1"/>
  <c r="CE111" i="4"/>
  <c r="CG111" i="4" s="1"/>
  <c r="CE112" i="4"/>
  <c r="CG112" i="4" s="1"/>
  <c r="CE113" i="4"/>
  <c r="CG113" i="4" s="1"/>
  <c r="CE114" i="4"/>
  <c r="CG114" i="4" s="1"/>
  <c r="CE115" i="4"/>
  <c r="CG115" i="4" s="1"/>
  <c r="CE116" i="4"/>
  <c r="CG116" i="4" s="1"/>
  <c r="CE117" i="4"/>
  <c r="CG117" i="4" s="1"/>
  <c r="CE118" i="4"/>
  <c r="CG118" i="4" s="1"/>
  <c r="CE122" i="4"/>
  <c r="CG122" i="4" s="1"/>
  <c r="CE123" i="4"/>
  <c r="CG123" i="4" s="1"/>
  <c r="CE124" i="4"/>
  <c r="CG124" i="4" s="1"/>
  <c r="CE127" i="4"/>
  <c r="CG127" i="4" s="1"/>
  <c r="CE128" i="4"/>
  <c r="CG128" i="4" s="1"/>
  <c r="CE129" i="4"/>
  <c r="CG129" i="4" s="1"/>
  <c r="CE130" i="4"/>
  <c r="CG130" i="4" s="1"/>
  <c r="CE131" i="4"/>
  <c r="CG131" i="4" s="1"/>
  <c r="CE132" i="4"/>
  <c r="CG132" i="4" s="1"/>
  <c r="CE133" i="4"/>
  <c r="CG133" i="4" s="1"/>
  <c r="CE134" i="4"/>
  <c r="CG134" i="4" s="1"/>
  <c r="CE135" i="4"/>
  <c r="CG135" i="4" s="1"/>
  <c r="CE136" i="4"/>
  <c r="CG136" i="4" s="1"/>
  <c r="CE137" i="4"/>
  <c r="CG137" i="4" s="1"/>
  <c r="CE138" i="4"/>
  <c r="CG138" i="4" s="1"/>
  <c r="CE139" i="4"/>
  <c r="CG139" i="4" s="1"/>
  <c r="CE141" i="4"/>
  <c r="CG141" i="4" s="1"/>
  <c r="CE142" i="4"/>
  <c r="CG142" i="4" s="1"/>
  <c r="CE143" i="4"/>
  <c r="CG143" i="4" s="1"/>
  <c r="CD5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67" i="4"/>
  <c r="CD68" i="4"/>
  <c r="CD69" i="4"/>
  <c r="CD70" i="4"/>
  <c r="CD71" i="4"/>
  <c r="CD72" i="4"/>
  <c r="CD73" i="4"/>
  <c r="CD74" i="4"/>
  <c r="CD75" i="4"/>
  <c r="CD76" i="4"/>
  <c r="CD77" i="4"/>
  <c r="CD78" i="4"/>
  <c r="CD79" i="4"/>
  <c r="CD80" i="4"/>
  <c r="CD81" i="4"/>
  <c r="CD82" i="4"/>
  <c r="CD83" i="4"/>
  <c r="CD84" i="4"/>
  <c r="CD85" i="4"/>
  <c r="CD86" i="4"/>
  <c r="CD87" i="4"/>
  <c r="CD88" i="4"/>
  <c r="CD89" i="4"/>
  <c r="CD90" i="4"/>
  <c r="CD91" i="4"/>
  <c r="CD92" i="4"/>
  <c r="CD93" i="4"/>
  <c r="CD94" i="4"/>
  <c r="CD95" i="4"/>
  <c r="CD96" i="4"/>
  <c r="CD97" i="4"/>
  <c r="CD98" i="4"/>
  <c r="CD99" i="4"/>
  <c r="CD100" i="4"/>
  <c r="CD101" i="4"/>
  <c r="CD102" i="4"/>
  <c r="CD103" i="4"/>
  <c r="CD104" i="4"/>
  <c r="CD105" i="4"/>
  <c r="CD106" i="4"/>
  <c r="CD107" i="4"/>
  <c r="CD108" i="4"/>
  <c r="CD109" i="4"/>
  <c r="CD110" i="4"/>
  <c r="CD111" i="4"/>
  <c r="CD112" i="4"/>
  <c r="CD113" i="4"/>
  <c r="CD114" i="4"/>
  <c r="CD115" i="4"/>
  <c r="CD116" i="4"/>
  <c r="CD117" i="4"/>
  <c r="CD118" i="4"/>
  <c r="CD122" i="4"/>
  <c r="CD123" i="4"/>
  <c r="CD124" i="4"/>
  <c r="CD127" i="4"/>
  <c r="CD128" i="4"/>
  <c r="CD129" i="4"/>
  <c r="CD130" i="4"/>
  <c r="CD131" i="4"/>
  <c r="CD132" i="4"/>
  <c r="CD133" i="4"/>
  <c r="CD134" i="4"/>
  <c r="CD135" i="4"/>
  <c r="CD136" i="4"/>
  <c r="CD137" i="4"/>
  <c r="CD138" i="4"/>
  <c r="CD139" i="4"/>
  <c r="CD141" i="4"/>
  <c r="CD142" i="4"/>
  <c r="CD143" i="4"/>
  <c r="CE4" i="4"/>
  <c r="CG4" i="4" s="1"/>
  <c r="CD4" i="4"/>
  <c r="CE150" i="2"/>
  <c r="CG150" i="2" s="1"/>
  <c r="CE151" i="2"/>
  <c r="CG151" i="2" s="1"/>
  <c r="CE152" i="2"/>
  <c r="CG152" i="2" s="1"/>
  <c r="CE153" i="2"/>
  <c r="CG153" i="2" s="1"/>
  <c r="CE154" i="2"/>
  <c r="CG154" i="2" s="1"/>
  <c r="CE155" i="2"/>
  <c r="CG155" i="2" s="1"/>
  <c r="CE156" i="2"/>
  <c r="CG156" i="2" s="1"/>
  <c r="CE157" i="2"/>
  <c r="CG157" i="2" s="1"/>
  <c r="CE158" i="2"/>
  <c r="CG158" i="2" s="1"/>
  <c r="CE159" i="2"/>
  <c r="CG159" i="2" s="1"/>
  <c r="CE160" i="2"/>
  <c r="CG160" i="2" s="1"/>
  <c r="CE161" i="2"/>
  <c r="CG161" i="2" s="1"/>
  <c r="CE162" i="2"/>
  <c r="CG162" i="2" s="1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E149" i="2"/>
  <c r="CD149" i="2"/>
  <c r="CE5" i="2"/>
  <c r="CG5" i="2" s="1"/>
  <c r="CE6" i="2"/>
  <c r="CG6" i="2" s="1"/>
  <c r="CE7" i="2"/>
  <c r="CG7" i="2" s="1"/>
  <c r="CE8" i="2"/>
  <c r="CG8" i="2" s="1"/>
  <c r="CE9" i="2"/>
  <c r="CG9" i="2" s="1"/>
  <c r="CE10" i="2"/>
  <c r="CG10" i="2" s="1"/>
  <c r="CE11" i="2"/>
  <c r="CG11" i="2" s="1"/>
  <c r="CE12" i="2"/>
  <c r="CG12" i="2" s="1"/>
  <c r="CE13" i="2"/>
  <c r="CG13" i="2" s="1"/>
  <c r="CE14" i="2"/>
  <c r="CG14" i="2" s="1"/>
  <c r="CE15" i="2"/>
  <c r="CG15" i="2" s="1"/>
  <c r="CE16" i="2"/>
  <c r="CG16" i="2" s="1"/>
  <c r="CE17" i="2"/>
  <c r="CG17" i="2" s="1"/>
  <c r="CE18" i="2"/>
  <c r="CG18" i="2" s="1"/>
  <c r="CE19" i="2"/>
  <c r="CG19" i="2" s="1"/>
  <c r="CE20" i="2"/>
  <c r="CG20" i="2" s="1"/>
  <c r="CE21" i="2"/>
  <c r="CG21" i="2" s="1"/>
  <c r="CE22" i="2"/>
  <c r="CG22" i="2" s="1"/>
  <c r="CE23" i="2"/>
  <c r="CG23" i="2" s="1"/>
  <c r="CE24" i="2"/>
  <c r="CG24" i="2" s="1"/>
  <c r="CE25" i="2"/>
  <c r="CG25" i="2" s="1"/>
  <c r="CE26" i="2"/>
  <c r="CG26" i="2" s="1"/>
  <c r="CE27" i="2"/>
  <c r="CG27" i="2" s="1"/>
  <c r="CE28" i="2"/>
  <c r="CG28" i="2" s="1"/>
  <c r="CE29" i="2"/>
  <c r="CG29" i="2" s="1"/>
  <c r="CE30" i="2"/>
  <c r="CG30" i="2" s="1"/>
  <c r="CE31" i="2"/>
  <c r="CG31" i="2" s="1"/>
  <c r="CE32" i="2"/>
  <c r="CG32" i="2" s="1"/>
  <c r="CE33" i="2"/>
  <c r="CG33" i="2" s="1"/>
  <c r="CE34" i="2"/>
  <c r="CG34" i="2" s="1"/>
  <c r="CE35" i="2"/>
  <c r="CG35" i="2" s="1"/>
  <c r="CE36" i="2"/>
  <c r="CG36" i="2" s="1"/>
  <c r="CE37" i="2"/>
  <c r="CG37" i="2" s="1"/>
  <c r="CE38" i="2"/>
  <c r="CG38" i="2" s="1"/>
  <c r="CE39" i="2"/>
  <c r="CG39" i="2" s="1"/>
  <c r="CE40" i="2"/>
  <c r="CG40" i="2" s="1"/>
  <c r="CE41" i="2"/>
  <c r="CG41" i="2" s="1"/>
  <c r="CE42" i="2"/>
  <c r="CG42" i="2" s="1"/>
  <c r="CE43" i="2"/>
  <c r="CG43" i="2" s="1"/>
  <c r="CE44" i="2"/>
  <c r="CG44" i="2" s="1"/>
  <c r="CE45" i="2"/>
  <c r="CG45" i="2" s="1"/>
  <c r="CE46" i="2"/>
  <c r="CG46" i="2" s="1"/>
  <c r="CE47" i="2"/>
  <c r="CG47" i="2" s="1"/>
  <c r="CE48" i="2"/>
  <c r="CG48" i="2" s="1"/>
  <c r="CE49" i="2"/>
  <c r="CG49" i="2" s="1"/>
  <c r="CE50" i="2"/>
  <c r="CG50" i="2" s="1"/>
  <c r="CE51" i="2"/>
  <c r="CG51" i="2" s="1"/>
  <c r="CE52" i="2"/>
  <c r="CG52" i="2" s="1"/>
  <c r="CE53" i="2"/>
  <c r="CG53" i="2" s="1"/>
  <c r="CE54" i="2"/>
  <c r="CG54" i="2" s="1"/>
  <c r="CE55" i="2"/>
  <c r="CG55" i="2" s="1"/>
  <c r="CE56" i="2"/>
  <c r="CG56" i="2" s="1"/>
  <c r="CE57" i="2"/>
  <c r="CG57" i="2" s="1"/>
  <c r="CE58" i="2"/>
  <c r="CG58" i="2" s="1"/>
  <c r="CE59" i="2"/>
  <c r="CG59" i="2" s="1"/>
  <c r="CE60" i="2"/>
  <c r="CG60" i="2" s="1"/>
  <c r="CE61" i="2"/>
  <c r="CG61" i="2" s="1"/>
  <c r="CE62" i="2"/>
  <c r="CG62" i="2" s="1"/>
  <c r="CE63" i="2"/>
  <c r="CG63" i="2" s="1"/>
  <c r="CE64" i="2"/>
  <c r="CG64" i="2" s="1"/>
  <c r="CE65" i="2"/>
  <c r="CG65" i="2" s="1"/>
  <c r="CE66" i="2"/>
  <c r="CG66" i="2" s="1"/>
  <c r="CE67" i="2"/>
  <c r="CG67" i="2" s="1"/>
  <c r="CE68" i="2"/>
  <c r="CG68" i="2" s="1"/>
  <c r="CE69" i="2"/>
  <c r="CG69" i="2" s="1"/>
  <c r="CE70" i="2"/>
  <c r="CG70" i="2" s="1"/>
  <c r="CE71" i="2"/>
  <c r="CG71" i="2" s="1"/>
  <c r="CE72" i="2"/>
  <c r="CG72" i="2" s="1"/>
  <c r="CE73" i="2"/>
  <c r="CG73" i="2" s="1"/>
  <c r="CE74" i="2"/>
  <c r="CG74" i="2" s="1"/>
  <c r="CE75" i="2"/>
  <c r="CG75" i="2" s="1"/>
  <c r="CE76" i="2"/>
  <c r="CG76" i="2" s="1"/>
  <c r="CE77" i="2"/>
  <c r="CG77" i="2" s="1"/>
  <c r="CE78" i="2"/>
  <c r="CG78" i="2" s="1"/>
  <c r="CE79" i="2"/>
  <c r="CG79" i="2" s="1"/>
  <c r="CE80" i="2"/>
  <c r="CG80" i="2" s="1"/>
  <c r="CE81" i="2"/>
  <c r="CG81" i="2" s="1"/>
  <c r="CE82" i="2"/>
  <c r="CG82" i="2" s="1"/>
  <c r="CE83" i="2"/>
  <c r="CG83" i="2" s="1"/>
  <c r="CE84" i="2"/>
  <c r="CG84" i="2" s="1"/>
  <c r="CE85" i="2"/>
  <c r="CG85" i="2" s="1"/>
  <c r="CE86" i="2"/>
  <c r="CG86" i="2" s="1"/>
  <c r="CE87" i="2"/>
  <c r="CG87" i="2" s="1"/>
  <c r="CE88" i="2"/>
  <c r="CG88" i="2" s="1"/>
  <c r="CE89" i="2"/>
  <c r="CG89" i="2" s="1"/>
  <c r="CE90" i="2"/>
  <c r="CG90" i="2" s="1"/>
  <c r="CE91" i="2"/>
  <c r="CG91" i="2" s="1"/>
  <c r="CE92" i="2"/>
  <c r="CG92" i="2" s="1"/>
  <c r="CE93" i="2"/>
  <c r="CG93" i="2" s="1"/>
  <c r="CE94" i="2"/>
  <c r="CG94" i="2" s="1"/>
  <c r="CE95" i="2"/>
  <c r="CG95" i="2" s="1"/>
  <c r="CE96" i="2"/>
  <c r="CG96" i="2" s="1"/>
  <c r="CE97" i="2"/>
  <c r="CG97" i="2" s="1"/>
  <c r="CE98" i="2"/>
  <c r="CG98" i="2" s="1"/>
  <c r="CE99" i="2"/>
  <c r="CG99" i="2" s="1"/>
  <c r="CE100" i="2"/>
  <c r="CG100" i="2" s="1"/>
  <c r="CE101" i="2"/>
  <c r="CG101" i="2" s="1"/>
  <c r="CE102" i="2"/>
  <c r="CG102" i="2" s="1"/>
  <c r="CE103" i="2"/>
  <c r="CG103" i="2" s="1"/>
  <c r="CE104" i="2"/>
  <c r="CG104" i="2" s="1"/>
  <c r="CE105" i="2"/>
  <c r="CG105" i="2" s="1"/>
  <c r="CE106" i="2"/>
  <c r="CG106" i="2" s="1"/>
  <c r="CE107" i="2"/>
  <c r="CG107" i="2" s="1"/>
  <c r="CE108" i="2"/>
  <c r="CG108" i="2" s="1"/>
  <c r="CE109" i="2"/>
  <c r="CG109" i="2" s="1"/>
  <c r="CE110" i="2"/>
  <c r="CG110" i="2" s="1"/>
  <c r="CE111" i="2"/>
  <c r="CG111" i="2" s="1"/>
  <c r="CE112" i="2"/>
  <c r="CG112" i="2" s="1"/>
  <c r="CE113" i="2"/>
  <c r="CG113" i="2" s="1"/>
  <c r="CE114" i="2"/>
  <c r="CG114" i="2" s="1"/>
  <c r="CE115" i="2"/>
  <c r="CG115" i="2" s="1"/>
  <c r="CE116" i="2"/>
  <c r="CG116" i="2" s="1"/>
  <c r="CE117" i="2"/>
  <c r="CG117" i="2" s="1"/>
  <c r="CE118" i="2"/>
  <c r="CG118" i="2" s="1"/>
  <c r="CE122" i="2"/>
  <c r="CG122" i="2" s="1"/>
  <c r="CE123" i="2"/>
  <c r="CG123" i="2" s="1"/>
  <c r="CE124" i="2"/>
  <c r="CG124" i="2" s="1"/>
  <c r="CE127" i="2"/>
  <c r="CG127" i="2" s="1"/>
  <c r="CE128" i="2"/>
  <c r="CG128" i="2" s="1"/>
  <c r="CE129" i="2"/>
  <c r="CG129" i="2" s="1"/>
  <c r="CE130" i="2"/>
  <c r="CG130" i="2" s="1"/>
  <c r="CE131" i="2"/>
  <c r="CG131" i="2" s="1"/>
  <c r="CE132" i="2"/>
  <c r="CG132" i="2" s="1"/>
  <c r="CE133" i="2"/>
  <c r="CG133" i="2" s="1"/>
  <c r="CE134" i="2"/>
  <c r="CG134" i="2" s="1"/>
  <c r="CE135" i="2"/>
  <c r="CG135" i="2" s="1"/>
  <c r="CE136" i="2"/>
  <c r="CG136" i="2" s="1"/>
  <c r="CE137" i="2"/>
  <c r="CG137" i="2" s="1"/>
  <c r="CE138" i="2"/>
  <c r="CG138" i="2" s="1"/>
  <c r="CE139" i="2"/>
  <c r="CG139" i="2" s="1"/>
  <c r="CE141" i="2"/>
  <c r="CG141" i="2" s="1"/>
  <c r="CE142" i="2"/>
  <c r="CG142" i="2" s="1"/>
  <c r="CE143" i="2"/>
  <c r="CG143" i="2" s="1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22" i="2"/>
  <c r="CD123" i="2"/>
  <c r="CD124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1" i="2"/>
  <c r="CD142" i="2"/>
  <c r="CD143" i="2"/>
  <c r="CE4" i="2"/>
  <c r="CG4" i="2" s="1"/>
  <c r="CD4" i="2"/>
  <c r="CE163" i="2" l="1"/>
  <c r="CG163" i="2" s="1"/>
  <c r="BR32" i="1"/>
  <c r="BM32" i="1"/>
  <c r="CI30" i="1"/>
  <c r="CI32" i="1" s="1"/>
  <c r="CH30" i="1"/>
  <c r="BZ32" i="1"/>
  <c r="CC32" i="1"/>
  <c r="BO31" i="1"/>
  <c r="CB31" i="1"/>
  <c r="CE31" i="1"/>
  <c r="BL31" i="1"/>
  <c r="BW31" i="1"/>
  <c r="BJ32" i="1"/>
  <c r="CD147" i="10"/>
  <c r="CD164" i="10" s="1"/>
  <c r="CD147" i="3"/>
  <c r="CD164" i="3" s="1"/>
  <c r="CD147" i="9"/>
  <c r="CD147" i="6"/>
  <c r="CD147" i="5"/>
  <c r="CD163" i="5"/>
  <c r="CD163" i="4"/>
  <c r="CE147" i="12"/>
  <c r="CD147" i="12"/>
  <c r="CD164" i="12" s="1"/>
  <c r="CG5" i="12"/>
  <c r="CD147" i="11"/>
  <c r="CD163" i="11"/>
  <c r="CE147" i="11"/>
  <c r="CG4" i="11"/>
  <c r="CG149" i="11"/>
  <c r="CE163" i="11"/>
  <c r="CG163" i="11" s="1"/>
  <c r="CE147" i="10"/>
  <c r="CG4" i="10"/>
  <c r="CG4" i="3"/>
  <c r="CE147" i="3"/>
  <c r="CD163" i="9"/>
  <c r="CE147" i="9"/>
  <c r="CG4" i="9"/>
  <c r="CE163" i="9"/>
  <c r="CG163" i="9" s="1"/>
  <c r="CG149" i="9"/>
  <c r="CE163" i="8"/>
  <c r="CG163" i="8" s="1"/>
  <c r="CG152" i="8"/>
  <c r="CD147" i="8"/>
  <c r="CG4" i="8"/>
  <c r="CE147" i="8"/>
  <c r="CD163" i="8"/>
  <c r="CD147" i="7"/>
  <c r="CD163" i="7"/>
  <c r="CE147" i="7"/>
  <c r="CG4" i="7"/>
  <c r="CG149" i="7"/>
  <c r="CE163" i="7"/>
  <c r="CG163" i="7" s="1"/>
  <c r="CD163" i="6"/>
  <c r="CG4" i="6"/>
  <c r="CE147" i="6"/>
  <c r="CG149" i="6"/>
  <c r="CE163" i="6"/>
  <c r="CG163" i="6" s="1"/>
  <c r="CE163" i="5"/>
  <c r="CG163" i="5" s="1"/>
  <c r="CE147" i="5"/>
  <c r="CG4" i="5"/>
  <c r="CG5" i="4"/>
  <c r="CE147" i="4"/>
  <c r="CD147" i="4"/>
  <c r="CE163" i="4"/>
  <c r="CG163" i="4" s="1"/>
  <c r="CD163" i="2"/>
  <c r="CG149" i="2"/>
  <c r="CD147" i="2"/>
  <c r="CE147" i="2"/>
  <c r="BU32" i="1"/>
  <c r="BT31" i="1"/>
  <c r="CD32" i="1"/>
  <c r="BN32" i="1"/>
  <c r="BX31" i="1"/>
  <c r="CG32" i="1"/>
  <c r="BQ32" i="1"/>
  <c r="CA31" i="1"/>
  <c r="BK31" i="1"/>
  <c r="BY31" i="1"/>
  <c r="CF32" i="1"/>
  <c r="BP32" i="1"/>
  <c r="CK30" i="1"/>
  <c r="CK31" i="1" s="1"/>
  <c r="BV32" i="1"/>
  <c r="BS31" i="1"/>
  <c r="CJ23" i="1"/>
  <c r="CC5" i="7"/>
  <c r="CC6" i="7"/>
  <c r="CC7" i="7"/>
  <c r="CC8" i="7"/>
  <c r="CC9" i="7"/>
  <c r="CC10" i="7"/>
  <c r="CC11" i="7"/>
  <c r="CC12" i="7"/>
  <c r="CC13" i="7"/>
  <c r="CC14" i="7"/>
  <c r="CC15" i="7"/>
  <c r="CC16" i="7"/>
  <c r="CC17" i="7"/>
  <c r="CC18" i="7"/>
  <c r="CC19" i="7"/>
  <c r="CC20" i="7"/>
  <c r="CC21" i="7"/>
  <c r="CC22" i="7"/>
  <c r="CC23" i="7"/>
  <c r="CC24" i="7"/>
  <c r="CC25" i="7"/>
  <c r="CC26" i="7"/>
  <c r="CC27" i="7"/>
  <c r="CC28" i="7"/>
  <c r="CC29" i="7"/>
  <c r="CC30" i="7"/>
  <c r="CC31" i="7"/>
  <c r="CC32" i="7"/>
  <c r="CC33" i="7"/>
  <c r="CC34" i="7"/>
  <c r="CC35" i="7"/>
  <c r="CC36" i="7"/>
  <c r="CC37" i="7"/>
  <c r="CC38" i="7"/>
  <c r="CC39" i="7"/>
  <c r="CC40" i="7"/>
  <c r="CC41" i="7"/>
  <c r="CC42" i="7"/>
  <c r="CC43" i="7"/>
  <c r="CC44" i="7"/>
  <c r="CC45" i="7"/>
  <c r="CC46" i="7"/>
  <c r="CC47" i="7"/>
  <c r="CC48" i="7"/>
  <c r="CC49" i="7"/>
  <c r="CC50" i="7"/>
  <c r="CC51" i="7"/>
  <c r="CC52" i="7"/>
  <c r="CC53" i="7"/>
  <c r="CC54" i="7"/>
  <c r="CC55" i="7"/>
  <c r="CC56" i="7"/>
  <c r="CC57" i="7"/>
  <c r="CC58" i="7"/>
  <c r="CC59" i="7"/>
  <c r="CC60" i="7"/>
  <c r="CC61" i="7"/>
  <c r="CC62" i="7"/>
  <c r="CC63" i="7"/>
  <c r="CC64" i="7"/>
  <c r="CC65" i="7"/>
  <c r="CC66" i="7"/>
  <c r="CC67" i="7"/>
  <c r="CC68" i="7"/>
  <c r="CC69" i="7"/>
  <c r="CC70" i="7"/>
  <c r="CC71" i="7"/>
  <c r="CC72" i="7"/>
  <c r="CC73" i="7"/>
  <c r="CC74" i="7"/>
  <c r="CC75" i="7"/>
  <c r="CC76" i="7"/>
  <c r="CC77" i="7"/>
  <c r="CC78" i="7"/>
  <c r="CC79" i="7"/>
  <c r="CC80" i="7"/>
  <c r="CC81" i="7"/>
  <c r="CC82" i="7"/>
  <c r="CC83" i="7"/>
  <c r="CC84" i="7"/>
  <c r="CC85" i="7"/>
  <c r="CC86" i="7"/>
  <c r="CC87" i="7"/>
  <c r="CC88" i="7"/>
  <c r="CC89" i="7"/>
  <c r="CC90" i="7"/>
  <c r="CC91" i="7"/>
  <c r="CC92" i="7"/>
  <c r="CC93" i="7"/>
  <c r="CC94" i="7"/>
  <c r="CC95" i="7"/>
  <c r="CC96" i="7"/>
  <c r="CC97" i="7"/>
  <c r="CC98" i="7"/>
  <c r="CC99" i="7"/>
  <c r="CC100" i="7"/>
  <c r="CC101" i="7"/>
  <c r="CC102" i="7"/>
  <c r="CC103" i="7"/>
  <c r="CC104" i="7"/>
  <c r="CC105" i="7"/>
  <c r="CC106" i="7"/>
  <c r="CC107" i="7"/>
  <c r="CC108" i="7"/>
  <c r="CC109" i="7"/>
  <c r="CC110" i="7"/>
  <c r="CC111" i="7"/>
  <c r="CC112" i="7"/>
  <c r="CC113" i="7"/>
  <c r="CC114" i="7"/>
  <c r="CC115" i="7"/>
  <c r="CC116" i="7"/>
  <c r="CC117" i="7"/>
  <c r="CC118" i="7"/>
  <c r="CC122" i="7"/>
  <c r="CC123" i="7"/>
  <c r="CC124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1" i="7"/>
  <c r="CC142" i="7"/>
  <c r="CC143" i="7"/>
  <c r="CC4" i="7"/>
  <c r="CC5" i="9"/>
  <c r="CC6" i="9"/>
  <c r="CC7" i="9"/>
  <c r="CC8" i="9"/>
  <c r="CC9" i="9"/>
  <c r="CC10" i="9"/>
  <c r="CC11" i="9"/>
  <c r="CC12" i="9"/>
  <c r="CC13" i="9"/>
  <c r="CC14" i="9"/>
  <c r="CC15" i="9"/>
  <c r="CC16" i="9"/>
  <c r="CC17" i="9"/>
  <c r="CC18" i="9"/>
  <c r="CC19" i="9"/>
  <c r="CC20" i="9"/>
  <c r="CC21" i="9"/>
  <c r="CC22" i="9"/>
  <c r="CC23" i="9"/>
  <c r="CC24" i="9"/>
  <c r="CC25" i="9"/>
  <c r="CC26" i="9"/>
  <c r="CC27" i="9"/>
  <c r="CC28" i="9"/>
  <c r="CC29" i="9"/>
  <c r="CC30" i="9"/>
  <c r="CC31" i="9"/>
  <c r="CC32" i="9"/>
  <c r="CC33" i="9"/>
  <c r="CC34" i="9"/>
  <c r="CC35" i="9"/>
  <c r="CC36" i="9"/>
  <c r="CC37" i="9"/>
  <c r="CC38" i="9"/>
  <c r="CC39" i="9"/>
  <c r="CC40" i="9"/>
  <c r="CC41" i="9"/>
  <c r="CC42" i="9"/>
  <c r="CC43" i="9"/>
  <c r="CC44" i="9"/>
  <c r="CC45" i="9"/>
  <c r="CC46" i="9"/>
  <c r="CC47" i="9"/>
  <c r="CC48" i="9"/>
  <c r="CC49" i="9"/>
  <c r="CC50" i="9"/>
  <c r="CC51" i="9"/>
  <c r="CC52" i="9"/>
  <c r="CC53" i="9"/>
  <c r="CC54" i="9"/>
  <c r="CC55" i="9"/>
  <c r="CC56" i="9"/>
  <c r="CC57" i="9"/>
  <c r="CC58" i="9"/>
  <c r="CC59" i="9"/>
  <c r="CC60" i="9"/>
  <c r="CC61" i="9"/>
  <c r="CC62" i="9"/>
  <c r="CC63" i="9"/>
  <c r="CC64" i="9"/>
  <c r="CC65" i="9"/>
  <c r="CC66" i="9"/>
  <c r="CC67" i="9"/>
  <c r="CC68" i="9"/>
  <c r="CC69" i="9"/>
  <c r="CC70" i="9"/>
  <c r="CC71" i="9"/>
  <c r="CC72" i="9"/>
  <c r="CC73" i="9"/>
  <c r="CC74" i="9"/>
  <c r="CC75" i="9"/>
  <c r="CC76" i="9"/>
  <c r="CC77" i="9"/>
  <c r="CC78" i="9"/>
  <c r="CC79" i="9"/>
  <c r="CC80" i="9"/>
  <c r="CC81" i="9"/>
  <c r="CC82" i="9"/>
  <c r="CC83" i="9"/>
  <c r="CC84" i="9"/>
  <c r="CC85" i="9"/>
  <c r="CC86" i="9"/>
  <c r="CC87" i="9"/>
  <c r="CC88" i="9"/>
  <c r="CC89" i="9"/>
  <c r="CC90" i="9"/>
  <c r="CC91" i="9"/>
  <c r="CC92" i="9"/>
  <c r="CC93" i="9"/>
  <c r="CC94" i="9"/>
  <c r="CC95" i="9"/>
  <c r="CC96" i="9"/>
  <c r="CC97" i="9"/>
  <c r="CC98" i="9"/>
  <c r="CC99" i="9"/>
  <c r="CC100" i="9"/>
  <c r="CC101" i="9"/>
  <c r="CC102" i="9"/>
  <c r="CC103" i="9"/>
  <c r="CC104" i="9"/>
  <c r="CC105" i="9"/>
  <c r="CC106" i="9"/>
  <c r="CC107" i="9"/>
  <c r="CC108" i="9"/>
  <c r="CC109" i="9"/>
  <c r="CC110" i="9"/>
  <c r="CC111" i="9"/>
  <c r="CC112" i="9"/>
  <c r="CC113" i="9"/>
  <c r="CC114" i="9"/>
  <c r="CC115" i="9"/>
  <c r="CC116" i="9"/>
  <c r="CC117" i="9"/>
  <c r="CC118" i="9"/>
  <c r="CC122" i="9"/>
  <c r="CC123" i="9"/>
  <c r="CC124" i="9"/>
  <c r="CC125" i="9"/>
  <c r="CC128" i="9"/>
  <c r="CC129" i="9"/>
  <c r="CC130" i="9"/>
  <c r="CC131" i="9"/>
  <c r="CC132" i="9"/>
  <c r="CC133" i="9"/>
  <c r="CC134" i="9"/>
  <c r="CC135" i="9"/>
  <c r="CC136" i="9"/>
  <c r="CC137" i="9"/>
  <c r="CC138" i="9"/>
  <c r="CC139" i="9"/>
  <c r="CC141" i="9"/>
  <c r="CC142" i="9"/>
  <c r="CC143" i="9"/>
  <c r="CC146" i="9"/>
  <c r="CC4" i="9"/>
  <c r="CH32" i="1" l="1"/>
  <c r="CJ31" i="1"/>
  <c r="CD164" i="7"/>
  <c r="CD164" i="5"/>
  <c r="CD164" i="2"/>
  <c r="CD164" i="4"/>
  <c r="CI31" i="1"/>
  <c r="CL22" i="1"/>
  <c r="CL21" i="1"/>
  <c r="CH31" i="1"/>
  <c r="CK32" i="1"/>
  <c r="CD164" i="9"/>
  <c r="CD164" i="8"/>
  <c r="CD164" i="6"/>
  <c r="CE164" i="12"/>
  <c r="CG164" i="12" s="1"/>
  <c r="CG147" i="12"/>
  <c r="CD164" i="11"/>
  <c r="CG147" i="11"/>
  <c r="CE164" i="11"/>
  <c r="CG164" i="11" s="1"/>
  <c r="CG147" i="10"/>
  <c r="CE164" i="10"/>
  <c r="CG164" i="10" s="1"/>
  <c r="CG147" i="3"/>
  <c r="CE164" i="3"/>
  <c r="CG164" i="3" s="1"/>
  <c r="CG147" i="9"/>
  <c r="CE164" i="9"/>
  <c r="CG164" i="9" s="1"/>
  <c r="CG147" i="8"/>
  <c r="CE164" i="8"/>
  <c r="CG164" i="8" s="1"/>
  <c r="CG147" i="7"/>
  <c r="CE164" i="7"/>
  <c r="CG164" i="7" s="1"/>
  <c r="CG147" i="6"/>
  <c r="CE164" i="6"/>
  <c r="CG164" i="6" s="1"/>
  <c r="CG147" i="5"/>
  <c r="CE164" i="5"/>
  <c r="CG164" i="5" s="1"/>
  <c r="CG147" i="4"/>
  <c r="CE164" i="4"/>
  <c r="CG164" i="4" s="1"/>
  <c r="CG147" i="2"/>
  <c r="CE164" i="2"/>
  <c r="CG164" i="2" s="1"/>
  <c r="CC5" i="5"/>
  <c r="CC6" i="5"/>
  <c r="CC7" i="5"/>
  <c r="CC8" i="5"/>
  <c r="CC9" i="5"/>
  <c r="CC10" i="5"/>
  <c r="CC11" i="5"/>
  <c r="CC12" i="5"/>
  <c r="CC13" i="5"/>
  <c r="CC14" i="5"/>
  <c r="CC15" i="5"/>
  <c r="CC16" i="5"/>
  <c r="CC17" i="5"/>
  <c r="CC18" i="5"/>
  <c r="CC19" i="5"/>
  <c r="CC20" i="5"/>
  <c r="CC21" i="5"/>
  <c r="CC22" i="5"/>
  <c r="CC23" i="5"/>
  <c r="CC24" i="5"/>
  <c r="CC25" i="5"/>
  <c r="CC26" i="5"/>
  <c r="CC27" i="5"/>
  <c r="CC28" i="5"/>
  <c r="CC29" i="5"/>
  <c r="CC30" i="5"/>
  <c r="CC31" i="5"/>
  <c r="CC32" i="5"/>
  <c r="CC33" i="5"/>
  <c r="CC34" i="5"/>
  <c r="CC35" i="5"/>
  <c r="CC36" i="5"/>
  <c r="CC37" i="5"/>
  <c r="CC38" i="5"/>
  <c r="CC39" i="5"/>
  <c r="CC40" i="5"/>
  <c r="CC41" i="5"/>
  <c r="CC42" i="5"/>
  <c r="CC43" i="5"/>
  <c r="CC44" i="5"/>
  <c r="CC45" i="5"/>
  <c r="CC46" i="5"/>
  <c r="CC47" i="5"/>
  <c r="CC48" i="5"/>
  <c r="CC49" i="5"/>
  <c r="CC50" i="5"/>
  <c r="CC51" i="5"/>
  <c r="CC52" i="5"/>
  <c r="CC53" i="5"/>
  <c r="CC54" i="5"/>
  <c r="CC55" i="5"/>
  <c r="CC56" i="5"/>
  <c r="CC57" i="5"/>
  <c r="CC58" i="5"/>
  <c r="CC59" i="5"/>
  <c r="CC60" i="5"/>
  <c r="CC61" i="5"/>
  <c r="CC62" i="5"/>
  <c r="CC63" i="5"/>
  <c r="CC64" i="5"/>
  <c r="CC65" i="5"/>
  <c r="CC66" i="5"/>
  <c r="CC67" i="5"/>
  <c r="CC68" i="5"/>
  <c r="CC69" i="5"/>
  <c r="CC70" i="5"/>
  <c r="CC71" i="5"/>
  <c r="CC72" i="5"/>
  <c r="CC73" i="5"/>
  <c r="CC74" i="5"/>
  <c r="CC75" i="5"/>
  <c r="CC76" i="5"/>
  <c r="CC77" i="5"/>
  <c r="CC78" i="5"/>
  <c r="CC79" i="5"/>
  <c r="CC80" i="5"/>
  <c r="CC81" i="5"/>
  <c r="CC82" i="5"/>
  <c r="CC83" i="5"/>
  <c r="CC84" i="5"/>
  <c r="CC85" i="5"/>
  <c r="CC86" i="5"/>
  <c r="CC87" i="5"/>
  <c r="CC88" i="5"/>
  <c r="CC89" i="5"/>
  <c r="CC90" i="5"/>
  <c r="CC91" i="5"/>
  <c r="CC92" i="5"/>
  <c r="CC93" i="5"/>
  <c r="CC94" i="5"/>
  <c r="CC95" i="5"/>
  <c r="CC96" i="5"/>
  <c r="CC97" i="5"/>
  <c r="CC98" i="5"/>
  <c r="CC99" i="5"/>
  <c r="CC100" i="5"/>
  <c r="CC101" i="5"/>
  <c r="CC102" i="5"/>
  <c r="CC103" i="5"/>
  <c r="CC104" i="5"/>
  <c r="CC105" i="5"/>
  <c r="CC106" i="5"/>
  <c r="CC107" i="5"/>
  <c r="CC108" i="5"/>
  <c r="CC109" i="5"/>
  <c r="CC110" i="5"/>
  <c r="CC111" i="5"/>
  <c r="CC112" i="5"/>
  <c r="CC113" i="5"/>
  <c r="CC114" i="5"/>
  <c r="CC115" i="5"/>
  <c r="CC116" i="5"/>
  <c r="CC117" i="5"/>
  <c r="CC118" i="5"/>
  <c r="CC122" i="5"/>
  <c r="CC123" i="5"/>
  <c r="CC124" i="5"/>
  <c r="CC127" i="5"/>
  <c r="CC128" i="5"/>
  <c r="CC129" i="5"/>
  <c r="CC130" i="5"/>
  <c r="CC131" i="5"/>
  <c r="CC132" i="5"/>
  <c r="CC133" i="5"/>
  <c r="CC134" i="5"/>
  <c r="CC135" i="5"/>
  <c r="CC136" i="5"/>
  <c r="CC137" i="5"/>
  <c r="CC138" i="5"/>
  <c r="CC139" i="5"/>
  <c r="CC141" i="5"/>
  <c r="CC142" i="5"/>
  <c r="CC143" i="5"/>
  <c r="CC4" i="5"/>
  <c r="CC5" i="8"/>
  <c r="CC6" i="8"/>
  <c r="CC7" i="8"/>
  <c r="CC8" i="8"/>
  <c r="CC9" i="8"/>
  <c r="CC10" i="8"/>
  <c r="CC11" i="8"/>
  <c r="CC12" i="8"/>
  <c r="CC13" i="8"/>
  <c r="CC14" i="8"/>
  <c r="CC15" i="8"/>
  <c r="CC16" i="8"/>
  <c r="CC17" i="8"/>
  <c r="CC18" i="8"/>
  <c r="CC19" i="8"/>
  <c r="CC20" i="8"/>
  <c r="CC21" i="8"/>
  <c r="CC22" i="8"/>
  <c r="CC23" i="8"/>
  <c r="CC24" i="8"/>
  <c r="CC25" i="8"/>
  <c r="CC26" i="8"/>
  <c r="CC27" i="8"/>
  <c r="CC28" i="8"/>
  <c r="CC29" i="8"/>
  <c r="CC30" i="8"/>
  <c r="CC31" i="8"/>
  <c r="CC32" i="8"/>
  <c r="CC33" i="8"/>
  <c r="CC34" i="8"/>
  <c r="CC35" i="8"/>
  <c r="CC36" i="8"/>
  <c r="CC37" i="8"/>
  <c r="CC38" i="8"/>
  <c r="CC39" i="8"/>
  <c r="CC40" i="8"/>
  <c r="CC41" i="8"/>
  <c r="CC42" i="8"/>
  <c r="CC43" i="8"/>
  <c r="CC44" i="8"/>
  <c r="CC45" i="8"/>
  <c r="CC46" i="8"/>
  <c r="CC47" i="8"/>
  <c r="CC48" i="8"/>
  <c r="CC49" i="8"/>
  <c r="CC50" i="8"/>
  <c r="CC51" i="8"/>
  <c r="CC52" i="8"/>
  <c r="CC53" i="8"/>
  <c r="CC54" i="8"/>
  <c r="CC55" i="8"/>
  <c r="CC56" i="8"/>
  <c r="CC57" i="8"/>
  <c r="CC58" i="8"/>
  <c r="CC59" i="8"/>
  <c r="CC60" i="8"/>
  <c r="CC61" i="8"/>
  <c r="CC62" i="8"/>
  <c r="CC63" i="8"/>
  <c r="CC64" i="8"/>
  <c r="CC65" i="8"/>
  <c r="CC66" i="8"/>
  <c r="CC67" i="8"/>
  <c r="CC68" i="8"/>
  <c r="CC69" i="8"/>
  <c r="CC70" i="8"/>
  <c r="CC71" i="8"/>
  <c r="CC72" i="8"/>
  <c r="CC73" i="8"/>
  <c r="CC74" i="8"/>
  <c r="CC75" i="8"/>
  <c r="CC76" i="8"/>
  <c r="CC77" i="8"/>
  <c r="CC78" i="8"/>
  <c r="CC79" i="8"/>
  <c r="CC80" i="8"/>
  <c r="CC81" i="8"/>
  <c r="CC82" i="8"/>
  <c r="CC83" i="8"/>
  <c r="CC84" i="8"/>
  <c r="CC85" i="8"/>
  <c r="CC86" i="8"/>
  <c r="CC87" i="8"/>
  <c r="CC88" i="8"/>
  <c r="CC89" i="8"/>
  <c r="CC90" i="8"/>
  <c r="CC91" i="8"/>
  <c r="CC92" i="8"/>
  <c r="CC93" i="8"/>
  <c r="CC94" i="8"/>
  <c r="CC95" i="8"/>
  <c r="CC96" i="8"/>
  <c r="CC97" i="8"/>
  <c r="CC98" i="8"/>
  <c r="CC99" i="8"/>
  <c r="CC100" i="8"/>
  <c r="CC101" i="8"/>
  <c r="CC102" i="8"/>
  <c r="CC103" i="8"/>
  <c r="CC104" i="8"/>
  <c r="CC105" i="8"/>
  <c r="CC106" i="8"/>
  <c r="CC107" i="8"/>
  <c r="CC108" i="8"/>
  <c r="CC109" i="8"/>
  <c r="CC110" i="8"/>
  <c r="CC111" i="8"/>
  <c r="CC112" i="8"/>
  <c r="CC113" i="8"/>
  <c r="CC114" i="8"/>
  <c r="CC115" i="8"/>
  <c r="CC116" i="8"/>
  <c r="CC117" i="8"/>
  <c r="CC118" i="8"/>
  <c r="CC122" i="8"/>
  <c r="CC123" i="8"/>
  <c r="CC124" i="8"/>
  <c r="CC127" i="8"/>
  <c r="CC128" i="8"/>
  <c r="CC129" i="8"/>
  <c r="CC130" i="8"/>
  <c r="CC131" i="8"/>
  <c r="CC132" i="8"/>
  <c r="CC133" i="8"/>
  <c r="CC134" i="8"/>
  <c r="CC135" i="8"/>
  <c r="CC136" i="8"/>
  <c r="CC137" i="8"/>
  <c r="CC138" i="8"/>
  <c r="CC139" i="8"/>
  <c r="CC141" i="8"/>
  <c r="CC142" i="8"/>
  <c r="CC143" i="8"/>
  <c r="CC4" i="8"/>
  <c r="CC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3" i="10"/>
  <c r="CC124" i="10"/>
  <c r="CC127" i="10"/>
  <c r="CC128" i="10"/>
  <c r="CC129" i="10"/>
  <c r="CC130" i="10"/>
  <c r="CC131" i="10"/>
  <c r="CC132" i="10"/>
  <c r="CC133" i="10"/>
  <c r="CC134" i="10"/>
  <c r="CC135" i="10"/>
  <c r="CC136" i="10"/>
  <c r="CC137" i="10"/>
  <c r="CC138" i="10"/>
  <c r="CC139" i="10"/>
  <c r="CC141" i="10"/>
  <c r="CC142" i="10"/>
  <c r="CC143" i="10"/>
  <c r="CC4" i="10"/>
  <c r="CC5" i="12"/>
  <c r="CC6" i="12"/>
  <c r="CC7" i="12"/>
  <c r="CC8" i="12"/>
  <c r="CC9" i="12"/>
  <c r="CC10" i="12"/>
  <c r="CC11" i="12"/>
  <c r="CC12" i="12"/>
  <c r="CC13" i="12"/>
  <c r="CC14" i="12"/>
  <c r="CC15" i="12"/>
  <c r="CC16" i="12"/>
  <c r="CC17" i="12"/>
  <c r="CC18" i="12"/>
  <c r="CC19" i="12"/>
  <c r="CC20" i="12"/>
  <c r="CC21" i="12"/>
  <c r="CC22" i="12"/>
  <c r="CC23" i="12"/>
  <c r="CC24" i="12"/>
  <c r="CC25" i="12"/>
  <c r="CC26" i="12"/>
  <c r="CC27" i="12"/>
  <c r="CC28" i="12"/>
  <c r="CC29" i="12"/>
  <c r="CC30" i="12"/>
  <c r="CC31" i="12"/>
  <c r="CC32" i="12"/>
  <c r="CC33" i="12"/>
  <c r="CC34" i="12"/>
  <c r="CC35" i="12"/>
  <c r="CC36" i="12"/>
  <c r="CC37" i="12"/>
  <c r="CC38" i="12"/>
  <c r="CC39" i="12"/>
  <c r="CC40" i="12"/>
  <c r="CC41" i="12"/>
  <c r="CC42" i="12"/>
  <c r="CC43" i="12"/>
  <c r="CC44" i="12"/>
  <c r="CC45" i="12"/>
  <c r="CC46" i="12"/>
  <c r="CC47" i="12"/>
  <c r="CC48" i="12"/>
  <c r="CC49" i="12"/>
  <c r="CC50" i="12"/>
  <c r="CC51" i="12"/>
  <c r="CC52" i="12"/>
  <c r="CC53" i="12"/>
  <c r="CC54" i="12"/>
  <c r="CC55" i="12"/>
  <c r="CC56" i="12"/>
  <c r="CC57" i="12"/>
  <c r="CC58" i="12"/>
  <c r="CC59" i="12"/>
  <c r="CC60" i="12"/>
  <c r="CC61" i="12"/>
  <c r="CC62" i="12"/>
  <c r="CC63" i="12"/>
  <c r="CC64" i="12"/>
  <c r="CC65" i="12"/>
  <c r="CC66" i="12"/>
  <c r="CC67" i="12"/>
  <c r="CC68" i="12"/>
  <c r="CC69" i="12"/>
  <c r="CC70" i="12"/>
  <c r="CC71" i="12"/>
  <c r="CC72" i="12"/>
  <c r="CC73" i="12"/>
  <c r="CC74" i="12"/>
  <c r="CC75" i="12"/>
  <c r="CC76" i="12"/>
  <c r="CC77" i="12"/>
  <c r="CC78" i="12"/>
  <c r="CC79" i="12"/>
  <c r="CC80" i="12"/>
  <c r="CC81" i="12"/>
  <c r="CC82" i="12"/>
  <c r="CC83" i="12"/>
  <c r="CC84" i="12"/>
  <c r="CC85" i="12"/>
  <c r="CC86" i="12"/>
  <c r="CC87" i="12"/>
  <c r="CC88" i="12"/>
  <c r="CC89" i="12"/>
  <c r="CC90" i="12"/>
  <c r="CC91" i="12"/>
  <c r="CC92" i="12"/>
  <c r="CC93" i="12"/>
  <c r="CC94" i="12"/>
  <c r="CC95" i="12"/>
  <c r="CC96" i="12"/>
  <c r="CC97" i="12"/>
  <c r="CC98" i="12"/>
  <c r="CC99" i="12"/>
  <c r="CC100" i="12"/>
  <c r="CC101" i="12"/>
  <c r="CC102" i="12"/>
  <c r="CC103" i="12"/>
  <c r="CC104" i="12"/>
  <c r="CC105" i="12"/>
  <c r="CC106" i="12"/>
  <c r="CC107" i="12"/>
  <c r="CC108" i="12"/>
  <c r="CC109" i="12"/>
  <c r="CC110" i="12"/>
  <c r="CC111" i="12"/>
  <c r="CC112" i="12"/>
  <c r="CC113" i="12"/>
  <c r="CC114" i="12"/>
  <c r="CC115" i="12"/>
  <c r="CC116" i="12"/>
  <c r="CC117" i="12"/>
  <c r="CC118" i="12"/>
  <c r="CC119" i="12"/>
  <c r="CC123" i="12"/>
  <c r="CC124" i="12"/>
  <c r="CC127" i="12"/>
  <c r="CC128" i="12"/>
  <c r="CC129" i="12"/>
  <c r="CC130" i="12"/>
  <c r="CC131" i="12"/>
  <c r="CC132" i="12"/>
  <c r="CC133" i="12"/>
  <c r="CC134" i="12"/>
  <c r="CC135" i="12"/>
  <c r="CC136" i="12"/>
  <c r="CC137" i="12"/>
  <c r="CC138" i="12"/>
  <c r="CC139" i="12"/>
  <c r="CC141" i="12"/>
  <c r="CC142" i="12"/>
  <c r="CC143" i="12"/>
  <c r="CC4" i="12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C36" i="3"/>
  <c r="CC37" i="3"/>
  <c r="CC38" i="3"/>
  <c r="CC39" i="3"/>
  <c r="CC40" i="3"/>
  <c r="CC41" i="3"/>
  <c r="CC42" i="3"/>
  <c r="CC43" i="3"/>
  <c r="CC44" i="3"/>
  <c r="CC45" i="3"/>
  <c r="CC46" i="3"/>
  <c r="CC47" i="3"/>
  <c r="CC48" i="3"/>
  <c r="CC49" i="3"/>
  <c r="CC50" i="3"/>
  <c r="CC51" i="3"/>
  <c r="CC52" i="3"/>
  <c r="CC53" i="3"/>
  <c r="CC54" i="3"/>
  <c r="CC55" i="3"/>
  <c r="CC56" i="3"/>
  <c r="CC57" i="3"/>
  <c r="CC58" i="3"/>
  <c r="CC59" i="3"/>
  <c r="CC60" i="3"/>
  <c r="CC61" i="3"/>
  <c r="CC62" i="3"/>
  <c r="CC63" i="3"/>
  <c r="CC64" i="3"/>
  <c r="CC65" i="3"/>
  <c r="CC66" i="3"/>
  <c r="CC67" i="3"/>
  <c r="CC68" i="3"/>
  <c r="CC69" i="3"/>
  <c r="CC70" i="3"/>
  <c r="CC71" i="3"/>
  <c r="CC72" i="3"/>
  <c r="CC73" i="3"/>
  <c r="CC74" i="3"/>
  <c r="CC75" i="3"/>
  <c r="CC76" i="3"/>
  <c r="CC77" i="3"/>
  <c r="CC78" i="3"/>
  <c r="CC79" i="3"/>
  <c r="CC80" i="3"/>
  <c r="CC81" i="3"/>
  <c r="CC82" i="3"/>
  <c r="CC83" i="3"/>
  <c r="CC84" i="3"/>
  <c r="CC85" i="3"/>
  <c r="CC86" i="3"/>
  <c r="CC87" i="3"/>
  <c r="CC88" i="3"/>
  <c r="CC89" i="3"/>
  <c r="CC90" i="3"/>
  <c r="CC91" i="3"/>
  <c r="CC92" i="3"/>
  <c r="CC93" i="3"/>
  <c r="CC94" i="3"/>
  <c r="CC95" i="3"/>
  <c r="CC96" i="3"/>
  <c r="CC97" i="3"/>
  <c r="CC98" i="3"/>
  <c r="CC99" i="3"/>
  <c r="CC100" i="3"/>
  <c r="CC101" i="3"/>
  <c r="CC102" i="3"/>
  <c r="CC103" i="3"/>
  <c r="CC104" i="3"/>
  <c r="CC105" i="3"/>
  <c r="CC106" i="3"/>
  <c r="CC107" i="3"/>
  <c r="CC108" i="3"/>
  <c r="CC109" i="3"/>
  <c r="CC110" i="3"/>
  <c r="CC111" i="3"/>
  <c r="CC112" i="3"/>
  <c r="CC113" i="3"/>
  <c r="CC114" i="3"/>
  <c r="CC115" i="3"/>
  <c r="CC116" i="3"/>
  <c r="CC117" i="3"/>
  <c r="CC118" i="3"/>
  <c r="CC119" i="3"/>
  <c r="CC123" i="3"/>
  <c r="CC124" i="3"/>
  <c r="CC127" i="3"/>
  <c r="CC128" i="3"/>
  <c r="CC129" i="3"/>
  <c r="CC130" i="3"/>
  <c r="CC131" i="3"/>
  <c r="CC132" i="3"/>
  <c r="CC133" i="3"/>
  <c r="CC134" i="3"/>
  <c r="CC135" i="3"/>
  <c r="CC136" i="3"/>
  <c r="CC137" i="3"/>
  <c r="CC138" i="3"/>
  <c r="CC139" i="3"/>
  <c r="CC141" i="3"/>
  <c r="CC142" i="3"/>
  <c r="CC143" i="3"/>
  <c r="CC4" i="3"/>
  <c r="CC150" i="11"/>
  <c r="CC151" i="11"/>
  <c r="CC152" i="11"/>
  <c r="CC153" i="11"/>
  <c r="CC154" i="11"/>
  <c r="CC155" i="11"/>
  <c r="CC156" i="11"/>
  <c r="CC157" i="11"/>
  <c r="CC158" i="11"/>
  <c r="CC159" i="11"/>
  <c r="CC160" i="11"/>
  <c r="CC161" i="11"/>
  <c r="CC162" i="11"/>
  <c r="CC149" i="11"/>
  <c r="CC5" i="11"/>
  <c r="CC6" i="11"/>
  <c r="CC7" i="11"/>
  <c r="CC8" i="11"/>
  <c r="CC9" i="11"/>
  <c r="CC10" i="11"/>
  <c r="CC11" i="11"/>
  <c r="CC12" i="11"/>
  <c r="CC13" i="11"/>
  <c r="CC14" i="11"/>
  <c r="CC15" i="11"/>
  <c r="CC16" i="11"/>
  <c r="CC17" i="11"/>
  <c r="CC18" i="11"/>
  <c r="CC19" i="11"/>
  <c r="CC20" i="11"/>
  <c r="CC21" i="11"/>
  <c r="CC22" i="11"/>
  <c r="CC23" i="11"/>
  <c r="CC24" i="11"/>
  <c r="CC25" i="11"/>
  <c r="CC26" i="11"/>
  <c r="CC27" i="11"/>
  <c r="CC28" i="11"/>
  <c r="CC29" i="11"/>
  <c r="CC30" i="11"/>
  <c r="CC31" i="11"/>
  <c r="CC32" i="11"/>
  <c r="CC33" i="11"/>
  <c r="CC34" i="11"/>
  <c r="CC35" i="11"/>
  <c r="CC36" i="11"/>
  <c r="CC37" i="11"/>
  <c r="CC38" i="11"/>
  <c r="CC39" i="11"/>
  <c r="CC40" i="11"/>
  <c r="CC41" i="11"/>
  <c r="CC42" i="11"/>
  <c r="CC43" i="11"/>
  <c r="CC44" i="11"/>
  <c r="CC45" i="11"/>
  <c r="CC46" i="11"/>
  <c r="CC47" i="11"/>
  <c r="CC48" i="11"/>
  <c r="CC49" i="11"/>
  <c r="CC50" i="11"/>
  <c r="CC51" i="11"/>
  <c r="CC52" i="11"/>
  <c r="CC53" i="11"/>
  <c r="CC54" i="11"/>
  <c r="CC55" i="11"/>
  <c r="CC56" i="11"/>
  <c r="CC57" i="11"/>
  <c r="CC58" i="11"/>
  <c r="CC59" i="11"/>
  <c r="CC60" i="11"/>
  <c r="CC61" i="11"/>
  <c r="CC62" i="11"/>
  <c r="CC63" i="11"/>
  <c r="CC64" i="11"/>
  <c r="CC65" i="11"/>
  <c r="CC66" i="11"/>
  <c r="CC67" i="11"/>
  <c r="CC68" i="11"/>
  <c r="CC69" i="11"/>
  <c r="CC70" i="11"/>
  <c r="CC71" i="11"/>
  <c r="CC72" i="11"/>
  <c r="CC73" i="11"/>
  <c r="CC74" i="11"/>
  <c r="CC75" i="11"/>
  <c r="CC76" i="11"/>
  <c r="CC77" i="11"/>
  <c r="CC78" i="11"/>
  <c r="CC79" i="11"/>
  <c r="CC80" i="11"/>
  <c r="CC81" i="11"/>
  <c r="CC82" i="11"/>
  <c r="CC83" i="11"/>
  <c r="CC84" i="11"/>
  <c r="CC85" i="11"/>
  <c r="CC86" i="11"/>
  <c r="CC87" i="11"/>
  <c r="CC88" i="11"/>
  <c r="CC89" i="11"/>
  <c r="CC90" i="11"/>
  <c r="CC91" i="11"/>
  <c r="CC92" i="11"/>
  <c r="CC93" i="11"/>
  <c r="CC94" i="11"/>
  <c r="CC95" i="11"/>
  <c r="CC96" i="11"/>
  <c r="CC97" i="11"/>
  <c r="CC98" i="11"/>
  <c r="CC99" i="11"/>
  <c r="CC100" i="11"/>
  <c r="CC101" i="11"/>
  <c r="CC102" i="11"/>
  <c r="CC103" i="11"/>
  <c r="CC104" i="11"/>
  <c r="CC105" i="11"/>
  <c r="CC106" i="11"/>
  <c r="CC107" i="11"/>
  <c r="CC108" i="11"/>
  <c r="CC109" i="11"/>
  <c r="CC110" i="11"/>
  <c r="CC111" i="11"/>
  <c r="CC112" i="11"/>
  <c r="CC113" i="11"/>
  <c r="CC114" i="11"/>
  <c r="CC115" i="11"/>
  <c r="CC116" i="11"/>
  <c r="CC117" i="11"/>
  <c r="CC118" i="11"/>
  <c r="CC122" i="11"/>
  <c r="CC123" i="11"/>
  <c r="CC124" i="11"/>
  <c r="CC127" i="11"/>
  <c r="CC128" i="11"/>
  <c r="CC129" i="11"/>
  <c r="CC130" i="11"/>
  <c r="CC131" i="11"/>
  <c r="CC132" i="11"/>
  <c r="CC133" i="11"/>
  <c r="CC134" i="11"/>
  <c r="CC135" i="11"/>
  <c r="CC136" i="11"/>
  <c r="CC137" i="11"/>
  <c r="CC138" i="11"/>
  <c r="CC139" i="11"/>
  <c r="CC141" i="11"/>
  <c r="CC142" i="11"/>
  <c r="CC143" i="11"/>
  <c r="CC4" i="11"/>
  <c r="CC150" i="6"/>
  <c r="CC151" i="6"/>
  <c r="CC152" i="6"/>
  <c r="CC153" i="6"/>
  <c r="CC154" i="6"/>
  <c r="CC155" i="6"/>
  <c r="CC156" i="6"/>
  <c r="CC157" i="6"/>
  <c r="CC158" i="6"/>
  <c r="CC159" i="6"/>
  <c r="CC160" i="6"/>
  <c r="CC161" i="6"/>
  <c r="CC162" i="6"/>
  <c r="CC149" i="6"/>
  <c r="CC5" i="6"/>
  <c r="CC6" i="6"/>
  <c r="CC7" i="6"/>
  <c r="CC8" i="6"/>
  <c r="CC9" i="6"/>
  <c r="CC10" i="6"/>
  <c r="CC11" i="6"/>
  <c r="CC12" i="6"/>
  <c r="CC13" i="6"/>
  <c r="CC14" i="6"/>
  <c r="CC15" i="6"/>
  <c r="CC16" i="6"/>
  <c r="CC17" i="6"/>
  <c r="CC18" i="6"/>
  <c r="CC19" i="6"/>
  <c r="CC20" i="6"/>
  <c r="CC21" i="6"/>
  <c r="CC22" i="6"/>
  <c r="CC23" i="6"/>
  <c r="CC24" i="6"/>
  <c r="CC25" i="6"/>
  <c r="CC26" i="6"/>
  <c r="CC27" i="6"/>
  <c r="CC28" i="6"/>
  <c r="CC29" i="6"/>
  <c r="CC30" i="6"/>
  <c r="CC31" i="6"/>
  <c r="CC32" i="6"/>
  <c r="CC33" i="6"/>
  <c r="CC34" i="6"/>
  <c r="CC35" i="6"/>
  <c r="CC36" i="6"/>
  <c r="CC37" i="6"/>
  <c r="CC38" i="6"/>
  <c r="CC39" i="6"/>
  <c r="CC40" i="6"/>
  <c r="CC41" i="6"/>
  <c r="CC42" i="6"/>
  <c r="CC43" i="6"/>
  <c r="CC44" i="6"/>
  <c r="CC45" i="6"/>
  <c r="CC46" i="6"/>
  <c r="CC47" i="6"/>
  <c r="CC48" i="6"/>
  <c r="CC49" i="6"/>
  <c r="CC50" i="6"/>
  <c r="CC51" i="6"/>
  <c r="CC52" i="6"/>
  <c r="CC53" i="6"/>
  <c r="CC54" i="6"/>
  <c r="CC55" i="6"/>
  <c r="CC56" i="6"/>
  <c r="CC57" i="6"/>
  <c r="CC58" i="6"/>
  <c r="CC59" i="6"/>
  <c r="CC60" i="6"/>
  <c r="CC61" i="6"/>
  <c r="CC62" i="6"/>
  <c r="CC63" i="6"/>
  <c r="CC64" i="6"/>
  <c r="CC65" i="6"/>
  <c r="CC66" i="6"/>
  <c r="CC67" i="6"/>
  <c r="CC68" i="6"/>
  <c r="CC69" i="6"/>
  <c r="CC70" i="6"/>
  <c r="CC71" i="6"/>
  <c r="CC72" i="6"/>
  <c r="CC73" i="6"/>
  <c r="CC74" i="6"/>
  <c r="CC75" i="6"/>
  <c r="CC76" i="6"/>
  <c r="CC77" i="6"/>
  <c r="CC78" i="6"/>
  <c r="CC79" i="6"/>
  <c r="CC80" i="6"/>
  <c r="CC81" i="6"/>
  <c r="CC82" i="6"/>
  <c r="CC83" i="6"/>
  <c r="CC84" i="6"/>
  <c r="CC85" i="6"/>
  <c r="CC86" i="6"/>
  <c r="CC87" i="6"/>
  <c r="CC88" i="6"/>
  <c r="CC89" i="6"/>
  <c r="CC90" i="6"/>
  <c r="CC91" i="6"/>
  <c r="CC92" i="6"/>
  <c r="CC93" i="6"/>
  <c r="CC94" i="6"/>
  <c r="CC95" i="6"/>
  <c r="CC96" i="6"/>
  <c r="CC97" i="6"/>
  <c r="CC98" i="6"/>
  <c r="CC99" i="6"/>
  <c r="CC100" i="6"/>
  <c r="CC101" i="6"/>
  <c r="CC102" i="6"/>
  <c r="CC103" i="6"/>
  <c r="CC104" i="6"/>
  <c r="CC105" i="6"/>
  <c r="CC106" i="6"/>
  <c r="CC107" i="6"/>
  <c r="CC108" i="6"/>
  <c r="CC109" i="6"/>
  <c r="CC110" i="6"/>
  <c r="CC111" i="6"/>
  <c r="CC112" i="6"/>
  <c r="CC113" i="6"/>
  <c r="CC114" i="6"/>
  <c r="CC115" i="6"/>
  <c r="CC116" i="6"/>
  <c r="CC117" i="6"/>
  <c r="CC118" i="6"/>
  <c r="CC122" i="6"/>
  <c r="CC123" i="6"/>
  <c r="CC124" i="6"/>
  <c r="CC127" i="6"/>
  <c r="CC128" i="6"/>
  <c r="CC129" i="6"/>
  <c r="CC130" i="6"/>
  <c r="CC131" i="6"/>
  <c r="CC132" i="6"/>
  <c r="CC133" i="6"/>
  <c r="CC134" i="6"/>
  <c r="CC135" i="6"/>
  <c r="CC136" i="6"/>
  <c r="CC137" i="6"/>
  <c r="CC138" i="6"/>
  <c r="CC139" i="6"/>
  <c r="CC141" i="6"/>
  <c r="CC142" i="6"/>
  <c r="CC143" i="6"/>
  <c r="CC4" i="6"/>
  <c r="CC150" i="4"/>
  <c r="CC151" i="4"/>
  <c r="CC152" i="4"/>
  <c r="CC153" i="4"/>
  <c r="CC154" i="4"/>
  <c r="CC155" i="4"/>
  <c r="CC156" i="4"/>
  <c r="CC157" i="4"/>
  <c r="CC158" i="4"/>
  <c r="CC159" i="4"/>
  <c r="CC160" i="4"/>
  <c r="CC161" i="4"/>
  <c r="CC162" i="4"/>
  <c r="CC149" i="4"/>
  <c r="CC5" i="4"/>
  <c r="CC6" i="4"/>
  <c r="CC7" i="4"/>
  <c r="CC8" i="4"/>
  <c r="CC9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CC60" i="4"/>
  <c r="CC61" i="4"/>
  <c r="CC62" i="4"/>
  <c r="CC63" i="4"/>
  <c r="CC64" i="4"/>
  <c r="CC65" i="4"/>
  <c r="CC66" i="4"/>
  <c r="CC67" i="4"/>
  <c r="CC68" i="4"/>
  <c r="CC69" i="4"/>
  <c r="CC70" i="4"/>
  <c r="CC71" i="4"/>
  <c r="CC72" i="4"/>
  <c r="CC73" i="4"/>
  <c r="CC74" i="4"/>
  <c r="CC75" i="4"/>
  <c r="CC76" i="4"/>
  <c r="CC77" i="4"/>
  <c r="CC78" i="4"/>
  <c r="CC79" i="4"/>
  <c r="CC80" i="4"/>
  <c r="CC81" i="4"/>
  <c r="CC82" i="4"/>
  <c r="CC83" i="4"/>
  <c r="CC84" i="4"/>
  <c r="CC85" i="4"/>
  <c r="CC86" i="4"/>
  <c r="CC87" i="4"/>
  <c r="CC88" i="4"/>
  <c r="CC89" i="4"/>
  <c r="CC90" i="4"/>
  <c r="CC91" i="4"/>
  <c r="CC92" i="4"/>
  <c r="CC93" i="4"/>
  <c r="CC94" i="4"/>
  <c r="CC95" i="4"/>
  <c r="CC96" i="4"/>
  <c r="CC97" i="4"/>
  <c r="CC98" i="4"/>
  <c r="CC99" i="4"/>
  <c r="CC100" i="4"/>
  <c r="CC101" i="4"/>
  <c r="CC102" i="4"/>
  <c r="CC103" i="4"/>
  <c r="CC104" i="4"/>
  <c r="CC105" i="4"/>
  <c r="CC106" i="4"/>
  <c r="CC107" i="4"/>
  <c r="CC108" i="4"/>
  <c r="CC109" i="4"/>
  <c r="CC110" i="4"/>
  <c r="CC111" i="4"/>
  <c r="CC112" i="4"/>
  <c r="CC113" i="4"/>
  <c r="CC114" i="4"/>
  <c r="CC115" i="4"/>
  <c r="CC116" i="4"/>
  <c r="CC117" i="4"/>
  <c r="CC118" i="4"/>
  <c r="CC122" i="4"/>
  <c r="CC123" i="4"/>
  <c r="CC124" i="4"/>
  <c r="CC127" i="4"/>
  <c r="CC128" i="4"/>
  <c r="CC129" i="4"/>
  <c r="CC130" i="4"/>
  <c r="CC131" i="4"/>
  <c r="CC132" i="4"/>
  <c r="CC133" i="4"/>
  <c r="CC134" i="4"/>
  <c r="CC135" i="4"/>
  <c r="CC136" i="4"/>
  <c r="CC137" i="4"/>
  <c r="CC138" i="4"/>
  <c r="CC139" i="4"/>
  <c r="CC141" i="4"/>
  <c r="CC142" i="4"/>
  <c r="CC143" i="4"/>
  <c r="CC4" i="4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49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22" i="2"/>
  <c r="CC123" i="2"/>
  <c r="CC124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1" i="2"/>
  <c r="CC142" i="2"/>
  <c r="CC143" i="2"/>
  <c r="CC4" i="2"/>
  <c r="CJ32" i="1" l="1"/>
  <c r="CC163" i="11"/>
  <c r="BZ5" i="12"/>
  <c r="BZ6" i="12"/>
  <c r="BZ7" i="12"/>
  <c r="BZ8" i="12"/>
  <c r="BZ9" i="12"/>
  <c r="BZ10" i="12"/>
  <c r="BZ11" i="12"/>
  <c r="BZ12" i="12"/>
  <c r="BZ13" i="12"/>
  <c r="BZ14" i="12"/>
  <c r="BZ15" i="12"/>
  <c r="BZ16" i="12"/>
  <c r="BZ17" i="12"/>
  <c r="BZ18" i="12"/>
  <c r="BZ19" i="12"/>
  <c r="BZ20" i="12"/>
  <c r="BZ21" i="12"/>
  <c r="BZ22" i="12"/>
  <c r="BZ23" i="12"/>
  <c r="BZ24" i="12"/>
  <c r="BZ25" i="12"/>
  <c r="BZ26" i="12"/>
  <c r="BZ27" i="12"/>
  <c r="BZ28" i="12"/>
  <c r="BZ29" i="12"/>
  <c r="BZ30" i="12"/>
  <c r="BZ31" i="12"/>
  <c r="BZ32" i="12"/>
  <c r="BZ33" i="12"/>
  <c r="BZ34" i="12"/>
  <c r="BZ35" i="12"/>
  <c r="BZ36" i="12"/>
  <c r="BZ37" i="12"/>
  <c r="BZ38" i="12"/>
  <c r="BZ39" i="12"/>
  <c r="BZ40" i="12"/>
  <c r="BZ41" i="12"/>
  <c r="BZ42" i="12"/>
  <c r="BZ43" i="12"/>
  <c r="BZ44" i="12"/>
  <c r="BZ45" i="12"/>
  <c r="BZ46" i="12"/>
  <c r="BZ47" i="12"/>
  <c r="BZ48" i="12"/>
  <c r="BZ49" i="12"/>
  <c r="BZ50" i="12"/>
  <c r="BZ51" i="12"/>
  <c r="BZ52" i="12"/>
  <c r="BZ53" i="12"/>
  <c r="BZ54" i="12"/>
  <c r="BZ55" i="12"/>
  <c r="BZ56" i="12"/>
  <c r="BZ57" i="12"/>
  <c r="BZ58" i="12"/>
  <c r="BZ59" i="12"/>
  <c r="BZ60" i="12"/>
  <c r="BZ61" i="12"/>
  <c r="BZ62" i="12"/>
  <c r="BZ63" i="12"/>
  <c r="BZ64" i="12"/>
  <c r="BZ65" i="12"/>
  <c r="BZ66" i="12"/>
  <c r="BZ67" i="12"/>
  <c r="BZ68" i="12"/>
  <c r="BZ69" i="12"/>
  <c r="BZ70" i="12"/>
  <c r="BZ71" i="12"/>
  <c r="BZ72" i="12"/>
  <c r="BZ73" i="12"/>
  <c r="BZ74" i="12"/>
  <c r="BZ75" i="12"/>
  <c r="BZ76" i="12"/>
  <c r="BZ77" i="12"/>
  <c r="BZ78" i="12"/>
  <c r="BZ79" i="12"/>
  <c r="BZ80" i="12"/>
  <c r="BZ81" i="12"/>
  <c r="BZ82" i="12"/>
  <c r="BZ83" i="12"/>
  <c r="BZ84" i="12"/>
  <c r="BZ85" i="12"/>
  <c r="BZ86" i="12"/>
  <c r="BZ87" i="12"/>
  <c r="BZ88" i="12"/>
  <c r="BZ89" i="12"/>
  <c r="BZ90" i="12"/>
  <c r="BZ91" i="12"/>
  <c r="BZ92" i="12"/>
  <c r="BZ93" i="12"/>
  <c r="BZ94" i="12"/>
  <c r="BZ95" i="12"/>
  <c r="BZ96" i="12"/>
  <c r="BZ97" i="12"/>
  <c r="BZ98" i="12"/>
  <c r="BZ99" i="12"/>
  <c r="BZ100" i="12"/>
  <c r="BZ101" i="12"/>
  <c r="BZ102" i="12"/>
  <c r="BZ103" i="12"/>
  <c r="BZ104" i="12"/>
  <c r="BZ105" i="12"/>
  <c r="BZ106" i="12"/>
  <c r="BZ107" i="12"/>
  <c r="BZ108" i="12"/>
  <c r="BZ109" i="12"/>
  <c r="BZ110" i="12"/>
  <c r="BZ111" i="12"/>
  <c r="BZ112" i="12"/>
  <c r="BZ113" i="12"/>
  <c r="BZ114" i="12"/>
  <c r="BZ115" i="12"/>
  <c r="BZ116" i="12"/>
  <c r="BZ117" i="12"/>
  <c r="BZ118" i="12"/>
  <c r="BZ119" i="12"/>
  <c r="BZ123" i="12"/>
  <c r="BZ124" i="12"/>
  <c r="BZ127" i="12"/>
  <c r="BZ128" i="12"/>
  <c r="BZ129" i="12"/>
  <c r="BZ130" i="12"/>
  <c r="BZ131" i="12"/>
  <c r="BZ132" i="12"/>
  <c r="BZ133" i="12"/>
  <c r="BZ134" i="12"/>
  <c r="BZ135" i="12"/>
  <c r="BZ136" i="12"/>
  <c r="BZ137" i="12"/>
  <c r="BZ138" i="12"/>
  <c r="BZ139" i="12"/>
  <c r="BZ141" i="12"/>
  <c r="BZ142" i="12"/>
  <c r="BZ143" i="12"/>
  <c r="BZ4" i="12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BZ61" i="3"/>
  <c r="BZ62" i="3"/>
  <c r="BZ63" i="3"/>
  <c r="BZ64" i="3"/>
  <c r="BZ65" i="3"/>
  <c r="BZ66" i="3"/>
  <c r="BZ67" i="3"/>
  <c r="BZ68" i="3"/>
  <c r="BZ69" i="3"/>
  <c r="BZ70" i="3"/>
  <c r="BZ71" i="3"/>
  <c r="BZ72" i="3"/>
  <c r="BZ73" i="3"/>
  <c r="BZ74" i="3"/>
  <c r="BZ75" i="3"/>
  <c r="BZ76" i="3"/>
  <c r="BZ77" i="3"/>
  <c r="BZ78" i="3"/>
  <c r="BZ79" i="3"/>
  <c r="BZ80" i="3"/>
  <c r="BZ81" i="3"/>
  <c r="BZ82" i="3"/>
  <c r="BZ83" i="3"/>
  <c r="BZ84" i="3"/>
  <c r="BZ85" i="3"/>
  <c r="BZ86" i="3"/>
  <c r="BZ87" i="3"/>
  <c r="BZ88" i="3"/>
  <c r="BZ89" i="3"/>
  <c r="BZ90" i="3"/>
  <c r="BZ91" i="3"/>
  <c r="BZ92" i="3"/>
  <c r="BZ93" i="3"/>
  <c r="BZ94" i="3"/>
  <c r="BZ95" i="3"/>
  <c r="BZ96" i="3"/>
  <c r="BZ97" i="3"/>
  <c r="BZ98" i="3"/>
  <c r="BZ99" i="3"/>
  <c r="BZ100" i="3"/>
  <c r="BZ101" i="3"/>
  <c r="BZ102" i="3"/>
  <c r="BZ103" i="3"/>
  <c r="BZ104" i="3"/>
  <c r="BZ105" i="3"/>
  <c r="BZ106" i="3"/>
  <c r="BZ107" i="3"/>
  <c r="BZ108" i="3"/>
  <c r="BZ109" i="3"/>
  <c r="BZ110" i="3"/>
  <c r="BZ111" i="3"/>
  <c r="BZ112" i="3"/>
  <c r="BZ113" i="3"/>
  <c r="BZ114" i="3"/>
  <c r="BZ115" i="3"/>
  <c r="BZ116" i="3"/>
  <c r="BZ117" i="3"/>
  <c r="BZ118" i="3"/>
  <c r="BZ119" i="3"/>
  <c r="BZ123" i="3"/>
  <c r="BZ124" i="3"/>
  <c r="BZ127" i="3"/>
  <c r="BZ128" i="3"/>
  <c r="BZ129" i="3"/>
  <c r="BZ130" i="3"/>
  <c r="BZ131" i="3"/>
  <c r="BZ132" i="3"/>
  <c r="BZ133" i="3"/>
  <c r="BZ134" i="3"/>
  <c r="BZ135" i="3"/>
  <c r="BZ136" i="3"/>
  <c r="BZ137" i="3"/>
  <c r="BZ138" i="3"/>
  <c r="BZ139" i="3"/>
  <c r="BZ141" i="3"/>
  <c r="BZ142" i="3"/>
  <c r="BZ143" i="3"/>
  <c r="BZ4" i="3"/>
  <c r="BZ5" i="11"/>
  <c r="BZ6" i="11"/>
  <c r="BZ7" i="11"/>
  <c r="BZ8" i="11"/>
  <c r="BZ9" i="11"/>
  <c r="BZ10" i="11"/>
  <c r="BZ11" i="11"/>
  <c r="BZ12" i="11"/>
  <c r="BZ13" i="11"/>
  <c r="BZ14" i="11"/>
  <c r="BZ15" i="11"/>
  <c r="BZ16" i="11"/>
  <c r="BZ17" i="11"/>
  <c r="BZ18" i="11"/>
  <c r="BZ19" i="11"/>
  <c r="BZ20" i="11"/>
  <c r="BZ21" i="11"/>
  <c r="BZ22" i="11"/>
  <c r="BZ23" i="11"/>
  <c r="BZ24" i="11"/>
  <c r="BZ25" i="11"/>
  <c r="BZ26" i="11"/>
  <c r="BZ27" i="11"/>
  <c r="BZ28" i="11"/>
  <c r="BZ29" i="11"/>
  <c r="BZ30" i="11"/>
  <c r="BZ31" i="11"/>
  <c r="BZ32" i="11"/>
  <c r="BZ33" i="11"/>
  <c r="BZ34" i="11"/>
  <c r="BZ35" i="11"/>
  <c r="BZ36" i="11"/>
  <c r="BZ37" i="11"/>
  <c r="BZ38" i="11"/>
  <c r="BZ39" i="11"/>
  <c r="BZ40" i="11"/>
  <c r="BZ41" i="11"/>
  <c r="BZ42" i="11"/>
  <c r="BZ43" i="11"/>
  <c r="BZ44" i="11"/>
  <c r="BZ45" i="11"/>
  <c r="BZ46" i="11"/>
  <c r="BZ47" i="11"/>
  <c r="BZ48" i="11"/>
  <c r="BZ49" i="11"/>
  <c r="BZ50" i="11"/>
  <c r="BZ51" i="11"/>
  <c r="BZ52" i="11"/>
  <c r="BZ53" i="11"/>
  <c r="BZ54" i="11"/>
  <c r="BZ55" i="11"/>
  <c r="BZ56" i="11"/>
  <c r="BZ57" i="11"/>
  <c r="BZ58" i="11"/>
  <c r="BZ59" i="11"/>
  <c r="BZ60" i="11"/>
  <c r="BZ61" i="11"/>
  <c r="BZ62" i="11"/>
  <c r="BZ63" i="11"/>
  <c r="BZ64" i="11"/>
  <c r="BZ65" i="11"/>
  <c r="BZ66" i="11"/>
  <c r="BZ67" i="11"/>
  <c r="BZ68" i="11"/>
  <c r="BZ69" i="11"/>
  <c r="BZ70" i="11"/>
  <c r="BZ71" i="11"/>
  <c r="BZ72" i="11"/>
  <c r="BZ73" i="11"/>
  <c r="BZ74" i="11"/>
  <c r="BZ75" i="11"/>
  <c r="BZ76" i="11"/>
  <c r="BZ77" i="11"/>
  <c r="BZ78" i="11"/>
  <c r="BZ79" i="11"/>
  <c r="BZ80" i="11"/>
  <c r="BZ81" i="11"/>
  <c r="BZ82" i="11"/>
  <c r="BZ83" i="11"/>
  <c r="BZ84" i="11"/>
  <c r="BZ85" i="11"/>
  <c r="BZ86" i="11"/>
  <c r="BZ87" i="11"/>
  <c r="BZ88" i="11"/>
  <c r="BZ89" i="11"/>
  <c r="BZ90" i="11"/>
  <c r="BZ91" i="11"/>
  <c r="BZ92" i="11"/>
  <c r="BZ93" i="11"/>
  <c r="BZ94" i="11"/>
  <c r="BZ95" i="11"/>
  <c r="BZ96" i="11"/>
  <c r="BZ97" i="11"/>
  <c r="BZ98" i="11"/>
  <c r="BZ99" i="11"/>
  <c r="BZ100" i="11"/>
  <c r="BZ101" i="11"/>
  <c r="BZ102" i="11"/>
  <c r="BZ103" i="11"/>
  <c r="BZ104" i="11"/>
  <c r="BZ105" i="11"/>
  <c r="BZ106" i="11"/>
  <c r="BZ107" i="11"/>
  <c r="BZ108" i="11"/>
  <c r="BZ109" i="11"/>
  <c r="BZ110" i="11"/>
  <c r="BZ111" i="11"/>
  <c r="BZ112" i="11"/>
  <c r="BZ113" i="11"/>
  <c r="BZ114" i="11"/>
  <c r="BZ115" i="11"/>
  <c r="BZ116" i="11"/>
  <c r="BZ117" i="11"/>
  <c r="BZ118" i="11"/>
  <c r="BZ122" i="11"/>
  <c r="BZ123" i="11"/>
  <c r="BZ124" i="11"/>
  <c r="BZ127" i="11"/>
  <c r="BZ128" i="11"/>
  <c r="BZ129" i="11"/>
  <c r="BZ130" i="11"/>
  <c r="BZ131" i="11"/>
  <c r="BZ132" i="11"/>
  <c r="BZ133" i="11"/>
  <c r="BZ134" i="11"/>
  <c r="BZ135" i="11"/>
  <c r="BZ136" i="11"/>
  <c r="BZ137" i="11"/>
  <c r="BZ138" i="11"/>
  <c r="BZ139" i="11"/>
  <c r="BZ141" i="11"/>
  <c r="BZ142" i="11"/>
  <c r="BZ143" i="11"/>
  <c r="BZ4" i="11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Z35" i="7"/>
  <c r="BZ36" i="7"/>
  <c r="BZ37" i="7"/>
  <c r="BZ38" i="7"/>
  <c r="BZ39" i="7"/>
  <c r="BZ40" i="7"/>
  <c r="BZ41" i="7"/>
  <c r="BZ42" i="7"/>
  <c r="BZ43" i="7"/>
  <c r="BZ44" i="7"/>
  <c r="BZ45" i="7"/>
  <c r="BZ46" i="7"/>
  <c r="BZ47" i="7"/>
  <c r="BZ48" i="7"/>
  <c r="BZ49" i="7"/>
  <c r="BZ50" i="7"/>
  <c r="BZ51" i="7"/>
  <c r="BZ52" i="7"/>
  <c r="BZ53" i="7"/>
  <c r="BZ54" i="7"/>
  <c r="BZ55" i="7"/>
  <c r="BZ56" i="7"/>
  <c r="BZ57" i="7"/>
  <c r="BZ58" i="7"/>
  <c r="BZ59" i="7"/>
  <c r="BZ60" i="7"/>
  <c r="BZ61" i="7"/>
  <c r="BZ62" i="7"/>
  <c r="BZ63" i="7"/>
  <c r="BZ64" i="7"/>
  <c r="BZ65" i="7"/>
  <c r="BZ66" i="7"/>
  <c r="BZ67" i="7"/>
  <c r="BZ68" i="7"/>
  <c r="BZ69" i="7"/>
  <c r="BZ70" i="7"/>
  <c r="BZ71" i="7"/>
  <c r="BZ72" i="7"/>
  <c r="BZ73" i="7"/>
  <c r="BZ74" i="7"/>
  <c r="BZ75" i="7"/>
  <c r="BZ76" i="7"/>
  <c r="BZ77" i="7"/>
  <c r="BZ78" i="7"/>
  <c r="BZ79" i="7"/>
  <c r="BZ80" i="7"/>
  <c r="BZ81" i="7"/>
  <c r="BZ82" i="7"/>
  <c r="BZ83" i="7"/>
  <c r="BZ84" i="7"/>
  <c r="BZ85" i="7"/>
  <c r="BZ86" i="7"/>
  <c r="BZ87" i="7"/>
  <c r="BZ88" i="7"/>
  <c r="BZ89" i="7"/>
  <c r="BZ90" i="7"/>
  <c r="BZ91" i="7"/>
  <c r="BZ92" i="7"/>
  <c r="BZ93" i="7"/>
  <c r="BZ94" i="7"/>
  <c r="BZ95" i="7"/>
  <c r="BZ96" i="7"/>
  <c r="BZ97" i="7"/>
  <c r="BZ98" i="7"/>
  <c r="BZ99" i="7"/>
  <c r="BZ100" i="7"/>
  <c r="BZ101" i="7"/>
  <c r="BZ102" i="7"/>
  <c r="BZ103" i="7"/>
  <c r="BZ104" i="7"/>
  <c r="BZ105" i="7"/>
  <c r="BZ106" i="7"/>
  <c r="BZ107" i="7"/>
  <c r="BZ108" i="7"/>
  <c r="BZ109" i="7"/>
  <c r="BZ110" i="7"/>
  <c r="BZ111" i="7"/>
  <c r="BZ112" i="7"/>
  <c r="BZ113" i="7"/>
  <c r="BZ114" i="7"/>
  <c r="BZ115" i="7"/>
  <c r="BZ116" i="7"/>
  <c r="BZ117" i="7"/>
  <c r="BZ118" i="7"/>
  <c r="BZ122" i="7"/>
  <c r="BZ123" i="7"/>
  <c r="BZ124" i="7"/>
  <c r="BZ127" i="7"/>
  <c r="BZ128" i="7"/>
  <c r="BZ129" i="7"/>
  <c r="BZ130" i="7"/>
  <c r="BZ131" i="7"/>
  <c r="BZ132" i="7"/>
  <c r="BZ133" i="7"/>
  <c r="BZ134" i="7"/>
  <c r="BZ135" i="7"/>
  <c r="BZ136" i="7"/>
  <c r="BZ137" i="7"/>
  <c r="BZ138" i="7"/>
  <c r="BZ139" i="7"/>
  <c r="BZ141" i="7"/>
  <c r="BZ142" i="7"/>
  <c r="BZ143" i="7"/>
  <c r="BZ4" i="7"/>
  <c r="BZ150" i="5"/>
  <c r="CF150" i="5" s="1"/>
  <c r="CH150" i="5" s="1"/>
  <c r="BZ151" i="5"/>
  <c r="CF151" i="5" s="1"/>
  <c r="CH151" i="5" s="1"/>
  <c r="BZ152" i="5"/>
  <c r="BZ153" i="5"/>
  <c r="BZ154" i="5"/>
  <c r="BZ155" i="5"/>
  <c r="BZ156" i="5"/>
  <c r="CF156" i="5" s="1"/>
  <c r="CH156" i="5" s="1"/>
  <c r="BZ157" i="5"/>
  <c r="CF157" i="5" s="1"/>
  <c r="CH157" i="5" s="1"/>
  <c r="BZ158" i="5"/>
  <c r="BZ159" i="5"/>
  <c r="BZ160" i="5"/>
  <c r="BZ161" i="5"/>
  <c r="BZ162" i="5"/>
  <c r="BZ149" i="5"/>
  <c r="CF149" i="5" s="1"/>
  <c r="BZ5" i="5"/>
  <c r="BZ6" i="5"/>
  <c r="BZ7" i="5"/>
  <c r="BZ8" i="5"/>
  <c r="BZ9" i="5"/>
  <c r="BZ10" i="5"/>
  <c r="BZ11" i="5"/>
  <c r="BZ12" i="5"/>
  <c r="BZ13" i="5"/>
  <c r="BZ14" i="5"/>
  <c r="BZ15" i="5"/>
  <c r="BZ16" i="5"/>
  <c r="BZ17" i="5"/>
  <c r="BZ18" i="5"/>
  <c r="BZ19" i="5"/>
  <c r="BZ20" i="5"/>
  <c r="BZ21" i="5"/>
  <c r="BZ22" i="5"/>
  <c r="BZ23" i="5"/>
  <c r="BZ24" i="5"/>
  <c r="BZ25" i="5"/>
  <c r="BZ26" i="5"/>
  <c r="BZ27" i="5"/>
  <c r="BZ28" i="5"/>
  <c r="BZ29" i="5"/>
  <c r="BZ30" i="5"/>
  <c r="BZ31" i="5"/>
  <c r="BZ32" i="5"/>
  <c r="BZ33" i="5"/>
  <c r="BZ34" i="5"/>
  <c r="BZ35" i="5"/>
  <c r="BZ36" i="5"/>
  <c r="BZ37" i="5"/>
  <c r="BZ38" i="5"/>
  <c r="BZ39" i="5"/>
  <c r="BZ40" i="5"/>
  <c r="BZ41" i="5"/>
  <c r="BZ42" i="5"/>
  <c r="BZ43" i="5"/>
  <c r="BZ44" i="5"/>
  <c r="BZ45" i="5"/>
  <c r="BZ46" i="5"/>
  <c r="BZ47" i="5"/>
  <c r="BZ48" i="5"/>
  <c r="BZ49" i="5"/>
  <c r="BZ50" i="5"/>
  <c r="BZ51" i="5"/>
  <c r="BZ52" i="5"/>
  <c r="BZ53" i="5"/>
  <c r="BZ54" i="5"/>
  <c r="BZ55" i="5"/>
  <c r="BZ56" i="5"/>
  <c r="BZ57" i="5"/>
  <c r="BZ58" i="5"/>
  <c r="BZ59" i="5"/>
  <c r="BZ60" i="5"/>
  <c r="BZ61" i="5"/>
  <c r="BZ62" i="5"/>
  <c r="BZ63" i="5"/>
  <c r="BZ64" i="5"/>
  <c r="BZ65" i="5"/>
  <c r="BZ66" i="5"/>
  <c r="BZ67" i="5"/>
  <c r="BZ68" i="5"/>
  <c r="BZ69" i="5"/>
  <c r="BZ70" i="5"/>
  <c r="BZ71" i="5"/>
  <c r="BZ72" i="5"/>
  <c r="BZ73" i="5"/>
  <c r="BZ74" i="5"/>
  <c r="BZ75" i="5"/>
  <c r="BZ76" i="5"/>
  <c r="BZ77" i="5"/>
  <c r="BZ78" i="5"/>
  <c r="BZ79" i="5"/>
  <c r="BZ80" i="5"/>
  <c r="BZ81" i="5"/>
  <c r="BZ82" i="5"/>
  <c r="BZ83" i="5"/>
  <c r="BZ84" i="5"/>
  <c r="BZ85" i="5"/>
  <c r="BZ86" i="5"/>
  <c r="BZ87" i="5"/>
  <c r="BZ88" i="5"/>
  <c r="BZ89" i="5"/>
  <c r="BZ90" i="5"/>
  <c r="BZ91" i="5"/>
  <c r="BZ92" i="5"/>
  <c r="BZ93" i="5"/>
  <c r="BZ94" i="5"/>
  <c r="BZ95" i="5"/>
  <c r="BZ96" i="5"/>
  <c r="BZ97" i="5"/>
  <c r="BZ98" i="5"/>
  <c r="BZ99" i="5"/>
  <c r="BZ100" i="5"/>
  <c r="BZ101" i="5"/>
  <c r="BZ102" i="5"/>
  <c r="BZ103" i="5"/>
  <c r="BZ104" i="5"/>
  <c r="BZ105" i="5"/>
  <c r="BZ106" i="5"/>
  <c r="BZ107" i="5"/>
  <c r="BZ108" i="5"/>
  <c r="BZ109" i="5"/>
  <c r="BZ110" i="5"/>
  <c r="BZ111" i="5"/>
  <c r="BZ112" i="5"/>
  <c r="BZ113" i="5"/>
  <c r="BZ114" i="5"/>
  <c r="BZ115" i="5"/>
  <c r="BZ116" i="5"/>
  <c r="BZ117" i="5"/>
  <c r="BZ118" i="5"/>
  <c r="BZ122" i="5"/>
  <c r="BZ123" i="5"/>
  <c r="BZ124" i="5"/>
  <c r="BZ127" i="5"/>
  <c r="BZ128" i="5"/>
  <c r="BZ129" i="5"/>
  <c r="BZ130" i="5"/>
  <c r="BZ131" i="5"/>
  <c r="BZ132" i="5"/>
  <c r="BZ133" i="5"/>
  <c r="BZ134" i="5"/>
  <c r="BZ135" i="5"/>
  <c r="BZ136" i="5"/>
  <c r="BZ137" i="5"/>
  <c r="BZ138" i="5"/>
  <c r="BZ139" i="5"/>
  <c r="BZ141" i="5"/>
  <c r="BZ142" i="5"/>
  <c r="BZ143" i="5"/>
  <c r="BZ4" i="5"/>
  <c r="BZ5" i="8"/>
  <c r="BZ6" i="8"/>
  <c r="BZ7" i="8"/>
  <c r="BZ8" i="8"/>
  <c r="BZ9" i="8"/>
  <c r="BZ10" i="8"/>
  <c r="BZ11" i="8"/>
  <c r="BZ12" i="8"/>
  <c r="BZ13" i="8"/>
  <c r="BZ14" i="8"/>
  <c r="BZ15" i="8"/>
  <c r="BZ16" i="8"/>
  <c r="BZ17" i="8"/>
  <c r="BZ18" i="8"/>
  <c r="BZ19" i="8"/>
  <c r="BZ20" i="8"/>
  <c r="BZ21" i="8"/>
  <c r="BZ22" i="8"/>
  <c r="BZ23" i="8"/>
  <c r="BZ24" i="8"/>
  <c r="BZ25" i="8"/>
  <c r="BZ26" i="8"/>
  <c r="BZ27" i="8"/>
  <c r="BZ28" i="8"/>
  <c r="BZ29" i="8"/>
  <c r="BZ30" i="8"/>
  <c r="BZ31" i="8"/>
  <c r="BZ32" i="8"/>
  <c r="BZ33" i="8"/>
  <c r="BZ34" i="8"/>
  <c r="BZ35" i="8"/>
  <c r="BZ36" i="8"/>
  <c r="BZ37" i="8"/>
  <c r="BZ38" i="8"/>
  <c r="BZ39" i="8"/>
  <c r="BZ40" i="8"/>
  <c r="BZ41" i="8"/>
  <c r="BZ42" i="8"/>
  <c r="BZ43" i="8"/>
  <c r="BZ44" i="8"/>
  <c r="BZ45" i="8"/>
  <c r="BZ46" i="8"/>
  <c r="BZ47" i="8"/>
  <c r="BZ48" i="8"/>
  <c r="BZ49" i="8"/>
  <c r="BZ50" i="8"/>
  <c r="BZ51" i="8"/>
  <c r="BZ52" i="8"/>
  <c r="BZ53" i="8"/>
  <c r="BZ54" i="8"/>
  <c r="BZ55" i="8"/>
  <c r="BZ56" i="8"/>
  <c r="BZ57" i="8"/>
  <c r="BZ58" i="8"/>
  <c r="BZ59" i="8"/>
  <c r="BZ60" i="8"/>
  <c r="BZ61" i="8"/>
  <c r="BZ62" i="8"/>
  <c r="BZ63" i="8"/>
  <c r="BZ64" i="8"/>
  <c r="BZ65" i="8"/>
  <c r="BZ66" i="8"/>
  <c r="BZ67" i="8"/>
  <c r="BZ68" i="8"/>
  <c r="BZ69" i="8"/>
  <c r="BZ70" i="8"/>
  <c r="BZ71" i="8"/>
  <c r="BZ72" i="8"/>
  <c r="BZ73" i="8"/>
  <c r="BZ74" i="8"/>
  <c r="BZ75" i="8"/>
  <c r="BZ76" i="8"/>
  <c r="BZ77" i="8"/>
  <c r="BZ78" i="8"/>
  <c r="BZ79" i="8"/>
  <c r="BZ80" i="8"/>
  <c r="BZ81" i="8"/>
  <c r="BZ82" i="8"/>
  <c r="BZ83" i="8"/>
  <c r="BZ84" i="8"/>
  <c r="BZ85" i="8"/>
  <c r="BZ86" i="8"/>
  <c r="BZ87" i="8"/>
  <c r="BZ88" i="8"/>
  <c r="BZ89" i="8"/>
  <c r="BZ90" i="8"/>
  <c r="BZ91" i="8"/>
  <c r="BZ92" i="8"/>
  <c r="BZ93" i="8"/>
  <c r="BZ94" i="8"/>
  <c r="BZ95" i="8"/>
  <c r="BZ96" i="8"/>
  <c r="BZ97" i="8"/>
  <c r="BZ98" i="8"/>
  <c r="BZ99" i="8"/>
  <c r="BZ100" i="8"/>
  <c r="BZ101" i="8"/>
  <c r="BZ102" i="8"/>
  <c r="BZ103" i="8"/>
  <c r="BZ104" i="8"/>
  <c r="BZ105" i="8"/>
  <c r="BZ106" i="8"/>
  <c r="BZ107" i="8"/>
  <c r="BZ108" i="8"/>
  <c r="BZ109" i="8"/>
  <c r="BZ110" i="8"/>
  <c r="BZ111" i="8"/>
  <c r="BZ112" i="8"/>
  <c r="BZ113" i="8"/>
  <c r="BZ114" i="8"/>
  <c r="BZ115" i="8"/>
  <c r="BZ116" i="8"/>
  <c r="BZ117" i="8"/>
  <c r="BZ118" i="8"/>
  <c r="BZ122" i="8"/>
  <c r="BZ123" i="8"/>
  <c r="BZ124" i="8"/>
  <c r="BZ127" i="8"/>
  <c r="BZ128" i="8"/>
  <c r="BZ129" i="8"/>
  <c r="BZ130" i="8"/>
  <c r="BZ131" i="8"/>
  <c r="BZ132" i="8"/>
  <c r="BZ133" i="8"/>
  <c r="BZ134" i="8"/>
  <c r="BZ135" i="8"/>
  <c r="BZ136" i="8"/>
  <c r="BZ137" i="8"/>
  <c r="BZ138" i="8"/>
  <c r="BZ139" i="8"/>
  <c r="BZ141" i="8"/>
  <c r="BZ142" i="8"/>
  <c r="BZ143" i="8"/>
  <c r="BZ4" i="8"/>
  <c r="BZ5" i="10"/>
  <c r="BZ6" i="10"/>
  <c r="BZ7" i="10"/>
  <c r="BZ8" i="10"/>
  <c r="BZ9" i="10"/>
  <c r="BZ10" i="10"/>
  <c r="BZ11" i="10"/>
  <c r="BZ12" i="10"/>
  <c r="BZ13" i="10"/>
  <c r="BZ14" i="10"/>
  <c r="BZ15" i="10"/>
  <c r="BZ16" i="10"/>
  <c r="BZ17" i="10"/>
  <c r="BZ18" i="10"/>
  <c r="BZ19" i="10"/>
  <c r="BZ20" i="10"/>
  <c r="BZ21" i="10"/>
  <c r="BZ22" i="10"/>
  <c r="BZ23" i="10"/>
  <c r="BZ24" i="10"/>
  <c r="BZ25" i="10"/>
  <c r="BZ26" i="10"/>
  <c r="BZ27" i="10"/>
  <c r="BZ28" i="10"/>
  <c r="BZ29" i="10"/>
  <c r="BZ30" i="10"/>
  <c r="BZ31" i="10"/>
  <c r="BZ32" i="10"/>
  <c r="BZ33" i="10"/>
  <c r="BZ34" i="10"/>
  <c r="BZ35" i="10"/>
  <c r="BZ36" i="10"/>
  <c r="BZ37" i="10"/>
  <c r="BZ38" i="10"/>
  <c r="BZ39" i="10"/>
  <c r="BZ40" i="10"/>
  <c r="BZ41" i="10"/>
  <c r="BZ42" i="10"/>
  <c r="BZ43" i="10"/>
  <c r="BZ44" i="10"/>
  <c r="BZ45" i="10"/>
  <c r="BZ46" i="10"/>
  <c r="BZ47" i="10"/>
  <c r="BZ48" i="10"/>
  <c r="BZ49" i="10"/>
  <c r="BZ50" i="10"/>
  <c r="BZ51" i="10"/>
  <c r="BZ52" i="10"/>
  <c r="BZ53" i="10"/>
  <c r="BZ54" i="10"/>
  <c r="BZ55" i="10"/>
  <c r="BZ56" i="10"/>
  <c r="BZ57" i="10"/>
  <c r="BZ58" i="10"/>
  <c r="BZ59" i="10"/>
  <c r="BZ60" i="10"/>
  <c r="BZ61" i="10"/>
  <c r="BZ62" i="10"/>
  <c r="BZ63" i="10"/>
  <c r="BZ64" i="10"/>
  <c r="BZ65" i="10"/>
  <c r="BZ66" i="10"/>
  <c r="BZ67" i="10"/>
  <c r="BZ68" i="10"/>
  <c r="BZ69" i="10"/>
  <c r="BZ70" i="10"/>
  <c r="BZ71" i="10"/>
  <c r="BZ72" i="10"/>
  <c r="BZ73" i="10"/>
  <c r="BZ74" i="10"/>
  <c r="BZ75" i="10"/>
  <c r="BZ76" i="10"/>
  <c r="BZ77" i="10"/>
  <c r="BZ78" i="10"/>
  <c r="BZ79" i="10"/>
  <c r="BZ80" i="10"/>
  <c r="BZ81" i="10"/>
  <c r="BZ82" i="10"/>
  <c r="BZ83" i="10"/>
  <c r="BZ84" i="10"/>
  <c r="BZ85" i="10"/>
  <c r="BZ86" i="10"/>
  <c r="BZ87" i="10"/>
  <c r="BZ88" i="10"/>
  <c r="BZ89" i="10"/>
  <c r="BZ90" i="10"/>
  <c r="BZ91" i="10"/>
  <c r="BZ92" i="10"/>
  <c r="BZ93" i="10"/>
  <c r="BZ94" i="10"/>
  <c r="BZ95" i="10"/>
  <c r="BZ96" i="10"/>
  <c r="BZ97" i="10"/>
  <c r="BZ98" i="10"/>
  <c r="BZ99" i="10"/>
  <c r="BZ100" i="10"/>
  <c r="BZ101" i="10"/>
  <c r="BZ102" i="10"/>
  <c r="BZ103" i="10"/>
  <c r="BZ104" i="10"/>
  <c r="BZ105" i="10"/>
  <c r="BZ106" i="10"/>
  <c r="BZ107" i="10"/>
  <c r="BZ108" i="10"/>
  <c r="BZ109" i="10"/>
  <c r="BZ110" i="10"/>
  <c r="BZ111" i="10"/>
  <c r="BZ112" i="10"/>
  <c r="BZ113" i="10"/>
  <c r="BZ114" i="10"/>
  <c r="BZ115" i="10"/>
  <c r="BZ116" i="10"/>
  <c r="BZ117" i="10"/>
  <c r="BZ118" i="10"/>
  <c r="BZ119" i="10"/>
  <c r="BZ123" i="10"/>
  <c r="BZ124" i="10"/>
  <c r="BZ127" i="10"/>
  <c r="BZ128" i="10"/>
  <c r="BZ129" i="10"/>
  <c r="BZ130" i="10"/>
  <c r="BZ131" i="10"/>
  <c r="BZ132" i="10"/>
  <c r="BZ133" i="10"/>
  <c r="BZ134" i="10"/>
  <c r="BZ135" i="10"/>
  <c r="BZ136" i="10"/>
  <c r="BZ137" i="10"/>
  <c r="BZ138" i="10"/>
  <c r="BZ139" i="10"/>
  <c r="BZ141" i="10"/>
  <c r="BZ142" i="10"/>
  <c r="BZ143" i="10"/>
  <c r="BZ4" i="10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2" i="9"/>
  <c r="BZ23" i="9"/>
  <c r="BZ24" i="9"/>
  <c r="BZ25" i="9"/>
  <c r="BZ26" i="9"/>
  <c r="BZ27" i="9"/>
  <c r="BZ28" i="9"/>
  <c r="BZ29" i="9"/>
  <c r="BZ30" i="9"/>
  <c r="BZ31" i="9"/>
  <c r="BZ32" i="9"/>
  <c r="BZ33" i="9"/>
  <c r="BZ34" i="9"/>
  <c r="BZ35" i="9"/>
  <c r="BZ36" i="9"/>
  <c r="BZ37" i="9"/>
  <c r="BZ38" i="9"/>
  <c r="BZ39" i="9"/>
  <c r="BZ40" i="9"/>
  <c r="BZ41" i="9"/>
  <c r="BZ42" i="9"/>
  <c r="BZ43" i="9"/>
  <c r="BZ44" i="9"/>
  <c r="BZ45" i="9"/>
  <c r="BZ46" i="9"/>
  <c r="BZ47" i="9"/>
  <c r="BZ48" i="9"/>
  <c r="BZ49" i="9"/>
  <c r="BZ50" i="9"/>
  <c r="BZ51" i="9"/>
  <c r="BZ52" i="9"/>
  <c r="BZ53" i="9"/>
  <c r="BZ54" i="9"/>
  <c r="BZ55" i="9"/>
  <c r="BZ56" i="9"/>
  <c r="BZ57" i="9"/>
  <c r="BZ58" i="9"/>
  <c r="BZ59" i="9"/>
  <c r="BZ60" i="9"/>
  <c r="BZ61" i="9"/>
  <c r="BZ62" i="9"/>
  <c r="BZ63" i="9"/>
  <c r="BZ64" i="9"/>
  <c r="BZ65" i="9"/>
  <c r="BZ66" i="9"/>
  <c r="BZ67" i="9"/>
  <c r="BZ68" i="9"/>
  <c r="BZ69" i="9"/>
  <c r="BZ70" i="9"/>
  <c r="BZ71" i="9"/>
  <c r="BZ72" i="9"/>
  <c r="BZ73" i="9"/>
  <c r="BZ74" i="9"/>
  <c r="BZ75" i="9"/>
  <c r="BZ76" i="9"/>
  <c r="BZ77" i="9"/>
  <c r="BZ78" i="9"/>
  <c r="BZ79" i="9"/>
  <c r="BZ80" i="9"/>
  <c r="BZ81" i="9"/>
  <c r="BZ82" i="9"/>
  <c r="BZ83" i="9"/>
  <c r="BZ84" i="9"/>
  <c r="BZ85" i="9"/>
  <c r="BZ86" i="9"/>
  <c r="BZ87" i="9"/>
  <c r="BZ88" i="9"/>
  <c r="BZ89" i="9"/>
  <c r="BZ90" i="9"/>
  <c r="BZ91" i="9"/>
  <c r="BZ92" i="9"/>
  <c r="BZ93" i="9"/>
  <c r="BZ94" i="9"/>
  <c r="BZ95" i="9"/>
  <c r="BZ96" i="9"/>
  <c r="BZ97" i="9"/>
  <c r="BZ98" i="9"/>
  <c r="BZ99" i="9"/>
  <c r="BZ100" i="9"/>
  <c r="BZ101" i="9"/>
  <c r="BZ102" i="9"/>
  <c r="BZ103" i="9"/>
  <c r="BZ104" i="9"/>
  <c r="BZ105" i="9"/>
  <c r="BZ106" i="9"/>
  <c r="BZ107" i="9"/>
  <c r="BZ108" i="9"/>
  <c r="BZ109" i="9"/>
  <c r="BZ110" i="9"/>
  <c r="BZ111" i="9"/>
  <c r="BZ112" i="9"/>
  <c r="BZ113" i="9"/>
  <c r="BZ114" i="9"/>
  <c r="BZ115" i="9"/>
  <c r="BZ116" i="9"/>
  <c r="BZ117" i="9"/>
  <c r="BZ118" i="9"/>
  <c r="BZ122" i="9"/>
  <c r="BZ123" i="9"/>
  <c r="BZ124" i="9"/>
  <c r="BZ125" i="9"/>
  <c r="BZ128" i="9"/>
  <c r="BZ129" i="9"/>
  <c r="BZ130" i="9"/>
  <c r="BZ131" i="9"/>
  <c r="BZ132" i="9"/>
  <c r="BZ133" i="9"/>
  <c r="BZ134" i="9"/>
  <c r="BZ135" i="9"/>
  <c r="BZ136" i="9"/>
  <c r="BZ137" i="9"/>
  <c r="BZ138" i="9"/>
  <c r="BZ139" i="9"/>
  <c r="BZ141" i="9"/>
  <c r="BZ142" i="9"/>
  <c r="BZ143" i="9"/>
  <c r="BZ4" i="9"/>
  <c r="BZ150" i="6"/>
  <c r="BZ151" i="6"/>
  <c r="BZ152" i="6"/>
  <c r="BZ153" i="6"/>
  <c r="BZ154" i="6"/>
  <c r="BZ155" i="6"/>
  <c r="BZ156" i="6"/>
  <c r="BZ157" i="6"/>
  <c r="BZ158" i="6"/>
  <c r="BZ159" i="6"/>
  <c r="BZ160" i="6"/>
  <c r="BZ161" i="6"/>
  <c r="BZ162" i="6"/>
  <c r="BZ149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BZ32" i="6"/>
  <c r="BZ33" i="6"/>
  <c r="BZ34" i="6"/>
  <c r="BZ35" i="6"/>
  <c r="BZ36" i="6"/>
  <c r="BZ37" i="6"/>
  <c r="BZ38" i="6"/>
  <c r="BZ39" i="6"/>
  <c r="BZ40" i="6"/>
  <c r="BZ41" i="6"/>
  <c r="BZ42" i="6"/>
  <c r="BZ43" i="6"/>
  <c r="BZ44" i="6"/>
  <c r="BZ45" i="6"/>
  <c r="BZ46" i="6"/>
  <c r="BZ47" i="6"/>
  <c r="BZ48" i="6"/>
  <c r="BZ49" i="6"/>
  <c r="BZ50" i="6"/>
  <c r="BZ51" i="6"/>
  <c r="BZ52" i="6"/>
  <c r="BZ53" i="6"/>
  <c r="BZ54" i="6"/>
  <c r="BZ55" i="6"/>
  <c r="BZ56" i="6"/>
  <c r="BZ57" i="6"/>
  <c r="BZ58" i="6"/>
  <c r="BZ59" i="6"/>
  <c r="BZ60" i="6"/>
  <c r="BZ61" i="6"/>
  <c r="BZ62" i="6"/>
  <c r="BZ63" i="6"/>
  <c r="BZ64" i="6"/>
  <c r="BZ65" i="6"/>
  <c r="BZ66" i="6"/>
  <c r="BZ67" i="6"/>
  <c r="BZ68" i="6"/>
  <c r="BZ69" i="6"/>
  <c r="BZ70" i="6"/>
  <c r="BZ71" i="6"/>
  <c r="BZ72" i="6"/>
  <c r="BZ73" i="6"/>
  <c r="BZ74" i="6"/>
  <c r="BZ75" i="6"/>
  <c r="BZ76" i="6"/>
  <c r="BZ77" i="6"/>
  <c r="BZ78" i="6"/>
  <c r="BZ79" i="6"/>
  <c r="BZ80" i="6"/>
  <c r="BZ81" i="6"/>
  <c r="BZ82" i="6"/>
  <c r="BZ83" i="6"/>
  <c r="BZ84" i="6"/>
  <c r="BZ85" i="6"/>
  <c r="BZ86" i="6"/>
  <c r="BZ87" i="6"/>
  <c r="BZ88" i="6"/>
  <c r="BZ89" i="6"/>
  <c r="BZ90" i="6"/>
  <c r="BZ91" i="6"/>
  <c r="BZ92" i="6"/>
  <c r="BZ93" i="6"/>
  <c r="BZ94" i="6"/>
  <c r="BZ95" i="6"/>
  <c r="BZ96" i="6"/>
  <c r="BZ97" i="6"/>
  <c r="BZ98" i="6"/>
  <c r="BZ99" i="6"/>
  <c r="BZ100" i="6"/>
  <c r="BZ101" i="6"/>
  <c r="BZ102" i="6"/>
  <c r="BZ103" i="6"/>
  <c r="BZ104" i="6"/>
  <c r="BZ105" i="6"/>
  <c r="BZ106" i="6"/>
  <c r="BZ107" i="6"/>
  <c r="BZ108" i="6"/>
  <c r="BZ109" i="6"/>
  <c r="BZ110" i="6"/>
  <c r="BZ111" i="6"/>
  <c r="BZ112" i="6"/>
  <c r="BZ113" i="6"/>
  <c r="BZ114" i="6"/>
  <c r="BZ115" i="6"/>
  <c r="BZ116" i="6"/>
  <c r="BZ117" i="6"/>
  <c r="BZ118" i="6"/>
  <c r="BZ122" i="6"/>
  <c r="BZ123" i="6"/>
  <c r="BZ124" i="6"/>
  <c r="BZ127" i="6"/>
  <c r="BZ128" i="6"/>
  <c r="BZ129" i="6"/>
  <c r="BZ130" i="6"/>
  <c r="BZ131" i="6"/>
  <c r="BZ132" i="6"/>
  <c r="BZ133" i="6"/>
  <c r="BZ134" i="6"/>
  <c r="BZ135" i="6"/>
  <c r="BZ136" i="6"/>
  <c r="BZ137" i="6"/>
  <c r="BZ138" i="6"/>
  <c r="BZ139" i="6"/>
  <c r="BZ141" i="6"/>
  <c r="BZ142" i="6"/>
  <c r="BZ143" i="6"/>
  <c r="BZ4" i="6"/>
  <c r="BZ150" i="4"/>
  <c r="BZ151" i="4"/>
  <c r="BZ152" i="4"/>
  <c r="BZ153" i="4"/>
  <c r="BZ154" i="4"/>
  <c r="BZ155" i="4"/>
  <c r="BZ156" i="4"/>
  <c r="BZ157" i="4"/>
  <c r="BZ158" i="4"/>
  <c r="BZ159" i="4"/>
  <c r="BZ160" i="4"/>
  <c r="BZ161" i="4"/>
  <c r="BZ162" i="4"/>
  <c r="BZ149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80" i="4"/>
  <c r="BZ81" i="4"/>
  <c r="BZ82" i="4"/>
  <c r="BZ83" i="4"/>
  <c r="BZ84" i="4"/>
  <c r="BZ85" i="4"/>
  <c r="BZ86" i="4"/>
  <c r="BZ87" i="4"/>
  <c r="BZ88" i="4"/>
  <c r="BZ89" i="4"/>
  <c r="BZ90" i="4"/>
  <c r="BZ91" i="4"/>
  <c r="BZ92" i="4"/>
  <c r="BZ93" i="4"/>
  <c r="BZ94" i="4"/>
  <c r="BZ95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4" i="4"/>
  <c r="BZ115" i="4"/>
  <c r="BZ116" i="4"/>
  <c r="BZ117" i="4"/>
  <c r="BZ118" i="4"/>
  <c r="BZ122" i="4"/>
  <c r="BZ123" i="4"/>
  <c r="BZ124" i="4"/>
  <c r="BZ127" i="4"/>
  <c r="BZ128" i="4"/>
  <c r="BZ129" i="4"/>
  <c r="BZ130" i="4"/>
  <c r="BZ131" i="4"/>
  <c r="BZ132" i="4"/>
  <c r="BZ133" i="4"/>
  <c r="BZ134" i="4"/>
  <c r="BZ135" i="4"/>
  <c r="BZ136" i="4"/>
  <c r="BZ137" i="4"/>
  <c r="BZ138" i="4"/>
  <c r="BZ139" i="4"/>
  <c r="BZ141" i="4"/>
  <c r="BZ142" i="4"/>
  <c r="BZ143" i="4"/>
  <c r="BZ4" i="4"/>
  <c r="BX163" i="4"/>
  <c r="BY163" i="4"/>
  <c r="CA163" i="4"/>
  <c r="CB163" i="4"/>
  <c r="CC163" i="4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49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22" i="2"/>
  <c r="BZ123" i="2"/>
  <c r="BZ124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1" i="2"/>
  <c r="BZ142" i="2"/>
  <c r="BZ143" i="2"/>
  <c r="BZ4" i="2"/>
  <c r="CH149" i="5" l="1"/>
  <c r="BZ163" i="4"/>
  <c r="BW150" i="7"/>
  <c r="BW151" i="7"/>
  <c r="BW152" i="7"/>
  <c r="BW153" i="7"/>
  <c r="BW154" i="7"/>
  <c r="BW155" i="7"/>
  <c r="BW156" i="7"/>
  <c r="BW157" i="7"/>
  <c r="BW158" i="7"/>
  <c r="BW159" i="7"/>
  <c r="BW160" i="7"/>
  <c r="BW161" i="7"/>
  <c r="BW162" i="7"/>
  <c r="BW149" i="7"/>
  <c r="BW5" i="7"/>
  <c r="BW6" i="7"/>
  <c r="BW7" i="7"/>
  <c r="BW8" i="7"/>
  <c r="BW9" i="7"/>
  <c r="BW10" i="7"/>
  <c r="BW11" i="7"/>
  <c r="BW12" i="7"/>
  <c r="BW13" i="7"/>
  <c r="BW14" i="7"/>
  <c r="BW15" i="7"/>
  <c r="BW16" i="7"/>
  <c r="BW17" i="7"/>
  <c r="BW18" i="7"/>
  <c r="BW19" i="7"/>
  <c r="BW20" i="7"/>
  <c r="BW21" i="7"/>
  <c r="BW22" i="7"/>
  <c r="BW23" i="7"/>
  <c r="BW24" i="7"/>
  <c r="BW25" i="7"/>
  <c r="BW26" i="7"/>
  <c r="BW27" i="7"/>
  <c r="BW28" i="7"/>
  <c r="BW29" i="7"/>
  <c r="BW30" i="7"/>
  <c r="BW31" i="7"/>
  <c r="BW32" i="7"/>
  <c r="BW33" i="7"/>
  <c r="BW34" i="7"/>
  <c r="BW35" i="7"/>
  <c r="BW36" i="7"/>
  <c r="BW37" i="7"/>
  <c r="BW38" i="7"/>
  <c r="BW39" i="7"/>
  <c r="BW40" i="7"/>
  <c r="BW41" i="7"/>
  <c r="BW42" i="7"/>
  <c r="BW43" i="7"/>
  <c r="BW44" i="7"/>
  <c r="BW45" i="7"/>
  <c r="BW46" i="7"/>
  <c r="BW47" i="7"/>
  <c r="BW48" i="7"/>
  <c r="BW49" i="7"/>
  <c r="BW50" i="7"/>
  <c r="BW51" i="7"/>
  <c r="BW52" i="7"/>
  <c r="BW53" i="7"/>
  <c r="BW54" i="7"/>
  <c r="BW55" i="7"/>
  <c r="BW56" i="7"/>
  <c r="BW57" i="7"/>
  <c r="BW58" i="7"/>
  <c r="BW59" i="7"/>
  <c r="BW60" i="7"/>
  <c r="BW61" i="7"/>
  <c r="BW62" i="7"/>
  <c r="BW63" i="7"/>
  <c r="BW64" i="7"/>
  <c r="BW65" i="7"/>
  <c r="BW66" i="7"/>
  <c r="BW67" i="7"/>
  <c r="BW68" i="7"/>
  <c r="BW69" i="7"/>
  <c r="BW70" i="7"/>
  <c r="BW71" i="7"/>
  <c r="BW72" i="7"/>
  <c r="BW73" i="7"/>
  <c r="BW74" i="7"/>
  <c r="BW75" i="7"/>
  <c r="BW76" i="7"/>
  <c r="BW77" i="7"/>
  <c r="BW78" i="7"/>
  <c r="BW79" i="7"/>
  <c r="BW80" i="7"/>
  <c r="BW81" i="7"/>
  <c r="BW82" i="7"/>
  <c r="BW83" i="7"/>
  <c r="BW84" i="7"/>
  <c r="BW85" i="7"/>
  <c r="BW86" i="7"/>
  <c r="BW87" i="7"/>
  <c r="BW88" i="7"/>
  <c r="BW89" i="7"/>
  <c r="BW90" i="7"/>
  <c r="BW91" i="7"/>
  <c r="BW92" i="7"/>
  <c r="BW93" i="7"/>
  <c r="BW94" i="7"/>
  <c r="BW95" i="7"/>
  <c r="BW96" i="7"/>
  <c r="BW97" i="7"/>
  <c r="BW98" i="7"/>
  <c r="BW99" i="7"/>
  <c r="BW100" i="7"/>
  <c r="BW101" i="7"/>
  <c r="BW102" i="7"/>
  <c r="BW103" i="7"/>
  <c r="BW104" i="7"/>
  <c r="BW105" i="7"/>
  <c r="BW106" i="7"/>
  <c r="BW107" i="7"/>
  <c r="BW108" i="7"/>
  <c r="BW109" i="7"/>
  <c r="BW110" i="7"/>
  <c r="BW111" i="7"/>
  <c r="BW112" i="7"/>
  <c r="BW113" i="7"/>
  <c r="BW114" i="7"/>
  <c r="BW115" i="7"/>
  <c r="BW116" i="7"/>
  <c r="BW117" i="7"/>
  <c r="BW118" i="7"/>
  <c r="BW122" i="7"/>
  <c r="BW123" i="7"/>
  <c r="BW124" i="7"/>
  <c r="BW127" i="7"/>
  <c r="BW128" i="7"/>
  <c r="BW129" i="7"/>
  <c r="BW130" i="7"/>
  <c r="BW131" i="7"/>
  <c r="BW132" i="7"/>
  <c r="BW133" i="7"/>
  <c r="BW134" i="7"/>
  <c r="BW135" i="7"/>
  <c r="BW136" i="7"/>
  <c r="BW137" i="7"/>
  <c r="BW138" i="7"/>
  <c r="BW139" i="7"/>
  <c r="BW141" i="7"/>
  <c r="BW142" i="7"/>
  <c r="BW143" i="7"/>
  <c r="BW4" i="7"/>
  <c r="BW5" i="5"/>
  <c r="BW6" i="5"/>
  <c r="BW7" i="5"/>
  <c r="BW8" i="5"/>
  <c r="BW9" i="5"/>
  <c r="BW10" i="5"/>
  <c r="BW11" i="5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6" i="5"/>
  <c r="BW27" i="5"/>
  <c r="BW28" i="5"/>
  <c r="BW29" i="5"/>
  <c r="BW30" i="5"/>
  <c r="BW31" i="5"/>
  <c r="BW32" i="5"/>
  <c r="BW33" i="5"/>
  <c r="BW34" i="5"/>
  <c r="BW35" i="5"/>
  <c r="BW36" i="5"/>
  <c r="BW37" i="5"/>
  <c r="BW38" i="5"/>
  <c r="BW39" i="5"/>
  <c r="BW40" i="5"/>
  <c r="BW41" i="5"/>
  <c r="BW42" i="5"/>
  <c r="BW43" i="5"/>
  <c r="BW44" i="5"/>
  <c r="BW45" i="5"/>
  <c r="BW46" i="5"/>
  <c r="BW47" i="5"/>
  <c r="BW48" i="5"/>
  <c r="BW49" i="5"/>
  <c r="BW50" i="5"/>
  <c r="BW51" i="5"/>
  <c r="BW52" i="5"/>
  <c r="BW53" i="5"/>
  <c r="BW54" i="5"/>
  <c r="BW55" i="5"/>
  <c r="BW56" i="5"/>
  <c r="BW57" i="5"/>
  <c r="BW58" i="5"/>
  <c r="BW59" i="5"/>
  <c r="BW60" i="5"/>
  <c r="BW61" i="5"/>
  <c r="BW62" i="5"/>
  <c r="BW63" i="5"/>
  <c r="BW64" i="5"/>
  <c r="BW65" i="5"/>
  <c r="BW66" i="5"/>
  <c r="BW67" i="5"/>
  <c r="BW68" i="5"/>
  <c r="BW69" i="5"/>
  <c r="BW70" i="5"/>
  <c r="BW71" i="5"/>
  <c r="BW72" i="5"/>
  <c r="BW73" i="5"/>
  <c r="BW74" i="5"/>
  <c r="BW75" i="5"/>
  <c r="BW76" i="5"/>
  <c r="BW77" i="5"/>
  <c r="BW78" i="5"/>
  <c r="BW79" i="5"/>
  <c r="BW80" i="5"/>
  <c r="BW81" i="5"/>
  <c r="BW82" i="5"/>
  <c r="BW83" i="5"/>
  <c r="BW84" i="5"/>
  <c r="BW85" i="5"/>
  <c r="BW86" i="5"/>
  <c r="BW87" i="5"/>
  <c r="BW88" i="5"/>
  <c r="BW89" i="5"/>
  <c r="BW90" i="5"/>
  <c r="BW91" i="5"/>
  <c r="BW92" i="5"/>
  <c r="BW93" i="5"/>
  <c r="BW94" i="5"/>
  <c r="BW95" i="5"/>
  <c r="BW96" i="5"/>
  <c r="BW97" i="5"/>
  <c r="BW98" i="5"/>
  <c r="BW99" i="5"/>
  <c r="BW100" i="5"/>
  <c r="BW101" i="5"/>
  <c r="BW102" i="5"/>
  <c r="BW103" i="5"/>
  <c r="BW104" i="5"/>
  <c r="BW105" i="5"/>
  <c r="BW106" i="5"/>
  <c r="BW107" i="5"/>
  <c r="BW108" i="5"/>
  <c r="BW109" i="5"/>
  <c r="BW110" i="5"/>
  <c r="BW111" i="5"/>
  <c r="BW112" i="5"/>
  <c r="BW113" i="5"/>
  <c r="BW114" i="5"/>
  <c r="BW115" i="5"/>
  <c r="BW116" i="5"/>
  <c r="BW117" i="5"/>
  <c r="BW118" i="5"/>
  <c r="BW122" i="5"/>
  <c r="BW123" i="5"/>
  <c r="BW124" i="5"/>
  <c r="BW127" i="5"/>
  <c r="BW128" i="5"/>
  <c r="BW129" i="5"/>
  <c r="BW130" i="5"/>
  <c r="BW131" i="5"/>
  <c r="BW132" i="5"/>
  <c r="BW133" i="5"/>
  <c r="BW134" i="5"/>
  <c r="BW135" i="5"/>
  <c r="BW136" i="5"/>
  <c r="BW137" i="5"/>
  <c r="BW138" i="5"/>
  <c r="BW139" i="5"/>
  <c r="BW141" i="5"/>
  <c r="BW142" i="5"/>
  <c r="BW143" i="5"/>
  <c r="BW4" i="5"/>
  <c r="BW5" i="8"/>
  <c r="BW6" i="8"/>
  <c r="BW7" i="8"/>
  <c r="BW8" i="8"/>
  <c r="BW9" i="8"/>
  <c r="BW10" i="8"/>
  <c r="BW11" i="8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W70" i="8"/>
  <c r="BW71" i="8"/>
  <c r="BW72" i="8"/>
  <c r="BW73" i="8"/>
  <c r="BW74" i="8"/>
  <c r="BW75" i="8"/>
  <c r="BW76" i="8"/>
  <c r="BW77" i="8"/>
  <c r="BW78" i="8"/>
  <c r="BW79" i="8"/>
  <c r="BW80" i="8"/>
  <c r="BW81" i="8"/>
  <c r="BW82" i="8"/>
  <c r="BW83" i="8"/>
  <c r="BW84" i="8"/>
  <c r="BW85" i="8"/>
  <c r="BW86" i="8"/>
  <c r="BW87" i="8"/>
  <c r="BW88" i="8"/>
  <c r="BW89" i="8"/>
  <c r="BW90" i="8"/>
  <c r="BW91" i="8"/>
  <c r="BW92" i="8"/>
  <c r="BW93" i="8"/>
  <c r="BW94" i="8"/>
  <c r="BW95" i="8"/>
  <c r="BW96" i="8"/>
  <c r="BW97" i="8"/>
  <c r="BW98" i="8"/>
  <c r="BW99" i="8"/>
  <c r="BW100" i="8"/>
  <c r="BW101" i="8"/>
  <c r="BW102" i="8"/>
  <c r="BW103" i="8"/>
  <c r="BW104" i="8"/>
  <c r="BW105" i="8"/>
  <c r="BW106" i="8"/>
  <c r="BW107" i="8"/>
  <c r="BW108" i="8"/>
  <c r="BW109" i="8"/>
  <c r="BW110" i="8"/>
  <c r="BW111" i="8"/>
  <c r="BW112" i="8"/>
  <c r="BW113" i="8"/>
  <c r="BW114" i="8"/>
  <c r="BW115" i="8"/>
  <c r="BW116" i="8"/>
  <c r="BW117" i="8"/>
  <c r="BW118" i="8"/>
  <c r="BW122" i="8"/>
  <c r="BW123" i="8"/>
  <c r="BW124" i="8"/>
  <c r="BW127" i="8"/>
  <c r="BW128" i="8"/>
  <c r="BW129" i="8"/>
  <c r="BW130" i="8"/>
  <c r="BW131" i="8"/>
  <c r="BW132" i="8"/>
  <c r="BW133" i="8"/>
  <c r="BW134" i="8"/>
  <c r="BW135" i="8"/>
  <c r="BW136" i="8"/>
  <c r="BW137" i="8"/>
  <c r="BW138" i="8"/>
  <c r="BW139" i="8"/>
  <c r="BW141" i="8"/>
  <c r="BW142" i="8"/>
  <c r="BW143" i="8"/>
  <c r="BW4" i="8"/>
  <c r="BW5" i="10"/>
  <c r="BW6" i="10"/>
  <c r="BW7" i="10"/>
  <c r="BW8" i="10"/>
  <c r="BW9" i="10"/>
  <c r="BW10" i="10"/>
  <c r="BW11" i="10"/>
  <c r="BW12" i="10"/>
  <c r="BW13" i="10"/>
  <c r="BW14" i="10"/>
  <c r="BW15" i="10"/>
  <c r="BW16" i="10"/>
  <c r="BW17" i="10"/>
  <c r="BW18" i="10"/>
  <c r="BW19" i="10"/>
  <c r="BW20" i="10"/>
  <c r="BW21" i="10"/>
  <c r="BW22" i="10"/>
  <c r="BW23" i="10"/>
  <c r="BW24" i="10"/>
  <c r="BW25" i="10"/>
  <c r="BW26" i="10"/>
  <c r="BW27" i="10"/>
  <c r="BW28" i="10"/>
  <c r="BW29" i="10"/>
  <c r="BW30" i="10"/>
  <c r="BW31" i="10"/>
  <c r="BW32" i="10"/>
  <c r="BW33" i="10"/>
  <c r="BW34" i="10"/>
  <c r="BW35" i="10"/>
  <c r="BW36" i="10"/>
  <c r="BW37" i="10"/>
  <c r="BW38" i="10"/>
  <c r="BW39" i="10"/>
  <c r="BW40" i="10"/>
  <c r="BW41" i="10"/>
  <c r="BW42" i="10"/>
  <c r="BW43" i="10"/>
  <c r="BW44" i="10"/>
  <c r="BW45" i="10"/>
  <c r="BW46" i="10"/>
  <c r="BW47" i="10"/>
  <c r="BW48" i="10"/>
  <c r="BW49" i="10"/>
  <c r="BW50" i="10"/>
  <c r="BW51" i="10"/>
  <c r="BW52" i="10"/>
  <c r="BW53" i="10"/>
  <c r="BW54" i="10"/>
  <c r="BW55" i="10"/>
  <c r="BW56" i="10"/>
  <c r="BW57" i="10"/>
  <c r="BW58" i="10"/>
  <c r="BW59" i="10"/>
  <c r="BW60" i="10"/>
  <c r="BW61" i="10"/>
  <c r="BW62" i="10"/>
  <c r="BW63" i="10"/>
  <c r="BW64" i="10"/>
  <c r="BW65" i="10"/>
  <c r="BW66" i="10"/>
  <c r="BW67" i="10"/>
  <c r="BW68" i="10"/>
  <c r="BW69" i="10"/>
  <c r="BW70" i="10"/>
  <c r="BW71" i="10"/>
  <c r="BW72" i="10"/>
  <c r="BW73" i="10"/>
  <c r="BW74" i="10"/>
  <c r="BW75" i="10"/>
  <c r="BW76" i="10"/>
  <c r="BW77" i="10"/>
  <c r="BW78" i="10"/>
  <c r="BW79" i="10"/>
  <c r="BW80" i="10"/>
  <c r="BW81" i="10"/>
  <c r="BW82" i="10"/>
  <c r="BW83" i="10"/>
  <c r="BW84" i="10"/>
  <c r="BW85" i="10"/>
  <c r="BW86" i="10"/>
  <c r="BW87" i="10"/>
  <c r="BW88" i="10"/>
  <c r="BW89" i="10"/>
  <c r="BW90" i="10"/>
  <c r="BW91" i="10"/>
  <c r="BW92" i="10"/>
  <c r="BW93" i="10"/>
  <c r="BW94" i="10"/>
  <c r="BW95" i="10"/>
  <c r="BW96" i="10"/>
  <c r="BW97" i="10"/>
  <c r="BW98" i="10"/>
  <c r="BW99" i="10"/>
  <c r="BW100" i="10"/>
  <c r="BW101" i="10"/>
  <c r="BW102" i="10"/>
  <c r="BW103" i="10"/>
  <c r="BW104" i="10"/>
  <c r="BW105" i="10"/>
  <c r="BW106" i="10"/>
  <c r="BW107" i="10"/>
  <c r="BW108" i="10"/>
  <c r="BW109" i="10"/>
  <c r="BW110" i="10"/>
  <c r="BW111" i="10"/>
  <c r="BW112" i="10"/>
  <c r="BW113" i="10"/>
  <c r="BW114" i="10"/>
  <c r="BW115" i="10"/>
  <c r="BW116" i="10"/>
  <c r="BW117" i="10"/>
  <c r="BW118" i="10"/>
  <c r="BW119" i="10"/>
  <c r="BW123" i="10"/>
  <c r="BW124" i="10"/>
  <c r="BW127" i="10"/>
  <c r="BW128" i="10"/>
  <c r="BW129" i="10"/>
  <c r="BW130" i="10"/>
  <c r="BW131" i="10"/>
  <c r="BW132" i="10"/>
  <c r="BW133" i="10"/>
  <c r="BW134" i="10"/>
  <c r="BW135" i="10"/>
  <c r="BW136" i="10"/>
  <c r="BW137" i="10"/>
  <c r="BW138" i="10"/>
  <c r="BW139" i="10"/>
  <c r="BW141" i="10"/>
  <c r="BW142" i="10"/>
  <c r="BW143" i="10"/>
  <c r="BW4" i="10"/>
  <c r="BW5" i="12"/>
  <c r="BW6" i="12"/>
  <c r="BW7" i="12"/>
  <c r="BW8" i="12"/>
  <c r="BW9" i="12"/>
  <c r="BW10" i="12"/>
  <c r="BW11" i="12"/>
  <c r="BW12" i="12"/>
  <c r="BW13" i="12"/>
  <c r="BW14" i="12"/>
  <c r="BW15" i="12"/>
  <c r="BW16" i="12"/>
  <c r="BW17" i="12"/>
  <c r="BW18" i="12"/>
  <c r="BW19" i="12"/>
  <c r="BW20" i="12"/>
  <c r="BW21" i="12"/>
  <c r="BW22" i="12"/>
  <c r="BW23" i="12"/>
  <c r="BW24" i="12"/>
  <c r="BW25" i="12"/>
  <c r="BW26" i="12"/>
  <c r="BW27" i="12"/>
  <c r="BW28" i="12"/>
  <c r="BW29" i="12"/>
  <c r="BW30" i="12"/>
  <c r="BW31" i="12"/>
  <c r="BW32" i="12"/>
  <c r="BW33" i="12"/>
  <c r="BW34" i="12"/>
  <c r="BW35" i="12"/>
  <c r="BW36" i="12"/>
  <c r="BW37" i="12"/>
  <c r="BW38" i="12"/>
  <c r="BW39" i="12"/>
  <c r="BW40" i="12"/>
  <c r="BW41" i="12"/>
  <c r="BW42" i="12"/>
  <c r="BW43" i="12"/>
  <c r="BW44" i="12"/>
  <c r="BW45" i="12"/>
  <c r="BW46" i="12"/>
  <c r="BW47" i="12"/>
  <c r="BW48" i="12"/>
  <c r="BW49" i="12"/>
  <c r="BW50" i="12"/>
  <c r="BW51" i="12"/>
  <c r="BW52" i="12"/>
  <c r="BW53" i="12"/>
  <c r="BW54" i="12"/>
  <c r="BW55" i="12"/>
  <c r="BW56" i="12"/>
  <c r="BW57" i="12"/>
  <c r="BW58" i="12"/>
  <c r="BW59" i="12"/>
  <c r="BW60" i="12"/>
  <c r="BW61" i="12"/>
  <c r="BW62" i="12"/>
  <c r="BW63" i="12"/>
  <c r="BW64" i="12"/>
  <c r="BW65" i="12"/>
  <c r="BW66" i="12"/>
  <c r="BW67" i="12"/>
  <c r="BW68" i="12"/>
  <c r="BW69" i="12"/>
  <c r="BW70" i="12"/>
  <c r="BW71" i="12"/>
  <c r="BW72" i="12"/>
  <c r="BW73" i="12"/>
  <c r="BW74" i="12"/>
  <c r="BW75" i="12"/>
  <c r="BW76" i="12"/>
  <c r="BW77" i="12"/>
  <c r="BW78" i="12"/>
  <c r="BW79" i="12"/>
  <c r="BW80" i="12"/>
  <c r="BW81" i="12"/>
  <c r="BW82" i="12"/>
  <c r="BW83" i="12"/>
  <c r="BW84" i="12"/>
  <c r="BW85" i="12"/>
  <c r="BW86" i="12"/>
  <c r="BW87" i="12"/>
  <c r="BW88" i="12"/>
  <c r="BW89" i="12"/>
  <c r="BW90" i="12"/>
  <c r="BW91" i="12"/>
  <c r="BW92" i="12"/>
  <c r="BW93" i="12"/>
  <c r="BW94" i="12"/>
  <c r="BW95" i="12"/>
  <c r="BW96" i="12"/>
  <c r="BW97" i="12"/>
  <c r="BW98" i="12"/>
  <c r="BW99" i="12"/>
  <c r="BW100" i="12"/>
  <c r="BW101" i="12"/>
  <c r="BW102" i="12"/>
  <c r="BW103" i="12"/>
  <c r="BW104" i="12"/>
  <c r="BW105" i="12"/>
  <c r="BW106" i="12"/>
  <c r="BW107" i="12"/>
  <c r="BW108" i="12"/>
  <c r="BW109" i="12"/>
  <c r="BW110" i="12"/>
  <c r="BW111" i="12"/>
  <c r="BW112" i="12"/>
  <c r="BW113" i="12"/>
  <c r="BW114" i="12"/>
  <c r="BW115" i="12"/>
  <c r="BW116" i="12"/>
  <c r="BW117" i="12"/>
  <c r="BW118" i="12"/>
  <c r="BW119" i="12"/>
  <c r="BW123" i="12"/>
  <c r="BW124" i="12"/>
  <c r="BW127" i="12"/>
  <c r="BW128" i="12"/>
  <c r="BW129" i="12"/>
  <c r="BW130" i="12"/>
  <c r="BW131" i="12"/>
  <c r="BW132" i="12"/>
  <c r="BW133" i="12"/>
  <c r="BW134" i="12"/>
  <c r="BW135" i="12"/>
  <c r="BW136" i="12"/>
  <c r="BW137" i="12"/>
  <c r="BW138" i="12"/>
  <c r="BW139" i="12"/>
  <c r="BW141" i="12"/>
  <c r="BW142" i="12"/>
  <c r="BW143" i="12"/>
  <c r="BW4" i="12"/>
  <c r="BW5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W24" i="3"/>
  <c r="BW25" i="3"/>
  <c r="BW26" i="3"/>
  <c r="BW27" i="3"/>
  <c r="BW28" i="3"/>
  <c r="BW29" i="3"/>
  <c r="BW30" i="3"/>
  <c r="BW31" i="3"/>
  <c r="BW32" i="3"/>
  <c r="BW33" i="3"/>
  <c r="BW34" i="3"/>
  <c r="BW35" i="3"/>
  <c r="BW36" i="3"/>
  <c r="BW37" i="3"/>
  <c r="BW38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52" i="3"/>
  <c r="BW53" i="3"/>
  <c r="BW54" i="3"/>
  <c r="BW55" i="3"/>
  <c r="BW56" i="3"/>
  <c r="BW57" i="3"/>
  <c r="BW58" i="3"/>
  <c r="BW59" i="3"/>
  <c r="BW60" i="3"/>
  <c r="BW61" i="3"/>
  <c r="BW62" i="3"/>
  <c r="BW63" i="3"/>
  <c r="BW64" i="3"/>
  <c r="BW65" i="3"/>
  <c r="BW66" i="3"/>
  <c r="BW67" i="3"/>
  <c r="BW68" i="3"/>
  <c r="BW69" i="3"/>
  <c r="BW70" i="3"/>
  <c r="BW71" i="3"/>
  <c r="BW72" i="3"/>
  <c r="BW73" i="3"/>
  <c r="BW74" i="3"/>
  <c r="BW75" i="3"/>
  <c r="BW76" i="3"/>
  <c r="BW77" i="3"/>
  <c r="BW78" i="3"/>
  <c r="BW79" i="3"/>
  <c r="BW80" i="3"/>
  <c r="BW81" i="3"/>
  <c r="BW82" i="3"/>
  <c r="BW83" i="3"/>
  <c r="BW84" i="3"/>
  <c r="BW85" i="3"/>
  <c r="BW86" i="3"/>
  <c r="BW87" i="3"/>
  <c r="BW88" i="3"/>
  <c r="BW89" i="3"/>
  <c r="BW90" i="3"/>
  <c r="BW91" i="3"/>
  <c r="BW92" i="3"/>
  <c r="BW93" i="3"/>
  <c r="BW94" i="3"/>
  <c r="BW95" i="3"/>
  <c r="BW96" i="3"/>
  <c r="BW97" i="3"/>
  <c r="BW98" i="3"/>
  <c r="BW99" i="3"/>
  <c r="BW100" i="3"/>
  <c r="BW101" i="3"/>
  <c r="BW102" i="3"/>
  <c r="BW103" i="3"/>
  <c r="BW104" i="3"/>
  <c r="BW105" i="3"/>
  <c r="BW106" i="3"/>
  <c r="BW107" i="3"/>
  <c r="BW108" i="3"/>
  <c r="BW109" i="3"/>
  <c r="BW110" i="3"/>
  <c r="BW111" i="3"/>
  <c r="BW112" i="3"/>
  <c r="BW113" i="3"/>
  <c r="BW114" i="3"/>
  <c r="BW115" i="3"/>
  <c r="BW116" i="3"/>
  <c r="BW117" i="3"/>
  <c r="BW118" i="3"/>
  <c r="BW119" i="3"/>
  <c r="BW123" i="3"/>
  <c r="BW124" i="3"/>
  <c r="BW127" i="3"/>
  <c r="BW128" i="3"/>
  <c r="BW129" i="3"/>
  <c r="BW130" i="3"/>
  <c r="BW131" i="3"/>
  <c r="BW132" i="3"/>
  <c r="BW133" i="3"/>
  <c r="BW134" i="3"/>
  <c r="BW135" i="3"/>
  <c r="BW136" i="3"/>
  <c r="BW137" i="3"/>
  <c r="BW138" i="3"/>
  <c r="BW139" i="3"/>
  <c r="BW141" i="3"/>
  <c r="BW142" i="3"/>
  <c r="BW143" i="3"/>
  <c r="BW4" i="3"/>
  <c r="BW150" i="11"/>
  <c r="BW151" i="11"/>
  <c r="BW152" i="11"/>
  <c r="BW153" i="11"/>
  <c r="BW154" i="11"/>
  <c r="BW155" i="11"/>
  <c r="BW156" i="11"/>
  <c r="CF156" i="11" s="1"/>
  <c r="CH156" i="11" s="1"/>
  <c r="BW157" i="11"/>
  <c r="CF157" i="11" s="1"/>
  <c r="CH157" i="11" s="1"/>
  <c r="BW158" i="11"/>
  <c r="BW159" i="11"/>
  <c r="BW160" i="11"/>
  <c r="BW161" i="11"/>
  <c r="BW162" i="11"/>
  <c r="BW149" i="11"/>
  <c r="BW5" i="11"/>
  <c r="BW6" i="11"/>
  <c r="BW7" i="11"/>
  <c r="BW8" i="11"/>
  <c r="BW9" i="11"/>
  <c r="BW10" i="11"/>
  <c r="BW11" i="11"/>
  <c r="BW12" i="11"/>
  <c r="BW13" i="11"/>
  <c r="BW14" i="11"/>
  <c r="BW15" i="11"/>
  <c r="BW16" i="11"/>
  <c r="BW17" i="11"/>
  <c r="BW18" i="11"/>
  <c r="BW19" i="11"/>
  <c r="BW20" i="11"/>
  <c r="BW21" i="11"/>
  <c r="BW22" i="11"/>
  <c r="BW23" i="11"/>
  <c r="BW24" i="11"/>
  <c r="BW25" i="11"/>
  <c r="BW26" i="11"/>
  <c r="BW27" i="11"/>
  <c r="BW28" i="11"/>
  <c r="BW29" i="11"/>
  <c r="BW30" i="11"/>
  <c r="BW31" i="11"/>
  <c r="BW32" i="11"/>
  <c r="BW33" i="11"/>
  <c r="BW34" i="11"/>
  <c r="BW35" i="11"/>
  <c r="BW36" i="11"/>
  <c r="BW37" i="11"/>
  <c r="BW38" i="11"/>
  <c r="BW39" i="11"/>
  <c r="BW40" i="11"/>
  <c r="BW41" i="11"/>
  <c r="BW42" i="11"/>
  <c r="BW43" i="11"/>
  <c r="BW44" i="11"/>
  <c r="BW45" i="11"/>
  <c r="BW46" i="11"/>
  <c r="BW47" i="11"/>
  <c r="BW48" i="11"/>
  <c r="BW49" i="11"/>
  <c r="BW50" i="11"/>
  <c r="BW51" i="11"/>
  <c r="BW52" i="11"/>
  <c r="BW53" i="11"/>
  <c r="BW54" i="11"/>
  <c r="BW55" i="11"/>
  <c r="BW56" i="11"/>
  <c r="BW57" i="11"/>
  <c r="BW58" i="11"/>
  <c r="BW59" i="11"/>
  <c r="BW60" i="11"/>
  <c r="BW61" i="11"/>
  <c r="BW62" i="11"/>
  <c r="BW63" i="11"/>
  <c r="BW64" i="11"/>
  <c r="BW65" i="11"/>
  <c r="BW66" i="11"/>
  <c r="BW67" i="11"/>
  <c r="BW68" i="11"/>
  <c r="BW69" i="11"/>
  <c r="BW70" i="11"/>
  <c r="BW71" i="11"/>
  <c r="BW72" i="11"/>
  <c r="BW73" i="11"/>
  <c r="BW74" i="11"/>
  <c r="BW75" i="11"/>
  <c r="BW76" i="11"/>
  <c r="BW77" i="11"/>
  <c r="BW78" i="11"/>
  <c r="BW79" i="11"/>
  <c r="BW80" i="11"/>
  <c r="BW81" i="11"/>
  <c r="BW82" i="11"/>
  <c r="BW83" i="11"/>
  <c r="BW84" i="11"/>
  <c r="BW85" i="11"/>
  <c r="BW86" i="11"/>
  <c r="BW87" i="11"/>
  <c r="BW88" i="11"/>
  <c r="BW89" i="11"/>
  <c r="BW90" i="11"/>
  <c r="BW91" i="11"/>
  <c r="BW92" i="11"/>
  <c r="BW93" i="11"/>
  <c r="BW94" i="11"/>
  <c r="BW95" i="11"/>
  <c r="BW96" i="11"/>
  <c r="BW97" i="11"/>
  <c r="BW98" i="11"/>
  <c r="BW99" i="11"/>
  <c r="BW100" i="11"/>
  <c r="BW101" i="11"/>
  <c r="BW102" i="11"/>
  <c r="BW103" i="11"/>
  <c r="BW104" i="11"/>
  <c r="BW105" i="11"/>
  <c r="BW106" i="11"/>
  <c r="BW107" i="11"/>
  <c r="BW108" i="11"/>
  <c r="BW109" i="11"/>
  <c r="BW110" i="11"/>
  <c r="BW111" i="11"/>
  <c r="BW112" i="11"/>
  <c r="BW113" i="11"/>
  <c r="BW114" i="11"/>
  <c r="BW115" i="11"/>
  <c r="BW116" i="11"/>
  <c r="BW117" i="11"/>
  <c r="BW118" i="11"/>
  <c r="BW122" i="11"/>
  <c r="BW123" i="11"/>
  <c r="BW124" i="11"/>
  <c r="BW127" i="11"/>
  <c r="BW128" i="11"/>
  <c r="BW129" i="11"/>
  <c r="BW130" i="11"/>
  <c r="BW131" i="11"/>
  <c r="BW132" i="11"/>
  <c r="BW133" i="11"/>
  <c r="BW134" i="11"/>
  <c r="BW135" i="11"/>
  <c r="BW136" i="11"/>
  <c r="BW137" i="11"/>
  <c r="BW138" i="11"/>
  <c r="BW139" i="11"/>
  <c r="BW141" i="11"/>
  <c r="BW142" i="11"/>
  <c r="BW143" i="11"/>
  <c r="BW4" i="11"/>
  <c r="BV163" i="11"/>
  <c r="BW150" i="9"/>
  <c r="BW151" i="9"/>
  <c r="BW152" i="9"/>
  <c r="BW153" i="9"/>
  <c r="BW154" i="9"/>
  <c r="BW155" i="9"/>
  <c r="BW156" i="9"/>
  <c r="BW157" i="9"/>
  <c r="BW158" i="9"/>
  <c r="BW159" i="9"/>
  <c r="BW160" i="9"/>
  <c r="BW161" i="9"/>
  <c r="BW162" i="9"/>
  <c r="BW149" i="9"/>
  <c r="BW5" i="9"/>
  <c r="BW6" i="9"/>
  <c r="BW7" i="9"/>
  <c r="BW8" i="9"/>
  <c r="BW9" i="9"/>
  <c r="BW10" i="9"/>
  <c r="BW11" i="9"/>
  <c r="BW12" i="9"/>
  <c r="BW13" i="9"/>
  <c r="BW14" i="9"/>
  <c r="BW15" i="9"/>
  <c r="BW16" i="9"/>
  <c r="BW17" i="9"/>
  <c r="BW18" i="9"/>
  <c r="BW19" i="9"/>
  <c r="BW20" i="9"/>
  <c r="BW21" i="9"/>
  <c r="BW22" i="9"/>
  <c r="BW23" i="9"/>
  <c r="BW24" i="9"/>
  <c r="BW25" i="9"/>
  <c r="BW26" i="9"/>
  <c r="BW27" i="9"/>
  <c r="BW28" i="9"/>
  <c r="BW29" i="9"/>
  <c r="BW30" i="9"/>
  <c r="BW31" i="9"/>
  <c r="BW32" i="9"/>
  <c r="BW33" i="9"/>
  <c r="BW34" i="9"/>
  <c r="BW35" i="9"/>
  <c r="BW36" i="9"/>
  <c r="BW37" i="9"/>
  <c r="BW38" i="9"/>
  <c r="BW39" i="9"/>
  <c r="BW40" i="9"/>
  <c r="BW41" i="9"/>
  <c r="BW42" i="9"/>
  <c r="BW43" i="9"/>
  <c r="BW44" i="9"/>
  <c r="BW45" i="9"/>
  <c r="BW46" i="9"/>
  <c r="BW47" i="9"/>
  <c r="BW48" i="9"/>
  <c r="BW49" i="9"/>
  <c r="BW50" i="9"/>
  <c r="BW51" i="9"/>
  <c r="BW52" i="9"/>
  <c r="BW53" i="9"/>
  <c r="BW54" i="9"/>
  <c r="BW55" i="9"/>
  <c r="BW56" i="9"/>
  <c r="BW57" i="9"/>
  <c r="BW58" i="9"/>
  <c r="BW59" i="9"/>
  <c r="BW60" i="9"/>
  <c r="BW61" i="9"/>
  <c r="BW62" i="9"/>
  <c r="BW63" i="9"/>
  <c r="BW64" i="9"/>
  <c r="BW65" i="9"/>
  <c r="BW66" i="9"/>
  <c r="BW67" i="9"/>
  <c r="BW68" i="9"/>
  <c r="BW69" i="9"/>
  <c r="BW70" i="9"/>
  <c r="BW71" i="9"/>
  <c r="BW72" i="9"/>
  <c r="BW73" i="9"/>
  <c r="BW74" i="9"/>
  <c r="BW75" i="9"/>
  <c r="BW76" i="9"/>
  <c r="BW77" i="9"/>
  <c r="BW78" i="9"/>
  <c r="BW79" i="9"/>
  <c r="BW80" i="9"/>
  <c r="BW81" i="9"/>
  <c r="BW82" i="9"/>
  <c r="BW83" i="9"/>
  <c r="BW84" i="9"/>
  <c r="BW85" i="9"/>
  <c r="BW86" i="9"/>
  <c r="BW87" i="9"/>
  <c r="BW88" i="9"/>
  <c r="BW89" i="9"/>
  <c r="BW90" i="9"/>
  <c r="BW91" i="9"/>
  <c r="BW92" i="9"/>
  <c r="BW93" i="9"/>
  <c r="BW94" i="9"/>
  <c r="BW95" i="9"/>
  <c r="BW96" i="9"/>
  <c r="BW97" i="9"/>
  <c r="BW98" i="9"/>
  <c r="BW99" i="9"/>
  <c r="BW100" i="9"/>
  <c r="BW101" i="9"/>
  <c r="BW102" i="9"/>
  <c r="BW103" i="9"/>
  <c r="BW104" i="9"/>
  <c r="BW105" i="9"/>
  <c r="BW106" i="9"/>
  <c r="BW107" i="9"/>
  <c r="BW108" i="9"/>
  <c r="BW109" i="9"/>
  <c r="BW110" i="9"/>
  <c r="BW111" i="9"/>
  <c r="BW112" i="9"/>
  <c r="BW113" i="9"/>
  <c r="BW114" i="9"/>
  <c r="BW115" i="9"/>
  <c r="BW116" i="9"/>
  <c r="BW117" i="9"/>
  <c r="BW118" i="9"/>
  <c r="BW122" i="9"/>
  <c r="BW123" i="9"/>
  <c r="BW124" i="9"/>
  <c r="BW125" i="9"/>
  <c r="BW128" i="9"/>
  <c r="BW129" i="9"/>
  <c r="BW130" i="9"/>
  <c r="BW131" i="9"/>
  <c r="BW132" i="9"/>
  <c r="BW133" i="9"/>
  <c r="BW134" i="9"/>
  <c r="BW135" i="9"/>
  <c r="BW136" i="9"/>
  <c r="BW137" i="9"/>
  <c r="BW138" i="9"/>
  <c r="BW139" i="9"/>
  <c r="BW141" i="9"/>
  <c r="BW142" i="9"/>
  <c r="BW143" i="9"/>
  <c r="BW4" i="9"/>
  <c r="BW150" i="6"/>
  <c r="BW151" i="6"/>
  <c r="BW152" i="6"/>
  <c r="BW153" i="6"/>
  <c r="BW154" i="6"/>
  <c r="BW155" i="6"/>
  <c r="BW156" i="6"/>
  <c r="BW157" i="6"/>
  <c r="BW158" i="6"/>
  <c r="BW159" i="6"/>
  <c r="BW160" i="6"/>
  <c r="BW161" i="6"/>
  <c r="BW162" i="6"/>
  <c r="BW149" i="6"/>
  <c r="BW5" i="6"/>
  <c r="BW6" i="6"/>
  <c r="BW7" i="6"/>
  <c r="BW8" i="6"/>
  <c r="BW9" i="6"/>
  <c r="BW10" i="6"/>
  <c r="BW11" i="6"/>
  <c r="BW12" i="6"/>
  <c r="BW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W80" i="6"/>
  <c r="BW81" i="6"/>
  <c r="BW82" i="6"/>
  <c r="BW83" i="6"/>
  <c r="BW84" i="6"/>
  <c r="BW85" i="6"/>
  <c r="BW86" i="6"/>
  <c r="BW87" i="6"/>
  <c r="BW88" i="6"/>
  <c r="BW89" i="6"/>
  <c r="BW90" i="6"/>
  <c r="BW91" i="6"/>
  <c r="BW92" i="6"/>
  <c r="BW93" i="6"/>
  <c r="BW94" i="6"/>
  <c r="BW95" i="6"/>
  <c r="BW96" i="6"/>
  <c r="BW97" i="6"/>
  <c r="BW98" i="6"/>
  <c r="BW99" i="6"/>
  <c r="BW100" i="6"/>
  <c r="BW101" i="6"/>
  <c r="BW102" i="6"/>
  <c r="BW103" i="6"/>
  <c r="BW104" i="6"/>
  <c r="BW105" i="6"/>
  <c r="BW106" i="6"/>
  <c r="BW107" i="6"/>
  <c r="BW108" i="6"/>
  <c r="BW109" i="6"/>
  <c r="BW110" i="6"/>
  <c r="BW111" i="6"/>
  <c r="BW112" i="6"/>
  <c r="BW113" i="6"/>
  <c r="BW114" i="6"/>
  <c r="BW115" i="6"/>
  <c r="BW116" i="6"/>
  <c r="BW117" i="6"/>
  <c r="BW118" i="6"/>
  <c r="BW122" i="6"/>
  <c r="BW123" i="6"/>
  <c r="BW124" i="6"/>
  <c r="BW127" i="6"/>
  <c r="BW128" i="6"/>
  <c r="BW129" i="6"/>
  <c r="BW130" i="6"/>
  <c r="BW131" i="6"/>
  <c r="BW132" i="6"/>
  <c r="BW133" i="6"/>
  <c r="BW134" i="6"/>
  <c r="BW135" i="6"/>
  <c r="BW136" i="6"/>
  <c r="BW137" i="6"/>
  <c r="BW138" i="6"/>
  <c r="BW139" i="6"/>
  <c r="BW141" i="6"/>
  <c r="BW142" i="6"/>
  <c r="BW143" i="6"/>
  <c r="BW4" i="6"/>
  <c r="BW150" i="4"/>
  <c r="BW151" i="4"/>
  <c r="BW152" i="4"/>
  <c r="BW153" i="4"/>
  <c r="BW154" i="4"/>
  <c r="BW155" i="4"/>
  <c r="BW156" i="4"/>
  <c r="CF156" i="4" s="1"/>
  <c r="CH156" i="4" s="1"/>
  <c r="BW157" i="4"/>
  <c r="CF157" i="4" s="1"/>
  <c r="CH157" i="4" s="1"/>
  <c r="BW158" i="4"/>
  <c r="BW159" i="4"/>
  <c r="BW160" i="4"/>
  <c r="BW161" i="4"/>
  <c r="BW162" i="4"/>
  <c r="BW149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22" i="4"/>
  <c r="BW123" i="4"/>
  <c r="BW124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1" i="4"/>
  <c r="BW142" i="4"/>
  <c r="BW143" i="4"/>
  <c r="BW4" i="4"/>
  <c r="BV163" i="4"/>
  <c r="BU163" i="4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49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22" i="2"/>
  <c r="BW123" i="2"/>
  <c r="BW124" i="2"/>
  <c r="BW127" i="2"/>
  <c r="BW128" i="2"/>
  <c r="BW129" i="2"/>
  <c r="CF129" i="2" s="1"/>
  <c r="CH129" i="2" s="1"/>
  <c r="BW130" i="2"/>
  <c r="BW131" i="2"/>
  <c r="BW132" i="2"/>
  <c r="BW133" i="2"/>
  <c r="BW134" i="2"/>
  <c r="BW135" i="2"/>
  <c r="BW136" i="2"/>
  <c r="BW137" i="2"/>
  <c r="BW138" i="2"/>
  <c r="BW139" i="2"/>
  <c r="BW141" i="2"/>
  <c r="BW142" i="2"/>
  <c r="BW143" i="2"/>
  <c r="BW4" i="2"/>
  <c r="BW163" i="11" l="1"/>
  <c r="BW163" i="4"/>
  <c r="BQ129" i="12"/>
  <c r="BT129" i="12"/>
  <c r="BQ129" i="11"/>
  <c r="BT129" i="11"/>
  <c r="BQ129" i="10"/>
  <c r="BT129" i="10"/>
  <c r="BQ129" i="3"/>
  <c r="BT129" i="3"/>
  <c r="BQ129" i="9"/>
  <c r="BT129" i="9"/>
  <c r="BQ129" i="8"/>
  <c r="BT129" i="8"/>
  <c r="BQ129" i="7"/>
  <c r="BT129" i="7"/>
  <c r="BQ129" i="6"/>
  <c r="BT129" i="6"/>
  <c r="BQ129" i="5"/>
  <c r="BT129" i="5"/>
  <c r="BQ129" i="4"/>
  <c r="BT129" i="4"/>
  <c r="CF129" i="3" l="1"/>
  <c r="CH129" i="3" s="1"/>
  <c r="CF129" i="6"/>
  <c r="CH129" i="6" s="1"/>
  <c r="CF129" i="11"/>
  <c r="CH129" i="11" s="1"/>
  <c r="CF129" i="10"/>
  <c r="CH129" i="10" s="1"/>
  <c r="CF129" i="7"/>
  <c r="CH129" i="7" s="1"/>
  <c r="CF129" i="12"/>
  <c r="CH129" i="12" s="1"/>
  <c r="CF129" i="9"/>
  <c r="CH129" i="9" s="1"/>
  <c r="CF129" i="8"/>
  <c r="CH129" i="8" s="1"/>
  <c r="CF129" i="5"/>
  <c r="CH129" i="5" s="1"/>
  <c r="CF129" i="4"/>
  <c r="CH129" i="4" s="1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T36" i="7"/>
  <c r="BT37" i="7"/>
  <c r="BT38" i="7"/>
  <c r="BT39" i="7"/>
  <c r="BT40" i="7"/>
  <c r="BT41" i="7"/>
  <c r="BT42" i="7"/>
  <c r="BT43" i="7"/>
  <c r="BT44" i="7"/>
  <c r="BT45" i="7"/>
  <c r="BT46" i="7"/>
  <c r="BT47" i="7"/>
  <c r="BT48" i="7"/>
  <c r="BT49" i="7"/>
  <c r="BT50" i="7"/>
  <c r="BT51" i="7"/>
  <c r="BT52" i="7"/>
  <c r="BT53" i="7"/>
  <c r="BT54" i="7"/>
  <c r="BT55" i="7"/>
  <c r="BT56" i="7"/>
  <c r="BT57" i="7"/>
  <c r="BT58" i="7"/>
  <c r="BT59" i="7"/>
  <c r="BT60" i="7"/>
  <c r="BT61" i="7"/>
  <c r="BT62" i="7"/>
  <c r="BT63" i="7"/>
  <c r="BT64" i="7"/>
  <c r="BT65" i="7"/>
  <c r="BT66" i="7"/>
  <c r="BT67" i="7"/>
  <c r="BT68" i="7"/>
  <c r="BT69" i="7"/>
  <c r="BT70" i="7"/>
  <c r="BT71" i="7"/>
  <c r="BT72" i="7"/>
  <c r="BT73" i="7"/>
  <c r="BT74" i="7"/>
  <c r="BT75" i="7"/>
  <c r="BT76" i="7"/>
  <c r="BT77" i="7"/>
  <c r="BT78" i="7"/>
  <c r="BT79" i="7"/>
  <c r="BT80" i="7"/>
  <c r="BT81" i="7"/>
  <c r="BT82" i="7"/>
  <c r="BT83" i="7"/>
  <c r="BT84" i="7"/>
  <c r="BT85" i="7"/>
  <c r="BT86" i="7"/>
  <c r="BT87" i="7"/>
  <c r="BT88" i="7"/>
  <c r="BT89" i="7"/>
  <c r="BT90" i="7"/>
  <c r="BT91" i="7"/>
  <c r="BT92" i="7"/>
  <c r="BT93" i="7"/>
  <c r="BT94" i="7"/>
  <c r="BT95" i="7"/>
  <c r="BT96" i="7"/>
  <c r="BT97" i="7"/>
  <c r="BT98" i="7"/>
  <c r="BT99" i="7"/>
  <c r="BT100" i="7"/>
  <c r="BT101" i="7"/>
  <c r="BT102" i="7"/>
  <c r="BT103" i="7"/>
  <c r="BT104" i="7"/>
  <c r="BT105" i="7"/>
  <c r="BT106" i="7"/>
  <c r="BT107" i="7"/>
  <c r="BT108" i="7"/>
  <c r="BT109" i="7"/>
  <c r="BT110" i="7"/>
  <c r="BT111" i="7"/>
  <c r="BT112" i="7"/>
  <c r="BT113" i="7"/>
  <c r="BT114" i="7"/>
  <c r="BT115" i="7"/>
  <c r="BT116" i="7"/>
  <c r="BT117" i="7"/>
  <c r="BT118" i="7"/>
  <c r="BT122" i="7"/>
  <c r="BT123" i="7"/>
  <c r="BT124" i="7"/>
  <c r="BT127" i="7"/>
  <c r="BT128" i="7"/>
  <c r="BT130" i="7"/>
  <c r="BT131" i="7"/>
  <c r="BT132" i="7"/>
  <c r="BT133" i="7"/>
  <c r="BT134" i="7"/>
  <c r="BT135" i="7"/>
  <c r="BT136" i="7"/>
  <c r="BT137" i="7"/>
  <c r="BT138" i="7"/>
  <c r="BT139" i="7"/>
  <c r="BT141" i="7"/>
  <c r="BT142" i="7"/>
  <c r="BT143" i="7"/>
  <c r="BT4" i="7"/>
  <c r="BT5" i="5"/>
  <c r="BT6" i="5"/>
  <c r="BT7" i="5"/>
  <c r="BT8" i="5"/>
  <c r="BT9" i="5"/>
  <c r="BT10" i="5"/>
  <c r="BT11" i="5"/>
  <c r="BT12" i="5"/>
  <c r="BT13" i="5"/>
  <c r="BT14" i="5"/>
  <c r="BT15" i="5"/>
  <c r="BT16" i="5"/>
  <c r="BT17" i="5"/>
  <c r="BT18" i="5"/>
  <c r="BT19" i="5"/>
  <c r="BT20" i="5"/>
  <c r="BT21" i="5"/>
  <c r="BT22" i="5"/>
  <c r="BT23" i="5"/>
  <c r="BT24" i="5"/>
  <c r="BT25" i="5"/>
  <c r="BT26" i="5"/>
  <c r="BT27" i="5"/>
  <c r="BT28" i="5"/>
  <c r="BT29" i="5"/>
  <c r="BT30" i="5"/>
  <c r="BT31" i="5"/>
  <c r="BT32" i="5"/>
  <c r="BT33" i="5"/>
  <c r="BT34" i="5"/>
  <c r="BT35" i="5"/>
  <c r="BT36" i="5"/>
  <c r="BT37" i="5"/>
  <c r="BT38" i="5"/>
  <c r="BT39" i="5"/>
  <c r="BT40" i="5"/>
  <c r="BT41" i="5"/>
  <c r="BT42" i="5"/>
  <c r="BT43" i="5"/>
  <c r="BT44" i="5"/>
  <c r="BT45" i="5"/>
  <c r="BT46" i="5"/>
  <c r="BT47" i="5"/>
  <c r="BT48" i="5"/>
  <c r="BT49" i="5"/>
  <c r="BT50" i="5"/>
  <c r="BT51" i="5"/>
  <c r="BT52" i="5"/>
  <c r="BT53" i="5"/>
  <c r="BT54" i="5"/>
  <c r="BT55" i="5"/>
  <c r="BT56" i="5"/>
  <c r="BT57" i="5"/>
  <c r="BT58" i="5"/>
  <c r="BT59" i="5"/>
  <c r="BT60" i="5"/>
  <c r="BT61" i="5"/>
  <c r="BT62" i="5"/>
  <c r="BT63" i="5"/>
  <c r="BT64" i="5"/>
  <c r="BT65" i="5"/>
  <c r="BT66" i="5"/>
  <c r="BT67" i="5"/>
  <c r="BT68" i="5"/>
  <c r="BT69" i="5"/>
  <c r="BT70" i="5"/>
  <c r="BT71" i="5"/>
  <c r="BT72" i="5"/>
  <c r="BT73" i="5"/>
  <c r="BT74" i="5"/>
  <c r="BT75" i="5"/>
  <c r="BT76" i="5"/>
  <c r="BT77" i="5"/>
  <c r="BT78" i="5"/>
  <c r="BT79" i="5"/>
  <c r="BT80" i="5"/>
  <c r="BT81" i="5"/>
  <c r="BT82" i="5"/>
  <c r="BT83" i="5"/>
  <c r="BT84" i="5"/>
  <c r="BT85" i="5"/>
  <c r="BT86" i="5"/>
  <c r="BT87" i="5"/>
  <c r="BT88" i="5"/>
  <c r="BT89" i="5"/>
  <c r="BT90" i="5"/>
  <c r="BT91" i="5"/>
  <c r="BT92" i="5"/>
  <c r="BT93" i="5"/>
  <c r="BT94" i="5"/>
  <c r="BT95" i="5"/>
  <c r="BT96" i="5"/>
  <c r="BT97" i="5"/>
  <c r="BT98" i="5"/>
  <c r="BT99" i="5"/>
  <c r="BT100" i="5"/>
  <c r="BT101" i="5"/>
  <c r="BT102" i="5"/>
  <c r="BT103" i="5"/>
  <c r="BT104" i="5"/>
  <c r="BT105" i="5"/>
  <c r="BT106" i="5"/>
  <c r="BT107" i="5"/>
  <c r="BT108" i="5"/>
  <c r="BT109" i="5"/>
  <c r="BT110" i="5"/>
  <c r="BT111" i="5"/>
  <c r="BT112" i="5"/>
  <c r="BT113" i="5"/>
  <c r="BT114" i="5"/>
  <c r="BT115" i="5"/>
  <c r="BT116" i="5"/>
  <c r="BT117" i="5"/>
  <c r="BT118" i="5"/>
  <c r="BT122" i="5"/>
  <c r="BT123" i="5"/>
  <c r="BT124" i="5"/>
  <c r="BT127" i="5"/>
  <c r="BT128" i="5"/>
  <c r="BT130" i="5"/>
  <c r="BT131" i="5"/>
  <c r="BT132" i="5"/>
  <c r="BT133" i="5"/>
  <c r="BT134" i="5"/>
  <c r="BT135" i="5"/>
  <c r="BT136" i="5"/>
  <c r="BT137" i="5"/>
  <c r="BT138" i="5"/>
  <c r="BT139" i="5"/>
  <c r="BT141" i="5"/>
  <c r="BT142" i="5"/>
  <c r="BT143" i="5"/>
  <c r="BT4" i="5"/>
  <c r="BT5" i="8"/>
  <c r="BT6" i="8"/>
  <c r="BT7" i="8"/>
  <c r="BT8" i="8"/>
  <c r="BT9" i="8"/>
  <c r="BT10" i="8"/>
  <c r="BT11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T70" i="8"/>
  <c r="BT71" i="8"/>
  <c r="BT72" i="8"/>
  <c r="BT73" i="8"/>
  <c r="BT74" i="8"/>
  <c r="BT75" i="8"/>
  <c r="BT76" i="8"/>
  <c r="BT77" i="8"/>
  <c r="BT78" i="8"/>
  <c r="BT79" i="8"/>
  <c r="BT80" i="8"/>
  <c r="BT81" i="8"/>
  <c r="BT82" i="8"/>
  <c r="BT83" i="8"/>
  <c r="BT84" i="8"/>
  <c r="BT85" i="8"/>
  <c r="BT86" i="8"/>
  <c r="BT87" i="8"/>
  <c r="BT88" i="8"/>
  <c r="BT89" i="8"/>
  <c r="BT90" i="8"/>
  <c r="BT91" i="8"/>
  <c r="BT92" i="8"/>
  <c r="BT93" i="8"/>
  <c r="BT94" i="8"/>
  <c r="BT95" i="8"/>
  <c r="BT96" i="8"/>
  <c r="BT97" i="8"/>
  <c r="BT98" i="8"/>
  <c r="BT99" i="8"/>
  <c r="BT100" i="8"/>
  <c r="BT101" i="8"/>
  <c r="BT102" i="8"/>
  <c r="BT103" i="8"/>
  <c r="BT104" i="8"/>
  <c r="BT105" i="8"/>
  <c r="BT106" i="8"/>
  <c r="BT107" i="8"/>
  <c r="BT108" i="8"/>
  <c r="BT109" i="8"/>
  <c r="BT110" i="8"/>
  <c r="BT111" i="8"/>
  <c r="BT112" i="8"/>
  <c r="BT113" i="8"/>
  <c r="BT114" i="8"/>
  <c r="BT115" i="8"/>
  <c r="BT116" i="8"/>
  <c r="BT117" i="8"/>
  <c r="BT118" i="8"/>
  <c r="BT122" i="8"/>
  <c r="BT123" i="8"/>
  <c r="BT124" i="8"/>
  <c r="BT127" i="8"/>
  <c r="BT128" i="8"/>
  <c r="BT130" i="8"/>
  <c r="BT131" i="8"/>
  <c r="BT132" i="8"/>
  <c r="BT133" i="8"/>
  <c r="BT134" i="8"/>
  <c r="BT135" i="8"/>
  <c r="BT136" i="8"/>
  <c r="BT137" i="8"/>
  <c r="BT138" i="8"/>
  <c r="BT139" i="8"/>
  <c r="BT141" i="8"/>
  <c r="BT142" i="8"/>
  <c r="BT143" i="8"/>
  <c r="BT4" i="8"/>
  <c r="BT5" i="10"/>
  <c r="BT6" i="10"/>
  <c r="BT7" i="10"/>
  <c r="BT8" i="10"/>
  <c r="BT9" i="10"/>
  <c r="BT10" i="10"/>
  <c r="BT11" i="10"/>
  <c r="BT12" i="10"/>
  <c r="BT13" i="10"/>
  <c r="BT14" i="10"/>
  <c r="BT15" i="10"/>
  <c r="BT16" i="10"/>
  <c r="BT17" i="10"/>
  <c r="BT18" i="10"/>
  <c r="BT19" i="10"/>
  <c r="BT20" i="10"/>
  <c r="BT21" i="10"/>
  <c r="BT22" i="10"/>
  <c r="BT23" i="10"/>
  <c r="BT24" i="10"/>
  <c r="BT25" i="10"/>
  <c r="BT26" i="10"/>
  <c r="BT27" i="10"/>
  <c r="BT28" i="10"/>
  <c r="BT29" i="10"/>
  <c r="BT30" i="10"/>
  <c r="BT31" i="10"/>
  <c r="BT32" i="10"/>
  <c r="BT33" i="10"/>
  <c r="BT34" i="10"/>
  <c r="BT35" i="10"/>
  <c r="BT36" i="10"/>
  <c r="BT37" i="10"/>
  <c r="BT38" i="10"/>
  <c r="BT39" i="10"/>
  <c r="BT40" i="10"/>
  <c r="BT41" i="10"/>
  <c r="BT42" i="10"/>
  <c r="BT43" i="10"/>
  <c r="BT44" i="10"/>
  <c r="BT45" i="10"/>
  <c r="BT46" i="10"/>
  <c r="BT47" i="10"/>
  <c r="BT48" i="10"/>
  <c r="BT49" i="10"/>
  <c r="BT50" i="10"/>
  <c r="BT51" i="10"/>
  <c r="BT52" i="10"/>
  <c r="BT53" i="10"/>
  <c r="BT54" i="10"/>
  <c r="BT55" i="10"/>
  <c r="BT56" i="10"/>
  <c r="BT57" i="10"/>
  <c r="BT58" i="10"/>
  <c r="BT59" i="10"/>
  <c r="BT60" i="10"/>
  <c r="BT61" i="10"/>
  <c r="BT62" i="10"/>
  <c r="BT63" i="10"/>
  <c r="BT64" i="10"/>
  <c r="BT65" i="10"/>
  <c r="BT66" i="10"/>
  <c r="BT67" i="10"/>
  <c r="BT68" i="10"/>
  <c r="BT69" i="10"/>
  <c r="BT70" i="10"/>
  <c r="BT71" i="10"/>
  <c r="BT72" i="10"/>
  <c r="BT73" i="10"/>
  <c r="BT74" i="10"/>
  <c r="BT75" i="10"/>
  <c r="BT76" i="10"/>
  <c r="BT77" i="10"/>
  <c r="BT78" i="10"/>
  <c r="BT79" i="10"/>
  <c r="BT80" i="10"/>
  <c r="BT81" i="10"/>
  <c r="BT82" i="10"/>
  <c r="BT83" i="10"/>
  <c r="BT84" i="10"/>
  <c r="BT85" i="10"/>
  <c r="BT86" i="10"/>
  <c r="BT87" i="10"/>
  <c r="BT88" i="10"/>
  <c r="BT89" i="10"/>
  <c r="BT90" i="10"/>
  <c r="BT91" i="10"/>
  <c r="BT92" i="10"/>
  <c r="BT93" i="10"/>
  <c r="BT94" i="10"/>
  <c r="BT95" i="10"/>
  <c r="BT96" i="10"/>
  <c r="BT97" i="10"/>
  <c r="BT98" i="10"/>
  <c r="BT99" i="10"/>
  <c r="BT100" i="10"/>
  <c r="BT101" i="10"/>
  <c r="BT102" i="10"/>
  <c r="BT103" i="10"/>
  <c r="BT104" i="10"/>
  <c r="BT105" i="10"/>
  <c r="BT106" i="10"/>
  <c r="BT107" i="10"/>
  <c r="BT108" i="10"/>
  <c r="BT109" i="10"/>
  <c r="BT110" i="10"/>
  <c r="BT111" i="10"/>
  <c r="BT112" i="10"/>
  <c r="BT113" i="10"/>
  <c r="BT114" i="10"/>
  <c r="BT115" i="10"/>
  <c r="BT116" i="10"/>
  <c r="BT117" i="10"/>
  <c r="BT118" i="10"/>
  <c r="BT119" i="10"/>
  <c r="BT123" i="10"/>
  <c r="BT124" i="10"/>
  <c r="BT127" i="10"/>
  <c r="BT128" i="10"/>
  <c r="BT130" i="10"/>
  <c r="BT131" i="10"/>
  <c r="BT132" i="10"/>
  <c r="BT133" i="10"/>
  <c r="BT134" i="10"/>
  <c r="BT135" i="10"/>
  <c r="BT136" i="10"/>
  <c r="BT137" i="10"/>
  <c r="BT138" i="10"/>
  <c r="BT139" i="10"/>
  <c r="BT141" i="10"/>
  <c r="BT142" i="10"/>
  <c r="BT143" i="10"/>
  <c r="BT4" i="10"/>
  <c r="BT5" i="12"/>
  <c r="BT6" i="12"/>
  <c r="BT7" i="12"/>
  <c r="BT8" i="12"/>
  <c r="BT9" i="12"/>
  <c r="BT10" i="12"/>
  <c r="BT11" i="12"/>
  <c r="BT12" i="12"/>
  <c r="BT13" i="12"/>
  <c r="BT14" i="12"/>
  <c r="BT15" i="12"/>
  <c r="BT16" i="12"/>
  <c r="BT17" i="12"/>
  <c r="BT18" i="12"/>
  <c r="BT19" i="12"/>
  <c r="BT20" i="12"/>
  <c r="BT21" i="12"/>
  <c r="BT22" i="12"/>
  <c r="BT23" i="12"/>
  <c r="BT24" i="12"/>
  <c r="BT25" i="12"/>
  <c r="BT26" i="12"/>
  <c r="BT27" i="12"/>
  <c r="BT28" i="12"/>
  <c r="BT29" i="12"/>
  <c r="BT30" i="12"/>
  <c r="BT31" i="12"/>
  <c r="BT32" i="12"/>
  <c r="BT33" i="12"/>
  <c r="BT34" i="12"/>
  <c r="BT35" i="12"/>
  <c r="BT36" i="12"/>
  <c r="BT37" i="12"/>
  <c r="BT38" i="12"/>
  <c r="BT39" i="12"/>
  <c r="BT40" i="12"/>
  <c r="BT41" i="12"/>
  <c r="BT42" i="12"/>
  <c r="BT43" i="12"/>
  <c r="BT44" i="12"/>
  <c r="BT45" i="12"/>
  <c r="BT46" i="12"/>
  <c r="BT47" i="12"/>
  <c r="BT48" i="12"/>
  <c r="BT49" i="12"/>
  <c r="BT50" i="12"/>
  <c r="BT51" i="12"/>
  <c r="BT52" i="12"/>
  <c r="BT53" i="12"/>
  <c r="BT54" i="12"/>
  <c r="BT55" i="12"/>
  <c r="BT56" i="12"/>
  <c r="BT57" i="12"/>
  <c r="BT58" i="12"/>
  <c r="BT59" i="12"/>
  <c r="BT60" i="12"/>
  <c r="BT61" i="12"/>
  <c r="BT62" i="12"/>
  <c r="BT63" i="12"/>
  <c r="BT64" i="12"/>
  <c r="BT65" i="12"/>
  <c r="BT66" i="12"/>
  <c r="BT67" i="12"/>
  <c r="BT68" i="12"/>
  <c r="BT69" i="12"/>
  <c r="BT70" i="12"/>
  <c r="BT71" i="12"/>
  <c r="BT72" i="12"/>
  <c r="BT73" i="12"/>
  <c r="BT74" i="12"/>
  <c r="BT75" i="12"/>
  <c r="BT76" i="12"/>
  <c r="BT77" i="12"/>
  <c r="BT78" i="12"/>
  <c r="BT79" i="12"/>
  <c r="BT80" i="12"/>
  <c r="BT81" i="12"/>
  <c r="BT82" i="12"/>
  <c r="BT83" i="12"/>
  <c r="BT84" i="12"/>
  <c r="BT85" i="12"/>
  <c r="BT86" i="12"/>
  <c r="BT87" i="12"/>
  <c r="BT88" i="12"/>
  <c r="BT89" i="12"/>
  <c r="BT90" i="12"/>
  <c r="BT91" i="12"/>
  <c r="BT92" i="12"/>
  <c r="BT93" i="12"/>
  <c r="BT94" i="12"/>
  <c r="BT95" i="12"/>
  <c r="BT96" i="12"/>
  <c r="BT97" i="12"/>
  <c r="BT98" i="12"/>
  <c r="BT99" i="12"/>
  <c r="BT100" i="12"/>
  <c r="BT101" i="12"/>
  <c r="BT102" i="12"/>
  <c r="BT103" i="12"/>
  <c r="BT104" i="12"/>
  <c r="BT105" i="12"/>
  <c r="BT106" i="12"/>
  <c r="BT107" i="12"/>
  <c r="BT108" i="12"/>
  <c r="BT109" i="12"/>
  <c r="BT110" i="12"/>
  <c r="BT111" i="12"/>
  <c r="BT112" i="12"/>
  <c r="BT113" i="12"/>
  <c r="BT114" i="12"/>
  <c r="BT115" i="12"/>
  <c r="BT116" i="12"/>
  <c r="BT117" i="12"/>
  <c r="BT118" i="12"/>
  <c r="BT119" i="12"/>
  <c r="BT123" i="12"/>
  <c r="BT124" i="12"/>
  <c r="BT127" i="12"/>
  <c r="BT128" i="12"/>
  <c r="BT130" i="12"/>
  <c r="BT131" i="12"/>
  <c r="BT132" i="12"/>
  <c r="BT133" i="12"/>
  <c r="BT134" i="12"/>
  <c r="BT135" i="12"/>
  <c r="BT136" i="12"/>
  <c r="BT137" i="12"/>
  <c r="BT138" i="12"/>
  <c r="BT139" i="12"/>
  <c r="BT141" i="12"/>
  <c r="BT142" i="12"/>
  <c r="BT143" i="12"/>
  <c r="BT4" i="12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3" i="3"/>
  <c r="BT124" i="3"/>
  <c r="BT127" i="3"/>
  <c r="BT128" i="3"/>
  <c r="BT130" i="3"/>
  <c r="BT131" i="3"/>
  <c r="BT132" i="3"/>
  <c r="BT133" i="3"/>
  <c r="BT134" i="3"/>
  <c r="BT135" i="3"/>
  <c r="BT136" i="3"/>
  <c r="BT137" i="3"/>
  <c r="BT138" i="3"/>
  <c r="BT139" i="3"/>
  <c r="BT141" i="3"/>
  <c r="BT142" i="3"/>
  <c r="BT143" i="3"/>
  <c r="BT4" i="3"/>
  <c r="BT5" i="11"/>
  <c r="BT6" i="11"/>
  <c r="BT7" i="11"/>
  <c r="BT8" i="11"/>
  <c r="BT9" i="11"/>
  <c r="BT10" i="11"/>
  <c r="BT11" i="11"/>
  <c r="BT12" i="11"/>
  <c r="BT13" i="11"/>
  <c r="BT14" i="11"/>
  <c r="BT15" i="11"/>
  <c r="BT16" i="11"/>
  <c r="BT17" i="11"/>
  <c r="BT18" i="11"/>
  <c r="BT19" i="11"/>
  <c r="BT20" i="11"/>
  <c r="BT21" i="11"/>
  <c r="BT22" i="11"/>
  <c r="BT23" i="11"/>
  <c r="BT24" i="11"/>
  <c r="BT25" i="11"/>
  <c r="BT26" i="11"/>
  <c r="BT27" i="11"/>
  <c r="BT28" i="11"/>
  <c r="BT29" i="11"/>
  <c r="BT30" i="11"/>
  <c r="BT31" i="11"/>
  <c r="BT32" i="11"/>
  <c r="BT33" i="11"/>
  <c r="BT34" i="11"/>
  <c r="BT35" i="11"/>
  <c r="BT36" i="11"/>
  <c r="BT37" i="11"/>
  <c r="BT38" i="11"/>
  <c r="BT39" i="11"/>
  <c r="BT40" i="11"/>
  <c r="BT41" i="11"/>
  <c r="BT42" i="11"/>
  <c r="BT43" i="11"/>
  <c r="BT44" i="11"/>
  <c r="BT45" i="11"/>
  <c r="BT46" i="11"/>
  <c r="BT47" i="11"/>
  <c r="BT48" i="11"/>
  <c r="BT49" i="11"/>
  <c r="BT50" i="11"/>
  <c r="BT51" i="11"/>
  <c r="BT52" i="11"/>
  <c r="BT53" i="11"/>
  <c r="BT54" i="11"/>
  <c r="BT55" i="11"/>
  <c r="BT56" i="11"/>
  <c r="BT57" i="11"/>
  <c r="BT58" i="11"/>
  <c r="BT59" i="11"/>
  <c r="BT60" i="11"/>
  <c r="BT61" i="11"/>
  <c r="BT62" i="11"/>
  <c r="BT63" i="11"/>
  <c r="BT64" i="11"/>
  <c r="BT65" i="11"/>
  <c r="BT66" i="11"/>
  <c r="BT67" i="11"/>
  <c r="BT68" i="11"/>
  <c r="BT69" i="11"/>
  <c r="BT70" i="11"/>
  <c r="BT71" i="11"/>
  <c r="BT72" i="11"/>
  <c r="BT73" i="11"/>
  <c r="BT74" i="11"/>
  <c r="BT75" i="11"/>
  <c r="BT76" i="11"/>
  <c r="BT77" i="11"/>
  <c r="BT78" i="11"/>
  <c r="BT79" i="11"/>
  <c r="BT80" i="11"/>
  <c r="BT81" i="11"/>
  <c r="BT82" i="11"/>
  <c r="BT83" i="11"/>
  <c r="BT84" i="11"/>
  <c r="BT85" i="11"/>
  <c r="BT86" i="11"/>
  <c r="BT87" i="11"/>
  <c r="BT88" i="11"/>
  <c r="BT89" i="11"/>
  <c r="BT90" i="11"/>
  <c r="BT91" i="11"/>
  <c r="BT92" i="11"/>
  <c r="BT93" i="11"/>
  <c r="BT94" i="11"/>
  <c r="BT95" i="11"/>
  <c r="BT96" i="11"/>
  <c r="BT97" i="11"/>
  <c r="BT98" i="11"/>
  <c r="BT99" i="11"/>
  <c r="BT100" i="11"/>
  <c r="BT101" i="11"/>
  <c r="BT102" i="11"/>
  <c r="BT103" i="11"/>
  <c r="BT104" i="11"/>
  <c r="BT105" i="11"/>
  <c r="BT106" i="11"/>
  <c r="BT107" i="11"/>
  <c r="BT108" i="11"/>
  <c r="BT109" i="11"/>
  <c r="BT110" i="11"/>
  <c r="BT111" i="11"/>
  <c r="BT112" i="11"/>
  <c r="BT113" i="11"/>
  <c r="BT114" i="11"/>
  <c r="BT115" i="11"/>
  <c r="BT116" i="11"/>
  <c r="BT117" i="11"/>
  <c r="BT118" i="11"/>
  <c r="BT122" i="11"/>
  <c r="BT123" i="11"/>
  <c r="BT124" i="11"/>
  <c r="BT127" i="11"/>
  <c r="BT128" i="11"/>
  <c r="BT130" i="11"/>
  <c r="BT131" i="11"/>
  <c r="BT132" i="11"/>
  <c r="BT133" i="11"/>
  <c r="BT134" i="11"/>
  <c r="BT135" i="11"/>
  <c r="BT136" i="11"/>
  <c r="BT137" i="11"/>
  <c r="BT138" i="11"/>
  <c r="BT139" i="11"/>
  <c r="BT141" i="11"/>
  <c r="BT142" i="11"/>
  <c r="BT143" i="11"/>
  <c r="BT4" i="11"/>
  <c r="BT157" i="9"/>
  <c r="BT158" i="9"/>
  <c r="BT159" i="9"/>
  <c r="BT160" i="9"/>
  <c r="BT161" i="9"/>
  <c r="BT162" i="9"/>
  <c r="BT156" i="9"/>
  <c r="BT5" i="9"/>
  <c r="BT6" i="9"/>
  <c r="BT7" i="9"/>
  <c r="BT8" i="9"/>
  <c r="BT9" i="9"/>
  <c r="BT10" i="9"/>
  <c r="BT11" i="9"/>
  <c r="BT12" i="9"/>
  <c r="BT13" i="9"/>
  <c r="BT14" i="9"/>
  <c r="BT15" i="9"/>
  <c r="BT16" i="9"/>
  <c r="BT17" i="9"/>
  <c r="BT18" i="9"/>
  <c r="BT19" i="9"/>
  <c r="BT20" i="9"/>
  <c r="BT21" i="9"/>
  <c r="BT22" i="9"/>
  <c r="BT23" i="9"/>
  <c r="BT24" i="9"/>
  <c r="BT25" i="9"/>
  <c r="BT26" i="9"/>
  <c r="BT27" i="9"/>
  <c r="BT28" i="9"/>
  <c r="BT29" i="9"/>
  <c r="BT30" i="9"/>
  <c r="BT31" i="9"/>
  <c r="BT32" i="9"/>
  <c r="BT33" i="9"/>
  <c r="BT34" i="9"/>
  <c r="BT35" i="9"/>
  <c r="BT36" i="9"/>
  <c r="BT37" i="9"/>
  <c r="BT38" i="9"/>
  <c r="BT39" i="9"/>
  <c r="BT40" i="9"/>
  <c r="BT41" i="9"/>
  <c r="BT42" i="9"/>
  <c r="BT43" i="9"/>
  <c r="BT44" i="9"/>
  <c r="BT45" i="9"/>
  <c r="BT46" i="9"/>
  <c r="BT47" i="9"/>
  <c r="BT48" i="9"/>
  <c r="BT49" i="9"/>
  <c r="BT50" i="9"/>
  <c r="BT51" i="9"/>
  <c r="BT52" i="9"/>
  <c r="BT53" i="9"/>
  <c r="BT54" i="9"/>
  <c r="BT55" i="9"/>
  <c r="BT56" i="9"/>
  <c r="BT57" i="9"/>
  <c r="BT58" i="9"/>
  <c r="BT59" i="9"/>
  <c r="BT60" i="9"/>
  <c r="BT61" i="9"/>
  <c r="BT62" i="9"/>
  <c r="BT63" i="9"/>
  <c r="BT64" i="9"/>
  <c r="BT65" i="9"/>
  <c r="BT66" i="9"/>
  <c r="BT67" i="9"/>
  <c r="BT68" i="9"/>
  <c r="BT69" i="9"/>
  <c r="BT70" i="9"/>
  <c r="BT71" i="9"/>
  <c r="BT72" i="9"/>
  <c r="BT73" i="9"/>
  <c r="BT74" i="9"/>
  <c r="BT75" i="9"/>
  <c r="BT76" i="9"/>
  <c r="BT77" i="9"/>
  <c r="BT78" i="9"/>
  <c r="BT79" i="9"/>
  <c r="BT80" i="9"/>
  <c r="BT81" i="9"/>
  <c r="BT82" i="9"/>
  <c r="BT83" i="9"/>
  <c r="BT84" i="9"/>
  <c r="BT85" i="9"/>
  <c r="BT86" i="9"/>
  <c r="BT87" i="9"/>
  <c r="BT88" i="9"/>
  <c r="BT89" i="9"/>
  <c r="BT90" i="9"/>
  <c r="BT91" i="9"/>
  <c r="BT92" i="9"/>
  <c r="BT93" i="9"/>
  <c r="BT94" i="9"/>
  <c r="BT95" i="9"/>
  <c r="BT96" i="9"/>
  <c r="BT97" i="9"/>
  <c r="BT98" i="9"/>
  <c r="BT99" i="9"/>
  <c r="BT100" i="9"/>
  <c r="BT101" i="9"/>
  <c r="BT102" i="9"/>
  <c r="BT103" i="9"/>
  <c r="BT104" i="9"/>
  <c r="BT105" i="9"/>
  <c r="BT106" i="9"/>
  <c r="BT107" i="9"/>
  <c r="BT108" i="9"/>
  <c r="BT109" i="9"/>
  <c r="BT110" i="9"/>
  <c r="BT111" i="9"/>
  <c r="BT112" i="9"/>
  <c r="BT113" i="9"/>
  <c r="BT114" i="9"/>
  <c r="BT115" i="9"/>
  <c r="BT116" i="9"/>
  <c r="BT117" i="9"/>
  <c r="BT118" i="9"/>
  <c r="BT122" i="9"/>
  <c r="BT123" i="9"/>
  <c r="BT124" i="9"/>
  <c r="BT125" i="9"/>
  <c r="BT128" i="9"/>
  <c r="BT130" i="9"/>
  <c r="BT131" i="9"/>
  <c r="BT132" i="9"/>
  <c r="BT133" i="9"/>
  <c r="BT134" i="9"/>
  <c r="BT135" i="9"/>
  <c r="BT136" i="9"/>
  <c r="BT137" i="9"/>
  <c r="BT138" i="9"/>
  <c r="BT139" i="9"/>
  <c r="BT141" i="9"/>
  <c r="BT142" i="9"/>
  <c r="BT143" i="9"/>
  <c r="BT4" i="9"/>
  <c r="BT157" i="6"/>
  <c r="CF157" i="6" s="1"/>
  <c r="CH157" i="6" s="1"/>
  <c r="BT158" i="6"/>
  <c r="BT159" i="6"/>
  <c r="BT160" i="6"/>
  <c r="BT161" i="6"/>
  <c r="BT162" i="6"/>
  <c r="BT156" i="6"/>
  <c r="BT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T30" i="6"/>
  <c r="BT31" i="6"/>
  <c r="BT32" i="6"/>
  <c r="BT33" i="6"/>
  <c r="BT34" i="6"/>
  <c r="BT35" i="6"/>
  <c r="BT36" i="6"/>
  <c r="BT37" i="6"/>
  <c r="BT38" i="6"/>
  <c r="BT39" i="6"/>
  <c r="BT40" i="6"/>
  <c r="BT41" i="6"/>
  <c r="BT42" i="6"/>
  <c r="BT43" i="6"/>
  <c r="BT44" i="6"/>
  <c r="BT45" i="6"/>
  <c r="BT46" i="6"/>
  <c r="BT47" i="6"/>
  <c r="BT48" i="6"/>
  <c r="BT49" i="6"/>
  <c r="BT50" i="6"/>
  <c r="BT51" i="6"/>
  <c r="BT52" i="6"/>
  <c r="BT53" i="6"/>
  <c r="BT54" i="6"/>
  <c r="BT55" i="6"/>
  <c r="BT56" i="6"/>
  <c r="BT57" i="6"/>
  <c r="BT58" i="6"/>
  <c r="BT59" i="6"/>
  <c r="BT60" i="6"/>
  <c r="BT61" i="6"/>
  <c r="BT62" i="6"/>
  <c r="BT63" i="6"/>
  <c r="BT64" i="6"/>
  <c r="BT65" i="6"/>
  <c r="BT66" i="6"/>
  <c r="BT67" i="6"/>
  <c r="BT68" i="6"/>
  <c r="BT69" i="6"/>
  <c r="BT70" i="6"/>
  <c r="BT71" i="6"/>
  <c r="BT72" i="6"/>
  <c r="BT73" i="6"/>
  <c r="BT74" i="6"/>
  <c r="BT75" i="6"/>
  <c r="BT76" i="6"/>
  <c r="BT77" i="6"/>
  <c r="BT78" i="6"/>
  <c r="BT79" i="6"/>
  <c r="BT80" i="6"/>
  <c r="BT81" i="6"/>
  <c r="BT82" i="6"/>
  <c r="BT83" i="6"/>
  <c r="BT84" i="6"/>
  <c r="BT85" i="6"/>
  <c r="BT86" i="6"/>
  <c r="BT87" i="6"/>
  <c r="BT88" i="6"/>
  <c r="BT89" i="6"/>
  <c r="BT90" i="6"/>
  <c r="BT91" i="6"/>
  <c r="BT92" i="6"/>
  <c r="BT93" i="6"/>
  <c r="BT94" i="6"/>
  <c r="BT95" i="6"/>
  <c r="BT96" i="6"/>
  <c r="BT97" i="6"/>
  <c r="BT98" i="6"/>
  <c r="BT99" i="6"/>
  <c r="BT100" i="6"/>
  <c r="BT101" i="6"/>
  <c r="BT102" i="6"/>
  <c r="BT103" i="6"/>
  <c r="BT104" i="6"/>
  <c r="BT105" i="6"/>
  <c r="BT106" i="6"/>
  <c r="BT107" i="6"/>
  <c r="BT108" i="6"/>
  <c r="BT109" i="6"/>
  <c r="BT110" i="6"/>
  <c r="BT111" i="6"/>
  <c r="BT112" i="6"/>
  <c r="BT113" i="6"/>
  <c r="BT114" i="6"/>
  <c r="BT115" i="6"/>
  <c r="BT116" i="6"/>
  <c r="BT117" i="6"/>
  <c r="BT118" i="6"/>
  <c r="BT122" i="6"/>
  <c r="BT123" i="6"/>
  <c r="BT124" i="6"/>
  <c r="BT127" i="6"/>
  <c r="BT128" i="6"/>
  <c r="BT130" i="6"/>
  <c r="BT131" i="6"/>
  <c r="BT132" i="6"/>
  <c r="BT133" i="6"/>
  <c r="BT134" i="6"/>
  <c r="BT135" i="6"/>
  <c r="BT136" i="6"/>
  <c r="BT137" i="6"/>
  <c r="BT138" i="6"/>
  <c r="BT139" i="6"/>
  <c r="BT141" i="6"/>
  <c r="BT142" i="6"/>
  <c r="BT143" i="6"/>
  <c r="BT4" i="6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22" i="4"/>
  <c r="BT123" i="4"/>
  <c r="BT124" i="4"/>
  <c r="BT127" i="4"/>
  <c r="BT128" i="4"/>
  <c r="BT130" i="4"/>
  <c r="BT131" i="4"/>
  <c r="BT132" i="4"/>
  <c r="BT133" i="4"/>
  <c r="BT134" i="4"/>
  <c r="BT135" i="4"/>
  <c r="BT136" i="4"/>
  <c r="BT137" i="4"/>
  <c r="BT138" i="4"/>
  <c r="BT139" i="4"/>
  <c r="BT141" i="4"/>
  <c r="BT142" i="4"/>
  <c r="BT143" i="4"/>
  <c r="BT4" i="4"/>
  <c r="BT154" i="2"/>
  <c r="BT155" i="2"/>
  <c r="BT156" i="2"/>
  <c r="BT157" i="2"/>
  <c r="BT158" i="2"/>
  <c r="BT159" i="2"/>
  <c r="BT160" i="2"/>
  <c r="BT161" i="2"/>
  <c r="BT162" i="2"/>
  <c r="BT153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22" i="2"/>
  <c r="BT123" i="2"/>
  <c r="BT124" i="2"/>
  <c r="BT127" i="2"/>
  <c r="BT128" i="2"/>
  <c r="BT130" i="2"/>
  <c r="BT131" i="2"/>
  <c r="BT132" i="2"/>
  <c r="BT133" i="2"/>
  <c r="BT134" i="2"/>
  <c r="BT135" i="2"/>
  <c r="BT136" i="2"/>
  <c r="BT137" i="2"/>
  <c r="BT138" i="2"/>
  <c r="BT139" i="2"/>
  <c r="BT141" i="2"/>
  <c r="BT142" i="2"/>
  <c r="BT143" i="2"/>
  <c r="BT4" i="2"/>
  <c r="BU147" i="2"/>
  <c r="BV147" i="2"/>
  <c r="BW147" i="2"/>
  <c r="BX147" i="2"/>
  <c r="BY147" i="2"/>
  <c r="BZ147" i="2"/>
  <c r="CA147" i="2"/>
  <c r="CB147" i="2"/>
  <c r="CC147" i="2"/>
  <c r="BS147" i="2"/>
  <c r="BT147" i="2" l="1"/>
  <c r="BQ5" i="12"/>
  <c r="BQ6" i="12"/>
  <c r="BQ7" i="12"/>
  <c r="BQ8" i="12"/>
  <c r="BQ9" i="12"/>
  <c r="BQ10" i="12"/>
  <c r="BQ11" i="12"/>
  <c r="BQ12" i="12"/>
  <c r="BQ13" i="12"/>
  <c r="BQ14" i="12"/>
  <c r="BQ15" i="12"/>
  <c r="BQ16" i="12"/>
  <c r="BQ17" i="12"/>
  <c r="BQ18" i="12"/>
  <c r="BQ19" i="12"/>
  <c r="BQ20" i="12"/>
  <c r="BQ21" i="12"/>
  <c r="BQ22" i="12"/>
  <c r="BQ23" i="12"/>
  <c r="BQ24" i="12"/>
  <c r="BQ25" i="12"/>
  <c r="BQ26" i="12"/>
  <c r="BQ27" i="12"/>
  <c r="BQ28" i="12"/>
  <c r="BQ29" i="12"/>
  <c r="BQ30" i="12"/>
  <c r="BQ31" i="12"/>
  <c r="BQ32" i="12"/>
  <c r="BQ33" i="12"/>
  <c r="BQ34" i="12"/>
  <c r="BQ35" i="12"/>
  <c r="BQ36" i="12"/>
  <c r="BQ37" i="12"/>
  <c r="BQ38" i="12"/>
  <c r="BQ39" i="12"/>
  <c r="BQ40" i="12"/>
  <c r="BQ41" i="12"/>
  <c r="BQ42" i="12"/>
  <c r="BQ43" i="12"/>
  <c r="BQ44" i="12"/>
  <c r="BQ45" i="12"/>
  <c r="BQ46" i="12"/>
  <c r="BQ47" i="12"/>
  <c r="BQ48" i="12"/>
  <c r="BQ49" i="12"/>
  <c r="BQ50" i="12"/>
  <c r="BQ51" i="12"/>
  <c r="BQ52" i="12"/>
  <c r="BQ53" i="12"/>
  <c r="BQ54" i="12"/>
  <c r="BQ55" i="12"/>
  <c r="BQ56" i="12"/>
  <c r="BQ57" i="12"/>
  <c r="BQ58" i="12"/>
  <c r="BQ59" i="12"/>
  <c r="BQ60" i="12"/>
  <c r="BQ61" i="12"/>
  <c r="BQ62" i="12"/>
  <c r="BQ63" i="12"/>
  <c r="BQ64" i="12"/>
  <c r="BQ65" i="12"/>
  <c r="BQ66" i="12"/>
  <c r="BQ67" i="12"/>
  <c r="BQ68" i="12"/>
  <c r="BQ69" i="12"/>
  <c r="BQ70" i="12"/>
  <c r="BQ71" i="12"/>
  <c r="BQ72" i="12"/>
  <c r="BQ73" i="12"/>
  <c r="BQ74" i="12"/>
  <c r="BQ75" i="12"/>
  <c r="BQ76" i="12"/>
  <c r="BQ77" i="12"/>
  <c r="BQ78" i="12"/>
  <c r="BQ79" i="12"/>
  <c r="BQ80" i="12"/>
  <c r="BQ81" i="12"/>
  <c r="BQ82" i="12"/>
  <c r="BQ83" i="12"/>
  <c r="BQ84" i="12"/>
  <c r="BQ85" i="12"/>
  <c r="BQ86" i="12"/>
  <c r="BQ87" i="12"/>
  <c r="BQ88" i="12"/>
  <c r="BQ89" i="12"/>
  <c r="BQ90" i="12"/>
  <c r="BQ91" i="12"/>
  <c r="BQ92" i="12"/>
  <c r="BQ93" i="12"/>
  <c r="BQ94" i="12"/>
  <c r="BQ95" i="12"/>
  <c r="BQ96" i="12"/>
  <c r="BQ97" i="12"/>
  <c r="BQ98" i="12"/>
  <c r="BQ99" i="12"/>
  <c r="BQ100" i="12"/>
  <c r="BQ101" i="12"/>
  <c r="BQ102" i="12"/>
  <c r="BQ103" i="12"/>
  <c r="BQ104" i="12"/>
  <c r="BQ105" i="12"/>
  <c r="BQ106" i="12"/>
  <c r="BQ107" i="12"/>
  <c r="BQ108" i="12"/>
  <c r="BQ109" i="12"/>
  <c r="BQ110" i="12"/>
  <c r="BQ111" i="12"/>
  <c r="BQ112" i="12"/>
  <c r="BQ113" i="12"/>
  <c r="BQ114" i="12"/>
  <c r="BQ115" i="12"/>
  <c r="BQ116" i="12"/>
  <c r="BQ117" i="12"/>
  <c r="BQ118" i="12"/>
  <c r="BQ119" i="12"/>
  <c r="BQ123" i="12"/>
  <c r="CF123" i="12" s="1"/>
  <c r="CH123" i="12" s="1"/>
  <c r="BQ124" i="12"/>
  <c r="CF124" i="12" s="1"/>
  <c r="CH124" i="12" s="1"/>
  <c r="BQ127" i="12"/>
  <c r="CF127" i="12" s="1"/>
  <c r="CH127" i="12" s="1"/>
  <c r="BQ128" i="12"/>
  <c r="CF128" i="12" s="1"/>
  <c r="CH128" i="12" s="1"/>
  <c r="BQ130" i="12"/>
  <c r="BQ131" i="12"/>
  <c r="BQ132" i="12"/>
  <c r="BQ133" i="12"/>
  <c r="BQ134" i="12"/>
  <c r="BQ135" i="12"/>
  <c r="BQ136" i="12"/>
  <c r="BQ137" i="12"/>
  <c r="BQ138" i="12"/>
  <c r="BQ139" i="12"/>
  <c r="BQ141" i="12"/>
  <c r="BQ142" i="12"/>
  <c r="BQ143" i="12"/>
  <c r="CF143" i="12" s="1"/>
  <c r="CH143" i="12" s="1"/>
  <c r="BQ4" i="12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Q81" i="3"/>
  <c r="BQ82" i="3"/>
  <c r="BQ83" i="3"/>
  <c r="BQ84" i="3"/>
  <c r="BQ85" i="3"/>
  <c r="BQ86" i="3"/>
  <c r="BQ87" i="3"/>
  <c r="BQ88" i="3"/>
  <c r="BQ89" i="3"/>
  <c r="BQ90" i="3"/>
  <c r="BQ91" i="3"/>
  <c r="BQ92" i="3"/>
  <c r="BQ93" i="3"/>
  <c r="BQ94" i="3"/>
  <c r="BQ95" i="3"/>
  <c r="BQ96" i="3"/>
  <c r="BQ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18" i="3"/>
  <c r="BQ119" i="3"/>
  <c r="BQ123" i="3"/>
  <c r="CF123" i="3" s="1"/>
  <c r="CH123" i="3" s="1"/>
  <c r="BQ124" i="3"/>
  <c r="CF124" i="3" s="1"/>
  <c r="CH124" i="3" s="1"/>
  <c r="BQ127" i="3"/>
  <c r="CF127" i="3" s="1"/>
  <c r="CH127" i="3" s="1"/>
  <c r="BQ128" i="3"/>
  <c r="CF128" i="3" s="1"/>
  <c r="CH128" i="3" s="1"/>
  <c r="BQ130" i="3"/>
  <c r="BQ131" i="3"/>
  <c r="BQ132" i="3"/>
  <c r="BQ133" i="3"/>
  <c r="BQ134" i="3"/>
  <c r="BQ135" i="3"/>
  <c r="BQ136" i="3"/>
  <c r="BQ137" i="3"/>
  <c r="BQ138" i="3"/>
  <c r="BQ139" i="3"/>
  <c r="BQ141" i="3"/>
  <c r="BQ142" i="3"/>
  <c r="BQ143" i="3"/>
  <c r="BQ4" i="3"/>
  <c r="BQ5" i="11" l="1"/>
  <c r="BQ6" i="11"/>
  <c r="BQ7" i="11"/>
  <c r="BQ8" i="11"/>
  <c r="BQ9" i="11"/>
  <c r="BQ10" i="11"/>
  <c r="BQ11" i="11"/>
  <c r="BQ12" i="11"/>
  <c r="BQ13" i="11"/>
  <c r="BQ14" i="11"/>
  <c r="BQ15" i="11"/>
  <c r="BQ16" i="11"/>
  <c r="BQ17" i="11"/>
  <c r="BQ18" i="11"/>
  <c r="BQ19" i="11"/>
  <c r="BQ20" i="11"/>
  <c r="BQ21" i="11"/>
  <c r="BQ22" i="11"/>
  <c r="BQ23" i="11"/>
  <c r="BQ24" i="11"/>
  <c r="BQ25" i="11"/>
  <c r="BQ26" i="11"/>
  <c r="BQ27" i="11"/>
  <c r="BQ28" i="11"/>
  <c r="BQ29" i="11"/>
  <c r="BQ30" i="11"/>
  <c r="BQ31" i="11"/>
  <c r="BQ32" i="11"/>
  <c r="BQ33" i="11"/>
  <c r="BQ34" i="11"/>
  <c r="BQ35" i="11"/>
  <c r="BQ36" i="11"/>
  <c r="BQ37" i="11"/>
  <c r="BQ38" i="11"/>
  <c r="BQ39" i="11"/>
  <c r="BQ40" i="11"/>
  <c r="BQ41" i="11"/>
  <c r="BQ42" i="11"/>
  <c r="BQ43" i="11"/>
  <c r="BQ44" i="11"/>
  <c r="BQ45" i="11"/>
  <c r="BQ46" i="11"/>
  <c r="BQ47" i="11"/>
  <c r="BQ48" i="11"/>
  <c r="BQ49" i="11"/>
  <c r="BQ50" i="11"/>
  <c r="BQ51" i="11"/>
  <c r="BQ52" i="11"/>
  <c r="BQ53" i="11"/>
  <c r="BQ54" i="11"/>
  <c r="BQ55" i="11"/>
  <c r="BQ56" i="11"/>
  <c r="BQ57" i="11"/>
  <c r="BQ58" i="11"/>
  <c r="BQ59" i="11"/>
  <c r="BQ60" i="11"/>
  <c r="BQ61" i="11"/>
  <c r="BQ62" i="11"/>
  <c r="BQ63" i="11"/>
  <c r="BQ64" i="11"/>
  <c r="BQ65" i="11"/>
  <c r="BQ66" i="11"/>
  <c r="BQ67" i="11"/>
  <c r="BQ68" i="11"/>
  <c r="BQ69" i="11"/>
  <c r="BQ70" i="11"/>
  <c r="BQ71" i="11"/>
  <c r="BQ72" i="11"/>
  <c r="BQ73" i="11"/>
  <c r="BQ74" i="11"/>
  <c r="BQ75" i="11"/>
  <c r="BQ76" i="11"/>
  <c r="BQ77" i="11"/>
  <c r="BQ78" i="11"/>
  <c r="BQ79" i="11"/>
  <c r="BQ80" i="11"/>
  <c r="BQ81" i="11"/>
  <c r="BQ82" i="11"/>
  <c r="BQ83" i="11"/>
  <c r="BQ84" i="11"/>
  <c r="BQ85" i="11"/>
  <c r="BQ86" i="11"/>
  <c r="BQ87" i="11"/>
  <c r="BQ88" i="11"/>
  <c r="BQ89" i="11"/>
  <c r="BQ90" i="11"/>
  <c r="BQ91" i="11"/>
  <c r="BQ92" i="11"/>
  <c r="BQ93" i="11"/>
  <c r="BQ94" i="11"/>
  <c r="BQ95" i="11"/>
  <c r="BQ96" i="11"/>
  <c r="BQ97" i="11"/>
  <c r="BQ98" i="11"/>
  <c r="BQ99" i="11"/>
  <c r="BQ100" i="11"/>
  <c r="BQ101" i="11"/>
  <c r="BQ102" i="11"/>
  <c r="BQ103" i="11"/>
  <c r="BQ104" i="11"/>
  <c r="BQ105" i="11"/>
  <c r="BQ106" i="11"/>
  <c r="BQ107" i="11"/>
  <c r="BQ108" i="11"/>
  <c r="BQ109" i="11"/>
  <c r="BQ110" i="11"/>
  <c r="BQ111" i="11"/>
  <c r="BQ112" i="11"/>
  <c r="BQ113" i="11"/>
  <c r="BQ114" i="11"/>
  <c r="BQ115" i="11"/>
  <c r="BQ116" i="11"/>
  <c r="BQ117" i="11"/>
  <c r="BQ118" i="11"/>
  <c r="BQ122" i="11"/>
  <c r="BQ123" i="11"/>
  <c r="CF123" i="11" s="1"/>
  <c r="CH123" i="11" s="1"/>
  <c r="BQ124" i="11"/>
  <c r="CF124" i="11" s="1"/>
  <c r="CH124" i="11" s="1"/>
  <c r="BQ127" i="11"/>
  <c r="CF127" i="11" s="1"/>
  <c r="CH127" i="11" s="1"/>
  <c r="BQ128" i="11"/>
  <c r="CF128" i="11" s="1"/>
  <c r="CH128" i="11" s="1"/>
  <c r="BQ130" i="11"/>
  <c r="BQ131" i="11"/>
  <c r="BQ132" i="11"/>
  <c r="BQ133" i="11"/>
  <c r="BQ134" i="11"/>
  <c r="BQ135" i="11"/>
  <c r="BQ136" i="11"/>
  <c r="BQ137" i="11"/>
  <c r="BQ138" i="11"/>
  <c r="BQ139" i="11"/>
  <c r="BQ141" i="11"/>
  <c r="BQ142" i="11"/>
  <c r="BQ143" i="11"/>
  <c r="BQ4" i="11"/>
  <c r="BQ154" i="7"/>
  <c r="BQ155" i="7"/>
  <c r="BQ156" i="7"/>
  <c r="CF156" i="7" s="1"/>
  <c r="CH156" i="7" s="1"/>
  <c r="BQ157" i="7"/>
  <c r="CF157" i="7" s="1"/>
  <c r="CH157" i="7" s="1"/>
  <c r="BQ158" i="7"/>
  <c r="BQ159" i="7"/>
  <c r="BQ160" i="7"/>
  <c r="BQ161" i="7"/>
  <c r="BQ162" i="7"/>
  <c r="BQ153" i="7"/>
  <c r="BQ5" i="7"/>
  <c r="BQ6" i="7"/>
  <c r="BQ7" i="7"/>
  <c r="BQ8" i="7"/>
  <c r="BQ9" i="7"/>
  <c r="BQ10" i="7"/>
  <c r="BQ11" i="7"/>
  <c r="BQ12" i="7"/>
  <c r="BQ13" i="7"/>
  <c r="BQ14" i="7"/>
  <c r="BQ15" i="7"/>
  <c r="BQ16" i="7"/>
  <c r="BQ17" i="7"/>
  <c r="BQ18" i="7"/>
  <c r="BQ19" i="7"/>
  <c r="BQ20" i="7"/>
  <c r="BQ21" i="7"/>
  <c r="BQ22" i="7"/>
  <c r="BQ23" i="7"/>
  <c r="BQ24" i="7"/>
  <c r="BQ25" i="7"/>
  <c r="BQ26" i="7"/>
  <c r="BQ27" i="7"/>
  <c r="BQ28" i="7"/>
  <c r="BQ29" i="7"/>
  <c r="BQ30" i="7"/>
  <c r="BQ31" i="7"/>
  <c r="BQ32" i="7"/>
  <c r="BQ33" i="7"/>
  <c r="BQ34" i="7"/>
  <c r="BQ35" i="7"/>
  <c r="BQ36" i="7"/>
  <c r="BQ37" i="7"/>
  <c r="BQ38" i="7"/>
  <c r="BQ39" i="7"/>
  <c r="BQ40" i="7"/>
  <c r="BQ41" i="7"/>
  <c r="BQ42" i="7"/>
  <c r="BQ43" i="7"/>
  <c r="BQ44" i="7"/>
  <c r="BQ45" i="7"/>
  <c r="BQ46" i="7"/>
  <c r="BQ47" i="7"/>
  <c r="BQ48" i="7"/>
  <c r="BQ49" i="7"/>
  <c r="BQ50" i="7"/>
  <c r="BQ51" i="7"/>
  <c r="BQ52" i="7"/>
  <c r="BQ53" i="7"/>
  <c r="BQ54" i="7"/>
  <c r="BQ55" i="7"/>
  <c r="BQ56" i="7"/>
  <c r="BQ57" i="7"/>
  <c r="BQ58" i="7"/>
  <c r="BQ59" i="7"/>
  <c r="BQ60" i="7"/>
  <c r="BQ61" i="7"/>
  <c r="BQ62" i="7"/>
  <c r="BQ63" i="7"/>
  <c r="BQ64" i="7"/>
  <c r="BQ65" i="7"/>
  <c r="BQ66" i="7"/>
  <c r="BQ67" i="7"/>
  <c r="BQ68" i="7"/>
  <c r="BQ69" i="7"/>
  <c r="BQ70" i="7"/>
  <c r="BQ71" i="7"/>
  <c r="BQ72" i="7"/>
  <c r="BQ73" i="7"/>
  <c r="BQ74" i="7"/>
  <c r="BQ75" i="7"/>
  <c r="BQ76" i="7"/>
  <c r="BQ77" i="7"/>
  <c r="BQ78" i="7"/>
  <c r="BQ79" i="7"/>
  <c r="BQ80" i="7"/>
  <c r="BQ81" i="7"/>
  <c r="BQ82" i="7"/>
  <c r="BQ83" i="7"/>
  <c r="BQ84" i="7"/>
  <c r="BQ85" i="7"/>
  <c r="BQ86" i="7"/>
  <c r="BQ87" i="7"/>
  <c r="BQ88" i="7"/>
  <c r="BQ89" i="7"/>
  <c r="BQ90" i="7"/>
  <c r="BQ91" i="7"/>
  <c r="BQ92" i="7"/>
  <c r="BQ93" i="7"/>
  <c r="BQ94" i="7"/>
  <c r="BQ95" i="7"/>
  <c r="BQ96" i="7"/>
  <c r="BQ97" i="7"/>
  <c r="BQ98" i="7"/>
  <c r="BQ99" i="7"/>
  <c r="BQ100" i="7"/>
  <c r="BQ101" i="7"/>
  <c r="BQ102" i="7"/>
  <c r="BQ103" i="7"/>
  <c r="BQ104" i="7"/>
  <c r="BQ105" i="7"/>
  <c r="BQ106" i="7"/>
  <c r="BQ107" i="7"/>
  <c r="BQ108" i="7"/>
  <c r="BQ109" i="7"/>
  <c r="BQ110" i="7"/>
  <c r="BQ111" i="7"/>
  <c r="BQ112" i="7"/>
  <c r="BQ113" i="7"/>
  <c r="BQ114" i="7"/>
  <c r="BQ115" i="7"/>
  <c r="BQ116" i="7"/>
  <c r="BQ117" i="7"/>
  <c r="BQ118" i="7"/>
  <c r="BQ122" i="7"/>
  <c r="BQ123" i="7"/>
  <c r="CF123" i="7" s="1"/>
  <c r="CH123" i="7" s="1"/>
  <c r="BQ124" i="7"/>
  <c r="CF124" i="7" s="1"/>
  <c r="CH124" i="7" s="1"/>
  <c r="BQ127" i="7"/>
  <c r="CF127" i="7" s="1"/>
  <c r="CH127" i="7" s="1"/>
  <c r="BQ128" i="7"/>
  <c r="CF128" i="7" s="1"/>
  <c r="CH128" i="7" s="1"/>
  <c r="BQ130" i="7"/>
  <c r="BQ131" i="7"/>
  <c r="BQ132" i="7"/>
  <c r="BQ133" i="7"/>
  <c r="BQ134" i="7"/>
  <c r="BQ135" i="7"/>
  <c r="BQ136" i="7"/>
  <c r="BQ137" i="7"/>
  <c r="BQ138" i="7"/>
  <c r="BQ139" i="7"/>
  <c r="BQ141" i="7"/>
  <c r="BQ142" i="7"/>
  <c r="BQ143" i="7"/>
  <c r="BQ4" i="7"/>
  <c r="BQ5" i="5"/>
  <c r="BQ6" i="5"/>
  <c r="BQ7" i="5"/>
  <c r="BQ8" i="5"/>
  <c r="BQ9" i="5"/>
  <c r="BQ10" i="5"/>
  <c r="BQ11" i="5"/>
  <c r="BQ12" i="5"/>
  <c r="BQ13" i="5"/>
  <c r="BQ14" i="5"/>
  <c r="BQ15" i="5"/>
  <c r="BQ16" i="5"/>
  <c r="BQ17" i="5"/>
  <c r="BQ18" i="5"/>
  <c r="BQ19" i="5"/>
  <c r="BQ20" i="5"/>
  <c r="BQ21" i="5"/>
  <c r="BQ22" i="5"/>
  <c r="BQ23" i="5"/>
  <c r="BQ24" i="5"/>
  <c r="BQ25" i="5"/>
  <c r="BQ26" i="5"/>
  <c r="BQ27" i="5"/>
  <c r="BQ28" i="5"/>
  <c r="BQ29" i="5"/>
  <c r="BQ30" i="5"/>
  <c r="BQ31" i="5"/>
  <c r="BQ32" i="5"/>
  <c r="BQ33" i="5"/>
  <c r="BQ34" i="5"/>
  <c r="BQ35" i="5"/>
  <c r="BQ36" i="5"/>
  <c r="BQ37" i="5"/>
  <c r="BQ38" i="5"/>
  <c r="BQ39" i="5"/>
  <c r="BQ40" i="5"/>
  <c r="BQ41" i="5"/>
  <c r="BQ42" i="5"/>
  <c r="BQ43" i="5"/>
  <c r="BQ44" i="5"/>
  <c r="BQ45" i="5"/>
  <c r="BQ46" i="5"/>
  <c r="BQ47" i="5"/>
  <c r="BQ48" i="5"/>
  <c r="BQ49" i="5"/>
  <c r="BQ50" i="5"/>
  <c r="BQ51" i="5"/>
  <c r="BQ52" i="5"/>
  <c r="BQ53" i="5"/>
  <c r="BQ54" i="5"/>
  <c r="BQ55" i="5"/>
  <c r="BQ56" i="5"/>
  <c r="BQ57" i="5"/>
  <c r="BQ58" i="5"/>
  <c r="BQ59" i="5"/>
  <c r="BQ60" i="5"/>
  <c r="BQ61" i="5"/>
  <c r="BQ62" i="5"/>
  <c r="BQ63" i="5"/>
  <c r="BQ64" i="5"/>
  <c r="BQ65" i="5"/>
  <c r="BQ66" i="5"/>
  <c r="BQ67" i="5"/>
  <c r="BQ68" i="5"/>
  <c r="BQ69" i="5"/>
  <c r="BQ70" i="5"/>
  <c r="BQ71" i="5"/>
  <c r="BQ72" i="5"/>
  <c r="BQ73" i="5"/>
  <c r="BQ74" i="5"/>
  <c r="BQ75" i="5"/>
  <c r="BQ76" i="5"/>
  <c r="BQ77" i="5"/>
  <c r="BQ78" i="5"/>
  <c r="BQ79" i="5"/>
  <c r="BQ80" i="5"/>
  <c r="BQ81" i="5"/>
  <c r="BQ82" i="5"/>
  <c r="BQ83" i="5"/>
  <c r="BQ84" i="5"/>
  <c r="BQ85" i="5"/>
  <c r="BQ86" i="5"/>
  <c r="BQ87" i="5"/>
  <c r="BQ88" i="5"/>
  <c r="BQ89" i="5"/>
  <c r="BQ90" i="5"/>
  <c r="BQ91" i="5"/>
  <c r="BQ92" i="5"/>
  <c r="BQ93" i="5"/>
  <c r="BQ94" i="5"/>
  <c r="BQ95" i="5"/>
  <c r="BQ96" i="5"/>
  <c r="BQ97" i="5"/>
  <c r="BQ98" i="5"/>
  <c r="BQ99" i="5"/>
  <c r="BQ100" i="5"/>
  <c r="BQ101" i="5"/>
  <c r="BQ102" i="5"/>
  <c r="BQ103" i="5"/>
  <c r="BQ104" i="5"/>
  <c r="BQ105" i="5"/>
  <c r="BQ106" i="5"/>
  <c r="BQ107" i="5"/>
  <c r="BQ108" i="5"/>
  <c r="BQ109" i="5"/>
  <c r="BQ110" i="5"/>
  <c r="BQ111" i="5"/>
  <c r="BQ112" i="5"/>
  <c r="BQ113" i="5"/>
  <c r="BQ114" i="5"/>
  <c r="BQ115" i="5"/>
  <c r="BQ116" i="5"/>
  <c r="BQ117" i="5"/>
  <c r="BQ118" i="5"/>
  <c r="BQ122" i="5"/>
  <c r="BQ123" i="5"/>
  <c r="CF123" i="5" s="1"/>
  <c r="CH123" i="5" s="1"/>
  <c r="BQ124" i="5"/>
  <c r="CF124" i="5" s="1"/>
  <c r="CH124" i="5" s="1"/>
  <c r="BQ127" i="5"/>
  <c r="CF127" i="5" s="1"/>
  <c r="CH127" i="5" s="1"/>
  <c r="BQ128" i="5"/>
  <c r="CF128" i="5" s="1"/>
  <c r="CH128" i="5" s="1"/>
  <c r="BQ130" i="5"/>
  <c r="BQ131" i="5"/>
  <c r="BQ132" i="5"/>
  <c r="BQ133" i="5"/>
  <c r="BQ134" i="5"/>
  <c r="BQ135" i="5"/>
  <c r="BQ136" i="5"/>
  <c r="BQ137" i="5"/>
  <c r="BQ138" i="5"/>
  <c r="BQ139" i="5"/>
  <c r="BQ141" i="5"/>
  <c r="BQ142" i="5"/>
  <c r="BQ143" i="5"/>
  <c r="BQ4" i="5"/>
  <c r="BQ5" i="8"/>
  <c r="BQ6" i="8"/>
  <c r="BQ7" i="8"/>
  <c r="BQ8" i="8"/>
  <c r="BQ9" i="8"/>
  <c r="BQ10" i="8"/>
  <c r="BQ11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Q70" i="8"/>
  <c r="BQ71" i="8"/>
  <c r="BQ72" i="8"/>
  <c r="BQ73" i="8"/>
  <c r="BQ74" i="8"/>
  <c r="BQ75" i="8"/>
  <c r="BQ76" i="8"/>
  <c r="BQ77" i="8"/>
  <c r="BQ78" i="8"/>
  <c r="BQ79" i="8"/>
  <c r="BQ80" i="8"/>
  <c r="BQ81" i="8"/>
  <c r="BQ82" i="8"/>
  <c r="BQ83" i="8"/>
  <c r="BQ84" i="8"/>
  <c r="BQ85" i="8"/>
  <c r="BQ86" i="8"/>
  <c r="BQ87" i="8"/>
  <c r="BQ88" i="8"/>
  <c r="BQ89" i="8"/>
  <c r="BQ90" i="8"/>
  <c r="BQ91" i="8"/>
  <c r="BQ92" i="8"/>
  <c r="BQ93" i="8"/>
  <c r="BQ94" i="8"/>
  <c r="BQ95" i="8"/>
  <c r="BQ96" i="8"/>
  <c r="BQ97" i="8"/>
  <c r="BQ98" i="8"/>
  <c r="BQ99" i="8"/>
  <c r="BQ100" i="8"/>
  <c r="BQ101" i="8"/>
  <c r="BQ102" i="8"/>
  <c r="BQ103" i="8"/>
  <c r="BQ104" i="8"/>
  <c r="BQ105" i="8"/>
  <c r="BQ106" i="8"/>
  <c r="BQ107" i="8"/>
  <c r="BQ108" i="8"/>
  <c r="BQ109" i="8"/>
  <c r="BQ110" i="8"/>
  <c r="BQ111" i="8"/>
  <c r="BQ112" i="8"/>
  <c r="BQ113" i="8"/>
  <c r="BQ114" i="8"/>
  <c r="BQ115" i="8"/>
  <c r="BQ116" i="8"/>
  <c r="BQ117" i="8"/>
  <c r="BQ118" i="8"/>
  <c r="BQ122" i="8"/>
  <c r="BQ123" i="8"/>
  <c r="CF123" i="8" s="1"/>
  <c r="CH123" i="8" s="1"/>
  <c r="BQ124" i="8"/>
  <c r="CF124" i="8" s="1"/>
  <c r="CH124" i="8" s="1"/>
  <c r="BQ127" i="8"/>
  <c r="CF127" i="8" s="1"/>
  <c r="CH127" i="8" s="1"/>
  <c r="BQ128" i="8"/>
  <c r="CF128" i="8" s="1"/>
  <c r="CH128" i="8" s="1"/>
  <c r="BQ130" i="8"/>
  <c r="BQ131" i="8"/>
  <c r="BQ132" i="8"/>
  <c r="BQ133" i="8"/>
  <c r="BQ134" i="8"/>
  <c r="BQ135" i="8"/>
  <c r="BQ136" i="8"/>
  <c r="BQ137" i="8"/>
  <c r="BQ138" i="8"/>
  <c r="BQ139" i="8"/>
  <c r="BQ141" i="8"/>
  <c r="BQ142" i="8"/>
  <c r="BQ143" i="8"/>
  <c r="BQ4" i="8"/>
  <c r="BQ5" i="10"/>
  <c r="BQ6" i="10"/>
  <c r="BQ7" i="10"/>
  <c r="BQ8" i="10"/>
  <c r="BQ9" i="10"/>
  <c r="BQ10" i="10"/>
  <c r="BQ11" i="10"/>
  <c r="BQ12" i="10"/>
  <c r="BQ13" i="10"/>
  <c r="BQ14" i="10"/>
  <c r="BQ15" i="10"/>
  <c r="BQ16" i="10"/>
  <c r="BQ17" i="10"/>
  <c r="BQ18" i="10"/>
  <c r="BQ19" i="10"/>
  <c r="BQ20" i="10"/>
  <c r="BQ21" i="10"/>
  <c r="BQ22" i="10"/>
  <c r="BQ23" i="10"/>
  <c r="BQ24" i="10"/>
  <c r="BQ25" i="10"/>
  <c r="BQ26" i="10"/>
  <c r="BQ27" i="10"/>
  <c r="BQ28" i="10"/>
  <c r="BQ29" i="10"/>
  <c r="BQ30" i="10"/>
  <c r="BQ31" i="10"/>
  <c r="BQ32" i="10"/>
  <c r="BQ33" i="10"/>
  <c r="BQ34" i="10"/>
  <c r="BQ35" i="10"/>
  <c r="BQ36" i="10"/>
  <c r="BQ37" i="10"/>
  <c r="BQ38" i="10"/>
  <c r="BQ39" i="10"/>
  <c r="BQ40" i="10"/>
  <c r="BQ41" i="10"/>
  <c r="BQ42" i="10"/>
  <c r="BQ43" i="10"/>
  <c r="BQ44" i="10"/>
  <c r="BQ45" i="10"/>
  <c r="BQ46" i="10"/>
  <c r="BQ47" i="10"/>
  <c r="BQ48" i="10"/>
  <c r="BQ49" i="10"/>
  <c r="BQ50" i="10"/>
  <c r="BQ51" i="10"/>
  <c r="BQ52" i="10"/>
  <c r="BQ53" i="10"/>
  <c r="BQ54" i="10"/>
  <c r="BQ55" i="10"/>
  <c r="BQ56" i="10"/>
  <c r="BQ57" i="10"/>
  <c r="BQ58" i="10"/>
  <c r="BQ59" i="10"/>
  <c r="BQ60" i="10"/>
  <c r="BQ61" i="10"/>
  <c r="BQ62" i="10"/>
  <c r="BQ63" i="10"/>
  <c r="BQ64" i="10"/>
  <c r="BQ65" i="10"/>
  <c r="BQ66" i="10"/>
  <c r="BQ67" i="10"/>
  <c r="BQ68" i="10"/>
  <c r="BQ69" i="10"/>
  <c r="BQ70" i="10"/>
  <c r="BQ71" i="10"/>
  <c r="BQ72" i="10"/>
  <c r="BQ73" i="10"/>
  <c r="BQ74" i="10"/>
  <c r="BQ75" i="10"/>
  <c r="BQ76" i="10"/>
  <c r="BQ77" i="10"/>
  <c r="BQ78" i="10"/>
  <c r="BQ79" i="10"/>
  <c r="BQ80" i="10"/>
  <c r="BQ81" i="10"/>
  <c r="BQ82" i="10"/>
  <c r="BQ83" i="10"/>
  <c r="BQ84" i="10"/>
  <c r="BQ85" i="10"/>
  <c r="BQ86" i="10"/>
  <c r="BQ87" i="10"/>
  <c r="BQ88" i="10"/>
  <c r="BQ89" i="10"/>
  <c r="BQ90" i="10"/>
  <c r="BQ91" i="10"/>
  <c r="BQ92" i="10"/>
  <c r="BQ93" i="10"/>
  <c r="BQ94" i="10"/>
  <c r="BQ95" i="10"/>
  <c r="BQ96" i="10"/>
  <c r="BQ97" i="10"/>
  <c r="BQ98" i="10"/>
  <c r="BQ99" i="10"/>
  <c r="BQ100" i="10"/>
  <c r="BQ101" i="10"/>
  <c r="BQ102" i="10"/>
  <c r="BQ103" i="10"/>
  <c r="BQ104" i="10"/>
  <c r="BQ105" i="10"/>
  <c r="BQ106" i="10"/>
  <c r="BQ107" i="10"/>
  <c r="BQ108" i="10"/>
  <c r="BQ109" i="10"/>
  <c r="BQ110" i="10"/>
  <c r="BQ111" i="10"/>
  <c r="BQ112" i="10"/>
  <c r="BQ113" i="10"/>
  <c r="BQ114" i="10"/>
  <c r="BQ115" i="10"/>
  <c r="BQ116" i="10"/>
  <c r="BQ117" i="10"/>
  <c r="BQ118" i="10"/>
  <c r="BQ119" i="10"/>
  <c r="BQ123" i="10"/>
  <c r="CF123" i="10" s="1"/>
  <c r="CH123" i="10" s="1"/>
  <c r="BQ124" i="10"/>
  <c r="CF124" i="10" s="1"/>
  <c r="CH124" i="10" s="1"/>
  <c r="BQ127" i="10"/>
  <c r="CF127" i="10" s="1"/>
  <c r="CH127" i="10" s="1"/>
  <c r="BQ128" i="10"/>
  <c r="CF128" i="10" s="1"/>
  <c r="CH128" i="10" s="1"/>
  <c r="BQ130" i="10"/>
  <c r="BQ131" i="10"/>
  <c r="BQ132" i="10"/>
  <c r="BQ133" i="10"/>
  <c r="BQ134" i="10"/>
  <c r="BQ135" i="10"/>
  <c r="BQ136" i="10"/>
  <c r="BQ137" i="10"/>
  <c r="BQ138" i="10"/>
  <c r="BQ139" i="10"/>
  <c r="BQ141" i="10"/>
  <c r="BQ142" i="10"/>
  <c r="BQ143" i="10"/>
  <c r="BQ4" i="10"/>
  <c r="BQ153" i="9"/>
  <c r="BQ154" i="9"/>
  <c r="BQ155" i="9"/>
  <c r="BQ156" i="9"/>
  <c r="CF156" i="9" s="1"/>
  <c r="CH156" i="9" s="1"/>
  <c r="BQ157" i="9"/>
  <c r="CF157" i="9" s="1"/>
  <c r="CH157" i="9" s="1"/>
  <c r="BQ158" i="9"/>
  <c r="BQ159" i="9"/>
  <c r="BQ160" i="9"/>
  <c r="BQ161" i="9"/>
  <c r="BQ162" i="9"/>
  <c r="BQ152" i="9"/>
  <c r="BQ5" i="9"/>
  <c r="BQ6" i="9"/>
  <c r="BQ7" i="9"/>
  <c r="BQ8" i="9"/>
  <c r="BQ9" i="9"/>
  <c r="BQ10" i="9"/>
  <c r="BQ11" i="9"/>
  <c r="BQ12" i="9"/>
  <c r="BQ13" i="9"/>
  <c r="BQ14" i="9"/>
  <c r="BQ15" i="9"/>
  <c r="BQ16" i="9"/>
  <c r="BQ17" i="9"/>
  <c r="BQ18" i="9"/>
  <c r="BQ19" i="9"/>
  <c r="BQ20" i="9"/>
  <c r="BQ21" i="9"/>
  <c r="BQ22" i="9"/>
  <c r="BQ23" i="9"/>
  <c r="BQ24" i="9"/>
  <c r="BQ25" i="9"/>
  <c r="BQ26" i="9"/>
  <c r="BQ27" i="9"/>
  <c r="BQ28" i="9"/>
  <c r="BQ29" i="9"/>
  <c r="BQ30" i="9"/>
  <c r="BQ31" i="9"/>
  <c r="BQ32" i="9"/>
  <c r="BQ33" i="9"/>
  <c r="BQ34" i="9"/>
  <c r="BQ35" i="9"/>
  <c r="BQ36" i="9"/>
  <c r="BQ37" i="9"/>
  <c r="BQ38" i="9"/>
  <c r="BQ39" i="9"/>
  <c r="BQ40" i="9"/>
  <c r="BQ41" i="9"/>
  <c r="BQ42" i="9"/>
  <c r="BQ43" i="9"/>
  <c r="BQ44" i="9"/>
  <c r="BQ45" i="9"/>
  <c r="BQ46" i="9"/>
  <c r="BQ47" i="9"/>
  <c r="BQ48" i="9"/>
  <c r="BQ49" i="9"/>
  <c r="BQ50" i="9"/>
  <c r="BQ51" i="9"/>
  <c r="BQ52" i="9"/>
  <c r="BQ53" i="9"/>
  <c r="BQ54" i="9"/>
  <c r="BQ55" i="9"/>
  <c r="BQ56" i="9"/>
  <c r="BQ57" i="9"/>
  <c r="BQ58" i="9"/>
  <c r="BQ59" i="9"/>
  <c r="BQ60" i="9"/>
  <c r="BQ61" i="9"/>
  <c r="BQ62" i="9"/>
  <c r="BQ63" i="9"/>
  <c r="BQ64" i="9"/>
  <c r="BQ65" i="9"/>
  <c r="BQ66" i="9"/>
  <c r="BQ67" i="9"/>
  <c r="BQ68" i="9"/>
  <c r="BQ69" i="9"/>
  <c r="BQ70" i="9"/>
  <c r="BQ71" i="9"/>
  <c r="BQ72" i="9"/>
  <c r="BQ73" i="9"/>
  <c r="BQ74" i="9"/>
  <c r="BQ75" i="9"/>
  <c r="BQ76" i="9"/>
  <c r="BQ77" i="9"/>
  <c r="BQ78" i="9"/>
  <c r="BQ79" i="9"/>
  <c r="BQ80" i="9"/>
  <c r="BQ81" i="9"/>
  <c r="BQ82" i="9"/>
  <c r="BQ83" i="9"/>
  <c r="BQ84" i="9"/>
  <c r="BQ85" i="9"/>
  <c r="BQ86" i="9"/>
  <c r="BQ87" i="9"/>
  <c r="BQ88" i="9"/>
  <c r="BQ89" i="9"/>
  <c r="BQ90" i="9"/>
  <c r="BQ91" i="9"/>
  <c r="BQ92" i="9"/>
  <c r="BQ93" i="9"/>
  <c r="BQ94" i="9"/>
  <c r="BQ95" i="9"/>
  <c r="BQ96" i="9"/>
  <c r="BQ97" i="9"/>
  <c r="BQ98" i="9"/>
  <c r="BQ99" i="9"/>
  <c r="BQ100" i="9"/>
  <c r="BQ101" i="9"/>
  <c r="BQ102" i="9"/>
  <c r="BQ103" i="9"/>
  <c r="BQ104" i="9"/>
  <c r="BQ105" i="9"/>
  <c r="BQ106" i="9"/>
  <c r="BQ107" i="9"/>
  <c r="BQ108" i="9"/>
  <c r="BQ109" i="9"/>
  <c r="BQ110" i="9"/>
  <c r="BQ111" i="9"/>
  <c r="BQ112" i="9"/>
  <c r="BQ113" i="9"/>
  <c r="BQ114" i="9"/>
  <c r="BQ115" i="9"/>
  <c r="BQ116" i="9"/>
  <c r="BQ117" i="9"/>
  <c r="BQ118" i="9"/>
  <c r="BQ122" i="9"/>
  <c r="BQ123" i="9"/>
  <c r="CF123" i="9" s="1"/>
  <c r="CH123" i="9" s="1"/>
  <c r="BQ124" i="9"/>
  <c r="CF124" i="9" s="1"/>
  <c r="CH124" i="9" s="1"/>
  <c r="BQ125" i="9"/>
  <c r="CF125" i="9" s="1"/>
  <c r="CH125" i="9" s="1"/>
  <c r="BQ128" i="9"/>
  <c r="CF128" i="9" s="1"/>
  <c r="CH128" i="9" s="1"/>
  <c r="BQ130" i="9"/>
  <c r="BQ131" i="9"/>
  <c r="BQ132" i="9"/>
  <c r="BQ133" i="9"/>
  <c r="BQ134" i="9"/>
  <c r="BQ135" i="9"/>
  <c r="BQ136" i="9"/>
  <c r="BQ137" i="9"/>
  <c r="BQ138" i="9"/>
  <c r="BQ139" i="9"/>
  <c r="BQ141" i="9"/>
  <c r="BQ142" i="9"/>
  <c r="BQ143" i="9"/>
  <c r="BQ4" i="9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BQ82" i="6"/>
  <c r="BQ83" i="6"/>
  <c r="BQ84" i="6"/>
  <c r="BQ85" i="6"/>
  <c r="BQ86" i="6"/>
  <c r="BQ87" i="6"/>
  <c r="BQ88" i="6"/>
  <c r="BQ89" i="6"/>
  <c r="BQ90" i="6"/>
  <c r="BQ91" i="6"/>
  <c r="BQ92" i="6"/>
  <c r="BQ93" i="6"/>
  <c r="BQ94" i="6"/>
  <c r="BQ95" i="6"/>
  <c r="BQ96" i="6"/>
  <c r="BQ97" i="6"/>
  <c r="BQ98" i="6"/>
  <c r="BQ99" i="6"/>
  <c r="BQ100" i="6"/>
  <c r="BQ101" i="6"/>
  <c r="BQ102" i="6"/>
  <c r="BQ103" i="6"/>
  <c r="BQ104" i="6"/>
  <c r="BQ105" i="6"/>
  <c r="BQ106" i="6"/>
  <c r="BQ107" i="6"/>
  <c r="BQ108" i="6"/>
  <c r="BQ109" i="6"/>
  <c r="BQ110" i="6"/>
  <c r="BQ111" i="6"/>
  <c r="BQ112" i="6"/>
  <c r="BQ113" i="6"/>
  <c r="BQ114" i="6"/>
  <c r="BQ115" i="6"/>
  <c r="BQ116" i="6"/>
  <c r="BQ117" i="6"/>
  <c r="BQ118" i="6"/>
  <c r="BQ122" i="6"/>
  <c r="BQ123" i="6"/>
  <c r="CF123" i="6" s="1"/>
  <c r="CH123" i="6" s="1"/>
  <c r="BQ124" i="6"/>
  <c r="CF124" i="6" s="1"/>
  <c r="CH124" i="6" s="1"/>
  <c r="BQ127" i="6"/>
  <c r="CF127" i="6" s="1"/>
  <c r="CH127" i="6" s="1"/>
  <c r="BQ128" i="6"/>
  <c r="CF128" i="6" s="1"/>
  <c r="CH128" i="6" s="1"/>
  <c r="BQ130" i="6"/>
  <c r="BQ131" i="6"/>
  <c r="BQ132" i="6"/>
  <c r="BQ133" i="6"/>
  <c r="BQ134" i="6"/>
  <c r="BQ135" i="6"/>
  <c r="BQ136" i="6"/>
  <c r="BQ137" i="6"/>
  <c r="BQ138" i="6"/>
  <c r="BQ139" i="6"/>
  <c r="BQ141" i="6"/>
  <c r="BQ142" i="6"/>
  <c r="BQ143" i="6"/>
  <c r="BQ4" i="6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22" i="4"/>
  <c r="BQ123" i="4"/>
  <c r="CF123" i="4" s="1"/>
  <c r="CH123" i="4" s="1"/>
  <c r="BQ124" i="4"/>
  <c r="CF124" i="4" s="1"/>
  <c r="CH124" i="4" s="1"/>
  <c r="BQ127" i="4"/>
  <c r="CF127" i="4" s="1"/>
  <c r="CH127" i="4" s="1"/>
  <c r="BQ128" i="4"/>
  <c r="CF128" i="4" s="1"/>
  <c r="CH128" i="4" s="1"/>
  <c r="BQ130" i="4"/>
  <c r="BQ131" i="4"/>
  <c r="BQ132" i="4"/>
  <c r="BQ133" i="4"/>
  <c r="BQ134" i="4"/>
  <c r="BQ135" i="4"/>
  <c r="BQ136" i="4"/>
  <c r="BQ137" i="4"/>
  <c r="BQ138" i="4"/>
  <c r="BQ139" i="4"/>
  <c r="BQ141" i="4"/>
  <c r="BQ142" i="4"/>
  <c r="BQ143" i="4"/>
  <c r="BQ4" i="4"/>
  <c r="BQ150" i="2" l="1"/>
  <c r="BQ151" i="2"/>
  <c r="BQ152" i="2"/>
  <c r="BQ153" i="2"/>
  <c r="BQ154" i="2"/>
  <c r="BQ155" i="2"/>
  <c r="BQ156" i="2"/>
  <c r="BQ157" i="2"/>
  <c r="CF157" i="2" s="1"/>
  <c r="CH157" i="2" s="1"/>
  <c r="BQ158" i="2"/>
  <c r="BQ159" i="2"/>
  <c r="BQ160" i="2"/>
  <c r="BQ161" i="2"/>
  <c r="BQ162" i="2"/>
  <c r="BQ149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22" i="2"/>
  <c r="BQ123" i="2"/>
  <c r="CF123" i="2" s="1"/>
  <c r="CH123" i="2" s="1"/>
  <c r="BQ124" i="2"/>
  <c r="CF124" i="2" s="1"/>
  <c r="CH124" i="2" s="1"/>
  <c r="BQ127" i="2"/>
  <c r="CF127" i="2" s="1"/>
  <c r="CH127" i="2" s="1"/>
  <c r="BQ128" i="2"/>
  <c r="CF128" i="2" s="1"/>
  <c r="CH128" i="2" s="1"/>
  <c r="BQ130" i="2"/>
  <c r="BQ131" i="2"/>
  <c r="BQ132" i="2"/>
  <c r="BQ133" i="2"/>
  <c r="BQ134" i="2"/>
  <c r="BQ135" i="2"/>
  <c r="BQ136" i="2"/>
  <c r="BQ137" i="2"/>
  <c r="BQ138" i="2"/>
  <c r="BQ139" i="2"/>
  <c r="BQ141" i="2"/>
  <c r="BQ142" i="2"/>
  <c r="BQ143" i="2"/>
  <c r="BQ4" i="2"/>
  <c r="BN5" i="7" l="1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N35" i="7"/>
  <c r="BN36" i="7"/>
  <c r="BN37" i="7"/>
  <c r="BN38" i="7"/>
  <c r="BN39" i="7"/>
  <c r="BN40" i="7"/>
  <c r="BN41" i="7"/>
  <c r="BN42" i="7"/>
  <c r="BN43" i="7"/>
  <c r="BN44" i="7"/>
  <c r="BN45" i="7"/>
  <c r="BN46" i="7"/>
  <c r="BN47" i="7"/>
  <c r="BN48" i="7"/>
  <c r="BN49" i="7"/>
  <c r="BN50" i="7"/>
  <c r="BN51" i="7"/>
  <c r="BN52" i="7"/>
  <c r="BN53" i="7"/>
  <c r="BN54" i="7"/>
  <c r="BN55" i="7"/>
  <c r="BN56" i="7"/>
  <c r="BN57" i="7"/>
  <c r="BN58" i="7"/>
  <c r="BN59" i="7"/>
  <c r="BN60" i="7"/>
  <c r="BN61" i="7"/>
  <c r="BN62" i="7"/>
  <c r="BN63" i="7"/>
  <c r="BN64" i="7"/>
  <c r="BN65" i="7"/>
  <c r="BN66" i="7"/>
  <c r="BN67" i="7"/>
  <c r="BN68" i="7"/>
  <c r="BN69" i="7"/>
  <c r="BN70" i="7"/>
  <c r="BN71" i="7"/>
  <c r="BN72" i="7"/>
  <c r="BN73" i="7"/>
  <c r="BN74" i="7"/>
  <c r="BN75" i="7"/>
  <c r="BN76" i="7"/>
  <c r="BN77" i="7"/>
  <c r="BN78" i="7"/>
  <c r="BN79" i="7"/>
  <c r="BN80" i="7"/>
  <c r="BN81" i="7"/>
  <c r="BN82" i="7"/>
  <c r="BN83" i="7"/>
  <c r="BN84" i="7"/>
  <c r="BN85" i="7"/>
  <c r="BN86" i="7"/>
  <c r="BN87" i="7"/>
  <c r="BN88" i="7"/>
  <c r="BN89" i="7"/>
  <c r="BN90" i="7"/>
  <c r="BN91" i="7"/>
  <c r="BN92" i="7"/>
  <c r="BN93" i="7"/>
  <c r="BN94" i="7"/>
  <c r="BN95" i="7"/>
  <c r="BN96" i="7"/>
  <c r="BN97" i="7"/>
  <c r="BN98" i="7"/>
  <c r="BN99" i="7"/>
  <c r="BN100" i="7"/>
  <c r="BN101" i="7"/>
  <c r="BN102" i="7"/>
  <c r="BN103" i="7"/>
  <c r="BN104" i="7"/>
  <c r="BN105" i="7"/>
  <c r="BN106" i="7"/>
  <c r="BN107" i="7"/>
  <c r="BN108" i="7"/>
  <c r="BN109" i="7"/>
  <c r="BN110" i="7"/>
  <c r="BN111" i="7"/>
  <c r="BN112" i="7"/>
  <c r="BN113" i="7"/>
  <c r="BN114" i="7"/>
  <c r="BN115" i="7"/>
  <c r="BN116" i="7"/>
  <c r="BN117" i="7"/>
  <c r="BN118" i="7"/>
  <c r="BN122" i="7"/>
  <c r="BN130" i="7"/>
  <c r="BN131" i="7"/>
  <c r="BN132" i="7"/>
  <c r="BN133" i="7"/>
  <c r="BN134" i="7"/>
  <c r="BN4" i="7"/>
  <c r="BL147" i="7"/>
  <c r="BM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BN5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1" i="5"/>
  <c r="BN92" i="5"/>
  <c r="BN93" i="5"/>
  <c r="BN94" i="5"/>
  <c r="BN95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108" i="5"/>
  <c r="BN109" i="5"/>
  <c r="BN110" i="5"/>
  <c r="BN111" i="5"/>
  <c r="BN112" i="5"/>
  <c r="BN113" i="5"/>
  <c r="BN114" i="5"/>
  <c r="BN115" i="5"/>
  <c r="BN116" i="5"/>
  <c r="BN117" i="5"/>
  <c r="BN118" i="5"/>
  <c r="BN122" i="5"/>
  <c r="BN130" i="5"/>
  <c r="BN131" i="5"/>
  <c r="BN132" i="5"/>
  <c r="BN133" i="5"/>
  <c r="BN134" i="5"/>
  <c r="BN4" i="5"/>
  <c r="BN5" i="8"/>
  <c r="BN6" i="8"/>
  <c r="BN7" i="8"/>
  <c r="BN8" i="8"/>
  <c r="BN9" i="8"/>
  <c r="BN10" i="8"/>
  <c r="BN11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N70" i="8"/>
  <c r="BN71" i="8"/>
  <c r="BN72" i="8"/>
  <c r="BN73" i="8"/>
  <c r="BN74" i="8"/>
  <c r="BN75" i="8"/>
  <c r="BN76" i="8"/>
  <c r="BN77" i="8"/>
  <c r="BN78" i="8"/>
  <c r="BN79" i="8"/>
  <c r="BN80" i="8"/>
  <c r="BN81" i="8"/>
  <c r="BN82" i="8"/>
  <c r="BN83" i="8"/>
  <c r="BN84" i="8"/>
  <c r="BN85" i="8"/>
  <c r="BN86" i="8"/>
  <c r="BN87" i="8"/>
  <c r="BN88" i="8"/>
  <c r="BN89" i="8"/>
  <c r="BN90" i="8"/>
  <c r="BN91" i="8"/>
  <c r="BN92" i="8"/>
  <c r="BN93" i="8"/>
  <c r="BN94" i="8"/>
  <c r="BN95" i="8"/>
  <c r="BN96" i="8"/>
  <c r="BN97" i="8"/>
  <c r="BN98" i="8"/>
  <c r="BN99" i="8"/>
  <c r="BN100" i="8"/>
  <c r="BN101" i="8"/>
  <c r="BN102" i="8"/>
  <c r="BN103" i="8"/>
  <c r="BN104" i="8"/>
  <c r="BN105" i="8"/>
  <c r="BN106" i="8"/>
  <c r="BN107" i="8"/>
  <c r="BN108" i="8"/>
  <c r="BN109" i="8"/>
  <c r="BN110" i="8"/>
  <c r="BN111" i="8"/>
  <c r="BN112" i="8"/>
  <c r="BN113" i="8"/>
  <c r="BN114" i="8"/>
  <c r="BN115" i="8"/>
  <c r="BN116" i="8"/>
  <c r="BN117" i="8"/>
  <c r="BN118" i="8"/>
  <c r="BN122" i="8"/>
  <c r="BN130" i="8"/>
  <c r="BN131" i="8"/>
  <c r="BN132" i="8"/>
  <c r="BN133" i="8"/>
  <c r="BN134" i="8"/>
  <c r="BN135" i="8"/>
  <c r="BN136" i="8"/>
  <c r="BN137" i="8"/>
  <c r="BN138" i="8"/>
  <c r="BN139" i="8"/>
  <c r="BN141" i="8"/>
  <c r="BN142" i="8"/>
  <c r="BN143" i="8"/>
  <c r="BN4" i="8"/>
  <c r="BN5" i="10"/>
  <c r="BN6" i="10"/>
  <c r="BN7" i="10"/>
  <c r="BN8" i="10"/>
  <c r="BN9" i="10"/>
  <c r="BN10" i="10"/>
  <c r="BN11" i="10"/>
  <c r="BN12" i="10"/>
  <c r="BN13" i="10"/>
  <c r="BN14" i="10"/>
  <c r="BN15" i="10"/>
  <c r="BN16" i="10"/>
  <c r="BN17" i="10"/>
  <c r="BN18" i="10"/>
  <c r="BN19" i="10"/>
  <c r="BN20" i="10"/>
  <c r="BN21" i="10"/>
  <c r="BN22" i="10"/>
  <c r="BN23" i="10"/>
  <c r="BN24" i="10"/>
  <c r="BN25" i="10"/>
  <c r="BN26" i="10"/>
  <c r="BN27" i="10"/>
  <c r="BN28" i="10"/>
  <c r="BN29" i="10"/>
  <c r="BN30" i="10"/>
  <c r="BN31" i="10"/>
  <c r="BN32" i="10"/>
  <c r="BN33" i="10"/>
  <c r="BN34" i="10"/>
  <c r="BN35" i="10"/>
  <c r="BN36" i="10"/>
  <c r="BN37" i="10"/>
  <c r="BN38" i="10"/>
  <c r="BN39" i="10"/>
  <c r="BN40" i="10"/>
  <c r="BN41" i="10"/>
  <c r="BN42" i="10"/>
  <c r="BN43" i="10"/>
  <c r="BN44" i="10"/>
  <c r="BN45" i="10"/>
  <c r="BN46" i="10"/>
  <c r="BN47" i="10"/>
  <c r="BN48" i="10"/>
  <c r="BN49" i="10"/>
  <c r="BN50" i="10"/>
  <c r="BN51" i="10"/>
  <c r="BN52" i="10"/>
  <c r="BN53" i="10"/>
  <c r="BN54" i="10"/>
  <c r="BN55" i="10"/>
  <c r="BN56" i="10"/>
  <c r="BN57" i="10"/>
  <c r="BN58" i="10"/>
  <c r="BN59" i="10"/>
  <c r="BN60" i="10"/>
  <c r="BN61" i="10"/>
  <c r="BN62" i="10"/>
  <c r="BN63" i="10"/>
  <c r="BN64" i="10"/>
  <c r="BN65" i="10"/>
  <c r="BN66" i="10"/>
  <c r="BN67" i="10"/>
  <c r="BN68" i="10"/>
  <c r="BN69" i="10"/>
  <c r="BN70" i="10"/>
  <c r="BN71" i="10"/>
  <c r="BN72" i="10"/>
  <c r="BN73" i="10"/>
  <c r="BN74" i="10"/>
  <c r="BN75" i="10"/>
  <c r="BN76" i="10"/>
  <c r="BN77" i="10"/>
  <c r="BN78" i="10"/>
  <c r="BN79" i="10"/>
  <c r="BN80" i="10"/>
  <c r="BN81" i="10"/>
  <c r="BN82" i="10"/>
  <c r="BN83" i="10"/>
  <c r="BN84" i="10"/>
  <c r="BN85" i="10"/>
  <c r="BN86" i="10"/>
  <c r="BN87" i="10"/>
  <c r="BN88" i="10"/>
  <c r="BN89" i="10"/>
  <c r="BN90" i="10"/>
  <c r="BN91" i="10"/>
  <c r="BN92" i="10"/>
  <c r="BN93" i="10"/>
  <c r="BN94" i="10"/>
  <c r="BN95" i="10"/>
  <c r="BN96" i="10"/>
  <c r="BN97" i="10"/>
  <c r="BN98" i="10"/>
  <c r="BN99" i="10"/>
  <c r="BN100" i="10"/>
  <c r="BN101" i="10"/>
  <c r="BN102" i="10"/>
  <c r="BN103" i="10"/>
  <c r="BN104" i="10"/>
  <c r="BN105" i="10"/>
  <c r="BN106" i="10"/>
  <c r="BN107" i="10"/>
  <c r="BN108" i="10"/>
  <c r="BN109" i="10"/>
  <c r="BN110" i="10"/>
  <c r="BN111" i="10"/>
  <c r="BN112" i="10"/>
  <c r="BN113" i="10"/>
  <c r="BN114" i="10"/>
  <c r="BN115" i="10"/>
  <c r="BN116" i="10"/>
  <c r="BN117" i="10"/>
  <c r="BN118" i="10"/>
  <c r="BN119" i="10"/>
  <c r="BN130" i="10"/>
  <c r="BN131" i="10"/>
  <c r="BN132" i="10"/>
  <c r="BN133" i="10"/>
  <c r="BN134" i="10"/>
  <c r="BN135" i="10"/>
  <c r="BN136" i="10"/>
  <c r="BN137" i="10"/>
  <c r="BN138" i="10"/>
  <c r="BN139" i="10"/>
  <c r="BN141" i="10"/>
  <c r="BN142" i="10"/>
  <c r="BN143" i="10"/>
  <c r="CF143" i="10" s="1"/>
  <c r="CH143" i="10" s="1"/>
  <c r="BN4" i="10"/>
  <c r="BL147" i="10"/>
  <c r="BM147" i="10"/>
  <c r="BO147" i="10"/>
  <c r="BP147" i="10"/>
  <c r="BQ147" i="10"/>
  <c r="BR147" i="10"/>
  <c r="BS147" i="10"/>
  <c r="BT147" i="10"/>
  <c r="BU147" i="10"/>
  <c r="BV147" i="10"/>
  <c r="BW147" i="10"/>
  <c r="BX147" i="10"/>
  <c r="BY147" i="10"/>
  <c r="BZ147" i="10"/>
  <c r="CA147" i="10"/>
  <c r="CB147" i="10"/>
  <c r="CC147" i="10"/>
  <c r="BN5" i="12"/>
  <c r="BN6" i="12"/>
  <c r="BN7" i="12"/>
  <c r="BN8" i="12"/>
  <c r="BN9" i="12"/>
  <c r="BN10" i="12"/>
  <c r="BN11" i="12"/>
  <c r="BN12" i="12"/>
  <c r="BN13" i="12"/>
  <c r="BN14" i="12"/>
  <c r="BN15" i="12"/>
  <c r="BN16" i="12"/>
  <c r="BN17" i="12"/>
  <c r="BN18" i="12"/>
  <c r="BN19" i="12"/>
  <c r="BN20" i="12"/>
  <c r="BN21" i="12"/>
  <c r="BN22" i="12"/>
  <c r="BN23" i="12"/>
  <c r="BN24" i="12"/>
  <c r="BN25" i="12"/>
  <c r="BN26" i="12"/>
  <c r="BN27" i="12"/>
  <c r="BN28" i="12"/>
  <c r="BN29" i="12"/>
  <c r="BN30" i="12"/>
  <c r="BN31" i="12"/>
  <c r="BN32" i="12"/>
  <c r="BN33" i="12"/>
  <c r="BN34" i="12"/>
  <c r="BN35" i="12"/>
  <c r="BN36" i="12"/>
  <c r="BN37" i="12"/>
  <c r="BN38" i="12"/>
  <c r="BN39" i="12"/>
  <c r="BN40" i="12"/>
  <c r="BN41" i="12"/>
  <c r="BN42" i="12"/>
  <c r="BN43" i="12"/>
  <c r="BN44" i="12"/>
  <c r="BN45" i="12"/>
  <c r="BN46" i="12"/>
  <c r="BN47" i="12"/>
  <c r="BN48" i="12"/>
  <c r="BN49" i="12"/>
  <c r="BN50" i="12"/>
  <c r="BN51" i="12"/>
  <c r="BN52" i="12"/>
  <c r="BN53" i="12"/>
  <c r="BN54" i="12"/>
  <c r="BN55" i="12"/>
  <c r="BN56" i="12"/>
  <c r="BN57" i="12"/>
  <c r="BN58" i="12"/>
  <c r="BN59" i="12"/>
  <c r="BN60" i="12"/>
  <c r="BN61" i="12"/>
  <c r="BN62" i="12"/>
  <c r="BN63" i="12"/>
  <c r="BN64" i="12"/>
  <c r="BN65" i="12"/>
  <c r="BN66" i="12"/>
  <c r="BN67" i="12"/>
  <c r="BN68" i="12"/>
  <c r="BN69" i="12"/>
  <c r="BN70" i="12"/>
  <c r="BN71" i="12"/>
  <c r="BN72" i="12"/>
  <c r="BN73" i="12"/>
  <c r="BN74" i="12"/>
  <c r="BN75" i="12"/>
  <c r="BN76" i="12"/>
  <c r="BN77" i="12"/>
  <c r="BN78" i="12"/>
  <c r="BN79" i="12"/>
  <c r="BN80" i="12"/>
  <c r="BN81" i="12"/>
  <c r="BN82" i="12"/>
  <c r="BN83" i="12"/>
  <c r="BN84" i="12"/>
  <c r="BN85" i="12"/>
  <c r="BN86" i="12"/>
  <c r="BN87" i="12"/>
  <c r="BN88" i="12"/>
  <c r="BN89" i="12"/>
  <c r="BN90" i="12"/>
  <c r="BN91" i="12"/>
  <c r="BN92" i="12"/>
  <c r="BN93" i="12"/>
  <c r="BN94" i="12"/>
  <c r="BN95" i="12"/>
  <c r="BN96" i="12"/>
  <c r="BN97" i="12"/>
  <c r="BN98" i="12"/>
  <c r="BN99" i="12"/>
  <c r="BN100" i="12"/>
  <c r="BN101" i="12"/>
  <c r="BN102" i="12"/>
  <c r="BN103" i="12"/>
  <c r="BN104" i="12"/>
  <c r="BN105" i="12"/>
  <c r="BN106" i="12"/>
  <c r="BN107" i="12"/>
  <c r="BN108" i="12"/>
  <c r="BN109" i="12"/>
  <c r="BN110" i="12"/>
  <c r="BN111" i="12"/>
  <c r="BN112" i="12"/>
  <c r="BN113" i="12"/>
  <c r="BN114" i="12"/>
  <c r="BN115" i="12"/>
  <c r="BN116" i="12"/>
  <c r="BN117" i="12"/>
  <c r="BN118" i="12"/>
  <c r="BN119" i="12"/>
  <c r="BN130" i="12"/>
  <c r="BN131" i="12"/>
  <c r="BN132" i="12"/>
  <c r="BN133" i="12"/>
  <c r="BN4" i="12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99" i="3"/>
  <c r="BN100" i="3"/>
  <c r="BN101" i="3"/>
  <c r="BN102" i="3"/>
  <c r="BN103" i="3"/>
  <c r="BN104" i="3"/>
  <c r="BN105" i="3"/>
  <c r="BN106" i="3"/>
  <c r="BN107" i="3"/>
  <c r="BN108" i="3"/>
  <c r="BN109" i="3"/>
  <c r="BN110" i="3"/>
  <c r="BN111" i="3"/>
  <c r="BN112" i="3"/>
  <c r="BN113" i="3"/>
  <c r="BN114" i="3"/>
  <c r="BN115" i="3"/>
  <c r="BN116" i="3"/>
  <c r="BN117" i="3"/>
  <c r="BN118" i="3"/>
  <c r="BN119" i="3"/>
  <c r="BN130" i="3"/>
  <c r="BN131" i="3"/>
  <c r="BN132" i="3"/>
  <c r="BN133" i="3"/>
  <c r="BN134" i="3"/>
  <c r="BN4" i="3"/>
  <c r="BN5" i="11"/>
  <c r="BN6" i="11"/>
  <c r="BN7" i="11"/>
  <c r="BN8" i="11"/>
  <c r="BN9" i="11"/>
  <c r="BN10" i="11"/>
  <c r="BN11" i="11"/>
  <c r="BN12" i="11"/>
  <c r="BN13" i="11"/>
  <c r="BN14" i="11"/>
  <c r="BN15" i="11"/>
  <c r="BN16" i="11"/>
  <c r="BN17" i="11"/>
  <c r="BN18" i="11"/>
  <c r="BN19" i="11"/>
  <c r="BN20" i="11"/>
  <c r="BN21" i="11"/>
  <c r="BN22" i="11"/>
  <c r="BN23" i="11"/>
  <c r="BN24" i="11"/>
  <c r="BN25" i="11"/>
  <c r="BN26" i="11"/>
  <c r="BN27" i="11"/>
  <c r="BN28" i="11"/>
  <c r="BN29" i="11"/>
  <c r="BN30" i="11"/>
  <c r="BN31" i="11"/>
  <c r="BN32" i="11"/>
  <c r="BN33" i="11"/>
  <c r="BN34" i="11"/>
  <c r="BN35" i="11"/>
  <c r="BN36" i="11"/>
  <c r="BN37" i="11"/>
  <c r="BN38" i="11"/>
  <c r="BN39" i="11"/>
  <c r="BN40" i="11"/>
  <c r="BN41" i="11"/>
  <c r="BN42" i="11"/>
  <c r="BN43" i="11"/>
  <c r="BN44" i="11"/>
  <c r="BN45" i="11"/>
  <c r="BN46" i="11"/>
  <c r="BN47" i="11"/>
  <c r="BN48" i="11"/>
  <c r="BN49" i="11"/>
  <c r="BN50" i="11"/>
  <c r="BN51" i="11"/>
  <c r="BN52" i="11"/>
  <c r="BN53" i="11"/>
  <c r="BN54" i="11"/>
  <c r="BN55" i="11"/>
  <c r="BN56" i="11"/>
  <c r="BN57" i="11"/>
  <c r="BN58" i="11"/>
  <c r="BN59" i="11"/>
  <c r="BN60" i="11"/>
  <c r="BN61" i="11"/>
  <c r="BN62" i="11"/>
  <c r="BN63" i="11"/>
  <c r="BN64" i="11"/>
  <c r="BN65" i="11"/>
  <c r="BN66" i="11"/>
  <c r="BN67" i="11"/>
  <c r="BN68" i="11"/>
  <c r="BN69" i="11"/>
  <c r="BN70" i="11"/>
  <c r="BN71" i="11"/>
  <c r="BN72" i="11"/>
  <c r="BN73" i="11"/>
  <c r="BN74" i="11"/>
  <c r="BN75" i="11"/>
  <c r="BN76" i="11"/>
  <c r="BN77" i="11"/>
  <c r="BN78" i="11"/>
  <c r="BN79" i="11"/>
  <c r="BN80" i="11"/>
  <c r="BN81" i="11"/>
  <c r="BN82" i="11"/>
  <c r="BN83" i="11"/>
  <c r="BN84" i="11"/>
  <c r="BN85" i="11"/>
  <c r="BN86" i="11"/>
  <c r="BN87" i="11"/>
  <c r="BN88" i="11"/>
  <c r="BN89" i="11"/>
  <c r="BN90" i="11"/>
  <c r="BN91" i="11"/>
  <c r="BN92" i="11"/>
  <c r="BN93" i="11"/>
  <c r="BN94" i="11"/>
  <c r="BN95" i="11"/>
  <c r="BN96" i="11"/>
  <c r="BN97" i="11"/>
  <c r="BN98" i="11"/>
  <c r="BN99" i="11"/>
  <c r="BN100" i="11"/>
  <c r="BN101" i="11"/>
  <c r="BN102" i="11"/>
  <c r="BN103" i="11"/>
  <c r="BN104" i="11"/>
  <c r="BN105" i="11"/>
  <c r="BN106" i="11"/>
  <c r="BN107" i="11"/>
  <c r="BN108" i="11"/>
  <c r="BN109" i="11"/>
  <c r="BN110" i="11"/>
  <c r="BN111" i="11"/>
  <c r="BN112" i="11"/>
  <c r="BN113" i="11"/>
  <c r="BN114" i="11"/>
  <c r="BN115" i="11"/>
  <c r="BN116" i="11"/>
  <c r="BN117" i="11"/>
  <c r="BN118" i="11"/>
  <c r="BN122" i="11"/>
  <c r="BN130" i="11"/>
  <c r="BN131" i="11"/>
  <c r="BN132" i="11"/>
  <c r="BN133" i="11"/>
  <c r="BN134" i="11"/>
  <c r="BN135" i="11"/>
  <c r="BN136" i="11"/>
  <c r="BN137" i="11"/>
  <c r="BN138" i="11"/>
  <c r="BN139" i="11"/>
  <c r="BN141" i="11"/>
  <c r="BN142" i="11"/>
  <c r="BN143" i="11"/>
  <c r="BN4" i="11"/>
  <c r="BN5" i="9"/>
  <c r="BN6" i="9"/>
  <c r="BN7" i="9"/>
  <c r="BN8" i="9"/>
  <c r="BN9" i="9"/>
  <c r="BN10" i="9"/>
  <c r="BN11" i="9"/>
  <c r="BN12" i="9"/>
  <c r="BN13" i="9"/>
  <c r="BN14" i="9"/>
  <c r="BN15" i="9"/>
  <c r="BN16" i="9"/>
  <c r="BN17" i="9"/>
  <c r="BN18" i="9"/>
  <c r="BN19" i="9"/>
  <c r="BN20" i="9"/>
  <c r="BN21" i="9"/>
  <c r="BN22" i="9"/>
  <c r="BN23" i="9"/>
  <c r="BN24" i="9"/>
  <c r="BN25" i="9"/>
  <c r="BN26" i="9"/>
  <c r="BN27" i="9"/>
  <c r="BN28" i="9"/>
  <c r="BN29" i="9"/>
  <c r="BN30" i="9"/>
  <c r="BN31" i="9"/>
  <c r="BN32" i="9"/>
  <c r="BN33" i="9"/>
  <c r="BN34" i="9"/>
  <c r="BN35" i="9"/>
  <c r="BN36" i="9"/>
  <c r="BN37" i="9"/>
  <c r="BN38" i="9"/>
  <c r="BN39" i="9"/>
  <c r="BN40" i="9"/>
  <c r="BN41" i="9"/>
  <c r="BN42" i="9"/>
  <c r="BN43" i="9"/>
  <c r="BN44" i="9"/>
  <c r="BN45" i="9"/>
  <c r="BN46" i="9"/>
  <c r="BN47" i="9"/>
  <c r="BN48" i="9"/>
  <c r="BN49" i="9"/>
  <c r="BN50" i="9"/>
  <c r="BN51" i="9"/>
  <c r="BN52" i="9"/>
  <c r="BN53" i="9"/>
  <c r="BN54" i="9"/>
  <c r="BN55" i="9"/>
  <c r="BN56" i="9"/>
  <c r="BN57" i="9"/>
  <c r="BN58" i="9"/>
  <c r="BN59" i="9"/>
  <c r="BN60" i="9"/>
  <c r="BN61" i="9"/>
  <c r="BN62" i="9"/>
  <c r="BN63" i="9"/>
  <c r="BN64" i="9"/>
  <c r="BN65" i="9"/>
  <c r="BN66" i="9"/>
  <c r="BN67" i="9"/>
  <c r="BN68" i="9"/>
  <c r="BN69" i="9"/>
  <c r="BN70" i="9"/>
  <c r="BN71" i="9"/>
  <c r="BN72" i="9"/>
  <c r="BN73" i="9"/>
  <c r="BN74" i="9"/>
  <c r="BN75" i="9"/>
  <c r="BN76" i="9"/>
  <c r="BN77" i="9"/>
  <c r="BN78" i="9"/>
  <c r="BN79" i="9"/>
  <c r="BN80" i="9"/>
  <c r="BN81" i="9"/>
  <c r="BN82" i="9"/>
  <c r="BN83" i="9"/>
  <c r="BN84" i="9"/>
  <c r="BN85" i="9"/>
  <c r="BN86" i="9"/>
  <c r="BN87" i="9"/>
  <c r="BN88" i="9"/>
  <c r="BN89" i="9"/>
  <c r="BN90" i="9"/>
  <c r="BN91" i="9"/>
  <c r="BN92" i="9"/>
  <c r="BN93" i="9"/>
  <c r="BN94" i="9"/>
  <c r="BN95" i="9"/>
  <c r="BN96" i="9"/>
  <c r="BN97" i="9"/>
  <c r="BN98" i="9"/>
  <c r="BN99" i="9"/>
  <c r="BN100" i="9"/>
  <c r="BN101" i="9"/>
  <c r="BN102" i="9"/>
  <c r="BN103" i="9"/>
  <c r="BN104" i="9"/>
  <c r="BN105" i="9"/>
  <c r="BN106" i="9"/>
  <c r="BN107" i="9"/>
  <c r="BN108" i="9"/>
  <c r="BN109" i="9"/>
  <c r="BN110" i="9"/>
  <c r="BN111" i="9"/>
  <c r="BN112" i="9"/>
  <c r="BN113" i="9"/>
  <c r="BN114" i="9"/>
  <c r="BN115" i="9"/>
  <c r="BN116" i="9"/>
  <c r="BN117" i="9"/>
  <c r="BN118" i="9"/>
  <c r="BN122" i="9"/>
  <c r="BN130" i="9"/>
  <c r="BN131" i="9"/>
  <c r="CF131" i="9" s="1"/>
  <c r="CH131" i="9" s="1"/>
  <c r="BN132" i="9"/>
  <c r="BN133" i="9"/>
  <c r="BN134" i="9"/>
  <c r="BN4" i="9"/>
  <c r="BN150" i="6"/>
  <c r="BN151" i="6"/>
  <c r="BN152" i="6"/>
  <c r="BN153" i="6"/>
  <c r="BN154" i="6"/>
  <c r="BN155" i="6"/>
  <c r="BN156" i="6"/>
  <c r="CF156" i="6" s="1"/>
  <c r="CH156" i="6" s="1"/>
  <c r="BN149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N30" i="6"/>
  <c r="BN31" i="6"/>
  <c r="BN32" i="6"/>
  <c r="BN3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N61" i="6"/>
  <c r="BN62" i="6"/>
  <c r="BN63" i="6"/>
  <c r="BN64" i="6"/>
  <c r="BN65" i="6"/>
  <c r="BN66" i="6"/>
  <c r="BN67" i="6"/>
  <c r="BN68" i="6"/>
  <c r="BN69" i="6"/>
  <c r="BN70" i="6"/>
  <c r="BN71" i="6"/>
  <c r="BN72" i="6"/>
  <c r="BN73" i="6"/>
  <c r="BN74" i="6"/>
  <c r="BN75" i="6"/>
  <c r="BN76" i="6"/>
  <c r="BN77" i="6"/>
  <c r="BN78" i="6"/>
  <c r="BN79" i="6"/>
  <c r="BN80" i="6"/>
  <c r="BN81" i="6"/>
  <c r="BN82" i="6"/>
  <c r="BN83" i="6"/>
  <c r="BN84" i="6"/>
  <c r="BN85" i="6"/>
  <c r="BN86" i="6"/>
  <c r="BN87" i="6"/>
  <c r="BN88" i="6"/>
  <c r="BN89" i="6"/>
  <c r="BN90" i="6"/>
  <c r="BN91" i="6"/>
  <c r="BN92" i="6"/>
  <c r="BN93" i="6"/>
  <c r="BN94" i="6"/>
  <c r="BN95" i="6"/>
  <c r="BN96" i="6"/>
  <c r="BN97" i="6"/>
  <c r="BN98" i="6"/>
  <c r="BN99" i="6"/>
  <c r="BN100" i="6"/>
  <c r="BN101" i="6"/>
  <c r="BN102" i="6"/>
  <c r="BN103" i="6"/>
  <c r="BN104" i="6"/>
  <c r="BN105" i="6"/>
  <c r="BN106" i="6"/>
  <c r="BN107" i="6"/>
  <c r="BN108" i="6"/>
  <c r="BN109" i="6"/>
  <c r="BN110" i="6"/>
  <c r="BN111" i="6"/>
  <c r="BN112" i="6"/>
  <c r="BN113" i="6"/>
  <c r="BN114" i="6"/>
  <c r="BN115" i="6"/>
  <c r="BN116" i="6"/>
  <c r="BN117" i="6"/>
  <c r="BN118" i="6"/>
  <c r="BN122" i="6"/>
  <c r="BN130" i="6"/>
  <c r="BN131" i="6"/>
  <c r="BN132" i="6"/>
  <c r="BN133" i="6"/>
  <c r="BN134" i="6"/>
  <c r="BN135" i="6"/>
  <c r="BN136" i="6"/>
  <c r="BN137" i="6"/>
  <c r="BN138" i="6"/>
  <c r="BN139" i="6"/>
  <c r="BN141" i="6"/>
  <c r="BN142" i="6"/>
  <c r="BN143" i="6"/>
  <c r="BN4" i="6"/>
  <c r="BN147" i="10" l="1"/>
  <c r="BN147" i="7"/>
  <c r="BN147" i="6"/>
  <c r="BO147" i="6"/>
  <c r="BP147" i="6"/>
  <c r="BQ147" i="6"/>
  <c r="BR147" i="6"/>
  <c r="BS147" i="6"/>
  <c r="BT147" i="6"/>
  <c r="BU147" i="6"/>
  <c r="BV147" i="6"/>
  <c r="BW147" i="6"/>
  <c r="BX147" i="6"/>
  <c r="BY147" i="6"/>
  <c r="BZ147" i="6"/>
  <c r="CA147" i="6"/>
  <c r="CB147" i="6"/>
  <c r="CC147" i="6"/>
  <c r="BN163" i="6"/>
  <c r="BO163" i="6"/>
  <c r="BP163" i="6"/>
  <c r="BQ163" i="6"/>
  <c r="BR163" i="6"/>
  <c r="BS163" i="6"/>
  <c r="BT163" i="6"/>
  <c r="BU163" i="6"/>
  <c r="BV163" i="6"/>
  <c r="BW163" i="6"/>
  <c r="BX163" i="6"/>
  <c r="BY163" i="6"/>
  <c r="BZ163" i="6"/>
  <c r="CA163" i="6"/>
  <c r="CB163" i="6"/>
  <c r="CC163" i="6"/>
  <c r="BL163" i="6"/>
  <c r="BM163" i="6"/>
  <c r="BM147" i="6"/>
  <c r="BL147" i="6"/>
  <c r="BN5" i="4" l="1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22" i="4"/>
  <c r="BN130" i="4"/>
  <c r="BN131" i="4"/>
  <c r="BN132" i="4"/>
  <c r="BN133" i="4"/>
  <c r="BN134" i="4"/>
  <c r="BN4" i="4"/>
  <c r="BN150" i="2"/>
  <c r="BN151" i="2"/>
  <c r="BN152" i="2"/>
  <c r="BN153" i="2"/>
  <c r="BN154" i="2"/>
  <c r="BN155" i="2"/>
  <c r="BN156" i="2"/>
  <c r="CF156" i="2" s="1"/>
  <c r="CH156" i="2" s="1"/>
  <c r="BN149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CF112" i="2" s="1"/>
  <c r="CH112" i="2" s="1"/>
  <c r="BN113" i="2"/>
  <c r="BN114" i="2"/>
  <c r="BN115" i="2"/>
  <c r="BN116" i="2"/>
  <c r="BN117" i="2"/>
  <c r="BN118" i="2"/>
  <c r="BN122" i="2"/>
  <c r="BN130" i="2"/>
  <c r="BN131" i="2"/>
  <c r="BN132" i="2"/>
  <c r="BN133" i="2"/>
  <c r="BN134" i="2"/>
  <c r="BN135" i="2"/>
  <c r="BN136" i="2"/>
  <c r="BN137" i="2"/>
  <c r="BN138" i="2"/>
  <c r="BN139" i="2"/>
  <c r="BN141" i="2"/>
  <c r="BN142" i="2"/>
  <c r="BN143" i="2"/>
  <c r="BN144" i="2"/>
  <c r="BN4" i="2"/>
  <c r="BD147" i="7" l="1"/>
  <c r="BF147" i="7"/>
  <c r="BG147" i="7"/>
  <c r="BI147" i="7"/>
  <c r="BJ147" i="7"/>
  <c r="BC147" i="7"/>
  <c r="BD147" i="6"/>
  <c r="BF147" i="6"/>
  <c r="BG147" i="6"/>
  <c r="BI147" i="6"/>
  <c r="BJ147" i="6"/>
  <c r="BC147" i="6"/>
  <c r="BI147" i="10" l="1"/>
  <c r="BJ147" i="10"/>
  <c r="BF147" i="10"/>
  <c r="BG147" i="10"/>
  <c r="CC147" i="12" l="1"/>
  <c r="CC164" i="12" s="1"/>
  <c r="CB147" i="12"/>
  <c r="CB164" i="12" s="1"/>
  <c r="CA147" i="12"/>
  <c r="CA164" i="12" s="1"/>
  <c r="BZ147" i="12"/>
  <c r="BZ164" i="12" s="1"/>
  <c r="BY147" i="12"/>
  <c r="BY164" i="12" s="1"/>
  <c r="BX147" i="12"/>
  <c r="BX164" i="12" s="1"/>
  <c r="BW147" i="12"/>
  <c r="BW164" i="12" s="1"/>
  <c r="BV147" i="12"/>
  <c r="BV164" i="12" s="1"/>
  <c r="BU147" i="12"/>
  <c r="BU164" i="12" s="1"/>
  <c r="BT147" i="12"/>
  <c r="BT164" i="12" s="1"/>
  <c r="BS147" i="12"/>
  <c r="BS164" i="12" s="1"/>
  <c r="BR147" i="12"/>
  <c r="BR164" i="12" s="1"/>
  <c r="BQ147" i="12"/>
  <c r="BQ164" i="12" s="1"/>
  <c r="BP147" i="12"/>
  <c r="BP164" i="12" s="1"/>
  <c r="BO147" i="12"/>
  <c r="BO164" i="12" s="1"/>
  <c r="BN147" i="12"/>
  <c r="BN164" i="12" s="1"/>
  <c r="BM147" i="12"/>
  <c r="BM164" i="12" s="1"/>
  <c r="BL147" i="12"/>
  <c r="BL164" i="12" s="1"/>
  <c r="BJ147" i="12"/>
  <c r="BJ164" i="12" s="1"/>
  <c r="BI147" i="12"/>
  <c r="BI164" i="12" s="1"/>
  <c r="BG147" i="12"/>
  <c r="BG164" i="12" s="1"/>
  <c r="BF147" i="12"/>
  <c r="BF164" i="12" s="1"/>
  <c r="BD147" i="12"/>
  <c r="BD164" i="12" s="1"/>
  <c r="BC147" i="12"/>
  <c r="BC164" i="12" s="1"/>
  <c r="BA147" i="12"/>
  <c r="BA164" i="12" s="1"/>
  <c r="AZ147" i="12"/>
  <c r="AZ164" i="12" s="1"/>
  <c r="AX147" i="12"/>
  <c r="AX164" i="12" s="1"/>
  <c r="AW147" i="12"/>
  <c r="AW164" i="12" s="1"/>
  <c r="AV147" i="12"/>
  <c r="AV164" i="12" s="1"/>
  <c r="AU147" i="12"/>
  <c r="AU164" i="12" s="1"/>
  <c r="AT147" i="12"/>
  <c r="AT164" i="12" s="1"/>
  <c r="BK142" i="12"/>
  <c r="BH142" i="12"/>
  <c r="BE142" i="12"/>
  <c r="BB142" i="12"/>
  <c r="BK141" i="12"/>
  <c r="BH141" i="12"/>
  <c r="BE141" i="12"/>
  <c r="BB141" i="12"/>
  <c r="BK139" i="12"/>
  <c r="BH139" i="12"/>
  <c r="BE139" i="12"/>
  <c r="BB139" i="12"/>
  <c r="BK138" i="12"/>
  <c r="BH138" i="12"/>
  <c r="BE138" i="12"/>
  <c r="BB138" i="12"/>
  <c r="AY138" i="12"/>
  <c r="BK137" i="12"/>
  <c r="BH137" i="12"/>
  <c r="BE137" i="12"/>
  <c r="BB137" i="12"/>
  <c r="BK136" i="12"/>
  <c r="BH136" i="12"/>
  <c r="BE136" i="12"/>
  <c r="BB136" i="12"/>
  <c r="AY136" i="12"/>
  <c r="BK135" i="12"/>
  <c r="BH135" i="12"/>
  <c r="BE135" i="12"/>
  <c r="BB135" i="12"/>
  <c r="AY135" i="12"/>
  <c r="BK134" i="12"/>
  <c r="BH134" i="12"/>
  <c r="BE134" i="12"/>
  <c r="BB134" i="12"/>
  <c r="AY134" i="12"/>
  <c r="BK133" i="12"/>
  <c r="BH133" i="12"/>
  <c r="BE133" i="12"/>
  <c r="BB133" i="12"/>
  <c r="AY133" i="12"/>
  <c r="BK132" i="12"/>
  <c r="BH132" i="12"/>
  <c r="BE132" i="12"/>
  <c r="BB132" i="12"/>
  <c r="AY132" i="12"/>
  <c r="BK131" i="12"/>
  <c r="BH131" i="12"/>
  <c r="BE131" i="12"/>
  <c r="BB131" i="12"/>
  <c r="AY131" i="12"/>
  <c r="BK130" i="12"/>
  <c r="BH130" i="12"/>
  <c r="BE130" i="12"/>
  <c r="BB130" i="12"/>
  <c r="AY130" i="12"/>
  <c r="BK119" i="12"/>
  <c r="BH119" i="12"/>
  <c r="BE119" i="12"/>
  <c r="BB119" i="12"/>
  <c r="AY119" i="12"/>
  <c r="BK118" i="12"/>
  <c r="BH118" i="12"/>
  <c r="BE118" i="12"/>
  <c r="BB118" i="12"/>
  <c r="AY118" i="12"/>
  <c r="BK117" i="12"/>
  <c r="BH117" i="12"/>
  <c r="BE117" i="12"/>
  <c r="BK116" i="12"/>
  <c r="BH116" i="12"/>
  <c r="BE116" i="12"/>
  <c r="BK115" i="12"/>
  <c r="BH115" i="12"/>
  <c r="BE115" i="12"/>
  <c r="BK114" i="12"/>
  <c r="BH114" i="12"/>
  <c r="BE114" i="12"/>
  <c r="BK113" i="12"/>
  <c r="BH113" i="12"/>
  <c r="BE113" i="12"/>
  <c r="BB113" i="12"/>
  <c r="AY113" i="12"/>
  <c r="BK112" i="12"/>
  <c r="BH112" i="12"/>
  <c r="BE112" i="12"/>
  <c r="BB112" i="12"/>
  <c r="AY112" i="12"/>
  <c r="BK111" i="12"/>
  <c r="BH111" i="12"/>
  <c r="BE111" i="12"/>
  <c r="BB111" i="12"/>
  <c r="BK110" i="12"/>
  <c r="BH110" i="12"/>
  <c r="BE110" i="12"/>
  <c r="BB110" i="12"/>
  <c r="AY110" i="12"/>
  <c r="BK109" i="12"/>
  <c r="BH109" i="12"/>
  <c r="BE109" i="12"/>
  <c r="BB109" i="12"/>
  <c r="BK108" i="12"/>
  <c r="BH108" i="12"/>
  <c r="BE108" i="12"/>
  <c r="BK107" i="12"/>
  <c r="BH107" i="12"/>
  <c r="BE107" i="12"/>
  <c r="BB107" i="12"/>
  <c r="BK106" i="12"/>
  <c r="BH106" i="12"/>
  <c r="BE106" i="12"/>
  <c r="BB106" i="12"/>
  <c r="BK105" i="12"/>
  <c r="BH105" i="12"/>
  <c r="BE105" i="12"/>
  <c r="BB105" i="12"/>
  <c r="BK104" i="12"/>
  <c r="BH104" i="12"/>
  <c r="BE104" i="12"/>
  <c r="BK103" i="12"/>
  <c r="BH103" i="12"/>
  <c r="BE103" i="12"/>
  <c r="BB103" i="12"/>
  <c r="BK102" i="12"/>
  <c r="BH102" i="12"/>
  <c r="BE102" i="12"/>
  <c r="BB102" i="12"/>
  <c r="BK101" i="12"/>
  <c r="BH101" i="12"/>
  <c r="BE101" i="12"/>
  <c r="BB101" i="12"/>
  <c r="BK100" i="12"/>
  <c r="BH100" i="12"/>
  <c r="BE100" i="12"/>
  <c r="BB100" i="12"/>
  <c r="BK99" i="12"/>
  <c r="BH99" i="12"/>
  <c r="BE99" i="12"/>
  <c r="BB99" i="12"/>
  <c r="BK98" i="12"/>
  <c r="BH98" i="12"/>
  <c r="BE98" i="12"/>
  <c r="BB98" i="12"/>
  <c r="BK97" i="12"/>
  <c r="BH97" i="12"/>
  <c r="BE97" i="12"/>
  <c r="BB97" i="12"/>
  <c r="BK96" i="12"/>
  <c r="BH96" i="12"/>
  <c r="BE96" i="12"/>
  <c r="BB96" i="12"/>
  <c r="AY96" i="12"/>
  <c r="BK95" i="12"/>
  <c r="BH95" i="12"/>
  <c r="BE95" i="12"/>
  <c r="BB95" i="12"/>
  <c r="AY95" i="12"/>
  <c r="BK94" i="12"/>
  <c r="BH94" i="12"/>
  <c r="BE94" i="12"/>
  <c r="BB94" i="12"/>
  <c r="AY94" i="12"/>
  <c r="BK93" i="12"/>
  <c r="BH93" i="12"/>
  <c r="BE93" i="12"/>
  <c r="BB93" i="12"/>
  <c r="AY93" i="12"/>
  <c r="BK92" i="12"/>
  <c r="BH92" i="12"/>
  <c r="BE92" i="12"/>
  <c r="BB92" i="12"/>
  <c r="AY92" i="12"/>
  <c r="BK91" i="12"/>
  <c r="BH91" i="12"/>
  <c r="BE91" i="12"/>
  <c r="BB91" i="12"/>
  <c r="AY91" i="12"/>
  <c r="BK90" i="12"/>
  <c r="BH90" i="12"/>
  <c r="BE90" i="12"/>
  <c r="BB90" i="12"/>
  <c r="AY90" i="12"/>
  <c r="BK89" i="12"/>
  <c r="BH89" i="12"/>
  <c r="BE89" i="12"/>
  <c r="BB89" i="12"/>
  <c r="AY89" i="12"/>
  <c r="BK88" i="12"/>
  <c r="BH88" i="12"/>
  <c r="BE88" i="12"/>
  <c r="BB88" i="12"/>
  <c r="AY88" i="12"/>
  <c r="BK87" i="12"/>
  <c r="BH87" i="12"/>
  <c r="BE87" i="12"/>
  <c r="BB87" i="12"/>
  <c r="AY87" i="12"/>
  <c r="BK86" i="12"/>
  <c r="BH86" i="12"/>
  <c r="BE86" i="12"/>
  <c r="BB86" i="12"/>
  <c r="AY86" i="12"/>
  <c r="BK85" i="12"/>
  <c r="BH85" i="12"/>
  <c r="BE85" i="12"/>
  <c r="BB85" i="12"/>
  <c r="AY85" i="12"/>
  <c r="BK84" i="12"/>
  <c r="BH84" i="12"/>
  <c r="BE84" i="12"/>
  <c r="BK83" i="12"/>
  <c r="BH83" i="12"/>
  <c r="BE83" i="12"/>
  <c r="BK82" i="12"/>
  <c r="BH82" i="12"/>
  <c r="BE82" i="12"/>
  <c r="BK81" i="12"/>
  <c r="BH81" i="12"/>
  <c r="BE81" i="12"/>
  <c r="BB81" i="12"/>
  <c r="AY81" i="12"/>
  <c r="BK80" i="12"/>
  <c r="BH80" i="12"/>
  <c r="BE80" i="12"/>
  <c r="BB80" i="12"/>
  <c r="AY80" i="12"/>
  <c r="BK79" i="12"/>
  <c r="BH79" i="12"/>
  <c r="BE79" i="12"/>
  <c r="BB79" i="12"/>
  <c r="AY79" i="12"/>
  <c r="BK78" i="12"/>
  <c r="BH78" i="12"/>
  <c r="BE78" i="12"/>
  <c r="BB78" i="12"/>
  <c r="AY78" i="12"/>
  <c r="BK77" i="12"/>
  <c r="BH77" i="12"/>
  <c r="BE77" i="12"/>
  <c r="BB77" i="12"/>
  <c r="AY77" i="12"/>
  <c r="BK76" i="12"/>
  <c r="BH76" i="12"/>
  <c r="BE76" i="12"/>
  <c r="BB76" i="12"/>
  <c r="AY76" i="12"/>
  <c r="BK75" i="12"/>
  <c r="BH75" i="12"/>
  <c r="BE75" i="12"/>
  <c r="BB75" i="12"/>
  <c r="AY75" i="12"/>
  <c r="BK74" i="12"/>
  <c r="BH74" i="12"/>
  <c r="BE74" i="12"/>
  <c r="BB74" i="12"/>
  <c r="AY74" i="12"/>
  <c r="BK73" i="12"/>
  <c r="BH73" i="12"/>
  <c r="BE73" i="12"/>
  <c r="BB73" i="12"/>
  <c r="AY73" i="12"/>
  <c r="BK72" i="12"/>
  <c r="BH72" i="12"/>
  <c r="BE72" i="12"/>
  <c r="BB72" i="12"/>
  <c r="AY72" i="12"/>
  <c r="BK71" i="12"/>
  <c r="BH71" i="12"/>
  <c r="BE71" i="12"/>
  <c r="BB71" i="12"/>
  <c r="AY71" i="12"/>
  <c r="BK70" i="12"/>
  <c r="BH70" i="12"/>
  <c r="BE70" i="12"/>
  <c r="BB70" i="12"/>
  <c r="AY70" i="12"/>
  <c r="BK69" i="12"/>
  <c r="BH69" i="12"/>
  <c r="BE69" i="12"/>
  <c r="BB69" i="12"/>
  <c r="AY69" i="12"/>
  <c r="BK68" i="12"/>
  <c r="BH68" i="12"/>
  <c r="BE68" i="12"/>
  <c r="BB68" i="12"/>
  <c r="AY68" i="12"/>
  <c r="BK67" i="12"/>
  <c r="BH67" i="12"/>
  <c r="BE67" i="12"/>
  <c r="BB67" i="12"/>
  <c r="AY67" i="12"/>
  <c r="BK66" i="12"/>
  <c r="BH66" i="12"/>
  <c r="BE66" i="12"/>
  <c r="BB66" i="12"/>
  <c r="AY66" i="12"/>
  <c r="BK65" i="12"/>
  <c r="BH65" i="12"/>
  <c r="BE65" i="12"/>
  <c r="BB65" i="12"/>
  <c r="AY65" i="12"/>
  <c r="BK64" i="12"/>
  <c r="BH64" i="12"/>
  <c r="BE64" i="12"/>
  <c r="BB64" i="12"/>
  <c r="AY64" i="12"/>
  <c r="BK63" i="12"/>
  <c r="BH63" i="12"/>
  <c r="BE63" i="12"/>
  <c r="BB63" i="12"/>
  <c r="AY63" i="12"/>
  <c r="BK62" i="12"/>
  <c r="BH62" i="12"/>
  <c r="BE62" i="12"/>
  <c r="BB62" i="12"/>
  <c r="AY62" i="12"/>
  <c r="BK61" i="12"/>
  <c r="BH61" i="12"/>
  <c r="BE61" i="12"/>
  <c r="BB61" i="12"/>
  <c r="AY61" i="12"/>
  <c r="BK60" i="12"/>
  <c r="BH60" i="12"/>
  <c r="BE60" i="12"/>
  <c r="BB60" i="12"/>
  <c r="AY60" i="12"/>
  <c r="BK59" i="12"/>
  <c r="BH59" i="12"/>
  <c r="BE59" i="12"/>
  <c r="BB59" i="12"/>
  <c r="AY59" i="12"/>
  <c r="BK58" i="12"/>
  <c r="BH58" i="12"/>
  <c r="BE58" i="12"/>
  <c r="BB58" i="12"/>
  <c r="AY58" i="12"/>
  <c r="BK57" i="12"/>
  <c r="BH57" i="12"/>
  <c r="BE57" i="12"/>
  <c r="BB57" i="12"/>
  <c r="AY57" i="12"/>
  <c r="BK56" i="12"/>
  <c r="BH56" i="12"/>
  <c r="BE56" i="12"/>
  <c r="BB56" i="12"/>
  <c r="AY56" i="12"/>
  <c r="BK55" i="12"/>
  <c r="BH55" i="12"/>
  <c r="BE55" i="12"/>
  <c r="BB55" i="12"/>
  <c r="AY55" i="12"/>
  <c r="BK54" i="12"/>
  <c r="BH54" i="12"/>
  <c r="BE54" i="12"/>
  <c r="BB54" i="12"/>
  <c r="AY54" i="12"/>
  <c r="BK53" i="12"/>
  <c r="BH53" i="12"/>
  <c r="BE53" i="12"/>
  <c r="BB53" i="12"/>
  <c r="AY53" i="12"/>
  <c r="BK52" i="12"/>
  <c r="BH52" i="12"/>
  <c r="BE52" i="12"/>
  <c r="BB52" i="12"/>
  <c r="AY52" i="12"/>
  <c r="BK51" i="12"/>
  <c r="BH51" i="12"/>
  <c r="BE51" i="12"/>
  <c r="BB51" i="12"/>
  <c r="AY51" i="12"/>
  <c r="BK50" i="12"/>
  <c r="BH50" i="12"/>
  <c r="BE50" i="12"/>
  <c r="BB50" i="12"/>
  <c r="AY50" i="12"/>
  <c r="BK49" i="12"/>
  <c r="BH49" i="12"/>
  <c r="BE49" i="12"/>
  <c r="BB49" i="12"/>
  <c r="AY49" i="12"/>
  <c r="BK48" i="12"/>
  <c r="BH48" i="12"/>
  <c r="BE48" i="12"/>
  <c r="BB48" i="12"/>
  <c r="AY48" i="12"/>
  <c r="BK47" i="12"/>
  <c r="BH47" i="12"/>
  <c r="BE47" i="12"/>
  <c r="BB47" i="12"/>
  <c r="AY47" i="12"/>
  <c r="BK46" i="12"/>
  <c r="BH46" i="12"/>
  <c r="BE46" i="12"/>
  <c r="BB46" i="12"/>
  <c r="AY46" i="12"/>
  <c r="BK45" i="12"/>
  <c r="BH45" i="12"/>
  <c r="BE45" i="12"/>
  <c r="BB45" i="12"/>
  <c r="AY45" i="12"/>
  <c r="BK44" i="12"/>
  <c r="BH44" i="12"/>
  <c r="BE44" i="12"/>
  <c r="BB44" i="12"/>
  <c r="AY44" i="12"/>
  <c r="BK43" i="12"/>
  <c r="BH43" i="12"/>
  <c r="BE43" i="12"/>
  <c r="BB43" i="12"/>
  <c r="AY43" i="12"/>
  <c r="BK42" i="12"/>
  <c r="BH42" i="12"/>
  <c r="BE42" i="12"/>
  <c r="BB42" i="12"/>
  <c r="AY42" i="12"/>
  <c r="BK41" i="12"/>
  <c r="BH41" i="12"/>
  <c r="BE41" i="12"/>
  <c r="BB41" i="12"/>
  <c r="AY41" i="12"/>
  <c r="BK40" i="12"/>
  <c r="BH40" i="12"/>
  <c r="BE40" i="12"/>
  <c r="BB40" i="12"/>
  <c r="AY40" i="12"/>
  <c r="BK39" i="12"/>
  <c r="BH39" i="12"/>
  <c r="BE39" i="12"/>
  <c r="BB39" i="12"/>
  <c r="AY39" i="12"/>
  <c r="BK38" i="12"/>
  <c r="BH38" i="12"/>
  <c r="BE38" i="12"/>
  <c r="BB38" i="12"/>
  <c r="AY38" i="12"/>
  <c r="BK37" i="12"/>
  <c r="BH37" i="12"/>
  <c r="BE37" i="12"/>
  <c r="BB37" i="12"/>
  <c r="AY37" i="12"/>
  <c r="BK36" i="12"/>
  <c r="BH36" i="12"/>
  <c r="BE36" i="12"/>
  <c r="BB36" i="12"/>
  <c r="AY36" i="12"/>
  <c r="BK35" i="12"/>
  <c r="BH35" i="12"/>
  <c r="BE35" i="12"/>
  <c r="BB35" i="12"/>
  <c r="AY35" i="12"/>
  <c r="BK34" i="12"/>
  <c r="BH34" i="12"/>
  <c r="BE34" i="12"/>
  <c r="BB34" i="12"/>
  <c r="AY34" i="12"/>
  <c r="BK33" i="12"/>
  <c r="BH33" i="12"/>
  <c r="BE33" i="12"/>
  <c r="BB33" i="12"/>
  <c r="AY33" i="12"/>
  <c r="BK32" i="12"/>
  <c r="BH32" i="12"/>
  <c r="BE32" i="12"/>
  <c r="BB32" i="12"/>
  <c r="AY32" i="12"/>
  <c r="BK31" i="12"/>
  <c r="BH31" i="12"/>
  <c r="BE31" i="12"/>
  <c r="BB31" i="12"/>
  <c r="AY31" i="12"/>
  <c r="BK30" i="12"/>
  <c r="BH30" i="12"/>
  <c r="BE30" i="12"/>
  <c r="BB30" i="12"/>
  <c r="AY30" i="12"/>
  <c r="BK29" i="12"/>
  <c r="BH29" i="12"/>
  <c r="BE29" i="12"/>
  <c r="BB29" i="12"/>
  <c r="AY29" i="12"/>
  <c r="BK28" i="12"/>
  <c r="BH28" i="12"/>
  <c r="BE28" i="12"/>
  <c r="BB28" i="12"/>
  <c r="AY28" i="12"/>
  <c r="BK27" i="12"/>
  <c r="BH27" i="12"/>
  <c r="BE27" i="12"/>
  <c r="BB27" i="12"/>
  <c r="BK26" i="12"/>
  <c r="BH26" i="12"/>
  <c r="BE26" i="12"/>
  <c r="BB26" i="12"/>
  <c r="AY26" i="12"/>
  <c r="BK25" i="12"/>
  <c r="BH25" i="12"/>
  <c r="BE25" i="12"/>
  <c r="BB25" i="12"/>
  <c r="AY25" i="12"/>
  <c r="BK24" i="12"/>
  <c r="BH24" i="12"/>
  <c r="BE24" i="12"/>
  <c r="BB24" i="12"/>
  <c r="AY24" i="12"/>
  <c r="BK23" i="12"/>
  <c r="BH23" i="12"/>
  <c r="BE23" i="12"/>
  <c r="BB23" i="12"/>
  <c r="AY23" i="12"/>
  <c r="BK22" i="12"/>
  <c r="BH22" i="12"/>
  <c r="BE22" i="12"/>
  <c r="BB22" i="12"/>
  <c r="AY22" i="12"/>
  <c r="BK21" i="12"/>
  <c r="BH21" i="12"/>
  <c r="BE21" i="12"/>
  <c r="BB21" i="12"/>
  <c r="AY21" i="12"/>
  <c r="BK20" i="12"/>
  <c r="BH20" i="12"/>
  <c r="BE20" i="12"/>
  <c r="BB20" i="12"/>
  <c r="AY20" i="12"/>
  <c r="BK19" i="12"/>
  <c r="BH19" i="12"/>
  <c r="BE19" i="12"/>
  <c r="BB19" i="12"/>
  <c r="AY19" i="12"/>
  <c r="BK18" i="12"/>
  <c r="BH18" i="12"/>
  <c r="BE18" i="12"/>
  <c r="BB18" i="12"/>
  <c r="AY18" i="12"/>
  <c r="BK17" i="12"/>
  <c r="BH17" i="12"/>
  <c r="BE17" i="12"/>
  <c r="BB17" i="12"/>
  <c r="AY17" i="12"/>
  <c r="BK16" i="12"/>
  <c r="BH16" i="12"/>
  <c r="BE16" i="12"/>
  <c r="BB16" i="12"/>
  <c r="AY16" i="12"/>
  <c r="BK15" i="12"/>
  <c r="BH15" i="12"/>
  <c r="BE15" i="12"/>
  <c r="BB15" i="12"/>
  <c r="AY15" i="12"/>
  <c r="BK14" i="12"/>
  <c r="BH14" i="12"/>
  <c r="BE14" i="12"/>
  <c r="BB14" i="12"/>
  <c r="BK13" i="12"/>
  <c r="BH13" i="12"/>
  <c r="BE13" i="12"/>
  <c r="BB13" i="12"/>
  <c r="AY13" i="12"/>
  <c r="BK12" i="12"/>
  <c r="BH12" i="12"/>
  <c r="BE12" i="12"/>
  <c r="BB12" i="12"/>
  <c r="AY12" i="12"/>
  <c r="BK11" i="12"/>
  <c r="AY11" i="12"/>
  <c r="BK10" i="12"/>
  <c r="AY10" i="12"/>
  <c r="BK9" i="12"/>
  <c r="AY9" i="12"/>
  <c r="BK8" i="12"/>
  <c r="AY8" i="12"/>
  <c r="BK7" i="12"/>
  <c r="AY7" i="12"/>
  <c r="BK6" i="12"/>
  <c r="AY6" i="12"/>
  <c r="BK5" i="12"/>
  <c r="AY5" i="12"/>
  <c r="BK4" i="12"/>
  <c r="AY4" i="12"/>
  <c r="BJ163" i="11"/>
  <c r="BI163" i="11"/>
  <c r="BD163" i="11"/>
  <c r="BC163" i="11"/>
  <c r="BK162" i="11"/>
  <c r="BK161" i="11"/>
  <c r="BK160" i="11"/>
  <c r="BK159" i="11"/>
  <c r="BK158" i="11"/>
  <c r="BK155" i="11"/>
  <c r="BK154" i="11"/>
  <c r="BK153" i="11"/>
  <c r="BK152" i="11"/>
  <c r="BK151" i="11"/>
  <c r="CF151" i="11" s="1"/>
  <c r="CH151" i="11" s="1"/>
  <c r="BK150" i="11"/>
  <c r="CF150" i="11" s="1"/>
  <c r="CH150" i="11" s="1"/>
  <c r="BK149" i="11"/>
  <c r="CF149" i="11" s="1"/>
  <c r="CC147" i="11"/>
  <c r="CC164" i="11" s="1"/>
  <c r="CB147" i="11"/>
  <c r="CB164" i="11" s="1"/>
  <c r="CA147" i="11"/>
  <c r="CA164" i="11" s="1"/>
  <c r="BZ147" i="11"/>
  <c r="BZ164" i="11" s="1"/>
  <c r="BY147" i="11"/>
  <c r="BY164" i="11" s="1"/>
  <c r="BX147" i="11"/>
  <c r="BX164" i="11" s="1"/>
  <c r="BW147" i="11"/>
  <c r="BW164" i="11" s="1"/>
  <c r="BV147" i="11"/>
  <c r="BV164" i="11" s="1"/>
  <c r="BU147" i="11"/>
  <c r="BU164" i="11" s="1"/>
  <c r="BT147" i="11"/>
  <c r="BT164" i="11" s="1"/>
  <c r="BS147" i="11"/>
  <c r="BS164" i="11" s="1"/>
  <c r="BR147" i="11"/>
  <c r="BR164" i="11" s="1"/>
  <c r="BQ147" i="11"/>
  <c r="BQ164" i="11" s="1"/>
  <c r="BP147" i="11"/>
  <c r="BP164" i="11" s="1"/>
  <c r="BO147" i="11"/>
  <c r="BO164" i="11" s="1"/>
  <c r="BN147" i="11"/>
  <c r="BN164" i="11" s="1"/>
  <c r="BM147" i="11"/>
  <c r="BM164" i="11" s="1"/>
  <c r="BL147" i="11"/>
  <c r="BL164" i="11" s="1"/>
  <c r="BJ147" i="11"/>
  <c r="BI147" i="11"/>
  <c r="BI164" i="11" s="1"/>
  <c r="BG147" i="11"/>
  <c r="BG164" i="11" s="1"/>
  <c r="BF147" i="11"/>
  <c r="BF164" i="11" s="1"/>
  <c r="BD147" i="11"/>
  <c r="BD164" i="11" s="1"/>
  <c r="BC147" i="11"/>
  <c r="BC164" i="11" s="1"/>
  <c r="BA147" i="11"/>
  <c r="BA164" i="11" s="1"/>
  <c r="AZ147" i="11"/>
  <c r="AZ164" i="11" s="1"/>
  <c r="AX147" i="11"/>
  <c r="AX164" i="11" s="1"/>
  <c r="AW147" i="11"/>
  <c r="AW164" i="11" s="1"/>
  <c r="AV147" i="11"/>
  <c r="AV164" i="11" s="1"/>
  <c r="AU147" i="11"/>
  <c r="AU164" i="11" s="1"/>
  <c r="AT147" i="11"/>
  <c r="AT164" i="11" s="1"/>
  <c r="BK143" i="11"/>
  <c r="BH143" i="11"/>
  <c r="BE143" i="11"/>
  <c r="BB143" i="11"/>
  <c r="BK142" i="11"/>
  <c r="BH142" i="11"/>
  <c r="BE142" i="11"/>
  <c r="BB142" i="11"/>
  <c r="BK141" i="11"/>
  <c r="BH141" i="11"/>
  <c r="BE141" i="11"/>
  <c r="BB141" i="11"/>
  <c r="BK139" i="11"/>
  <c r="BH139" i="11"/>
  <c r="BE139" i="11"/>
  <c r="BB139" i="11"/>
  <c r="AY139" i="11"/>
  <c r="BK138" i="11"/>
  <c r="BH138" i="11"/>
  <c r="BE138" i="11"/>
  <c r="BB138" i="11"/>
  <c r="AY138" i="11"/>
  <c r="BK137" i="11"/>
  <c r="BH137" i="11"/>
  <c r="BE137" i="11"/>
  <c r="BB137" i="11"/>
  <c r="AY137" i="11"/>
  <c r="BK136" i="11"/>
  <c r="BH136" i="11"/>
  <c r="BE136" i="11"/>
  <c r="BB136" i="11"/>
  <c r="AY136" i="11"/>
  <c r="BK135" i="11"/>
  <c r="BH135" i="11"/>
  <c r="BE135" i="11"/>
  <c r="BB135" i="11"/>
  <c r="AY135" i="11"/>
  <c r="BK134" i="11"/>
  <c r="BH134" i="11"/>
  <c r="BE134" i="11"/>
  <c r="BB134" i="11"/>
  <c r="AY134" i="11"/>
  <c r="BK133" i="11"/>
  <c r="BH133" i="11"/>
  <c r="BE133" i="11"/>
  <c r="BB133" i="11"/>
  <c r="AY133" i="11"/>
  <c r="BK132" i="11"/>
  <c r="BH132" i="11"/>
  <c r="BE132" i="11"/>
  <c r="BB132" i="11"/>
  <c r="AY132" i="11"/>
  <c r="BK131" i="11"/>
  <c r="BH131" i="11"/>
  <c r="BE131" i="11"/>
  <c r="BB131" i="11"/>
  <c r="AY131" i="11"/>
  <c r="BK130" i="11"/>
  <c r="BH130" i="11"/>
  <c r="BE130" i="11"/>
  <c r="BB130" i="11"/>
  <c r="AY130" i="11"/>
  <c r="BK122" i="11"/>
  <c r="BH122" i="11"/>
  <c r="BE122" i="11"/>
  <c r="BB122" i="11"/>
  <c r="AY122" i="11"/>
  <c r="BK118" i="11"/>
  <c r="BH118" i="11"/>
  <c r="BE118" i="11"/>
  <c r="BK117" i="11"/>
  <c r="BH117" i="11"/>
  <c r="BE117" i="11"/>
  <c r="BK116" i="11"/>
  <c r="BH116" i="11"/>
  <c r="BE116" i="11"/>
  <c r="BK115" i="11"/>
  <c r="BH115" i="11"/>
  <c r="BE115" i="11"/>
  <c r="BK114" i="11"/>
  <c r="BH114" i="11"/>
  <c r="BE114" i="11"/>
  <c r="BB114" i="11"/>
  <c r="AY114" i="11"/>
  <c r="BK113" i="11"/>
  <c r="BH113" i="11"/>
  <c r="BE113" i="11"/>
  <c r="BB113" i="11"/>
  <c r="BK112" i="11"/>
  <c r="BH112" i="11"/>
  <c r="BE112" i="11"/>
  <c r="BB112" i="11"/>
  <c r="AY112" i="11"/>
  <c r="BK111" i="11"/>
  <c r="BH111" i="11"/>
  <c r="BE111" i="11"/>
  <c r="BB111" i="11"/>
  <c r="BK110" i="11"/>
  <c r="BH110" i="11"/>
  <c r="BE110" i="11"/>
  <c r="BB110" i="11"/>
  <c r="BK109" i="11"/>
  <c r="BH109" i="11"/>
  <c r="BE109" i="11"/>
  <c r="BK108" i="11"/>
  <c r="BH108" i="11"/>
  <c r="BE108" i="11"/>
  <c r="BB108" i="11"/>
  <c r="BK107" i="11"/>
  <c r="BH107" i="11"/>
  <c r="BE107" i="11"/>
  <c r="BB107" i="11"/>
  <c r="BK106" i="11"/>
  <c r="BH106" i="11"/>
  <c r="BE106" i="11"/>
  <c r="BB106" i="11"/>
  <c r="BK105" i="11"/>
  <c r="BH105" i="11"/>
  <c r="BE105" i="11"/>
  <c r="BK104" i="11"/>
  <c r="BH104" i="11"/>
  <c r="BE104" i="11"/>
  <c r="BK103" i="11"/>
  <c r="BH103" i="11"/>
  <c r="BE103" i="11"/>
  <c r="BB103" i="11"/>
  <c r="BK102" i="11"/>
  <c r="BH102" i="11"/>
  <c r="BE102" i="11"/>
  <c r="BB102" i="11"/>
  <c r="BK101" i="11"/>
  <c r="BH101" i="11"/>
  <c r="BE101" i="11"/>
  <c r="BB101" i="11"/>
  <c r="BK100" i="11"/>
  <c r="BH100" i="11"/>
  <c r="BE100" i="11"/>
  <c r="BB100" i="11"/>
  <c r="BK99" i="11"/>
  <c r="BH99" i="11"/>
  <c r="BE99" i="11"/>
  <c r="BB99" i="11"/>
  <c r="BK98" i="11"/>
  <c r="BH98" i="11"/>
  <c r="BE98" i="11"/>
  <c r="BB98" i="11"/>
  <c r="BK97" i="11"/>
  <c r="BH97" i="11"/>
  <c r="BE97" i="11"/>
  <c r="BB97" i="11"/>
  <c r="BK96" i="11"/>
  <c r="BH96" i="11"/>
  <c r="BE96" i="11"/>
  <c r="BB96" i="11"/>
  <c r="AY96" i="11"/>
  <c r="BK95" i="11"/>
  <c r="BH95" i="11"/>
  <c r="BE95" i="11"/>
  <c r="BB95" i="11"/>
  <c r="AY95" i="11"/>
  <c r="BK94" i="11"/>
  <c r="BH94" i="11"/>
  <c r="BE94" i="11"/>
  <c r="BB94" i="11"/>
  <c r="AY94" i="11"/>
  <c r="BK93" i="11"/>
  <c r="BH93" i="11"/>
  <c r="BE93" i="11"/>
  <c r="BB93" i="11"/>
  <c r="BK92" i="11"/>
  <c r="BH92" i="11"/>
  <c r="BE92" i="11"/>
  <c r="BB92" i="11"/>
  <c r="AY92" i="11"/>
  <c r="BK91" i="11"/>
  <c r="BH91" i="11"/>
  <c r="BE91" i="11"/>
  <c r="BB91" i="11"/>
  <c r="AY91" i="11"/>
  <c r="BK90" i="11"/>
  <c r="BH90" i="11"/>
  <c r="BE90" i="11"/>
  <c r="BB90" i="11"/>
  <c r="AY90" i="11"/>
  <c r="BK89" i="11"/>
  <c r="BH89" i="11"/>
  <c r="BE89" i="11"/>
  <c r="BB89" i="11"/>
  <c r="BK88" i="11"/>
  <c r="BH88" i="11"/>
  <c r="BE88" i="11"/>
  <c r="BB88" i="11"/>
  <c r="AY88" i="11"/>
  <c r="BK87" i="11"/>
  <c r="BH87" i="11"/>
  <c r="BE87" i="11"/>
  <c r="BB87" i="11"/>
  <c r="AY87" i="11"/>
  <c r="BK86" i="11"/>
  <c r="BH86" i="11"/>
  <c r="BE86" i="11"/>
  <c r="BB86" i="11"/>
  <c r="AY86" i="11"/>
  <c r="BK85" i="11"/>
  <c r="BH85" i="11"/>
  <c r="BE85" i="11"/>
  <c r="BB85" i="11"/>
  <c r="AY85" i="11"/>
  <c r="BK84" i="11"/>
  <c r="BH84" i="11"/>
  <c r="BE84" i="11"/>
  <c r="BK83" i="11"/>
  <c r="BH83" i="11"/>
  <c r="BE83" i="11"/>
  <c r="BK82" i="11"/>
  <c r="BH82" i="11"/>
  <c r="BE82" i="11"/>
  <c r="BK81" i="11"/>
  <c r="BH81" i="11"/>
  <c r="BE81" i="11"/>
  <c r="BB81" i="11"/>
  <c r="AY81" i="11"/>
  <c r="BK80" i="11"/>
  <c r="BH80" i="11"/>
  <c r="BE80" i="11"/>
  <c r="BB80" i="11"/>
  <c r="AY80" i="11"/>
  <c r="BK79" i="11"/>
  <c r="BH79" i="11"/>
  <c r="BE79" i="11"/>
  <c r="BB79" i="11"/>
  <c r="AY79" i="11"/>
  <c r="BK78" i="11"/>
  <c r="BH78" i="11"/>
  <c r="BE78" i="11"/>
  <c r="BB78" i="11"/>
  <c r="AY78" i="11"/>
  <c r="BK77" i="11"/>
  <c r="BH77" i="11"/>
  <c r="BE77" i="11"/>
  <c r="BB77" i="11"/>
  <c r="AY77" i="11"/>
  <c r="BK76" i="11"/>
  <c r="BH76" i="11"/>
  <c r="BE76" i="11"/>
  <c r="BB76" i="11"/>
  <c r="AY76" i="11"/>
  <c r="BK75" i="11"/>
  <c r="BH75" i="11"/>
  <c r="BE75" i="11"/>
  <c r="BB75" i="11"/>
  <c r="AY75" i="11"/>
  <c r="BK74" i="11"/>
  <c r="BH74" i="11"/>
  <c r="BE74" i="11"/>
  <c r="BB74" i="11"/>
  <c r="AY74" i="11"/>
  <c r="BK73" i="11"/>
  <c r="BH73" i="11"/>
  <c r="BE73" i="11"/>
  <c r="BB73" i="11"/>
  <c r="AY73" i="11"/>
  <c r="BK72" i="11"/>
  <c r="BH72" i="11"/>
  <c r="BE72" i="11"/>
  <c r="BB72" i="11"/>
  <c r="AY72" i="11"/>
  <c r="BK71" i="11"/>
  <c r="BH71" i="11"/>
  <c r="BE71" i="11"/>
  <c r="BB71" i="11"/>
  <c r="AY71" i="11"/>
  <c r="BK70" i="11"/>
  <c r="BH70" i="11"/>
  <c r="BE70" i="11"/>
  <c r="BB70" i="11"/>
  <c r="AY70" i="11"/>
  <c r="BK69" i="11"/>
  <c r="BH69" i="11"/>
  <c r="BE69" i="11"/>
  <c r="BB69" i="11"/>
  <c r="AY69" i="11"/>
  <c r="BK68" i="11"/>
  <c r="BH68" i="11"/>
  <c r="BE68" i="11"/>
  <c r="BB68" i="11"/>
  <c r="AY68" i="11"/>
  <c r="BK67" i="11"/>
  <c r="BH67" i="11"/>
  <c r="BE67" i="11"/>
  <c r="BB67" i="11"/>
  <c r="AY67" i="11"/>
  <c r="BK66" i="11"/>
  <c r="BH66" i="11"/>
  <c r="BE66" i="11"/>
  <c r="BB66" i="11"/>
  <c r="AY66" i="11"/>
  <c r="BK65" i="11"/>
  <c r="BH65" i="11"/>
  <c r="BE65" i="11"/>
  <c r="BB65" i="11"/>
  <c r="AY65" i="11"/>
  <c r="BK64" i="11"/>
  <c r="BH64" i="11"/>
  <c r="BE64" i="11"/>
  <c r="BB64" i="11"/>
  <c r="AY64" i="11"/>
  <c r="BK63" i="11"/>
  <c r="BH63" i="11"/>
  <c r="BE63" i="11"/>
  <c r="BB63" i="11"/>
  <c r="BK62" i="11"/>
  <c r="BH62" i="11"/>
  <c r="BE62" i="11"/>
  <c r="BB62" i="11"/>
  <c r="AY62" i="11"/>
  <c r="BK61" i="11"/>
  <c r="BH61" i="11"/>
  <c r="BE61" i="11"/>
  <c r="BB61" i="11"/>
  <c r="AY61" i="11"/>
  <c r="BK60" i="11"/>
  <c r="BH60" i="11"/>
  <c r="BE60" i="11"/>
  <c r="BB60" i="11"/>
  <c r="AY60" i="11"/>
  <c r="BK59" i="11"/>
  <c r="BH59" i="11"/>
  <c r="BE59" i="11"/>
  <c r="BB59" i="11"/>
  <c r="AY59" i="11"/>
  <c r="BK58" i="11"/>
  <c r="BH58" i="11"/>
  <c r="BE58" i="11"/>
  <c r="BB58" i="11"/>
  <c r="AY58" i="11"/>
  <c r="BK57" i="11"/>
  <c r="BH57" i="11"/>
  <c r="BE57" i="11"/>
  <c r="BB57" i="11"/>
  <c r="AY57" i="11"/>
  <c r="BK56" i="11"/>
  <c r="BH56" i="11"/>
  <c r="BE56" i="11"/>
  <c r="BB56" i="11"/>
  <c r="AY56" i="11"/>
  <c r="BK55" i="11"/>
  <c r="BH55" i="11"/>
  <c r="BE55" i="11"/>
  <c r="BB55" i="11"/>
  <c r="AY55" i="11"/>
  <c r="BK54" i="11"/>
  <c r="BH54" i="11"/>
  <c r="BE54" i="11"/>
  <c r="BB54" i="11"/>
  <c r="AY54" i="11"/>
  <c r="BK53" i="11"/>
  <c r="BH53" i="11"/>
  <c r="BE53" i="11"/>
  <c r="BB53" i="11"/>
  <c r="AY53" i="11"/>
  <c r="BK52" i="11"/>
  <c r="BH52" i="11"/>
  <c r="BE52" i="11"/>
  <c r="BB52" i="11"/>
  <c r="AY52" i="11"/>
  <c r="BK51" i="11"/>
  <c r="BH51" i="11"/>
  <c r="BE51" i="11"/>
  <c r="BB51" i="11"/>
  <c r="AY51" i="11"/>
  <c r="BK50" i="11"/>
  <c r="BH50" i="11"/>
  <c r="BE50" i="11"/>
  <c r="BB50" i="11"/>
  <c r="AY50" i="11"/>
  <c r="BK49" i="11"/>
  <c r="BH49" i="11"/>
  <c r="BE49" i="11"/>
  <c r="BB49" i="11"/>
  <c r="AY49" i="11"/>
  <c r="BK48" i="11"/>
  <c r="BH48" i="11"/>
  <c r="BE48" i="11"/>
  <c r="BB48" i="11"/>
  <c r="AY48" i="11"/>
  <c r="BK47" i="11"/>
  <c r="BH47" i="11"/>
  <c r="BE47" i="11"/>
  <c r="BB47" i="11"/>
  <c r="AY47" i="11"/>
  <c r="BK46" i="11"/>
  <c r="BH46" i="11"/>
  <c r="BE46" i="11"/>
  <c r="BB46" i="11"/>
  <c r="AY46" i="11"/>
  <c r="BK45" i="11"/>
  <c r="BH45" i="11"/>
  <c r="BE45" i="11"/>
  <c r="BB45" i="11"/>
  <c r="AY45" i="11"/>
  <c r="BK44" i="11"/>
  <c r="BH44" i="11"/>
  <c r="BE44" i="11"/>
  <c r="BB44" i="11"/>
  <c r="BK43" i="11"/>
  <c r="BH43" i="11"/>
  <c r="BE43" i="11"/>
  <c r="BB43" i="11"/>
  <c r="AY43" i="11"/>
  <c r="BK42" i="11"/>
  <c r="BH42" i="11"/>
  <c r="BE42" i="11"/>
  <c r="BB42" i="11"/>
  <c r="AY42" i="11"/>
  <c r="BK41" i="11"/>
  <c r="BH41" i="11"/>
  <c r="BE41" i="11"/>
  <c r="BB41" i="11"/>
  <c r="AY41" i="11"/>
  <c r="BK40" i="11"/>
  <c r="BH40" i="11"/>
  <c r="BE40" i="11"/>
  <c r="BB40" i="11"/>
  <c r="AY40" i="11"/>
  <c r="BK39" i="11"/>
  <c r="BH39" i="11"/>
  <c r="BE39" i="11"/>
  <c r="BB39" i="11"/>
  <c r="AY39" i="11"/>
  <c r="BK38" i="11"/>
  <c r="BH38" i="11"/>
  <c r="BE38" i="11"/>
  <c r="BB38" i="11"/>
  <c r="AY38" i="11"/>
  <c r="BK37" i="11"/>
  <c r="BH37" i="11"/>
  <c r="BE37" i="11"/>
  <c r="BB37" i="11"/>
  <c r="AY37" i="11"/>
  <c r="BK36" i="11"/>
  <c r="BH36" i="11"/>
  <c r="BE36" i="11"/>
  <c r="BB36" i="11"/>
  <c r="AY36" i="11"/>
  <c r="BK35" i="11"/>
  <c r="BH35" i="11"/>
  <c r="BE35" i="11"/>
  <c r="BB35" i="11"/>
  <c r="AY35" i="11"/>
  <c r="BK34" i="11"/>
  <c r="BH34" i="11"/>
  <c r="BE34" i="11"/>
  <c r="BB34" i="11"/>
  <c r="AY34" i="11"/>
  <c r="BK33" i="11"/>
  <c r="BH33" i="11"/>
  <c r="BE33" i="11"/>
  <c r="BB33" i="11"/>
  <c r="AY33" i="11"/>
  <c r="BK32" i="11"/>
  <c r="BH32" i="11"/>
  <c r="BE32" i="11"/>
  <c r="BB32" i="11"/>
  <c r="AY32" i="11"/>
  <c r="BK31" i="11"/>
  <c r="BH31" i="11"/>
  <c r="BE31" i="11"/>
  <c r="BB31" i="11"/>
  <c r="AY31" i="11"/>
  <c r="BK30" i="11"/>
  <c r="BH30" i="11"/>
  <c r="BE30" i="11"/>
  <c r="BB30" i="11"/>
  <c r="AY30" i="11"/>
  <c r="BK29" i="11"/>
  <c r="BH29" i="11"/>
  <c r="BE29" i="11"/>
  <c r="BB29" i="11"/>
  <c r="AY29" i="11"/>
  <c r="BK28" i="11"/>
  <c r="BH28" i="11"/>
  <c r="BE28" i="11"/>
  <c r="BB28" i="11"/>
  <c r="BK27" i="11"/>
  <c r="BH27" i="11"/>
  <c r="BE27" i="11"/>
  <c r="BB27" i="11"/>
  <c r="BK26" i="11"/>
  <c r="BH26" i="11"/>
  <c r="BE26" i="11"/>
  <c r="BB26" i="11"/>
  <c r="AY26" i="11"/>
  <c r="BK25" i="11"/>
  <c r="BH25" i="11"/>
  <c r="BE25" i="11"/>
  <c r="BB25" i="11"/>
  <c r="AY25" i="11"/>
  <c r="BK24" i="11"/>
  <c r="BH24" i="11"/>
  <c r="BE24" i="11"/>
  <c r="BB24" i="11"/>
  <c r="AY24" i="11"/>
  <c r="BK23" i="11"/>
  <c r="BH23" i="11"/>
  <c r="BE23" i="11"/>
  <c r="BB23" i="11"/>
  <c r="AY23" i="11"/>
  <c r="BK22" i="11"/>
  <c r="BH22" i="11"/>
  <c r="BE22" i="11"/>
  <c r="BB22" i="11"/>
  <c r="AY22" i="11"/>
  <c r="BK21" i="11"/>
  <c r="BH21" i="11"/>
  <c r="BE21" i="11"/>
  <c r="BB21" i="11"/>
  <c r="AY21" i="11"/>
  <c r="BK20" i="11"/>
  <c r="BH20" i="11"/>
  <c r="BE20" i="11"/>
  <c r="BB20" i="11"/>
  <c r="AY20" i="11"/>
  <c r="BK19" i="11"/>
  <c r="BH19" i="11"/>
  <c r="BE19" i="11"/>
  <c r="BB19" i="11"/>
  <c r="AY19" i="11"/>
  <c r="BK18" i="11"/>
  <c r="BH18" i="11"/>
  <c r="BE18" i="11"/>
  <c r="BB18" i="11"/>
  <c r="AY18" i="11"/>
  <c r="BK17" i="11"/>
  <c r="BH17" i="11"/>
  <c r="BE17" i="11"/>
  <c r="BB17" i="11"/>
  <c r="AY17" i="11"/>
  <c r="BK16" i="11"/>
  <c r="BH16" i="11"/>
  <c r="BE16" i="11"/>
  <c r="BB16" i="11"/>
  <c r="BK15" i="11"/>
  <c r="BH15" i="11"/>
  <c r="BE15" i="11"/>
  <c r="BB15" i="11"/>
  <c r="AY15" i="11"/>
  <c r="BK14" i="11"/>
  <c r="BH14" i="11"/>
  <c r="BE14" i="11"/>
  <c r="BB14" i="11"/>
  <c r="BK13" i="11"/>
  <c r="BH13" i="11"/>
  <c r="BE13" i="11"/>
  <c r="BB13" i="11"/>
  <c r="AY13" i="11"/>
  <c r="BK12" i="11"/>
  <c r="BH12" i="11"/>
  <c r="BE12" i="11"/>
  <c r="BB12" i="11"/>
  <c r="BK11" i="11"/>
  <c r="AY11" i="11"/>
  <c r="BK10" i="11"/>
  <c r="AY10" i="11"/>
  <c r="BK9" i="11"/>
  <c r="AY9" i="11"/>
  <c r="BK8" i="11"/>
  <c r="AY8" i="11"/>
  <c r="BK7" i="11"/>
  <c r="AY7" i="11"/>
  <c r="BK6" i="11"/>
  <c r="AY6" i="11"/>
  <c r="BK5" i="11"/>
  <c r="AY5" i="11"/>
  <c r="BK4" i="11"/>
  <c r="AY4" i="11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J164" i="10"/>
  <c r="BI164" i="10"/>
  <c r="BG164" i="10"/>
  <c r="BF164" i="10"/>
  <c r="BD147" i="10"/>
  <c r="BD164" i="10" s="1"/>
  <c r="BC147" i="10"/>
  <c r="BC164" i="10" s="1"/>
  <c r="BA147" i="10"/>
  <c r="BA164" i="10" s="1"/>
  <c r="AZ147" i="10"/>
  <c r="AZ164" i="10" s="1"/>
  <c r="AX147" i="10"/>
  <c r="AX164" i="10" s="1"/>
  <c r="AW147" i="10"/>
  <c r="AW164" i="10" s="1"/>
  <c r="AV147" i="10"/>
  <c r="AV164" i="10" s="1"/>
  <c r="AU147" i="10"/>
  <c r="AU164" i="10" s="1"/>
  <c r="AT147" i="10"/>
  <c r="AT164" i="10" s="1"/>
  <c r="BK142" i="10"/>
  <c r="BH142" i="10"/>
  <c r="BE142" i="10"/>
  <c r="BB142" i="10"/>
  <c r="BK141" i="10"/>
  <c r="BH141" i="10"/>
  <c r="BE141" i="10"/>
  <c r="BB141" i="10"/>
  <c r="BK139" i="10"/>
  <c r="BH139" i="10"/>
  <c r="BE139" i="10"/>
  <c r="BB139" i="10"/>
  <c r="BK138" i="10"/>
  <c r="BH138" i="10"/>
  <c r="BE138" i="10"/>
  <c r="BB138" i="10"/>
  <c r="AY138" i="10"/>
  <c r="BK137" i="10"/>
  <c r="BH137" i="10"/>
  <c r="BE137" i="10"/>
  <c r="BB137" i="10"/>
  <c r="AY137" i="10"/>
  <c r="BK136" i="10"/>
  <c r="BH136" i="10"/>
  <c r="BE136" i="10"/>
  <c r="BB136" i="10"/>
  <c r="AY136" i="10"/>
  <c r="BK135" i="10"/>
  <c r="BH135" i="10"/>
  <c r="BE135" i="10"/>
  <c r="BB135" i="10"/>
  <c r="AY135" i="10"/>
  <c r="BK134" i="10"/>
  <c r="BH134" i="10"/>
  <c r="BE134" i="10"/>
  <c r="BB134" i="10"/>
  <c r="AY134" i="10"/>
  <c r="BK133" i="10"/>
  <c r="BH133" i="10"/>
  <c r="BE133" i="10"/>
  <c r="BB133" i="10"/>
  <c r="AY133" i="10"/>
  <c r="BK132" i="10"/>
  <c r="BH132" i="10"/>
  <c r="BE132" i="10"/>
  <c r="BB132" i="10"/>
  <c r="AY132" i="10"/>
  <c r="BK131" i="10"/>
  <c r="BH131" i="10"/>
  <c r="BE131" i="10"/>
  <c r="BB131" i="10"/>
  <c r="AY131" i="10"/>
  <c r="BK130" i="10"/>
  <c r="BH130" i="10"/>
  <c r="BE130" i="10"/>
  <c r="BB130" i="10"/>
  <c r="AY130" i="10"/>
  <c r="BK119" i="10"/>
  <c r="BH119" i="10"/>
  <c r="BE119" i="10"/>
  <c r="BB119" i="10"/>
  <c r="AY119" i="10"/>
  <c r="BK118" i="10"/>
  <c r="BH118" i="10"/>
  <c r="BE118" i="10"/>
  <c r="BB118" i="10"/>
  <c r="AY118" i="10"/>
  <c r="BK117" i="10"/>
  <c r="BH117" i="10"/>
  <c r="BE117" i="10"/>
  <c r="BK116" i="10"/>
  <c r="BH116" i="10"/>
  <c r="BE116" i="10"/>
  <c r="BK115" i="10"/>
  <c r="BH115" i="10"/>
  <c r="BE115" i="10"/>
  <c r="BK114" i="10"/>
  <c r="BH114" i="10"/>
  <c r="BE114" i="10"/>
  <c r="BK113" i="10"/>
  <c r="BH113" i="10"/>
  <c r="BE113" i="10"/>
  <c r="BB113" i="10"/>
  <c r="AY113" i="10"/>
  <c r="BK112" i="10"/>
  <c r="BH112" i="10"/>
  <c r="BE112" i="10"/>
  <c r="BB112" i="10"/>
  <c r="AY112" i="10"/>
  <c r="BK111" i="10"/>
  <c r="BH111" i="10"/>
  <c r="BE111" i="10"/>
  <c r="BB111" i="10"/>
  <c r="AY111" i="10"/>
  <c r="BK110" i="10"/>
  <c r="BH110" i="10"/>
  <c r="BE110" i="10"/>
  <c r="BB110" i="10"/>
  <c r="BK109" i="10"/>
  <c r="BH109" i="10"/>
  <c r="BE109" i="10"/>
  <c r="BB109" i="10"/>
  <c r="BK108" i="10"/>
  <c r="BH108" i="10"/>
  <c r="BE108" i="10"/>
  <c r="BK107" i="10"/>
  <c r="BH107" i="10"/>
  <c r="BE107" i="10"/>
  <c r="BB107" i="10"/>
  <c r="BK106" i="10"/>
  <c r="BH106" i="10"/>
  <c r="BE106" i="10"/>
  <c r="BB106" i="10"/>
  <c r="BK105" i="10"/>
  <c r="BH105" i="10"/>
  <c r="BE105" i="10"/>
  <c r="BB105" i="10"/>
  <c r="BK104" i="10"/>
  <c r="BH104" i="10"/>
  <c r="BE104" i="10"/>
  <c r="BK103" i="10"/>
  <c r="BH103" i="10"/>
  <c r="BE103" i="10"/>
  <c r="BB103" i="10"/>
  <c r="BK102" i="10"/>
  <c r="BH102" i="10"/>
  <c r="BE102" i="10"/>
  <c r="BB102" i="10"/>
  <c r="BK101" i="10"/>
  <c r="BH101" i="10"/>
  <c r="BE101" i="10"/>
  <c r="BB101" i="10"/>
  <c r="BK100" i="10"/>
  <c r="BH100" i="10"/>
  <c r="BE100" i="10"/>
  <c r="BB100" i="10"/>
  <c r="BK99" i="10"/>
  <c r="BH99" i="10"/>
  <c r="BE99" i="10"/>
  <c r="BB99" i="10"/>
  <c r="BK98" i="10"/>
  <c r="BH98" i="10"/>
  <c r="BE98" i="10"/>
  <c r="BB98" i="10"/>
  <c r="BK97" i="10"/>
  <c r="BH97" i="10"/>
  <c r="BE97" i="10"/>
  <c r="BB97" i="10"/>
  <c r="BK96" i="10"/>
  <c r="BH96" i="10"/>
  <c r="BE96" i="10"/>
  <c r="BB96" i="10"/>
  <c r="AY96" i="10"/>
  <c r="BK95" i="10"/>
  <c r="BH95" i="10"/>
  <c r="BE95" i="10"/>
  <c r="BB95" i="10"/>
  <c r="AY95" i="10"/>
  <c r="BK94" i="10"/>
  <c r="BH94" i="10"/>
  <c r="BE94" i="10"/>
  <c r="BB94" i="10"/>
  <c r="AY94" i="10"/>
  <c r="BK93" i="10"/>
  <c r="BH93" i="10"/>
  <c r="BE93" i="10"/>
  <c r="BB93" i="10"/>
  <c r="AY93" i="10"/>
  <c r="BK92" i="10"/>
  <c r="BH92" i="10"/>
  <c r="BE92" i="10"/>
  <c r="BB92" i="10"/>
  <c r="AY92" i="10"/>
  <c r="BK91" i="10"/>
  <c r="BH91" i="10"/>
  <c r="BE91" i="10"/>
  <c r="BB91" i="10"/>
  <c r="AY91" i="10"/>
  <c r="BK90" i="10"/>
  <c r="BH90" i="10"/>
  <c r="BE90" i="10"/>
  <c r="BB90" i="10"/>
  <c r="AY90" i="10"/>
  <c r="BK89" i="10"/>
  <c r="BH89" i="10"/>
  <c r="BE89" i="10"/>
  <c r="BB89" i="10"/>
  <c r="BK88" i="10"/>
  <c r="BH88" i="10"/>
  <c r="BE88" i="10"/>
  <c r="BB88" i="10"/>
  <c r="AY88" i="10"/>
  <c r="BK87" i="10"/>
  <c r="BH87" i="10"/>
  <c r="BE87" i="10"/>
  <c r="BB87" i="10"/>
  <c r="AY87" i="10"/>
  <c r="BK86" i="10"/>
  <c r="BH86" i="10"/>
  <c r="BE86" i="10"/>
  <c r="BB86" i="10"/>
  <c r="AY86" i="10"/>
  <c r="BK85" i="10"/>
  <c r="BH85" i="10"/>
  <c r="BE85" i="10"/>
  <c r="BB85" i="10"/>
  <c r="AY85" i="10"/>
  <c r="BK84" i="10"/>
  <c r="BH84" i="10"/>
  <c r="BE84" i="10"/>
  <c r="BK83" i="10"/>
  <c r="BH83" i="10"/>
  <c r="BE83" i="10"/>
  <c r="BK82" i="10"/>
  <c r="BH82" i="10"/>
  <c r="BE82" i="10"/>
  <c r="BK81" i="10"/>
  <c r="BH81" i="10"/>
  <c r="BE81" i="10"/>
  <c r="BB81" i="10"/>
  <c r="AY81" i="10"/>
  <c r="BK80" i="10"/>
  <c r="BH80" i="10"/>
  <c r="BE80" i="10"/>
  <c r="BB80" i="10"/>
  <c r="AY80" i="10"/>
  <c r="BK79" i="10"/>
  <c r="BH79" i="10"/>
  <c r="BE79" i="10"/>
  <c r="BB79" i="10"/>
  <c r="AY79" i="10"/>
  <c r="BK78" i="10"/>
  <c r="BH78" i="10"/>
  <c r="BE78" i="10"/>
  <c r="BB78" i="10"/>
  <c r="AY78" i="10"/>
  <c r="BK77" i="10"/>
  <c r="BH77" i="10"/>
  <c r="BE77" i="10"/>
  <c r="BB77" i="10"/>
  <c r="AY77" i="10"/>
  <c r="BK76" i="10"/>
  <c r="BH76" i="10"/>
  <c r="BE76" i="10"/>
  <c r="BB76" i="10"/>
  <c r="AY76" i="10"/>
  <c r="BK75" i="10"/>
  <c r="BH75" i="10"/>
  <c r="BE75" i="10"/>
  <c r="BB75" i="10"/>
  <c r="BK74" i="10"/>
  <c r="BH74" i="10"/>
  <c r="BE74" i="10"/>
  <c r="BB74" i="10"/>
  <c r="AY74" i="10"/>
  <c r="BK73" i="10"/>
  <c r="BH73" i="10"/>
  <c r="BE73" i="10"/>
  <c r="BB73" i="10"/>
  <c r="AY73" i="10"/>
  <c r="BK72" i="10"/>
  <c r="BH72" i="10"/>
  <c r="BE72" i="10"/>
  <c r="BB72" i="10"/>
  <c r="AY72" i="10"/>
  <c r="BK71" i="10"/>
  <c r="BH71" i="10"/>
  <c r="BE71" i="10"/>
  <c r="BB71" i="10"/>
  <c r="AY71" i="10"/>
  <c r="BK70" i="10"/>
  <c r="BH70" i="10"/>
  <c r="BE70" i="10"/>
  <c r="BB70" i="10"/>
  <c r="AY70" i="10"/>
  <c r="BK69" i="10"/>
  <c r="BH69" i="10"/>
  <c r="BE69" i="10"/>
  <c r="BB69" i="10"/>
  <c r="AY69" i="10"/>
  <c r="BK68" i="10"/>
  <c r="BH68" i="10"/>
  <c r="BE68" i="10"/>
  <c r="BB68" i="10"/>
  <c r="AY68" i="10"/>
  <c r="BK67" i="10"/>
  <c r="BH67" i="10"/>
  <c r="BE67" i="10"/>
  <c r="BB67" i="10"/>
  <c r="AY67" i="10"/>
  <c r="BK66" i="10"/>
  <c r="BH66" i="10"/>
  <c r="BE66" i="10"/>
  <c r="BB66" i="10"/>
  <c r="AY66" i="10"/>
  <c r="BK65" i="10"/>
  <c r="BH65" i="10"/>
  <c r="BE65" i="10"/>
  <c r="BB65" i="10"/>
  <c r="AY65" i="10"/>
  <c r="BK64" i="10"/>
  <c r="BH64" i="10"/>
  <c r="BE64" i="10"/>
  <c r="BB64" i="10"/>
  <c r="AY64" i="10"/>
  <c r="BK63" i="10"/>
  <c r="BH63" i="10"/>
  <c r="BE63" i="10"/>
  <c r="BB63" i="10"/>
  <c r="AY63" i="10"/>
  <c r="BK62" i="10"/>
  <c r="BH62" i="10"/>
  <c r="BE62" i="10"/>
  <c r="BB62" i="10"/>
  <c r="AY62" i="10"/>
  <c r="BK61" i="10"/>
  <c r="BH61" i="10"/>
  <c r="BE61" i="10"/>
  <c r="BB61" i="10"/>
  <c r="AY61" i="10"/>
  <c r="BK60" i="10"/>
  <c r="BH60" i="10"/>
  <c r="BE60" i="10"/>
  <c r="BB60" i="10"/>
  <c r="AY60" i="10"/>
  <c r="BK59" i="10"/>
  <c r="BH59" i="10"/>
  <c r="BE59" i="10"/>
  <c r="BB59" i="10"/>
  <c r="AY59" i="10"/>
  <c r="BK58" i="10"/>
  <c r="BH58" i="10"/>
  <c r="BE58" i="10"/>
  <c r="BB58" i="10"/>
  <c r="AY58" i="10"/>
  <c r="BK57" i="10"/>
  <c r="BH57" i="10"/>
  <c r="BE57" i="10"/>
  <c r="BB57" i="10"/>
  <c r="AY57" i="10"/>
  <c r="BK56" i="10"/>
  <c r="BH56" i="10"/>
  <c r="BE56" i="10"/>
  <c r="BB56" i="10"/>
  <c r="AY56" i="10"/>
  <c r="BK55" i="10"/>
  <c r="BH55" i="10"/>
  <c r="BE55" i="10"/>
  <c r="BB55" i="10"/>
  <c r="AY55" i="10"/>
  <c r="BK54" i="10"/>
  <c r="BH54" i="10"/>
  <c r="BE54" i="10"/>
  <c r="BB54" i="10"/>
  <c r="AY54" i="10"/>
  <c r="BK53" i="10"/>
  <c r="BH53" i="10"/>
  <c r="BE53" i="10"/>
  <c r="BB53" i="10"/>
  <c r="AY53" i="10"/>
  <c r="BK52" i="10"/>
  <c r="BH52" i="10"/>
  <c r="BE52" i="10"/>
  <c r="BB52" i="10"/>
  <c r="AY52" i="10"/>
  <c r="BK51" i="10"/>
  <c r="BH51" i="10"/>
  <c r="BE51" i="10"/>
  <c r="BB51" i="10"/>
  <c r="AY51" i="10"/>
  <c r="BK50" i="10"/>
  <c r="BH50" i="10"/>
  <c r="BE50" i="10"/>
  <c r="BB50" i="10"/>
  <c r="AY50" i="10"/>
  <c r="BK49" i="10"/>
  <c r="BH49" i="10"/>
  <c r="BE49" i="10"/>
  <c r="BB49" i="10"/>
  <c r="AY49" i="10"/>
  <c r="BK48" i="10"/>
  <c r="BH48" i="10"/>
  <c r="BE48" i="10"/>
  <c r="BB48" i="10"/>
  <c r="AY48" i="10"/>
  <c r="BK47" i="10"/>
  <c r="BH47" i="10"/>
  <c r="BE47" i="10"/>
  <c r="BB47" i="10"/>
  <c r="AY47" i="10"/>
  <c r="BK46" i="10"/>
  <c r="BH46" i="10"/>
  <c r="BE46" i="10"/>
  <c r="BB46" i="10"/>
  <c r="AY46" i="10"/>
  <c r="BK45" i="10"/>
  <c r="BH45" i="10"/>
  <c r="BE45" i="10"/>
  <c r="BB45" i="10"/>
  <c r="AY45" i="10"/>
  <c r="BK44" i="10"/>
  <c r="BH44" i="10"/>
  <c r="BE44" i="10"/>
  <c r="BB44" i="10"/>
  <c r="AY44" i="10"/>
  <c r="BK43" i="10"/>
  <c r="BH43" i="10"/>
  <c r="BE43" i="10"/>
  <c r="BB43" i="10"/>
  <c r="AY43" i="10"/>
  <c r="BK42" i="10"/>
  <c r="BH42" i="10"/>
  <c r="BE42" i="10"/>
  <c r="BB42" i="10"/>
  <c r="AY42" i="10"/>
  <c r="BK41" i="10"/>
  <c r="BH41" i="10"/>
  <c r="BE41" i="10"/>
  <c r="BB41" i="10"/>
  <c r="AY41" i="10"/>
  <c r="BK40" i="10"/>
  <c r="BH40" i="10"/>
  <c r="BE40" i="10"/>
  <c r="BB40" i="10"/>
  <c r="AY40" i="10"/>
  <c r="BK39" i="10"/>
  <c r="BH39" i="10"/>
  <c r="BE39" i="10"/>
  <c r="BB39" i="10"/>
  <c r="AY39" i="10"/>
  <c r="BK38" i="10"/>
  <c r="BH38" i="10"/>
  <c r="BE38" i="10"/>
  <c r="BB38" i="10"/>
  <c r="AY38" i="10"/>
  <c r="BK37" i="10"/>
  <c r="BH37" i="10"/>
  <c r="BE37" i="10"/>
  <c r="BB37" i="10"/>
  <c r="AY37" i="10"/>
  <c r="BK36" i="10"/>
  <c r="BH36" i="10"/>
  <c r="BE36" i="10"/>
  <c r="BB36" i="10"/>
  <c r="AY36" i="10"/>
  <c r="BK35" i="10"/>
  <c r="BH35" i="10"/>
  <c r="BE35" i="10"/>
  <c r="BB35" i="10"/>
  <c r="AY35" i="10"/>
  <c r="BK34" i="10"/>
  <c r="BH34" i="10"/>
  <c r="BE34" i="10"/>
  <c r="BB34" i="10"/>
  <c r="AY34" i="10"/>
  <c r="BK33" i="10"/>
  <c r="BH33" i="10"/>
  <c r="BE33" i="10"/>
  <c r="BB33" i="10"/>
  <c r="AY33" i="10"/>
  <c r="BK32" i="10"/>
  <c r="BH32" i="10"/>
  <c r="BE32" i="10"/>
  <c r="BB32" i="10"/>
  <c r="AY32" i="10"/>
  <c r="BK31" i="10"/>
  <c r="BH31" i="10"/>
  <c r="BE31" i="10"/>
  <c r="BB31" i="10"/>
  <c r="AY31" i="10"/>
  <c r="BK30" i="10"/>
  <c r="BH30" i="10"/>
  <c r="BE30" i="10"/>
  <c r="BB30" i="10"/>
  <c r="AY30" i="10"/>
  <c r="BK29" i="10"/>
  <c r="BH29" i="10"/>
  <c r="BE29" i="10"/>
  <c r="BB29" i="10"/>
  <c r="AY29" i="10"/>
  <c r="BK28" i="10"/>
  <c r="BH28" i="10"/>
  <c r="BE28" i="10"/>
  <c r="BB28" i="10"/>
  <c r="AY28" i="10"/>
  <c r="BK27" i="10"/>
  <c r="BH27" i="10"/>
  <c r="BE27" i="10"/>
  <c r="BB27" i="10"/>
  <c r="BK26" i="10"/>
  <c r="BH26" i="10"/>
  <c r="BE26" i="10"/>
  <c r="BB26" i="10"/>
  <c r="AY26" i="10"/>
  <c r="BK25" i="10"/>
  <c r="BH25" i="10"/>
  <c r="BE25" i="10"/>
  <c r="BB25" i="10"/>
  <c r="AY25" i="10"/>
  <c r="BK24" i="10"/>
  <c r="BH24" i="10"/>
  <c r="BE24" i="10"/>
  <c r="BB24" i="10"/>
  <c r="AY24" i="10"/>
  <c r="BK23" i="10"/>
  <c r="BH23" i="10"/>
  <c r="BE23" i="10"/>
  <c r="BB23" i="10"/>
  <c r="AY23" i="10"/>
  <c r="BK22" i="10"/>
  <c r="BH22" i="10"/>
  <c r="BE22" i="10"/>
  <c r="BB22" i="10"/>
  <c r="BK21" i="10"/>
  <c r="BH21" i="10"/>
  <c r="BE21" i="10"/>
  <c r="BB21" i="10"/>
  <c r="AY21" i="10"/>
  <c r="BK20" i="10"/>
  <c r="BH20" i="10"/>
  <c r="BE20" i="10"/>
  <c r="BB20" i="10"/>
  <c r="AY20" i="10"/>
  <c r="BK19" i="10"/>
  <c r="BH19" i="10"/>
  <c r="BE19" i="10"/>
  <c r="BB19" i="10"/>
  <c r="AY19" i="10"/>
  <c r="BK18" i="10"/>
  <c r="BH18" i="10"/>
  <c r="BE18" i="10"/>
  <c r="BB18" i="10"/>
  <c r="AY18" i="10"/>
  <c r="BK17" i="10"/>
  <c r="BH17" i="10"/>
  <c r="BE17" i="10"/>
  <c r="BB17" i="10"/>
  <c r="AY17" i="10"/>
  <c r="BK16" i="10"/>
  <c r="BH16" i="10"/>
  <c r="BE16" i="10"/>
  <c r="BB16" i="10"/>
  <c r="AY16" i="10"/>
  <c r="BK15" i="10"/>
  <c r="BH15" i="10"/>
  <c r="BE15" i="10"/>
  <c r="BB15" i="10"/>
  <c r="AY15" i="10"/>
  <c r="BK14" i="10"/>
  <c r="BH14" i="10"/>
  <c r="BE14" i="10"/>
  <c r="BB14" i="10"/>
  <c r="BK13" i="10"/>
  <c r="BH13" i="10"/>
  <c r="BE13" i="10"/>
  <c r="BB13" i="10"/>
  <c r="AY13" i="10"/>
  <c r="BK12" i="10"/>
  <c r="BH12" i="10"/>
  <c r="BE12" i="10"/>
  <c r="BB12" i="10"/>
  <c r="BK11" i="10"/>
  <c r="BH11" i="10"/>
  <c r="AY11" i="10"/>
  <c r="BK10" i="10"/>
  <c r="BH10" i="10"/>
  <c r="AY10" i="10"/>
  <c r="BK9" i="10"/>
  <c r="BH9" i="10"/>
  <c r="AY9" i="10"/>
  <c r="BK8" i="10"/>
  <c r="BH8" i="10"/>
  <c r="AY8" i="10"/>
  <c r="BK7" i="10"/>
  <c r="BH7" i="10"/>
  <c r="AY7" i="10"/>
  <c r="BK6" i="10"/>
  <c r="BH6" i="10"/>
  <c r="AY6" i="10"/>
  <c r="BK5" i="10"/>
  <c r="BH5" i="10"/>
  <c r="AY5" i="10"/>
  <c r="BK4" i="10"/>
  <c r="BH4" i="10"/>
  <c r="CC147" i="3"/>
  <c r="CC164" i="3" s="1"/>
  <c r="CB147" i="3"/>
  <c r="CB164" i="3" s="1"/>
  <c r="CA147" i="3"/>
  <c r="CA164" i="3" s="1"/>
  <c r="BZ147" i="3"/>
  <c r="BZ164" i="3" s="1"/>
  <c r="BY147" i="3"/>
  <c r="BY164" i="3" s="1"/>
  <c r="BX147" i="3"/>
  <c r="BX164" i="3" s="1"/>
  <c r="BW147" i="3"/>
  <c r="BW164" i="3" s="1"/>
  <c r="BV147" i="3"/>
  <c r="BV164" i="3" s="1"/>
  <c r="BU147" i="3"/>
  <c r="BU164" i="3" s="1"/>
  <c r="BT147" i="3"/>
  <c r="BT164" i="3" s="1"/>
  <c r="BS147" i="3"/>
  <c r="BS164" i="3" s="1"/>
  <c r="BR147" i="3"/>
  <c r="BR164" i="3" s="1"/>
  <c r="BQ147" i="3"/>
  <c r="BQ164" i="3" s="1"/>
  <c r="BP147" i="3"/>
  <c r="BP164" i="3" s="1"/>
  <c r="BO147" i="3"/>
  <c r="BO164" i="3" s="1"/>
  <c r="BN147" i="3"/>
  <c r="BN164" i="3" s="1"/>
  <c r="BM147" i="3"/>
  <c r="BM164" i="3" s="1"/>
  <c r="BL147" i="3"/>
  <c r="BL164" i="3" s="1"/>
  <c r="BJ147" i="3"/>
  <c r="BJ164" i="3" s="1"/>
  <c r="BI147" i="3"/>
  <c r="BI164" i="3" s="1"/>
  <c r="BG147" i="3"/>
  <c r="BG164" i="3" s="1"/>
  <c r="BF147" i="3"/>
  <c r="BF164" i="3" s="1"/>
  <c r="BD147" i="3"/>
  <c r="BD164" i="3" s="1"/>
  <c r="BC147" i="3"/>
  <c r="BC164" i="3" s="1"/>
  <c r="BA147" i="3"/>
  <c r="BA164" i="3" s="1"/>
  <c r="AZ147" i="3"/>
  <c r="AZ164" i="3" s="1"/>
  <c r="AX147" i="3"/>
  <c r="AX164" i="3" s="1"/>
  <c r="AW147" i="3"/>
  <c r="AW164" i="3" s="1"/>
  <c r="AV147" i="3"/>
  <c r="AV164" i="3" s="1"/>
  <c r="AU147" i="3"/>
  <c r="AU164" i="3" s="1"/>
  <c r="AT147" i="3"/>
  <c r="AT164" i="3" s="1"/>
  <c r="BK143" i="3"/>
  <c r="BH143" i="3"/>
  <c r="BE143" i="3"/>
  <c r="BB143" i="3"/>
  <c r="BK142" i="3"/>
  <c r="BH142" i="3"/>
  <c r="BE142" i="3"/>
  <c r="BB142" i="3"/>
  <c r="BK141" i="3"/>
  <c r="BH141" i="3"/>
  <c r="BE141" i="3"/>
  <c r="BB141" i="3"/>
  <c r="BK139" i="3"/>
  <c r="BH139" i="3"/>
  <c r="BE139" i="3"/>
  <c r="BB139" i="3"/>
  <c r="AY139" i="3"/>
  <c r="BK138" i="3"/>
  <c r="BH138" i="3"/>
  <c r="BE138" i="3"/>
  <c r="BB138" i="3"/>
  <c r="AY138" i="3"/>
  <c r="BK137" i="3"/>
  <c r="BH137" i="3"/>
  <c r="BE137" i="3"/>
  <c r="BB137" i="3"/>
  <c r="AY137" i="3"/>
  <c r="BK136" i="3"/>
  <c r="BH136" i="3"/>
  <c r="BE136" i="3"/>
  <c r="BB136" i="3"/>
  <c r="AY136" i="3"/>
  <c r="BK135" i="3"/>
  <c r="BH135" i="3"/>
  <c r="BE135" i="3"/>
  <c r="BB135" i="3"/>
  <c r="AY135" i="3"/>
  <c r="BK134" i="3"/>
  <c r="BH134" i="3"/>
  <c r="BE134" i="3"/>
  <c r="BB134" i="3"/>
  <c r="AY134" i="3"/>
  <c r="BK133" i="3"/>
  <c r="BH133" i="3"/>
  <c r="BE133" i="3"/>
  <c r="BB133" i="3"/>
  <c r="AY133" i="3"/>
  <c r="BK132" i="3"/>
  <c r="BH132" i="3"/>
  <c r="BE132" i="3"/>
  <c r="BB132" i="3"/>
  <c r="AY132" i="3"/>
  <c r="BK131" i="3"/>
  <c r="BH131" i="3"/>
  <c r="BE131" i="3"/>
  <c r="BB131" i="3"/>
  <c r="AY131" i="3"/>
  <c r="BK130" i="3"/>
  <c r="BH130" i="3"/>
  <c r="BE130" i="3"/>
  <c r="BB130" i="3"/>
  <c r="AY130" i="3"/>
  <c r="BK119" i="3"/>
  <c r="BH119" i="3"/>
  <c r="BE119" i="3"/>
  <c r="BK118" i="3"/>
  <c r="BH118" i="3"/>
  <c r="BE118" i="3"/>
  <c r="BK117" i="3"/>
  <c r="BH117" i="3"/>
  <c r="BE117" i="3"/>
  <c r="BK116" i="3"/>
  <c r="BH116" i="3"/>
  <c r="BE116" i="3"/>
  <c r="BK115" i="3"/>
  <c r="BH115" i="3"/>
  <c r="BE115" i="3"/>
  <c r="BB115" i="3"/>
  <c r="AY115" i="3"/>
  <c r="BK114" i="3"/>
  <c r="BH114" i="3"/>
  <c r="BE114" i="3"/>
  <c r="BB114" i="3"/>
  <c r="AY114" i="3"/>
  <c r="BK113" i="3"/>
  <c r="BH113" i="3"/>
  <c r="BE113" i="3"/>
  <c r="BB113" i="3"/>
  <c r="AY113" i="3"/>
  <c r="BK112" i="3"/>
  <c r="BH112" i="3"/>
  <c r="BE112" i="3"/>
  <c r="BB112" i="3"/>
  <c r="BK111" i="3"/>
  <c r="BH111" i="3"/>
  <c r="BE111" i="3"/>
  <c r="BB111" i="3"/>
  <c r="AY111" i="3"/>
  <c r="BK110" i="3"/>
  <c r="BH110" i="3"/>
  <c r="BE110" i="3"/>
  <c r="BB110" i="3"/>
  <c r="BK109" i="3"/>
  <c r="BH109" i="3"/>
  <c r="BE109" i="3"/>
  <c r="BK108" i="3"/>
  <c r="BH108" i="3"/>
  <c r="BE108" i="3"/>
  <c r="BB108" i="3"/>
  <c r="BK107" i="3"/>
  <c r="BH107" i="3"/>
  <c r="BE107" i="3"/>
  <c r="BB107" i="3"/>
  <c r="BK106" i="3"/>
  <c r="BH106" i="3"/>
  <c r="BE106" i="3"/>
  <c r="BB106" i="3"/>
  <c r="BK105" i="3"/>
  <c r="BH105" i="3"/>
  <c r="BE105" i="3"/>
  <c r="BK104" i="3"/>
  <c r="BH104" i="3"/>
  <c r="BE104" i="3"/>
  <c r="BB104" i="3"/>
  <c r="BK103" i="3"/>
  <c r="BH103" i="3"/>
  <c r="BE103" i="3"/>
  <c r="BB103" i="3"/>
  <c r="BK102" i="3"/>
  <c r="BH102" i="3"/>
  <c r="BE102" i="3"/>
  <c r="BB102" i="3"/>
  <c r="BK101" i="3"/>
  <c r="BH101" i="3"/>
  <c r="BE101" i="3"/>
  <c r="BB101" i="3"/>
  <c r="BK100" i="3"/>
  <c r="BH100" i="3"/>
  <c r="BE100" i="3"/>
  <c r="BB100" i="3"/>
  <c r="BK99" i="3"/>
  <c r="BH99" i="3"/>
  <c r="BE99" i="3"/>
  <c r="BB99" i="3"/>
  <c r="BK98" i="3"/>
  <c r="BH98" i="3"/>
  <c r="BE98" i="3"/>
  <c r="BB98" i="3"/>
  <c r="BK97" i="3"/>
  <c r="BH97" i="3"/>
  <c r="BE97" i="3"/>
  <c r="BB97" i="3"/>
  <c r="BK96" i="3"/>
  <c r="BH96" i="3"/>
  <c r="BE96" i="3"/>
  <c r="BB96" i="3"/>
  <c r="AY96" i="3"/>
  <c r="BK95" i="3"/>
  <c r="BH95" i="3"/>
  <c r="BE95" i="3"/>
  <c r="BB95" i="3"/>
  <c r="AY95" i="3"/>
  <c r="BK94" i="3"/>
  <c r="BH94" i="3"/>
  <c r="BE94" i="3"/>
  <c r="BB94" i="3"/>
  <c r="AY94" i="3"/>
  <c r="BK93" i="3"/>
  <c r="BH93" i="3"/>
  <c r="BE93" i="3"/>
  <c r="BB93" i="3"/>
  <c r="AY93" i="3"/>
  <c r="BK92" i="3"/>
  <c r="BH92" i="3"/>
  <c r="BE92" i="3"/>
  <c r="BB92" i="3"/>
  <c r="AY92" i="3"/>
  <c r="BK91" i="3"/>
  <c r="BH91" i="3"/>
  <c r="BE91" i="3"/>
  <c r="BB91" i="3"/>
  <c r="AY91" i="3"/>
  <c r="BK90" i="3"/>
  <c r="BH90" i="3"/>
  <c r="BE90" i="3"/>
  <c r="BB90" i="3"/>
  <c r="AY90" i="3"/>
  <c r="BK89" i="3"/>
  <c r="BH89" i="3"/>
  <c r="BE89" i="3"/>
  <c r="BB89" i="3"/>
  <c r="AY89" i="3"/>
  <c r="BK88" i="3"/>
  <c r="BH88" i="3"/>
  <c r="BE88" i="3"/>
  <c r="BB88" i="3"/>
  <c r="AY88" i="3"/>
  <c r="BK87" i="3"/>
  <c r="BH87" i="3"/>
  <c r="BE87" i="3"/>
  <c r="BB87" i="3"/>
  <c r="AY87" i="3"/>
  <c r="BK86" i="3"/>
  <c r="BH86" i="3"/>
  <c r="BE86" i="3"/>
  <c r="BB86" i="3"/>
  <c r="AY86" i="3"/>
  <c r="BK85" i="3"/>
  <c r="BH85" i="3"/>
  <c r="BE85" i="3"/>
  <c r="BB85" i="3"/>
  <c r="AY85" i="3"/>
  <c r="BK84" i="3"/>
  <c r="BH84" i="3"/>
  <c r="BE84" i="3"/>
  <c r="BK83" i="3"/>
  <c r="BH83" i="3"/>
  <c r="BE83" i="3"/>
  <c r="BK82" i="3"/>
  <c r="BH82" i="3"/>
  <c r="BE82" i="3"/>
  <c r="BK81" i="3"/>
  <c r="BH81" i="3"/>
  <c r="BE81" i="3"/>
  <c r="BB81" i="3"/>
  <c r="AY81" i="3"/>
  <c r="BK80" i="3"/>
  <c r="BH80" i="3"/>
  <c r="BE80" i="3"/>
  <c r="BB80" i="3"/>
  <c r="AY80" i="3"/>
  <c r="BK79" i="3"/>
  <c r="BH79" i="3"/>
  <c r="BE79" i="3"/>
  <c r="BB79" i="3"/>
  <c r="AY79" i="3"/>
  <c r="BK78" i="3"/>
  <c r="BH78" i="3"/>
  <c r="BE78" i="3"/>
  <c r="BB78" i="3"/>
  <c r="AY78" i="3"/>
  <c r="BK77" i="3"/>
  <c r="BH77" i="3"/>
  <c r="BE77" i="3"/>
  <c r="BB77" i="3"/>
  <c r="AY77" i="3"/>
  <c r="BK76" i="3"/>
  <c r="BH76" i="3"/>
  <c r="BE76" i="3"/>
  <c r="BB76" i="3"/>
  <c r="AY76" i="3"/>
  <c r="BK75" i="3"/>
  <c r="BH75" i="3"/>
  <c r="BE75" i="3"/>
  <c r="BB75" i="3"/>
  <c r="AY75" i="3"/>
  <c r="BK74" i="3"/>
  <c r="BH74" i="3"/>
  <c r="BE74" i="3"/>
  <c r="BB74" i="3"/>
  <c r="AY74" i="3"/>
  <c r="BK73" i="3"/>
  <c r="BH73" i="3"/>
  <c r="BE73" i="3"/>
  <c r="BB73" i="3"/>
  <c r="AY73" i="3"/>
  <c r="BK72" i="3"/>
  <c r="BH72" i="3"/>
  <c r="BE72" i="3"/>
  <c r="BB72" i="3"/>
  <c r="AY72" i="3"/>
  <c r="BK71" i="3"/>
  <c r="BH71" i="3"/>
  <c r="BE71" i="3"/>
  <c r="BB71" i="3"/>
  <c r="AY71" i="3"/>
  <c r="BK70" i="3"/>
  <c r="BH70" i="3"/>
  <c r="BE70" i="3"/>
  <c r="BB70" i="3"/>
  <c r="AY70" i="3"/>
  <c r="BK69" i="3"/>
  <c r="BH69" i="3"/>
  <c r="BE69" i="3"/>
  <c r="BB69" i="3"/>
  <c r="AY69" i="3"/>
  <c r="BK68" i="3"/>
  <c r="BH68" i="3"/>
  <c r="BE68" i="3"/>
  <c r="BB68" i="3"/>
  <c r="AY68" i="3"/>
  <c r="BK67" i="3"/>
  <c r="BH67" i="3"/>
  <c r="BE67" i="3"/>
  <c r="BB67" i="3"/>
  <c r="AY67" i="3"/>
  <c r="BK66" i="3"/>
  <c r="BH66" i="3"/>
  <c r="BE66" i="3"/>
  <c r="BB66" i="3"/>
  <c r="AY66" i="3"/>
  <c r="BK65" i="3"/>
  <c r="BH65" i="3"/>
  <c r="BE65" i="3"/>
  <c r="BB65" i="3"/>
  <c r="AY65" i="3"/>
  <c r="BK64" i="3"/>
  <c r="BH64" i="3"/>
  <c r="BE64" i="3"/>
  <c r="BB64" i="3"/>
  <c r="AY64" i="3"/>
  <c r="BK63" i="3"/>
  <c r="BH63" i="3"/>
  <c r="BE63" i="3"/>
  <c r="BB63" i="3"/>
  <c r="AY63" i="3"/>
  <c r="BK62" i="3"/>
  <c r="BH62" i="3"/>
  <c r="BE62" i="3"/>
  <c r="BB62" i="3"/>
  <c r="AY62" i="3"/>
  <c r="BK61" i="3"/>
  <c r="BH61" i="3"/>
  <c r="BE61" i="3"/>
  <c r="BB61" i="3"/>
  <c r="AY61" i="3"/>
  <c r="BK60" i="3"/>
  <c r="BH60" i="3"/>
  <c r="BE60" i="3"/>
  <c r="BB60" i="3"/>
  <c r="AY60" i="3"/>
  <c r="BK59" i="3"/>
  <c r="BH59" i="3"/>
  <c r="BE59" i="3"/>
  <c r="BB59" i="3"/>
  <c r="AY59" i="3"/>
  <c r="BK58" i="3"/>
  <c r="BH58" i="3"/>
  <c r="BE58" i="3"/>
  <c r="BB58" i="3"/>
  <c r="AY58" i="3"/>
  <c r="BK57" i="3"/>
  <c r="BH57" i="3"/>
  <c r="BE57" i="3"/>
  <c r="BB57" i="3"/>
  <c r="AY57" i="3"/>
  <c r="BK56" i="3"/>
  <c r="BH56" i="3"/>
  <c r="BE56" i="3"/>
  <c r="BB56" i="3"/>
  <c r="AY56" i="3"/>
  <c r="BK55" i="3"/>
  <c r="BH55" i="3"/>
  <c r="BE55" i="3"/>
  <c r="BB55" i="3"/>
  <c r="AY55" i="3"/>
  <c r="BK54" i="3"/>
  <c r="BH54" i="3"/>
  <c r="BE54" i="3"/>
  <c r="BB54" i="3"/>
  <c r="AY54" i="3"/>
  <c r="BK53" i="3"/>
  <c r="BH53" i="3"/>
  <c r="BE53" i="3"/>
  <c r="BB53" i="3"/>
  <c r="AY53" i="3"/>
  <c r="BK52" i="3"/>
  <c r="BH52" i="3"/>
  <c r="BE52" i="3"/>
  <c r="BB52" i="3"/>
  <c r="AY52" i="3"/>
  <c r="BK51" i="3"/>
  <c r="BH51" i="3"/>
  <c r="BE51" i="3"/>
  <c r="BB51" i="3"/>
  <c r="AY51" i="3"/>
  <c r="BK50" i="3"/>
  <c r="BH50" i="3"/>
  <c r="BE50" i="3"/>
  <c r="BB50" i="3"/>
  <c r="AY50" i="3"/>
  <c r="BK49" i="3"/>
  <c r="BH49" i="3"/>
  <c r="BE49" i="3"/>
  <c r="BB49" i="3"/>
  <c r="AY49" i="3"/>
  <c r="BK48" i="3"/>
  <c r="BH48" i="3"/>
  <c r="BE48" i="3"/>
  <c r="BB48" i="3"/>
  <c r="AY48" i="3"/>
  <c r="BK47" i="3"/>
  <c r="BH47" i="3"/>
  <c r="BE47" i="3"/>
  <c r="BB47" i="3"/>
  <c r="AY47" i="3"/>
  <c r="BK46" i="3"/>
  <c r="BH46" i="3"/>
  <c r="BE46" i="3"/>
  <c r="BB46" i="3"/>
  <c r="AY46" i="3"/>
  <c r="BK45" i="3"/>
  <c r="BH45" i="3"/>
  <c r="BE45" i="3"/>
  <c r="BB45" i="3"/>
  <c r="AY45" i="3"/>
  <c r="BK44" i="3"/>
  <c r="BH44" i="3"/>
  <c r="BE44" i="3"/>
  <c r="BB44" i="3"/>
  <c r="AY44" i="3"/>
  <c r="BK43" i="3"/>
  <c r="BH43" i="3"/>
  <c r="BE43" i="3"/>
  <c r="BB43" i="3"/>
  <c r="AY43" i="3"/>
  <c r="BK42" i="3"/>
  <c r="BH42" i="3"/>
  <c r="BE42" i="3"/>
  <c r="BB42" i="3"/>
  <c r="AY42" i="3"/>
  <c r="BK41" i="3"/>
  <c r="BH41" i="3"/>
  <c r="BE41" i="3"/>
  <c r="BB41" i="3"/>
  <c r="AY41" i="3"/>
  <c r="BK40" i="3"/>
  <c r="BH40" i="3"/>
  <c r="BE40" i="3"/>
  <c r="BB40" i="3"/>
  <c r="AY40" i="3"/>
  <c r="BK39" i="3"/>
  <c r="BH39" i="3"/>
  <c r="BE39" i="3"/>
  <c r="BB39" i="3"/>
  <c r="AY39" i="3"/>
  <c r="BK38" i="3"/>
  <c r="BH38" i="3"/>
  <c r="BE38" i="3"/>
  <c r="BB38" i="3"/>
  <c r="AY38" i="3"/>
  <c r="BK37" i="3"/>
  <c r="BH37" i="3"/>
  <c r="BE37" i="3"/>
  <c r="BB37" i="3"/>
  <c r="AY37" i="3"/>
  <c r="BK36" i="3"/>
  <c r="BH36" i="3"/>
  <c r="BE36" i="3"/>
  <c r="BB36" i="3"/>
  <c r="AY36" i="3"/>
  <c r="BK35" i="3"/>
  <c r="BH35" i="3"/>
  <c r="BE35" i="3"/>
  <c r="BB35" i="3"/>
  <c r="AY35" i="3"/>
  <c r="BK34" i="3"/>
  <c r="BH34" i="3"/>
  <c r="BE34" i="3"/>
  <c r="BB34" i="3"/>
  <c r="AY34" i="3"/>
  <c r="BK33" i="3"/>
  <c r="BH33" i="3"/>
  <c r="BE33" i="3"/>
  <c r="BB33" i="3"/>
  <c r="AY33" i="3"/>
  <c r="BK32" i="3"/>
  <c r="BH32" i="3"/>
  <c r="BE32" i="3"/>
  <c r="BB32" i="3"/>
  <c r="AY32" i="3"/>
  <c r="BK31" i="3"/>
  <c r="BH31" i="3"/>
  <c r="BE31" i="3"/>
  <c r="BB31" i="3"/>
  <c r="AY31" i="3"/>
  <c r="BK30" i="3"/>
  <c r="BH30" i="3"/>
  <c r="BE30" i="3"/>
  <c r="BB30" i="3"/>
  <c r="AY30" i="3"/>
  <c r="BK29" i="3"/>
  <c r="BH29" i="3"/>
  <c r="BE29" i="3"/>
  <c r="BB29" i="3"/>
  <c r="AY29" i="3"/>
  <c r="BK28" i="3"/>
  <c r="BH28" i="3"/>
  <c r="BE28" i="3"/>
  <c r="BB28" i="3"/>
  <c r="AY28" i="3"/>
  <c r="BK27" i="3"/>
  <c r="BH27" i="3"/>
  <c r="BE27" i="3"/>
  <c r="BB27" i="3"/>
  <c r="BK26" i="3"/>
  <c r="BH26" i="3"/>
  <c r="BE26" i="3"/>
  <c r="BB26" i="3"/>
  <c r="AY26" i="3"/>
  <c r="BK25" i="3"/>
  <c r="BH25" i="3"/>
  <c r="BE25" i="3"/>
  <c r="BB25" i="3"/>
  <c r="AY25" i="3"/>
  <c r="BK24" i="3"/>
  <c r="BH24" i="3"/>
  <c r="BE24" i="3"/>
  <c r="BB24" i="3"/>
  <c r="AY24" i="3"/>
  <c r="BK23" i="3"/>
  <c r="BH23" i="3"/>
  <c r="BE23" i="3"/>
  <c r="BB23" i="3"/>
  <c r="AY23" i="3"/>
  <c r="BK22" i="3"/>
  <c r="BH22" i="3"/>
  <c r="BE22" i="3"/>
  <c r="BB22" i="3"/>
  <c r="AY22" i="3"/>
  <c r="BK21" i="3"/>
  <c r="BH21" i="3"/>
  <c r="BE21" i="3"/>
  <c r="BB21" i="3"/>
  <c r="AY21" i="3"/>
  <c r="BK20" i="3"/>
  <c r="BH20" i="3"/>
  <c r="BE20" i="3"/>
  <c r="BB20" i="3"/>
  <c r="AY20" i="3"/>
  <c r="BK19" i="3"/>
  <c r="BH19" i="3"/>
  <c r="BE19" i="3"/>
  <c r="BB19" i="3"/>
  <c r="AY19" i="3"/>
  <c r="BK18" i="3"/>
  <c r="BH18" i="3"/>
  <c r="BE18" i="3"/>
  <c r="BB18" i="3"/>
  <c r="AY18" i="3"/>
  <c r="BK17" i="3"/>
  <c r="BH17" i="3"/>
  <c r="BE17" i="3"/>
  <c r="BB17" i="3"/>
  <c r="AY17" i="3"/>
  <c r="BK16" i="3"/>
  <c r="BH16" i="3"/>
  <c r="BE16" i="3"/>
  <c r="BB16" i="3"/>
  <c r="AY16" i="3"/>
  <c r="BK15" i="3"/>
  <c r="BH15" i="3"/>
  <c r="BE15" i="3"/>
  <c r="BB15" i="3"/>
  <c r="AY15" i="3"/>
  <c r="BK14" i="3"/>
  <c r="BH14" i="3"/>
  <c r="BE14" i="3"/>
  <c r="BB14" i="3"/>
  <c r="BK13" i="3"/>
  <c r="BH13" i="3"/>
  <c r="BE13" i="3"/>
  <c r="BB13" i="3"/>
  <c r="AY13" i="3"/>
  <c r="BK12" i="3"/>
  <c r="BH12" i="3"/>
  <c r="BE12" i="3"/>
  <c r="BB12" i="3"/>
  <c r="AY12" i="3"/>
  <c r="BK11" i="3"/>
  <c r="AY11" i="3"/>
  <c r="BK10" i="3"/>
  <c r="AY10" i="3"/>
  <c r="BK9" i="3"/>
  <c r="AY9" i="3"/>
  <c r="BK8" i="3"/>
  <c r="AY8" i="3"/>
  <c r="BK7" i="3"/>
  <c r="AY7" i="3"/>
  <c r="BK6" i="3"/>
  <c r="AY6" i="3"/>
  <c r="BK5" i="3"/>
  <c r="AY5" i="3"/>
  <c r="BK4" i="3"/>
  <c r="AY4" i="3"/>
  <c r="BK132" i="9"/>
  <c r="BH132" i="9"/>
  <c r="BE132" i="9"/>
  <c r="BB132" i="9"/>
  <c r="CC163" i="9"/>
  <c r="CB163" i="9"/>
  <c r="CA163" i="9"/>
  <c r="BZ163" i="9"/>
  <c r="BY163" i="9"/>
  <c r="BX163" i="9"/>
  <c r="BW163" i="9"/>
  <c r="BV163" i="9"/>
  <c r="BU163" i="9"/>
  <c r="BT163" i="9"/>
  <c r="BS163" i="9"/>
  <c r="BR163" i="9"/>
  <c r="BQ163" i="9"/>
  <c r="BP163" i="9"/>
  <c r="BO163" i="9"/>
  <c r="BN163" i="9"/>
  <c r="BM163" i="9"/>
  <c r="BL163" i="9"/>
  <c r="BJ163" i="9"/>
  <c r="BI163" i="9"/>
  <c r="BG163" i="9"/>
  <c r="BF163" i="9"/>
  <c r="BD163" i="9"/>
  <c r="BC163" i="9"/>
  <c r="BB163" i="9"/>
  <c r="BA163" i="9"/>
  <c r="AZ163" i="9"/>
  <c r="AX163" i="9"/>
  <c r="AW163" i="9"/>
  <c r="AV163" i="9"/>
  <c r="AU163" i="9"/>
  <c r="AT163" i="9"/>
  <c r="BK162" i="9"/>
  <c r="BH162" i="9"/>
  <c r="AY162" i="9"/>
  <c r="BK161" i="9"/>
  <c r="BH161" i="9"/>
  <c r="AY161" i="9"/>
  <c r="BK160" i="9"/>
  <c r="BH160" i="9"/>
  <c r="AY160" i="9"/>
  <c r="BK159" i="9"/>
  <c r="BH159" i="9"/>
  <c r="AY159" i="9"/>
  <c r="BK158" i="9"/>
  <c r="BH158" i="9"/>
  <c r="AY158" i="9"/>
  <c r="BK155" i="9"/>
  <c r="BH155" i="9"/>
  <c r="AY155" i="9"/>
  <c r="BK154" i="9"/>
  <c r="BH154" i="9"/>
  <c r="AY154" i="9"/>
  <c r="BK153" i="9"/>
  <c r="BH153" i="9"/>
  <c r="AY153" i="9"/>
  <c r="BK152" i="9"/>
  <c r="BH152" i="9"/>
  <c r="AY152" i="9"/>
  <c r="BK151" i="9"/>
  <c r="AY151" i="9"/>
  <c r="CF151" i="9" s="1"/>
  <c r="CH151" i="9" s="1"/>
  <c r="BK150" i="9"/>
  <c r="AY150" i="9"/>
  <c r="BK149" i="9"/>
  <c r="AY149" i="9"/>
  <c r="CF149" i="9" s="1"/>
  <c r="CC147" i="9"/>
  <c r="CB147" i="9"/>
  <c r="CA147" i="9"/>
  <c r="BZ147" i="9"/>
  <c r="BY147" i="9"/>
  <c r="BX147" i="9"/>
  <c r="BW147" i="9"/>
  <c r="BV147" i="9"/>
  <c r="BU147" i="9"/>
  <c r="BT147" i="9"/>
  <c r="BS147" i="9"/>
  <c r="BR147" i="9"/>
  <c r="BQ147" i="9"/>
  <c r="BP147" i="9"/>
  <c r="BO147" i="9"/>
  <c r="BN147" i="9"/>
  <c r="BN164" i="9" s="1"/>
  <c r="BM147" i="9"/>
  <c r="BL147" i="9"/>
  <c r="BJ147" i="9"/>
  <c r="BI147" i="9"/>
  <c r="BI164" i="9" s="1"/>
  <c r="BG147" i="9"/>
  <c r="BF147" i="9"/>
  <c r="BD147" i="9"/>
  <c r="BC147" i="9"/>
  <c r="BC164" i="9" s="1"/>
  <c r="BA147" i="9"/>
  <c r="BA164" i="9" s="1"/>
  <c r="AZ147" i="9"/>
  <c r="AZ164" i="9" s="1"/>
  <c r="AX147" i="9"/>
  <c r="AX164" i="9" s="1"/>
  <c r="AW147" i="9"/>
  <c r="AW164" i="9" s="1"/>
  <c r="AV147" i="9"/>
  <c r="AV164" i="9" s="1"/>
  <c r="AU147" i="9"/>
  <c r="AU164" i="9" s="1"/>
  <c r="AT147" i="9"/>
  <c r="AT164" i="9" s="1"/>
  <c r="BH143" i="9"/>
  <c r="BE143" i="9"/>
  <c r="BB143" i="9"/>
  <c r="BK142" i="9"/>
  <c r="BH142" i="9"/>
  <c r="BE142" i="9"/>
  <c r="BB142" i="9"/>
  <c r="BK141" i="9"/>
  <c r="BH141" i="9"/>
  <c r="BE141" i="9"/>
  <c r="BB141" i="9"/>
  <c r="BK139" i="9"/>
  <c r="BH139" i="9"/>
  <c r="BE139" i="9"/>
  <c r="BB139" i="9"/>
  <c r="BK138" i="9"/>
  <c r="BH138" i="9"/>
  <c r="BE138" i="9"/>
  <c r="BB138" i="9"/>
  <c r="AY138" i="9"/>
  <c r="BK137" i="9"/>
  <c r="BH137" i="9"/>
  <c r="BE137" i="9"/>
  <c r="BB137" i="9"/>
  <c r="AY137" i="9"/>
  <c r="BK136" i="9"/>
  <c r="BH136" i="9"/>
  <c r="BE136" i="9"/>
  <c r="BB136" i="9"/>
  <c r="AY136" i="9"/>
  <c r="BK135" i="9"/>
  <c r="BH135" i="9"/>
  <c r="BE135" i="9"/>
  <c r="BB135" i="9"/>
  <c r="AY135" i="9"/>
  <c r="BK134" i="9"/>
  <c r="BH134" i="9"/>
  <c r="BE134" i="9"/>
  <c r="BB134" i="9"/>
  <c r="AY134" i="9"/>
  <c r="BK133" i="9"/>
  <c r="BH133" i="9"/>
  <c r="BE133" i="9"/>
  <c r="BB133" i="9"/>
  <c r="AY133" i="9"/>
  <c r="BK130" i="9"/>
  <c r="BH130" i="9"/>
  <c r="BE130" i="9"/>
  <c r="BB130" i="9"/>
  <c r="AY130" i="9"/>
  <c r="BK122" i="9"/>
  <c r="BH122" i="9"/>
  <c r="BE122" i="9"/>
  <c r="BB122" i="9"/>
  <c r="AY122" i="9"/>
  <c r="BK118" i="9"/>
  <c r="BH118" i="9"/>
  <c r="BE118" i="9"/>
  <c r="BK117" i="9"/>
  <c r="BH117" i="9"/>
  <c r="BE117" i="9"/>
  <c r="BK116" i="9"/>
  <c r="BH116" i="9"/>
  <c r="BE116" i="9"/>
  <c r="BK115" i="9"/>
  <c r="BH115" i="9"/>
  <c r="BE115" i="9"/>
  <c r="BK114" i="9"/>
  <c r="BH114" i="9"/>
  <c r="BE114" i="9"/>
  <c r="BB114" i="9"/>
  <c r="AY114" i="9"/>
  <c r="BK113" i="9"/>
  <c r="BH113" i="9"/>
  <c r="BE113" i="9"/>
  <c r="BB113" i="9"/>
  <c r="AY113" i="9"/>
  <c r="BK112" i="9"/>
  <c r="BH112" i="9"/>
  <c r="BE112" i="9"/>
  <c r="BB112" i="9"/>
  <c r="AY112" i="9"/>
  <c r="BK111" i="9"/>
  <c r="BH111" i="9"/>
  <c r="BE111" i="9"/>
  <c r="BB111" i="9"/>
  <c r="AY111" i="9"/>
  <c r="BK110" i="9"/>
  <c r="BH110" i="9"/>
  <c r="BE110" i="9"/>
  <c r="BB110" i="9"/>
  <c r="BK109" i="9"/>
  <c r="BH109" i="9"/>
  <c r="BE109" i="9"/>
  <c r="BB109" i="9"/>
  <c r="BK108" i="9"/>
  <c r="BH108" i="9"/>
  <c r="BE108" i="9"/>
  <c r="BK107" i="9"/>
  <c r="BH107" i="9"/>
  <c r="BE107" i="9"/>
  <c r="BB107" i="9"/>
  <c r="BK106" i="9"/>
  <c r="BH106" i="9"/>
  <c r="BE106" i="9"/>
  <c r="BB106" i="9"/>
  <c r="BK105" i="9"/>
  <c r="BH105" i="9"/>
  <c r="BE105" i="9"/>
  <c r="BB105" i="9"/>
  <c r="BK104" i="9"/>
  <c r="BH104" i="9"/>
  <c r="BE104" i="9"/>
  <c r="BK103" i="9"/>
  <c r="BH103" i="9"/>
  <c r="BE103" i="9"/>
  <c r="BB103" i="9"/>
  <c r="BK102" i="9"/>
  <c r="BH102" i="9"/>
  <c r="BE102" i="9"/>
  <c r="BB102" i="9"/>
  <c r="BK101" i="9"/>
  <c r="BH101" i="9"/>
  <c r="BE101" i="9"/>
  <c r="BB101" i="9"/>
  <c r="BK100" i="9"/>
  <c r="BH100" i="9"/>
  <c r="BE100" i="9"/>
  <c r="BB100" i="9"/>
  <c r="BK99" i="9"/>
  <c r="BH99" i="9"/>
  <c r="BE99" i="9"/>
  <c r="BB99" i="9"/>
  <c r="BK98" i="9"/>
  <c r="BH98" i="9"/>
  <c r="BE98" i="9"/>
  <c r="BB98" i="9"/>
  <c r="BK97" i="9"/>
  <c r="BH97" i="9"/>
  <c r="BE97" i="9"/>
  <c r="BB97" i="9"/>
  <c r="BK96" i="9"/>
  <c r="BH96" i="9"/>
  <c r="BE96" i="9"/>
  <c r="BB96" i="9"/>
  <c r="BK95" i="9"/>
  <c r="BH95" i="9"/>
  <c r="BE95" i="9"/>
  <c r="BB95" i="9"/>
  <c r="AY95" i="9"/>
  <c r="BK94" i="9"/>
  <c r="BH94" i="9"/>
  <c r="BE94" i="9"/>
  <c r="BB94" i="9"/>
  <c r="BK93" i="9"/>
  <c r="BH93" i="9"/>
  <c r="BE93" i="9"/>
  <c r="BB93" i="9"/>
  <c r="BK92" i="9"/>
  <c r="BH92" i="9"/>
  <c r="BE92" i="9"/>
  <c r="BB92" i="9"/>
  <c r="AY92" i="9"/>
  <c r="BK91" i="9"/>
  <c r="BH91" i="9"/>
  <c r="BE91" i="9"/>
  <c r="BB91" i="9"/>
  <c r="AY91" i="9"/>
  <c r="BK90" i="9"/>
  <c r="BH90" i="9"/>
  <c r="BE90" i="9"/>
  <c r="BB90" i="9"/>
  <c r="AY90" i="9"/>
  <c r="BK89" i="9"/>
  <c r="BH89" i="9"/>
  <c r="BE89" i="9"/>
  <c r="BB89" i="9"/>
  <c r="BK88" i="9"/>
  <c r="BH88" i="9"/>
  <c r="BE88" i="9"/>
  <c r="BB88" i="9"/>
  <c r="AY88" i="9"/>
  <c r="BK87" i="9"/>
  <c r="BH87" i="9"/>
  <c r="BE87" i="9"/>
  <c r="BB87" i="9"/>
  <c r="AY87" i="9"/>
  <c r="BK86" i="9"/>
  <c r="BH86" i="9"/>
  <c r="BE86" i="9"/>
  <c r="BB86" i="9"/>
  <c r="AY86" i="9"/>
  <c r="BK85" i="9"/>
  <c r="BH85" i="9"/>
  <c r="BE85" i="9"/>
  <c r="BB85" i="9"/>
  <c r="AY85" i="9"/>
  <c r="BK84" i="9"/>
  <c r="BH84" i="9"/>
  <c r="BE84" i="9"/>
  <c r="BK83" i="9"/>
  <c r="BH83" i="9"/>
  <c r="BE83" i="9"/>
  <c r="BK82" i="9"/>
  <c r="BH82" i="9"/>
  <c r="BE82" i="9"/>
  <c r="BK81" i="9"/>
  <c r="BH81" i="9"/>
  <c r="BE81" i="9"/>
  <c r="BB81" i="9"/>
  <c r="AY81" i="9"/>
  <c r="BK80" i="9"/>
  <c r="BH80" i="9"/>
  <c r="BE80" i="9"/>
  <c r="BB80" i="9"/>
  <c r="AY80" i="9"/>
  <c r="BK79" i="9"/>
  <c r="BH79" i="9"/>
  <c r="BE79" i="9"/>
  <c r="BB79" i="9"/>
  <c r="AY79" i="9"/>
  <c r="BK78" i="9"/>
  <c r="BH78" i="9"/>
  <c r="BE78" i="9"/>
  <c r="BB78" i="9"/>
  <c r="AY78" i="9"/>
  <c r="BK77" i="9"/>
  <c r="BH77" i="9"/>
  <c r="BE77" i="9"/>
  <c r="BB77" i="9"/>
  <c r="AY77" i="9"/>
  <c r="BK76" i="9"/>
  <c r="BH76" i="9"/>
  <c r="BE76" i="9"/>
  <c r="BB76" i="9"/>
  <c r="AY76" i="9"/>
  <c r="BK75" i="9"/>
  <c r="BH75" i="9"/>
  <c r="BE75" i="9"/>
  <c r="BB75" i="9"/>
  <c r="AY75" i="9"/>
  <c r="BK74" i="9"/>
  <c r="BH74" i="9"/>
  <c r="BE74" i="9"/>
  <c r="BB74" i="9"/>
  <c r="AY74" i="9"/>
  <c r="BK73" i="9"/>
  <c r="BH73" i="9"/>
  <c r="BE73" i="9"/>
  <c r="BB73" i="9"/>
  <c r="AY73" i="9"/>
  <c r="BK72" i="9"/>
  <c r="BH72" i="9"/>
  <c r="BE72" i="9"/>
  <c r="BB72" i="9"/>
  <c r="AY72" i="9"/>
  <c r="BK71" i="9"/>
  <c r="BH71" i="9"/>
  <c r="BE71" i="9"/>
  <c r="BB71" i="9"/>
  <c r="AY71" i="9"/>
  <c r="BK70" i="9"/>
  <c r="BH70" i="9"/>
  <c r="BE70" i="9"/>
  <c r="BB70" i="9"/>
  <c r="AY70" i="9"/>
  <c r="BK69" i="9"/>
  <c r="BH69" i="9"/>
  <c r="BE69" i="9"/>
  <c r="BB69" i="9"/>
  <c r="AY69" i="9"/>
  <c r="BK68" i="9"/>
  <c r="BH68" i="9"/>
  <c r="BE68" i="9"/>
  <c r="BB68" i="9"/>
  <c r="AY68" i="9"/>
  <c r="BK67" i="9"/>
  <c r="BH67" i="9"/>
  <c r="BE67" i="9"/>
  <c r="BB67" i="9"/>
  <c r="AY67" i="9"/>
  <c r="BK66" i="9"/>
  <c r="BH66" i="9"/>
  <c r="BE66" i="9"/>
  <c r="BB66" i="9"/>
  <c r="AY66" i="9"/>
  <c r="BK65" i="9"/>
  <c r="BH65" i="9"/>
  <c r="BE65" i="9"/>
  <c r="BB65" i="9"/>
  <c r="AY65" i="9"/>
  <c r="BK64" i="9"/>
  <c r="BH64" i="9"/>
  <c r="BE64" i="9"/>
  <c r="BB64" i="9"/>
  <c r="AY64" i="9"/>
  <c r="BK63" i="9"/>
  <c r="BH63" i="9"/>
  <c r="BE63" i="9"/>
  <c r="BB63" i="9"/>
  <c r="AY63" i="9"/>
  <c r="BK62" i="9"/>
  <c r="BH62" i="9"/>
  <c r="BE62" i="9"/>
  <c r="BB62" i="9"/>
  <c r="AY62" i="9"/>
  <c r="BK61" i="9"/>
  <c r="BH61" i="9"/>
  <c r="BE61" i="9"/>
  <c r="BB61" i="9"/>
  <c r="AY61" i="9"/>
  <c r="BK60" i="9"/>
  <c r="BH60" i="9"/>
  <c r="BE60" i="9"/>
  <c r="BB60" i="9"/>
  <c r="AY60" i="9"/>
  <c r="BK59" i="9"/>
  <c r="BH59" i="9"/>
  <c r="BE59" i="9"/>
  <c r="BB59" i="9"/>
  <c r="AY59" i="9"/>
  <c r="BK58" i="9"/>
  <c r="BH58" i="9"/>
  <c r="BE58" i="9"/>
  <c r="BB58" i="9"/>
  <c r="AY58" i="9"/>
  <c r="BK57" i="9"/>
  <c r="BH57" i="9"/>
  <c r="BE57" i="9"/>
  <c r="BB57" i="9"/>
  <c r="AY57" i="9"/>
  <c r="BK56" i="9"/>
  <c r="BH56" i="9"/>
  <c r="BE56" i="9"/>
  <c r="BB56" i="9"/>
  <c r="AY56" i="9"/>
  <c r="BK55" i="9"/>
  <c r="BH55" i="9"/>
  <c r="BE55" i="9"/>
  <c r="BB55" i="9"/>
  <c r="AY55" i="9"/>
  <c r="BK54" i="9"/>
  <c r="BH54" i="9"/>
  <c r="BE54" i="9"/>
  <c r="BB54" i="9"/>
  <c r="AY54" i="9"/>
  <c r="BK53" i="9"/>
  <c r="BH53" i="9"/>
  <c r="BE53" i="9"/>
  <c r="BB53" i="9"/>
  <c r="AY53" i="9"/>
  <c r="BK52" i="9"/>
  <c r="BH52" i="9"/>
  <c r="BE52" i="9"/>
  <c r="BB52" i="9"/>
  <c r="AY52" i="9"/>
  <c r="BK51" i="9"/>
  <c r="BH51" i="9"/>
  <c r="BE51" i="9"/>
  <c r="BB51" i="9"/>
  <c r="BK50" i="9"/>
  <c r="BH50" i="9"/>
  <c r="BE50" i="9"/>
  <c r="BB50" i="9"/>
  <c r="AY50" i="9"/>
  <c r="BK49" i="9"/>
  <c r="BH49" i="9"/>
  <c r="BE49" i="9"/>
  <c r="BB49" i="9"/>
  <c r="AY49" i="9"/>
  <c r="BK48" i="9"/>
  <c r="BH48" i="9"/>
  <c r="BE48" i="9"/>
  <c r="BB48" i="9"/>
  <c r="AY48" i="9"/>
  <c r="BK47" i="9"/>
  <c r="BH47" i="9"/>
  <c r="BE47" i="9"/>
  <c r="BB47" i="9"/>
  <c r="AY47" i="9"/>
  <c r="BK46" i="9"/>
  <c r="BH46" i="9"/>
  <c r="BE46" i="9"/>
  <c r="BB46" i="9"/>
  <c r="AY46" i="9"/>
  <c r="BK45" i="9"/>
  <c r="BH45" i="9"/>
  <c r="BE45" i="9"/>
  <c r="BB45" i="9"/>
  <c r="AY45" i="9"/>
  <c r="BK44" i="9"/>
  <c r="BH44" i="9"/>
  <c r="BE44" i="9"/>
  <c r="BB44" i="9"/>
  <c r="BK43" i="9"/>
  <c r="BH43" i="9"/>
  <c r="BE43" i="9"/>
  <c r="BB43" i="9"/>
  <c r="AY43" i="9"/>
  <c r="BK42" i="9"/>
  <c r="BH42" i="9"/>
  <c r="BE42" i="9"/>
  <c r="BB42" i="9"/>
  <c r="AY42" i="9"/>
  <c r="BK41" i="9"/>
  <c r="BH41" i="9"/>
  <c r="BE41" i="9"/>
  <c r="BB41" i="9"/>
  <c r="AY41" i="9"/>
  <c r="BK40" i="9"/>
  <c r="BH40" i="9"/>
  <c r="BE40" i="9"/>
  <c r="BB40" i="9"/>
  <c r="AY40" i="9"/>
  <c r="BK39" i="9"/>
  <c r="BH39" i="9"/>
  <c r="BE39" i="9"/>
  <c r="BB39" i="9"/>
  <c r="AY39" i="9"/>
  <c r="BK38" i="9"/>
  <c r="BH38" i="9"/>
  <c r="BE38" i="9"/>
  <c r="BB38" i="9"/>
  <c r="AY38" i="9"/>
  <c r="BK37" i="9"/>
  <c r="BH37" i="9"/>
  <c r="BE37" i="9"/>
  <c r="BB37" i="9"/>
  <c r="AY37" i="9"/>
  <c r="BK36" i="9"/>
  <c r="BH36" i="9"/>
  <c r="BE36" i="9"/>
  <c r="BB36" i="9"/>
  <c r="AY36" i="9"/>
  <c r="BK35" i="9"/>
  <c r="BH35" i="9"/>
  <c r="BE35" i="9"/>
  <c r="BB35" i="9"/>
  <c r="AY35" i="9"/>
  <c r="BK34" i="9"/>
  <c r="BH34" i="9"/>
  <c r="BE34" i="9"/>
  <c r="BB34" i="9"/>
  <c r="AY34" i="9"/>
  <c r="BK33" i="9"/>
  <c r="BH33" i="9"/>
  <c r="BE33" i="9"/>
  <c r="BB33" i="9"/>
  <c r="AY33" i="9"/>
  <c r="BK32" i="9"/>
  <c r="BH32" i="9"/>
  <c r="BE32" i="9"/>
  <c r="BB32" i="9"/>
  <c r="AY32" i="9"/>
  <c r="BK31" i="9"/>
  <c r="BH31" i="9"/>
  <c r="BE31" i="9"/>
  <c r="BB31" i="9"/>
  <c r="AY31" i="9"/>
  <c r="BK30" i="9"/>
  <c r="BH30" i="9"/>
  <c r="BE30" i="9"/>
  <c r="BB30" i="9"/>
  <c r="AY30" i="9"/>
  <c r="BK29" i="9"/>
  <c r="BH29" i="9"/>
  <c r="BE29" i="9"/>
  <c r="BB29" i="9"/>
  <c r="AY29" i="9"/>
  <c r="BK28" i="9"/>
  <c r="BH28" i="9"/>
  <c r="BE28" i="9"/>
  <c r="BB28" i="9"/>
  <c r="BK27" i="9"/>
  <c r="BH27" i="9"/>
  <c r="BE27" i="9"/>
  <c r="BB27" i="9"/>
  <c r="BK26" i="9"/>
  <c r="BH26" i="9"/>
  <c r="BE26" i="9"/>
  <c r="BB26" i="9"/>
  <c r="AY26" i="9"/>
  <c r="BK25" i="9"/>
  <c r="BH25" i="9"/>
  <c r="BE25" i="9"/>
  <c r="BB25" i="9"/>
  <c r="AY25" i="9"/>
  <c r="BK24" i="9"/>
  <c r="BH24" i="9"/>
  <c r="BE24" i="9"/>
  <c r="BB24" i="9"/>
  <c r="AY24" i="9"/>
  <c r="BK23" i="9"/>
  <c r="BH23" i="9"/>
  <c r="BE23" i="9"/>
  <c r="BB23" i="9"/>
  <c r="AY23" i="9"/>
  <c r="BK22" i="9"/>
  <c r="BH22" i="9"/>
  <c r="BE22" i="9"/>
  <c r="BB22" i="9"/>
  <c r="BK21" i="9"/>
  <c r="BH21" i="9"/>
  <c r="BE21" i="9"/>
  <c r="BB21" i="9"/>
  <c r="AY21" i="9"/>
  <c r="BK20" i="9"/>
  <c r="BH20" i="9"/>
  <c r="BE20" i="9"/>
  <c r="BB20" i="9"/>
  <c r="AY20" i="9"/>
  <c r="BK19" i="9"/>
  <c r="BH19" i="9"/>
  <c r="BE19" i="9"/>
  <c r="BB19" i="9"/>
  <c r="AY19" i="9"/>
  <c r="BK18" i="9"/>
  <c r="BH18" i="9"/>
  <c r="BE18" i="9"/>
  <c r="BB18" i="9"/>
  <c r="AY18" i="9"/>
  <c r="BK17" i="9"/>
  <c r="BH17" i="9"/>
  <c r="BE17" i="9"/>
  <c r="BB17" i="9"/>
  <c r="AY17" i="9"/>
  <c r="BK16" i="9"/>
  <c r="BH16" i="9"/>
  <c r="BE16" i="9"/>
  <c r="BB16" i="9"/>
  <c r="BK15" i="9"/>
  <c r="BH15" i="9"/>
  <c r="BE15" i="9"/>
  <c r="BB15" i="9"/>
  <c r="AY15" i="9"/>
  <c r="BK14" i="9"/>
  <c r="BH14" i="9"/>
  <c r="BE14" i="9"/>
  <c r="BB14" i="9"/>
  <c r="BK13" i="9"/>
  <c r="BH13" i="9"/>
  <c r="BE13" i="9"/>
  <c r="BB13" i="9"/>
  <c r="AY13" i="9"/>
  <c r="BK12" i="9"/>
  <c r="BH12" i="9"/>
  <c r="BE12" i="9"/>
  <c r="BB12" i="9"/>
  <c r="AY12" i="9"/>
  <c r="BK11" i="9"/>
  <c r="BB11" i="9"/>
  <c r="AY11" i="9"/>
  <c r="BK10" i="9"/>
  <c r="BB10" i="9"/>
  <c r="AY10" i="9"/>
  <c r="BK9" i="9"/>
  <c r="BB9" i="9"/>
  <c r="AY9" i="9"/>
  <c r="BK8" i="9"/>
  <c r="BB8" i="9"/>
  <c r="AY8" i="9"/>
  <c r="BK7" i="9"/>
  <c r="BB7" i="9"/>
  <c r="AY7" i="9"/>
  <c r="BK6" i="9"/>
  <c r="BB6" i="9"/>
  <c r="AY6" i="9"/>
  <c r="BK5" i="9"/>
  <c r="BB5" i="9"/>
  <c r="AY5" i="9"/>
  <c r="BK4" i="9"/>
  <c r="BB4" i="9"/>
  <c r="AY4" i="9"/>
  <c r="BG163" i="8"/>
  <c r="BD163" i="8"/>
  <c r="BH162" i="8"/>
  <c r="BH161" i="8"/>
  <c r="BH160" i="8"/>
  <c r="BH159" i="8"/>
  <c r="BH158" i="8"/>
  <c r="BH155" i="8"/>
  <c r="BH154" i="8"/>
  <c r="BH153" i="8"/>
  <c r="CF153" i="8" s="1"/>
  <c r="CH153" i="8" s="1"/>
  <c r="BH152" i="8"/>
  <c r="CF152" i="8" s="1"/>
  <c r="CC147" i="8"/>
  <c r="CC164" i="8" s="1"/>
  <c r="CB147" i="8"/>
  <c r="CB164" i="8" s="1"/>
  <c r="CA147" i="8"/>
  <c r="CA164" i="8" s="1"/>
  <c r="BZ147" i="8"/>
  <c r="BZ164" i="8" s="1"/>
  <c r="BY147" i="8"/>
  <c r="BY164" i="8" s="1"/>
  <c r="BX147" i="8"/>
  <c r="BX164" i="8" s="1"/>
  <c r="BW147" i="8"/>
  <c r="BW164" i="8" s="1"/>
  <c r="BV147" i="8"/>
  <c r="BV164" i="8" s="1"/>
  <c r="BU147" i="8"/>
  <c r="BU164" i="8" s="1"/>
  <c r="BT147" i="8"/>
  <c r="BT164" i="8" s="1"/>
  <c r="BS147" i="8"/>
  <c r="BS164" i="8" s="1"/>
  <c r="BR147" i="8"/>
  <c r="BR164" i="8" s="1"/>
  <c r="BQ147" i="8"/>
  <c r="BQ164" i="8" s="1"/>
  <c r="BP147" i="8"/>
  <c r="BP164" i="8" s="1"/>
  <c r="BO147" i="8"/>
  <c r="BO164" i="8" s="1"/>
  <c r="BN147" i="8"/>
  <c r="BN164" i="8" s="1"/>
  <c r="BM147" i="8"/>
  <c r="BM164" i="8" s="1"/>
  <c r="BL147" i="8"/>
  <c r="BL164" i="8" s="1"/>
  <c r="BJ147" i="8"/>
  <c r="BJ164" i="8" s="1"/>
  <c r="BI147" i="8"/>
  <c r="BI164" i="8" s="1"/>
  <c r="BG147" i="8"/>
  <c r="BF147" i="8"/>
  <c r="BF164" i="8" s="1"/>
  <c r="BD147" i="8"/>
  <c r="BD164" i="8" s="1"/>
  <c r="BC147" i="8"/>
  <c r="BC164" i="8" s="1"/>
  <c r="BA147" i="8"/>
  <c r="BA164" i="8" s="1"/>
  <c r="AZ147" i="8"/>
  <c r="AZ164" i="8" s="1"/>
  <c r="AX147" i="8"/>
  <c r="AX164" i="8" s="1"/>
  <c r="AW147" i="8"/>
  <c r="AW164" i="8" s="1"/>
  <c r="AV147" i="8"/>
  <c r="AV164" i="8" s="1"/>
  <c r="AU147" i="8"/>
  <c r="AU164" i="8" s="1"/>
  <c r="AT147" i="8"/>
  <c r="AT164" i="8" s="1"/>
  <c r="BH146" i="8"/>
  <c r="BE146" i="8"/>
  <c r="BB146" i="8"/>
  <c r="BK143" i="8"/>
  <c r="BH143" i="8"/>
  <c r="BE143" i="8"/>
  <c r="BB143" i="8"/>
  <c r="BK142" i="8"/>
  <c r="BH142" i="8"/>
  <c r="BE142" i="8"/>
  <c r="BB142" i="8"/>
  <c r="BK141" i="8"/>
  <c r="BH141" i="8"/>
  <c r="BE141" i="8"/>
  <c r="BB141" i="8"/>
  <c r="BK139" i="8"/>
  <c r="BH139" i="8"/>
  <c r="BE139" i="8"/>
  <c r="BB139" i="8"/>
  <c r="AY139" i="8"/>
  <c r="BK138" i="8"/>
  <c r="BH138" i="8"/>
  <c r="BE138" i="8"/>
  <c r="BB138" i="8"/>
  <c r="AY138" i="8"/>
  <c r="BK137" i="8"/>
  <c r="BH137" i="8"/>
  <c r="BE137" i="8"/>
  <c r="BB137" i="8"/>
  <c r="AY137" i="8"/>
  <c r="BK136" i="8"/>
  <c r="BH136" i="8"/>
  <c r="BE136" i="8"/>
  <c r="BB136" i="8"/>
  <c r="AY136" i="8"/>
  <c r="BK135" i="8"/>
  <c r="BH135" i="8"/>
  <c r="BE135" i="8"/>
  <c r="BB135" i="8"/>
  <c r="AY135" i="8"/>
  <c r="BK134" i="8"/>
  <c r="BH134" i="8"/>
  <c r="BE134" i="8"/>
  <c r="BB134" i="8"/>
  <c r="AY134" i="8"/>
  <c r="BK133" i="8"/>
  <c r="BH133" i="8"/>
  <c r="BE133" i="8"/>
  <c r="BB133" i="8"/>
  <c r="AY133" i="8"/>
  <c r="BK132" i="8"/>
  <c r="BH132" i="8"/>
  <c r="BE132" i="8"/>
  <c r="BB132" i="8"/>
  <c r="AY132" i="8"/>
  <c r="BK131" i="8"/>
  <c r="BH131" i="8"/>
  <c r="BE131" i="8"/>
  <c r="BB131" i="8"/>
  <c r="AY131" i="8"/>
  <c r="BK130" i="8"/>
  <c r="BH130" i="8"/>
  <c r="BE130" i="8"/>
  <c r="BB130" i="8"/>
  <c r="AY130" i="8"/>
  <c r="BK122" i="8"/>
  <c r="BH122" i="8"/>
  <c r="BE122" i="8"/>
  <c r="BK118" i="8"/>
  <c r="BH118" i="8"/>
  <c r="BE118" i="8"/>
  <c r="BK117" i="8"/>
  <c r="BH117" i="8"/>
  <c r="BE117" i="8"/>
  <c r="BK116" i="8"/>
  <c r="BH116" i="8"/>
  <c r="BE116" i="8"/>
  <c r="BK115" i="8"/>
  <c r="BH115" i="8"/>
  <c r="BE115" i="8"/>
  <c r="BB115" i="8"/>
  <c r="AY115" i="8"/>
  <c r="BK114" i="8"/>
  <c r="BH114" i="8"/>
  <c r="BE114" i="8"/>
  <c r="BB114" i="8"/>
  <c r="AY114" i="8"/>
  <c r="BK113" i="8"/>
  <c r="BH113" i="8"/>
  <c r="BE113" i="8"/>
  <c r="BB113" i="8"/>
  <c r="AY113" i="8"/>
  <c r="BK112" i="8"/>
  <c r="BH112" i="8"/>
  <c r="BE112" i="8"/>
  <c r="BB112" i="8"/>
  <c r="BK111" i="8"/>
  <c r="BH111" i="8"/>
  <c r="BE111" i="8"/>
  <c r="BB111" i="8"/>
  <c r="BK110" i="8"/>
  <c r="BH110" i="8"/>
  <c r="BE110" i="8"/>
  <c r="BB110" i="8"/>
  <c r="BK109" i="8"/>
  <c r="BH109" i="8"/>
  <c r="BE109" i="8"/>
  <c r="BK108" i="8"/>
  <c r="BH108" i="8"/>
  <c r="BE108" i="8"/>
  <c r="BB108" i="8"/>
  <c r="BK107" i="8"/>
  <c r="BH107" i="8"/>
  <c r="BE107" i="8"/>
  <c r="BB107" i="8"/>
  <c r="BK106" i="8"/>
  <c r="BH106" i="8"/>
  <c r="BE106" i="8"/>
  <c r="BB106" i="8"/>
  <c r="BK105" i="8"/>
  <c r="BH105" i="8"/>
  <c r="BE105" i="8"/>
  <c r="BK104" i="8"/>
  <c r="BH104" i="8"/>
  <c r="BE104" i="8"/>
  <c r="BB104" i="8"/>
  <c r="BK103" i="8"/>
  <c r="BH103" i="8"/>
  <c r="BE103" i="8"/>
  <c r="BB103" i="8"/>
  <c r="BK102" i="8"/>
  <c r="BH102" i="8"/>
  <c r="BE102" i="8"/>
  <c r="BB102" i="8"/>
  <c r="BK101" i="8"/>
  <c r="BH101" i="8"/>
  <c r="BE101" i="8"/>
  <c r="BB101" i="8"/>
  <c r="BK100" i="8"/>
  <c r="BH100" i="8"/>
  <c r="BE100" i="8"/>
  <c r="BB100" i="8"/>
  <c r="BK99" i="8"/>
  <c r="BH99" i="8"/>
  <c r="BE99" i="8"/>
  <c r="BB99" i="8"/>
  <c r="BK98" i="8"/>
  <c r="BH98" i="8"/>
  <c r="BE98" i="8"/>
  <c r="BB98" i="8"/>
  <c r="BK97" i="8"/>
  <c r="BH97" i="8"/>
  <c r="BE97" i="8"/>
  <c r="BB97" i="8"/>
  <c r="AY97" i="8"/>
  <c r="BK96" i="8"/>
  <c r="BH96" i="8"/>
  <c r="BE96" i="8"/>
  <c r="BB96" i="8"/>
  <c r="AY96" i="8"/>
  <c r="BK95" i="8"/>
  <c r="BH95" i="8"/>
  <c r="BE95" i="8"/>
  <c r="BB95" i="8"/>
  <c r="AY95" i="8"/>
  <c r="BK94" i="8"/>
  <c r="BH94" i="8"/>
  <c r="BE94" i="8"/>
  <c r="BB94" i="8"/>
  <c r="AY94" i="8"/>
  <c r="BK93" i="8"/>
  <c r="BH93" i="8"/>
  <c r="BE93" i="8"/>
  <c r="BB93" i="8"/>
  <c r="AY93" i="8"/>
  <c r="BK92" i="8"/>
  <c r="BH92" i="8"/>
  <c r="BE92" i="8"/>
  <c r="BB92" i="8"/>
  <c r="AY92" i="8"/>
  <c r="BK91" i="8"/>
  <c r="BH91" i="8"/>
  <c r="BE91" i="8"/>
  <c r="BB91" i="8"/>
  <c r="AY91" i="8"/>
  <c r="BK90" i="8"/>
  <c r="BH90" i="8"/>
  <c r="BE90" i="8"/>
  <c r="BB90" i="8"/>
  <c r="AY90" i="8"/>
  <c r="BK89" i="8"/>
  <c r="BH89" i="8"/>
  <c r="BE89" i="8"/>
  <c r="BB89" i="8"/>
  <c r="AY89" i="8"/>
  <c r="BK88" i="8"/>
  <c r="BH88" i="8"/>
  <c r="BE88" i="8"/>
  <c r="BB88" i="8"/>
  <c r="AY88" i="8"/>
  <c r="BK87" i="8"/>
  <c r="BH87" i="8"/>
  <c r="BE87" i="8"/>
  <c r="BB87" i="8"/>
  <c r="AY87" i="8"/>
  <c r="BK86" i="8"/>
  <c r="BH86" i="8"/>
  <c r="BE86" i="8"/>
  <c r="BB86" i="8"/>
  <c r="AY86" i="8"/>
  <c r="BK85" i="8"/>
  <c r="BH85" i="8"/>
  <c r="BE85" i="8"/>
  <c r="BB85" i="8"/>
  <c r="AY85" i="8"/>
  <c r="BK84" i="8"/>
  <c r="BH84" i="8"/>
  <c r="BE84" i="8"/>
  <c r="BK83" i="8"/>
  <c r="BH83" i="8"/>
  <c r="BE83" i="8"/>
  <c r="BK82" i="8"/>
  <c r="BH82" i="8"/>
  <c r="BE82" i="8"/>
  <c r="BK81" i="8"/>
  <c r="BH81" i="8"/>
  <c r="BE81" i="8"/>
  <c r="BB81" i="8"/>
  <c r="AY81" i="8"/>
  <c r="BK80" i="8"/>
  <c r="BH80" i="8"/>
  <c r="BE80" i="8"/>
  <c r="BB80" i="8"/>
  <c r="AY80" i="8"/>
  <c r="BK79" i="8"/>
  <c r="BH79" i="8"/>
  <c r="BE79" i="8"/>
  <c r="BB79" i="8"/>
  <c r="AY79" i="8"/>
  <c r="BK78" i="8"/>
  <c r="BH78" i="8"/>
  <c r="BE78" i="8"/>
  <c r="BB78" i="8"/>
  <c r="AY78" i="8"/>
  <c r="BK77" i="8"/>
  <c r="BH77" i="8"/>
  <c r="BE77" i="8"/>
  <c r="BB77" i="8"/>
  <c r="AY77" i="8"/>
  <c r="BK76" i="8"/>
  <c r="BH76" i="8"/>
  <c r="BE76" i="8"/>
  <c r="BB76" i="8"/>
  <c r="AY76" i="8"/>
  <c r="BK75" i="8"/>
  <c r="BH75" i="8"/>
  <c r="BE75" i="8"/>
  <c r="BB75" i="8"/>
  <c r="AY75" i="8"/>
  <c r="BK74" i="8"/>
  <c r="BH74" i="8"/>
  <c r="BE74" i="8"/>
  <c r="BB74" i="8"/>
  <c r="AY74" i="8"/>
  <c r="BK73" i="8"/>
  <c r="BH73" i="8"/>
  <c r="BE73" i="8"/>
  <c r="BB73" i="8"/>
  <c r="AY73" i="8"/>
  <c r="BK72" i="8"/>
  <c r="BH72" i="8"/>
  <c r="BE72" i="8"/>
  <c r="BB72" i="8"/>
  <c r="AY72" i="8"/>
  <c r="BK71" i="8"/>
  <c r="BH71" i="8"/>
  <c r="BE71" i="8"/>
  <c r="BB71" i="8"/>
  <c r="AY71" i="8"/>
  <c r="BK70" i="8"/>
  <c r="BH70" i="8"/>
  <c r="BE70" i="8"/>
  <c r="BB70" i="8"/>
  <c r="AY70" i="8"/>
  <c r="BK69" i="8"/>
  <c r="BH69" i="8"/>
  <c r="BE69" i="8"/>
  <c r="BB69" i="8"/>
  <c r="AY69" i="8"/>
  <c r="BK68" i="8"/>
  <c r="BH68" i="8"/>
  <c r="BE68" i="8"/>
  <c r="BB68" i="8"/>
  <c r="AY68" i="8"/>
  <c r="BK67" i="8"/>
  <c r="BH67" i="8"/>
  <c r="BE67" i="8"/>
  <c r="BB67" i="8"/>
  <c r="AY67" i="8"/>
  <c r="BK66" i="8"/>
  <c r="BH66" i="8"/>
  <c r="BE66" i="8"/>
  <c r="BB66" i="8"/>
  <c r="AY66" i="8"/>
  <c r="BK65" i="8"/>
  <c r="BH65" i="8"/>
  <c r="BE65" i="8"/>
  <c r="BB65" i="8"/>
  <c r="AY65" i="8"/>
  <c r="BK64" i="8"/>
  <c r="BH64" i="8"/>
  <c r="BE64" i="8"/>
  <c r="BB64" i="8"/>
  <c r="AY64" i="8"/>
  <c r="BK63" i="8"/>
  <c r="BH63" i="8"/>
  <c r="BE63" i="8"/>
  <c r="BB63" i="8"/>
  <c r="AY63" i="8"/>
  <c r="BK62" i="8"/>
  <c r="BH62" i="8"/>
  <c r="BE62" i="8"/>
  <c r="BB62" i="8"/>
  <c r="AY62" i="8"/>
  <c r="BK61" i="8"/>
  <c r="BH61" i="8"/>
  <c r="BE61" i="8"/>
  <c r="BB61" i="8"/>
  <c r="AY61" i="8"/>
  <c r="BK60" i="8"/>
  <c r="BH60" i="8"/>
  <c r="BE60" i="8"/>
  <c r="BB60" i="8"/>
  <c r="AY60" i="8"/>
  <c r="BK59" i="8"/>
  <c r="BH59" i="8"/>
  <c r="BE59" i="8"/>
  <c r="BB59" i="8"/>
  <c r="AY59" i="8"/>
  <c r="BK58" i="8"/>
  <c r="BH58" i="8"/>
  <c r="BE58" i="8"/>
  <c r="BB58" i="8"/>
  <c r="AY58" i="8"/>
  <c r="BK57" i="8"/>
  <c r="BH57" i="8"/>
  <c r="BE57" i="8"/>
  <c r="BB57" i="8"/>
  <c r="AY57" i="8"/>
  <c r="BK56" i="8"/>
  <c r="BH56" i="8"/>
  <c r="BE56" i="8"/>
  <c r="BB56" i="8"/>
  <c r="AY56" i="8"/>
  <c r="BK55" i="8"/>
  <c r="BH55" i="8"/>
  <c r="BE55" i="8"/>
  <c r="BB55" i="8"/>
  <c r="AY55" i="8"/>
  <c r="BK54" i="8"/>
  <c r="BH54" i="8"/>
  <c r="BE54" i="8"/>
  <c r="BB54" i="8"/>
  <c r="AY54" i="8"/>
  <c r="BK53" i="8"/>
  <c r="BH53" i="8"/>
  <c r="BE53" i="8"/>
  <c r="BB53" i="8"/>
  <c r="AY53" i="8"/>
  <c r="BK52" i="8"/>
  <c r="BH52" i="8"/>
  <c r="BE52" i="8"/>
  <c r="BB52" i="8"/>
  <c r="AY52" i="8"/>
  <c r="BK51" i="8"/>
  <c r="BH51" i="8"/>
  <c r="BE51" i="8"/>
  <c r="BB51" i="8"/>
  <c r="AY51" i="8"/>
  <c r="BK50" i="8"/>
  <c r="BH50" i="8"/>
  <c r="BE50" i="8"/>
  <c r="BB50" i="8"/>
  <c r="AY50" i="8"/>
  <c r="BK49" i="8"/>
  <c r="BH49" i="8"/>
  <c r="BE49" i="8"/>
  <c r="BB49" i="8"/>
  <c r="AY49" i="8"/>
  <c r="BK48" i="8"/>
  <c r="BH48" i="8"/>
  <c r="BE48" i="8"/>
  <c r="BB48" i="8"/>
  <c r="AY48" i="8"/>
  <c r="BK47" i="8"/>
  <c r="BH47" i="8"/>
  <c r="BE47" i="8"/>
  <c r="BB47" i="8"/>
  <c r="AY47" i="8"/>
  <c r="BK46" i="8"/>
  <c r="BH46" i="8"/>
  <c r="BE46" i="8"/>
  <c r="BB46" i="8"/>
  <c r="AY46" i="8"/>
  <c r="BK45" i="8"/>
  <c r="BH45" i="8"/>
  <c r="BE45" i="8"/>
  <c r="BB45" i="8"/>
  <c r="AY45" i="8"/>
  <c r="BK44" i="8"/>
  <c r="BH44" i="8"/>
  <c r="BE44" i="8"/>
  <c r="BB44" i="8"/>
  <c r="AY44" i="8"/>
  <c r="BK43" i="8"/>
  <c r="BH43" i="8"/>
  <c r="BE43" i="8"/>
  <c r="BB43" i="8"/>
  <c r="AY43" i="8"/>
  <c r="BK42" i="8"/>
  <c r="BH42" i="8"/>
  <c r="BE42" i="8"/>
  <c r="BB42" i="8"/>
  <c r="AY42" i="8"/>
  <c r="BK41" i="8"/>
  <c r="BH41" i="8"/>
  <c r="BE41" i="8"/>
  <c r="BB41" i="8"/>
  <c r="AY41" i="8"/>
  <c r="BK40" i="8"/>
  <c r="BH40" i="8"/>
  <c r="BE40" i="8"/>
  <c r="BB40" i="8"/>
  <c r="AY40" i="8"/>
  <c r="BK39" i="8"/>
  <c r="BH39" i="8"/>
  <c r="BE39" i="8"/>
  <c r="BB39" i="8"/>
  <c r="AY39" i="8"/>
  <c r="BK38" i="8"/>
  <c r="BH38" i="8"/>
  <c r="BE38" i="8"/>
  <c r="BB38" i="8"/>
  <c r="AY38" i="8"/>
  <c r="BK37" i="8"/>
  <c r="BH37" i="8"/>
  <c r="BE37" i="8"/>
  <c r="BB37" i="8"/>
  <c r="AY37" i="8"/>
  <c r="BK36" i="8"/>
  <c r="BH36" i="8"/>
  <c r="BE36" i="8"/>
  <c r="BB36" i="8"/>
  <c r="AY36" i="8"/>
  <c r="BK35" i="8"/>
  <c r="BH35" i="8"/>
  <c r="BE35" i="8"/>
  <c r="BB35" i="8"/>
  <c r="AY35" i="8"/>
  <c r="BK34" i="8"/>
  <c r="BH34" i="8"/>
  <c r="BE34" i="8"/>
  <c r="BB34" i="8"/>
  <c r="AY34" i="8"/>
  <c r="BK33" i="8"/>
  <c r="BH33" i="8"/>
  <c r="BE33" i="8"/>
  <c r="BB33" i="8"/>
  <c r="AY33" i="8"/>
  <c r="BK32" i="8"/>
  <c r="BH32" i="8"/>
  <c r="BE32" i="8"/>
  <c r="BB32" i="8"/>
  <c r="AY32" i="8"/>
  <c r="BK31" i="8"/>
  <c r="BH31" i="8"/>
  <c r="BE31" i="8"/>
  <c r="BB31" i="8"/>
  <c r="AY31" i="8"/>
  <c r="BK30" i="8"/>
  <c r="BH30" i="8"/>
  <c r="BE30" i="8"/>
  <c r="BB30" i="8"/>
  <c r="AY30" i="8"/>
  <c r="BK29" i="8"/>
  <c r="BH29" i="8"/>
  <c r="BE29" i="8"/>
  <c r="BB29" i="8"/>
  <c r="AY29" i="8"/>
  <c r="BK28" i="8"/>
  <c r="BH28" i="8"/>
  <c r="BE28" i="8"/>
  <c r="BB28" i="8"/>
  <c r="AY28" i="8"/>
  <c r="BK27" i="8"/>
  <c r="BH27" i="8"/>
  <c r="BE27" i="8"/>
  <c r="BB27" i="8"/>
  <c r="BK26" i="8"/>
  <c r="BH26" i="8"/>
  <c r="BE26" i="8"/>
  <c r="BB26" i="8"/>
  <c r="AY26" i="8"/>
  <c r="BK25" i="8"/>
  <c r="BH25" i="8"/>
  <c r="BE25" i="8"/>
  <c r="BB25" i="8"/>
  <c r="AY25" i="8"/>
  <c r="BK24" i="8"/>
  <c r="BH24" i="8"/>
  <c r="BE24" i="8"/>
  <c r="BB24" i="8"/>
  <c r="AY24" i="8"/>
  <c r="BK23" i="8"/>
  <c r="BH23" i="8"/>
  <c r="BE23" i="8"/>
  <c r="BB23" i="8"/>
  <c r="AY23" i="8"/>
  <c r="BK22" i="8"/>
  <c r="BH22" i="8"/>
  <c r="BE22" i="8"/>
  <c r="BB22" i="8"/>
  <c r="AY22" i="8"/>
  <c r="BK21" i="8"/>
  <c r="BH21" i="8"/>
  <c r="BE21" i="8"/>
  <c r="BB21" i="8"/>
  <c r="AY21" i="8"/>
  <c r="BK20" i="8"/>
  <c r="BH20" i="8"/>
  <c r="BE20" i="8"/>
  <c r="BB20" i="8"/>
  <c r="AY20" i="8"/>
  <c r="BK19" i="8"/>
  <c r="BH19" i="8"/>
  <c r="BE19" i="8"/>
  <c r="BB19" i="8"/>
  <c r="AY19" i="8"/>
  <c r="BK18" i="8"/>
  <c r="BH18" i="8"/>
  <c r="BE18" i="8"/>
  <c r="BB18" i="8"/>
  <c r="AY18" i="8"/>
  <c r="BK17" i="8"/>
  <c r="BH17" i="8"/>
  <c r="BE17" i="8"/>
  <c r="BB17" i="8"/>
  <c r="AY17" i="8"/>
  <c r="BK16" i="8"/>
  <c r="BH16" i="8"/>
  <c r="BE16" i="8"/>
  <c r="BB16" i="8"/>
  <c r="AY16" i="8"/>
  <c r="BK15" i="8"/>
  <c r="BH15" i="8"/>
  <c r="BE15" i="8"/>
  <c r="BB15" i="8"/>
  <c r="AY15" i="8"/>
  <c r="BK14" i="8"/>
  <c r="BH14" i="8"/>
  <c r="BE14" i="8"/>
  <c r="BB14" i="8"/>
  <c r="BK13" i="8"/>
  <c r="BH13" i="8"/>
  <c r="BE13" i="8"/>
  <c r="BB13" i="8"/>
  <c r="AY13" i="8"/>
  <c r="BK12" i="8"/>
  <c r="BH12" i="8"/>
  <c r="BE12" i="8"/>
  <c r="BB12" i="8"/>
  <c r="AY12" i="8"/>
  <c r="BK11" i="8"/>
  <c r="AY11" i="8"/>
  <c r="BK10" i="8"/>
  <c r="AY10" i="8"/>
  <c r="BK9" i="8"/>
  <c r="AY9" i="8"/>
  <c r="BK8" i="8"/>
  <c r="AY8" i="8"/>
  <c r="BK7" i="8"/>
  <c r="AY7" i="8"/>
  <c r="BK6" i="8"/>
  <c r="AY6" i="8"/>
  <c r="BK5" i="8"/>
  <c r="AY5" i="8"/>
  <c r="BK4" i="8"/>
  <c r="AY4" i="8"/>
  <c r="CC163" i="7"/>
  <c r="CC164" i="7" s="1"/>
  <c r="CB163" i="7"/>
  <c r="CA163" i="7"/>
  <c r="BZ163" i="7"/>
  <c r="BZ164" i="7" s="1"/>
  <c r="BY163" i="7"/>
  <c r="BX163" i="7"/>
  <c r="BX164" i="7" s="1"/>
  <c r="BW163" i="7"/>
  <c r="BV163" i="7"/>
  <c r="BV164" i="7" s="1"/>
  <c r="BU163" i="7"/>
  <c r="BU164" i="7" s="1"/>
  <c r="BT163" i="7"/>
  <c r="BS163" i="7"/>
  <c r="BR163" i="7"/>
  <c r="BR164" i="7" s="1"/>
  <c r="BQ163" i="7"/>
  <c r="BP163" i="7"/>
  <c r="BP164" i="7" s="1"/>
  <c r="BO163" i="7"/>
  <c r="BN163" i="7"/>
  <c r="BN164" i="7" s="1"/>
  <c r="BM163" i="7"/>
  <c r="BM164" i="7" s="1"/>
  <c r="BL163" i="7"/>
  <c r="BK163" i="7"/>
  <c r="BJ163" i="7"/>
  <c r="BJ164" i="7" s="1"/>
  <c r="BI163" i="7"/>
  <c r="BH163" i="7"/>
  <c r="BG163" i="7"/>
  <c r="BG164" i="7" s="1"/>
  <c r="BF163" i="7"/>
  <c r="BF164" i="7" s="1"/>
  <c r="BD163" i="7"/>
  <c r="BD164" i="7" s="1"/>
  <c r="BC163" i="7"/>
  <c r="BC164" i="7" s="1"/>
  <c r="BA163" i="7"/>
  <c r="AZ163" i="7"/>
  <c r="AX163" i="7"/>
  <c r="AW163" i="7"/>
  <c r="AV163" i="7"/>
  <c r="AU163" i="7"/>
  <c r="AT163" i="7"/>
  <c r="BB162" i="7"/>
  <c r="AY162" i="7"/>
  <c r="BB161" i="7"/>
  <c r="AY161" i="7"/>
  <c r="BB160" i="7"/>
  <c r="AY160" i="7"/>
  <c r="BB159" i="7"/>
  <c r="AY159" i="7"/>
  <c r="BB158" i="7"/>
  <c r="AY158" i="7"/>
  <c r="BB155" i="7"/>
  <c r="AY155" i="7"/>
  <c r="BB154" i="7"/>
  <c r="AY154" i="7"/>
  <c r="BB153" i="7"/>
  <c r="AY153" i="7"/>
  <c r="AY152" i="7"/>
  <c r="CF152" i="7" s="1"/>
  <c r="CH152" i="7" s="1"/>
  <c r="AY151" i="7"/>
  <c r="CF151" i="7" s="1"/>
  <c r="CH151" i="7" s="1"/>
  <c r="AY150" i="7"/>
  <c r="CF150" i="7" s="1"/>
  <c r="CH150" i="7" s="1"/>
  <c r="AY149" i="7"/>
  <c r="CF149" i="7" s="1"/>
  <c r="CB164" i="7"/>
  <c r="BY164" i="7"/>
  <c r="BT164" i="7"/>
  <c r="BQ164" i="7"/>
  <c r="BL164" i="7"/>
  <c r="BI164" i="7"/>
  <c r="BA147" i="7"/>
  <c r="AZ147" i="7"/>
  <c r="AX147" i="7"/>
  <c r="AW147" i="7"/>
  <c r="AU147" i="7"/>
  <c r="AT147" i="7"/>
  <c r="BH146" i="7"/>
  <c r="BK143" i="7"/>
  <c r="BH143" i="7"/>
  <c r="BE143" i="7"/>
  <c r="BB143" i="7"/>
  <c r="AV143" i="7"/>
  <c r="BK142" i="7"/>
  <c r="BH142" i="7"/>
  <c r="BE142" i="7"/>
  <c r="BB142" i="7"/>
  <c r="AV142" i="7"/>
  <c r="BK141" i="7"/>
  <c r="BH141" i="7"/>
  <c r="BE141" i="7"/>
  <c r="BB141" i="7"/>
  <c r="AV141" i="7"/>
  <c r="BK139" i="7"/>
  <c r="BH139" i="7"/>
  <c r="BE139" i="7"/>
  <c r="BB139" i="7"/>
  <c r="AY139" i="7"/>
  <c r="AV139" i="7"/>
  <c r="BK138" i="7"/>
  <c r="BH138" i="7"/>
  <c r="BE138" i="7"/>
  <c r="BB138" i="7"/>
  <c r="AY138" i="7"/>
  <c r="AV138" i="7"/>
  <c r="BK137" i="7"/>
  <c r="BH137" i="7"/>
  <c r="BE137" i="7"/>
  <c r="BB137" i="7"/>
  <c r="AY137" i="7"/>
  <c r="AV137" i="7"/>
  <c r="BK136" i="7"/>
  <c r="BH136" i="7"/>
  <c r="BE136" i="7"/>
  <c r="BB136" i="7"/>
  <c r="AY136" i="7"/>
  <c r="AV136" i="7"/>
  <c r="BK135" i="7"/>
  <c r="BH135" i="7"/>
  <c r="BE135" i="7"/>
  <c r="BB135" i="7"/>
  <c r="AY135" i="7"/>
  <c r="AV135" i="7"/>
  <c r="BK134" i="7"/>
  <c r="BH134" i="7"/>
  <c r="BE134" i="7"/>
  <c r="BB134" i="7"/>
  <c r="AY134" i="7"/>
  <c r="AV134" i="7"/>
  <c r="BK133" i="7"/>
  <c r="BH133" i="7"/>
  <c r="BE133" i="7"/>
  <c r="BB133" i="7"/>
  <c r="AY133" i="7"/>
  <c r="AV133" i="7"/>
  <c r="BK132" i="7"/>
  <c r="BH132" i="7"/>
  <c r="BE132" i="7"/>
  <c r="BB132" i="7"/>
  <c r="AY132" i="7"/>
  <c r="AV132" i="7"/>
  <c r="BK131" i="7"/>
  <c r="BH131" i="7"/>
  <c r="BE131" i="7"/>
  <c r="BB131" i="7"/>
  <c r="AY131" i="7"/>
  <c r="AV131" i="7"/>
  <c r="BK130" i="7"/>
  <c r="BH130" i="7"/>
  <c r="BE130" i="7"/>
  <c r="BB130" i="7"/>
  <c r="AY130" i="7"/>
  <c r="AV130" i="7"/>
  <c r="BK122" i="7"/>
  <c r="BH122" i="7"/>
  <c r="BE122" i="7"/>
  <c r="BB122" i="7"/>
  <c r="AY122" i="7"/>
  <c r="AV122" i="7"/>
  <c r="BK118" i="7"/>
  <c r="BH118" i="7"/>
  <c r="BE118" i="7"/>
  <c r="BB118" i="7"/>
  <c r="AY118" i="7"/>
  <c r="AV118" i="7"/>
  <c r="BK117" i="7"/>
  <c r="BH117" i="7"/>
  <c r="BE117" i="7"/>
  <c r="AV117" i="7"/>
  <c r="BK116" i="7"/>
  <c r="BH116" i="7"/>
  <c r="BE116" i="7"/>
  <c r="AV116" i="7"/>
  <c r="BK115" i="7"/>
  <c r="BH115" i="7"/>
  <c r="BE115" i="7"/>
  <c r="AV115" i="7"/>
  <c r="BK114" i="7"/>
  <c r="BH114" i="7"/>
  <c r="BE114" i="7"/>
  <c r="AV114" i="7"/>
  <c r="BK113" i="7"/>
  <c r="BH113" i="7"/>
  <c r="BE113" i="7"/>
  <c r="BB113" i="7"/>
  <c r="AY113" i="7"/>
  <c r="AV113" i="7"/>
  <c r="BK112" i="7"/>
  <c r="BH112" i="7"/>
  <c r="BE112" i="7"/>
  <c r="BB112" i="7"/>
  <c r="AY112" i="7"/>
  <c r="AV112" i="7"/>
  <c r="BK111" i="7"/>
  <c r="BH111" i="7"/>
  <c r="BE111" i="7"/>
  <c r="BB111" i="7"/>
  <c r="AY111" i="7"/>
  <c r="AV111" i="7"/>
  <c r="BK110" i="7"/>
  <c r="BH110" i="7"/>
  <c r="BE110" i="7"/>
  <c r="BB110" i="7"/>
  <c r="AV110" i="7"/>
  <c r="BK109" i="7"/>
  <c r="BH109" i="7"/>
  <c r="BE109" i="7"/>
  <c r="BB109" i="7"/>
  <c r="AV109" i="7"/>
  <c r="BK108" i="7"/>
  <c r="BH108" i="7"/>
  <c r="BE108" i="7"/>
  <c r="AV108" i="7"/>
  <c r="BK107" i="7"/>
  <c r="BH107" i="7"/>
  <c r="BE107" i="7"/>
  <c r="BB107" i="7"/>
  <c r="AV107" i="7"/>
  <c r="BK106" i="7"/>
  <c r="BH106" i="7"/>
  <c r="BE106" i="7"/>
  <c r="BB106" i="7"/>
  <c r="AV106" i="7"/>
  <c r="BK105" i="7"/>
  <c r="BH105" i="7"/>
  <c r="BE105" i="7"/>
  <c r="BB105" i="7"/>
  <c r="AV105" i="7"/>
  <c r="BK104" i="7"/>
  <c r="BH104" i="7"/>
  <c r="BE104" i="7"/>
  <c r="AV104" i="7"/>
  <c r="BK103" i="7"/>
  <c r="BH103" i="7"/>
  <c r="BE103" i="7"/>
  <c r="BB103" i="7"/>
  <c r="AV103" i="7"/>
  <c r="BK102" i="7"/>
  <c r="BH102" i="7"/>
  <c r="BE102" i="7"/>
  <c r="BB102" i="7"/>
  <c r="AV102" i="7"/>
  <c r="BK101" i="7"/>
  <c r="BH101" i="7"/>
  <c r="BE101" i="7"/>
  <c r="BB101" i="7"/>
  <c r="AV101" i="7"/>
  <c r="BK100" i="7"/>
  <c r="BH100" i="7"/>
  <c r="BE100" i="7"/>
  <c r="BB100" i="7"/>
  <c r="AV100" i="7"/>
  <c r="BK99" i="7"/>
  <c r="BH99" i="7"/>
  <c r="BE99" i="7"/>
  <c r="BB99" i="7"/>
  <c r="AV99" i="7"/>
  <c r="BK98" i="7"/>
  <c r="BH98" i="7"/>
  <c r="BE98" i="7"/>
  <c r="BB98" i="7"/>
  <c r="AV98" i="7"/>
  <c r="BK97" i="7"/>
  <c r="BH97" i="7"/>
  <c r="BE97" i="7"/>
  <c r="BB97" i="7"/>
  <c r="AV97" i="7"/>
  <c r="BK96" i="7"/>
  <c r="BH96" i="7"/>
  <c r="BE96" i="7"/>
  <c r="BB96" i="7"/>
  <c r="AY96" i="7"/>
  <c r="AV96" i="7"/>
  <c r="BK95" i="7"/>
  <c r="BH95" i="7"/>
  <c r="BE95" i="7"/>
  <c r="BB95" i="7"/>
  <c r="AY95" i="7"/>
  <c r="AV95" i="7"/>
  <c r="BK94" i="7"/>
  <c r="BH94" i="7"/>
  <c r="BE94" i="7"/>
  <c r="BB94" i="7"/>
  <c r="AY94" i="7"/>
  <c r="AV94" i="7"/>
  <c r="BK93" i="7"/>
  <c r="BH93" i="7"/>
  <c r="BE93" i="7"/>
  <c r="BB93" i="7"/>
  <c r="AY93" i="7"/>
  <c r="AV93" i="7"/>
  <c r="BK92" i="7"/>
  <c r="BH92" i="7"/>
  <c r="BE92" i="7"/>
  <c r="BB92" i="7"/>
  <c r="AY92" i="7"/>
  <c r="AV92" i="7"/>
  <c r="BK91" i="7"/>
  <c r="BH91" i="7"/>
  <c r="BE91" i="7"/>
  <c r="BB91" i="7"/>
  <c r="AY91" i="7"/>
  <c r="AV91" i="7"/>
  <c r="BK90" i="7"/>
  <c r="BH90" i="7"/>
  <c r="BE90" i="7"/>
  <c r="BB90" i="7"/>
  <c r="AY90" i="7"/>
  <c r="AV90" i="7"/>
  <c r="BK89" i="7"/>
  <c r="BH89" i="7"/>
  <c r="BE89" i="7"/>
  <c r="BB89" i="7"/>
  <c r="AY89" i="7"/>
  <c r="AV89" i="7"/>
  <c r="BK88" i="7"/>
  <c r="BH88" i="7"/>
  <c r="BE88" i="7"/>
  <c r="BB88" i="7"/>
  <c r="AY88" i="7"/>
  <c r="AV88" i="7"/>
  <c r="BK87" i="7"/>
  <c r="BH87" i="7"/>
  <c r="BE87" i="7"/>
  <c r="BB87" i="7"/>
  <c r="AY87" i="7"/>
  <c r="AV87" i="7"/>
  <c r="BK86" i="7"/>
  <c r="BH86" i="7"/>
  <c r="BE86" i="7"/>
  <c r="BB86" i="7"/>
  <c r="AY86" i="7"/>
  <c r="AV86" i="7"/>
  <c r="BK85" i="7"/>
  <c r="BH85" i="7"/>
  <c r="BE85" i="7"/>
  <c r="BB85" i="7"/>
  <c r="AY85" i="7"/>
  <c r="AV85" i="7"/>
  <c r="BK84" i="7"/>
  <c r="BH84" i="7"/>
  <c r="BE84" i="7"/>
  <c r="AV84" i="7"/>
  <c r="BK83" i="7"/>
  <c r="BH83" i="7"/>
  <c r="BE83" i="7"/>
  <c r="AV83" i="7"/>
  <c r="BK82" i="7"/>
  <c r="BH82" i="7"/>
  <c r="BE82" i="7"/>
  <c r="AV82" i="7"/>
  <c r="BK81" i="7"/>
  <c r="BH81" i="7"/>
  <c r="BE81" i="7"/>
  <c r="BB81" i="7"/>
  <c r="AY81" i="7"/>
  <c r="AV81" i="7"/>
  <c r="BK80" i="7"/>
  <c r="BH80" i="7"/>
  <c r="BE80" i="7"/>
  <c r="BB80" i="7"/>
  <c r="AY80" i="7"/>
  <c r="AV80" i="7"/>
  <c r="BK79" i="7"/>
  <c r="BH79" i="7"/>
  <c r="BE79" i="7"/>
  <c r="BB79" i="7"/>
  <c r="AY79" i="7"/>
  <c r="AV79" i="7"/>
  <c r="BK78" i="7"/>
  <c r="BH78" i="7"/>
  <c r="BE78" i="7"/>
  <c r="BB78" i="7"/>
  <c r="AY78" i="7"/>
  <c r="AV78" i="7"/>
  <c r="BK77" i="7"/>
  <c r="BH77" i="7"/>
  <c r="BE77" i="7"/>
  <c r="BB77" i="7"/>
  <c r="AY77" i="7"/>
  <c r="AV77" i="7"/>
  <c r="BK76" i="7"/>
  <c r="BH76" i="7"/>
  <c r="BE76" i="7"/>
  <c r="BB76" i="7"/>
  <c r="AY76" i="7"/>
  <c r="AV76" i="7"/>
  <c r="BK75" i="7"/>
  <c r="BH75" i="7"/>
  <c r="BE75" i="7"/>
  <c r="BB75" i="7"/>
  <c r="AY75" i="7"/>
  <c r="AV75" i="7"/>
  <c r="BK74" i="7"/>
  <c r="BH74" i="7"/>
  <c r="BE74" i="7"/>
  <c r="BB74" i="7"/>
  <c r="AY74" i="7"/>
  <c r="AV74" i="7"/>
  <c r="BK73" i="7"/>
  <c r="BH73" i="7"/>
  <c r="BE73" i="7"/>
  <c r="BB73" i="7"/>
  <c r="AY73" i="7"/>
  <c r="AV73" i="7"/>
  <c r="BK72" i="7"/>
  <c r="BH72" i="7"/>
  <c r="BE72" i="7"/>
  <c r="BB72" i="7"/>
  <c r="AY72" i="7"/>
  <c r="AV72" i="7"/>
  <c r="BK71" i="7"/>
  <c r="BH71" i="7"/>
  <c r="BE71" i="7"/>
  <c r="BB71" i="7"/>
  <c r="AY71" i="7"/>
  <c r="AV71" i="7"/>
  <c r="BK70" i="7"/>
  <c r="BH70" i="7"/>
  <c r="BE70" i="7"/>
  <c r="BB70" i="7"/>
  <c r="AY70" i="7"/>
  <c r="AV70" i="7"/>
  <c r="BK69" i="7"/>
  <c r="BH69" i="7"/>
  <c r="BE69" i="7"/>
  <c r="BB69" i="7"/>
  <c r="AY69" i="7"/>
  <c r="AV69" i="7"/>
  <c r="BK68" i="7"/>
  <c r="BH68" i="7"/>
  <c r="BE68" i="7"/>
  <c r="BB68" i="7"/>
  <c r="AY68" i="7"/>
  <c r="AV68" i="7"/>
  <c r="BK67" i="7"/>
  <c r="BH67" i="7"/>
  <c r="BE67" i="7"/>
  <c r="BB67" i="7"/>
  <c r="AY67" i="7"/>
  <c r="AV67" i="7"/>
  <c r="BK66" i="7"/>
  <c r="BH66" i="7"/>
  <c r="BE66" i="7"/>
  <c r="BB66" i="7"/>
  <c r="AY66" i="7"/>
  <c r="AV66" i="7"/>
  <c r="BK65" i="7"/>
  <c r="BH65" i="7"/>
  <c r="BE65" i="7"/>
  <c r="BB65" i="7"/>
  <c r="AY65" i="7"/>
  <c r="AV65" i="7"/>
  <c r="BK64" i="7"/>
  <c r="BH64" i="7"/>
  <c r="BE64" i="7"/>
  <c r="BB64" i="7"/>
  <c r="AY64" i="7"/>
  <c r="AV64" i="7"/>
  <c r="BK63" i="7"/>
  <c r="BH63" i="7"/>
  <c r="BE63" i="7"/>
  <c r="BB63" i="7"/>
  <c r="AY63" i="7"/>
  <c r="AV63" i="7"/>
  <c r="BK62" i="7"/>
  <c r="BH62" i="7"/>
  <c r="BE62" i="7"/>
  <c r="BB62" i="7"/>
  <c r="AY62" i="7"/>
  <c r="AV62" i="7"/>
  <c r="BK61" i="7"/>
  <c r="BH61" i="7"/>
  <c r="BE61" i="7"/>
  <c r="BB61" i="7"/>
  <c r="AY61" i="7"/>
  <c r="AV61" i="7"/>
  <c r="BK60" i="7"/>
  <c r="BH60" i="7"/>
  <c r="BE60" i="7"/>
  <c r="BB60" i="7"/>
  <c r="AY60" i="7"/>
  <c r="AV60" i="7"/>
  <c r="BK59" i="7"/>
  <c r="BH59" i="7"/>
  <c r="BE59" i="7"/>
  <c r="BB59" i="7"/>
  <c r="AY59" i="7"/>
  <c r="AV59" i="7"/>
  <c r="BK58" i="7"/>
  <c r="BH58" i="7"/>
  <c r="BE58" i="7"/>
  <c r="BB58" i="7"/>
  <c r="AY58" i="7"/>
  <c r="AV58" i="7"/>
  <c r="BK57" i="7"/>
  <c r="BH57" i="7"/>
  <c r="BE57" i="7"/>
  <c r="BB57" i="7"/>
  <c r="AY57" i="7"/>
  <c r="AV57" i="7"/>
  <c r="BK56" i="7"/>
  <c r="BH56" i="7"/>
  <c r="BE56" i="7"/>
  <c r="BB56" i="7"/>
  <c r="AY56" i="7"/>
  <c r="AV56" i="7"/>
  <c r="BK55" i="7"/>
  <c r="BH55" i="7"/>
  <c r="BE55" i="7"/>
  <c r="BB55" i="7"/>
  <c r="AY55" i="7"/>
  <c r="AV55" i="7"/>
  <c r="BK54" i="7"/>
  <c r="BH54" i="7"/>
  <c r="BE54" i="7"/>
  <c r="BB54" i="7"/>
  <c r="AY54" i="7"/>
  <c r="AV54" i="7"/>
  <c r="BK53" i="7"/>
  <c r="BH53" i="7"/>
  <c r="BE53" i="7"/>
  <c r="BB53" i="7"/>
  <c r="AY53" i="7"/>
  <c r="AV53" i="7"/>
  <c r="BK52" i="7"/>
  <c r="BH52" i="7"/>
  <c r="BE52" i="7"/>
  <c r="BB52" i="7"/>
  <c r="AY52" i="7"/>
  <c r="AV52" i="7"/>
  <c r="BK51" i="7"/>
  <c r="BH51" i="7"/>
  <c r="BE51" i="7"/>
  <c r="BB51" i="7"/>
  <c r="AY51" i="7"/>
  <c r="AV51" i="7"/>
  <c r="BK50" i="7"/>
  <c r="BH50" i="7"/>
  <c r="BE50" i="7"/>
  <c r="BB50" i="7"/>
  <c r="AY50" i="7"/>
  <c r="AV50" i="7"/>
  <c r="BK49" i="7"/>
  <c r="BH49" i="7"/>
  <c r="BE49" i="7"/>
  <c r="BB49" i="7"/>
  <c r="AY49" i="7"/>
  <c r="AV49" i="7"/>
  <c r="BK48" i="7"/>
  <c r="BH48" i="7"/>
  <c r="BE48" i="7"/>
  <c r="BB48" i="7"/>
  <c r="AY48" i="7"/>
  <c r="AV48" i="7"/>
  <c r="BK47" i="7"/>
  <c r="BH47" i="7"/>
  <c r="BE47" i="7"/>
  <c r="BB47" i="7"/>
  <c r="AY47" i="7"/>
  <c r="AV47" i="7"/>
  <c r="BK46" i="7"/>
  <c r="BH46" i="7"/>
  <c r="BE46" i="7"/>
  <c r="BB46" i="7"/>
  <c r="AY46" i="7"/>
  <c r="AV46" i="7"/>
  <c r="BK45" i="7"/>
  <c r="BH45" i="7"/>
  <c r="BE45" i="7"/>
  <c r="BB45" i="7"/>
  <c r="AY45" i="7"/>
  <c r="AV45" i="7"/>
  <c r="BK44" i="7"/>
  <c r="BH44" i="7"/>
  <c r="BE44" i="7"/>
  <c r="BB44" i="7"/>
  <c r="AY44" i="7"/>
  <c r="AV44" i="7"/>
  <c r="BK43" i="7"/>
  <c r="BH43" i="7"/>
  <c r="BE43" i="7"/>
  <c r="BB43" i="7"/>
  <c r="AY43" i="7"/>
  <c r="AV43" i="7"/>
  <c r="BK42" i="7"/>
  <c r="BH42" i="7"/>
  <c r="BE42" i="7"/>
  <c r="BB42" i="7"/>
  <c r="AY42" i="7"/>
  <c r="AV42" i="7"/>
  <c r="BK41" i="7"/>
  <c r="BH41" i="7"/>
  <c r="BE41" i="7"/>
  <c r="BB41" i="7"/>
  <c r="AY41" i="7"/>
  <c r="AV41" i="7"/>
  <c r="BK40" i="7"/>
  <c r="BH40" i="7"/>
  <c r="BE40" i="7"/>
  <c r="BB40" i="7"/>
  <c r="AY40" i="7"/>
  <c r="AV40" i="7"/>
  <c r="BK39" i="7"/>
  <c r="BH39" i="7"/>
  <c r="BE39" i="7"/>
  <c r="BB39" i="7"/>
  <c r="AY39" i="7"/>
  <c r="AV39" i="7"/>
  <c r="BK38" i="7"/>
  <c r="BH38" i="7"/>
  <c r="BE38" i="7"/>
  <c r="BB38" i="7"/>
  <c r="AY38" i="7"/>
  <c r="AV38" i="7"/>
  <c r="BK37" i="7"/>
  <c r="BH37" i="7"/>
  <c r="BE37" i="7"/>
  <c r="BB37" i="7"/>
  <c r="AY37" i="7"/>
  <c r="AV37" i="7"/>
  <c r="BK36" i="7"/>
  <c r="BH36" i="7"/>
  <c r="BE36" i="7"/>
  <c r="BB36" i="7"/>
  <c r="AY36" i="7"/>
  <c r="AV36" i="7"/>
  <c r="BK35" i="7"/>
  <c r="BH35" i="7"/>
  <c r="BE35" i="7"/>
  <c r="BB35" i="7"/>
  <c r="AY35" i="7"/>
  <c r="AV35" i="7"/>
  <c r="BK34" i="7"/>
  <c r="BH34" i="7"/>
  <c r="BE34" i="7"/>
  <c r="BB34" i="7"/>
  <c r="AY34" i="7"/>
  <c r="AV34" i="7"/>
  <c r="BK33" i="7"/>
  <c r="BH33" i="7"/>
  <c r="BE33" i="7"/>
  <c r="BB33" i="7"/>
  <c r="AY33" i="7"/>
  <c r="AV33" i="7"/>
  <c r="BK32" i="7"/>
  <c r="BH32" i="7"/>
  <c r="BE32" i="7"/>
  <c r="BB32" i="7"/>
  <c r="AY32" i="7"/>
  <c r="AV32" i="7"/>
  <c r="BK31" i="7"/>
  <c r="BH31" i="7"/>
  <c r="BE31" i="7"/>
  <c r="BB31" i="7"/>
  <c r="AY31" i="7"/>
  <c r="AV31" i="7"/>
  <c r="BK30" i="7"/>
  <c r="BH30" i="7"/>
  <c r="BE30" i="7"/>
  <c r="BB30" i="7"/>
  <c r="AY30" i="7"/>
  <c r="AV30" i="7"/>
  <c r="BK29" i="7"/>
  <c r="BH29" i="7"/>
  <c r="BE29" i="7"/>
  <c r="BB29" i="7"/>
  <c r="AY29" i="7"/>
  <c r="AV29" i="7"/>
  <c r="BK28" i="7"/>
  <c r="BH28" i="7"/>
  <c r="BE28" i="7"/>
  <c r="BB28" i="7"/>
  <c r="AY28" i="7"/>
  <c r="AV28" i="7"/>
  <c r="BK27" i="7"/>
  <c r="BH27" i="7"/>
  <c r="BE27" i="7"/>
  <c r="BB27" i="7"/>
  <c r="AV27" i="7"/>
  <c r="BK26" i="7"/>
  <c r="BH26" i="7"/>
  <c r="BE26" i="7"/>
  <c r="BB26" i="7"/>
  <c r="AY26" i="7"/>
  <c r="AV26" i="7"/>
  <c r="BK25" i="7"/>
  <c r="BH25" i="7"/>
  <c r="BE25" i="7"/>
  <c r="BB25" i="7"/>
  <c r="AY25" i="7"/>
  <c r="AV25" i="7"/>
  <c r="BK24" i="7"/>
  <c r="BH24" i="7"/>
  <c r="BE24" i="7"/>
  <c r="BB24" i="7"/>
  <c r="AY24" i="7"/>
  <c r="AV24" i="7"/>
  <c r="BK23" i="7"/>
  <c r="BH23" i="7"/>
  <c r="BE23" i="7"/>
  <c r="BB23" i="7"/>
  <c r="AY23" i="7"/>
  <c r="AV23" i="7"/>
  <c r="BK22" i="7"/>
  <c r="BH22" i="7"/>
  <c r="BE22" i="7"/>
  <c r="BB22" i="7"/>
  <c r="AY22" i="7"/>
  <c r="AV22" i="7"/>
  <c r="BK21" i="7"/>
  <c r="BH21" i="7"/>
  <c r="BE21" i="7"/>
  <c r="BB21" i="7"/>
  <c r="AY21" i="7"/>
  <c r="AV21" i="7"/>
  <c r="BK20" i="7"/>
  <c r="BH20" i="7"/>
  <c r="BE20" i="7"/>
  <c r="BB20" i="7"/>
  <c r="AY20" i="7"/>
  <c r="AV20" i="7"/>
  <c r="BK19" i="7"/>
  <c r="BH19" i="7"/>
  <c r="BE19" i="7"/>
  <c r="BB19" i="7"/>
  <c r="AY19" i="7"/>
  <c r="AV19" i="7"/>
  <c r="BK18" i="7"/>
  <c r="BH18" i="7"/>
  <c r="BE18" i="7"/>
  <c r="BB18" i="7"/>
  <c r="AY18" i="7"/>
  <c r="AV18" i="7"/>
  <c r="BK17" i="7"/>
  <c r="BH17" i="7"/>
  <c r="BE17" i="7"/>
  <c r="BB17" i="7"/>
  <c r="AY17" i="7"/>
  <c r="AV17" i="7"/>
  <c r="BK16" i="7"/>
  <c r="BH16" i="7"/>
  <c r="BE16" i="7"/>
  <c r="BB16" i="7"/>
  <c r="AY16" i="7"/>
  <c r="AV16" i="7"/>
  <c r="BK15" i="7"/>
  <c r="BH15" i="7"/>
  <c r="BE15" i="7"/>
  <c r="BB15" i="7"/>
  <c r="AY15" i="7"/>
  <c r="AV15" i="7"/>
  <c r="BK14" i="7"/>
  <c r="BH14" i="7"/>
  <c r="BE14" i="7"/>
  <c r="BB14" i="7"/>
  <c r="AV14" i="7"/>
  <c r="BK13" i="7"/>
  <c r="BH13" i="7"/>
  <c r="BE13" i="7"/>
  <c r="BB13" i="7"/>
  <c r="AY13" i="7"/>
  <c r="AV13" i="7"/>
  <c r="BK12" i="7"/>
  <c r="BH12" i="7"/>
  <c r="BE12" i="7"/>
  <c r="BB12" i="7"/>
  <c r="AY12" i="7"/>
  <c r="AV12" i="7"/>
  <c r="BK11" i="7"/>
  <c r="BE11" i="7"/>
  <c r="BB11" i="7"/>
  <c r="AY11" i="7"/>
  <c r="AV11" i="7"/>
  <c r="BK10" i="7"/>
  <c r="BE10" i="7"/>
  <c r="BB10" i="7"/>
  <c r="AY10" i="7"/>
  <c r="AV10" i="7"/>
  <c r="BK9" i="7"/>
  <c r="BE9" i="7"/>
  <c r="BB9" i="7"/>
  <c r="AY9" i="7"/>
  <c r="AV9" i="7"/>
  <c r="BK8" i="7"/>
  <c r="BE8" i="7"/>
  <c r="BB8" i="7"/>
  <c r="AY8" i="7"/>
  <c r="AV8" i="7"/>
  <c r="BK7" i="7"/>
  <c r="BE7" i="7"/>
  <c r="BB7" i="7"/>
  <c r="AY7" i="7"/>
  <c r="AV7" i="7"/>
  <c r="BK6" i="7"/>
  <c r="BE6" i="7"/>
  <c r="BB6" i="7"/>
  <c r="AY6" i="7"/>
  <c r="AV6" i="7"/>
  <c r="BK5" i="7"/>
  <c r="BE5" i="7"/>
  <c r="BB5" i="7"/>
  <c r="AY5" i="7"/>
  <c r="AV5" i="7"/>
  <c r="BK4" i="7"/>
  <c r="BE4" i="7"/>
  <c r="BB4" i="7"/>
  <c r="AY4" i="7"/>
  <c r="AV4" i="7"/>
  <c r="BJ163" i="6"/>
  <c r="BJ164" i="6" s="1"/>
  <c r="BI163" i="6"/>
  <c r="BI164" i="6" s="1"/>
  <c r="BG163" i="6"/>
  <c r="BA163" i="6"/>
  <c r="BK162" i="6"/>
  <c r="BH162" i="6"/>
  <c r="BB162" i="6"/>
  <c r="BK161" i="6"/>
  <c r="BH161" i="6"/>
  <c r="BB161" i="6"/>
  <c r="BK160" i="6"/>
  <c r="BH160" i="6"/>
  <c r="BB160" i="6"/>
  <c r="BK159" i="6"/>
  <c r="BH159" i="6"/>
  <c r="BB159" i="6"/>
  <c r="BK158" i="6"/>
  <c r="BH158" i="6"/>
  <c r="BB158" i="6"/>
  <c r="BK155" i="6"/>
  <c r="BH155" i="6"/>
  <c r="BB155" i="6"/>
  <c r="CF155" i="6" s="1"/>
  <c r="CH155" i="6" s="1"/>
  <c r="BK154" i="6"/>
  <c r="BH154" i="6"/>
  <c r="BB154" i="6"/>
  <c r="BK153" i="6"/>
  <c r="BH153" i="6"/>
  <c r="BB153" i="6"/>
  <c r="BK152" i="6"/>
  <c r="CF152" i="6" s="1"/>
  <c r="CH152" i="6" s="1"/>
  <c r="BK151" i="6"/>
  <c r="CF151" i="6" s="1"/>
  <c r="CH151" i="6" s="1"/>
  <c r="BK150" i="6"/>
  <c r="CF150" i="6" s="1"/>
  <c r="CH150" i="6" s="1"/>
  <c r="BK149" i="6"/>
  <c r="CF149" i="6" s="1"/>
  <c r="CC164" i="6"/>
  <c r="CB164" i="6"/>
  <c r="CA164" i="6"/>
  <c r="BZ164" i="6"/>
  <c r="BY164" i="6"/>
  <c r="BX164" i="6"/>
  <c r="BW164" i="6"/>
  <c r="BV164" i="6"/>
  <c r="BU164" i="6"/>
  <c r="BT164" i="6"/>
  <c r="BS164" i="6"/>
  <c r="BR164" i="6"/>
  <c r="BQ164" i="6"/>
  <c r="BP164" i="6"/>
  <c r="BO164" i="6"/>
  <c r="BN164" i="6"/>
  <c r="BM164" i="6"/>
  <c r="BL164" i="6"/>
  <c r="BG164" i="6"/>
  <c r="BF164" i="6"/>
  <c r="BD164" i="6"/>
  <c r="BC164" i="6"/>
  <c r="BA147" i="6"/>
  <c r="AZ147" i="6"/>
  <c r="AZ164" i="6" s="1"/>
  <c r="AX147" i="6"/>
  <c r="AX164" i="6" s="1"/>
  <c r="AW147" i="6"/>
  <c r="AW164" i="6" s="1"/>
  <c r="AU147" i="6"/>
  <c r="AU164" i="6" s="1"/>
  <c r="AT147" i="6"/>
  <c r="AT164" i="6" s="1"/>
  <c r="BK143" i="6"/>
  <c r="BH143" i="6"/>
  <c r="BE143" i="6"/>
  <c r="BB143" i="6"/>
  <c r="AV143" i="6"/>
  <c r="BK142" i="6"/>
  <c r="BH142" i="6"/>
  <c r="BE142" i="6"/>
  <c r="BB142" i="6"/>
  <c r="AV142" i="6"/>
  <c r="BK141" i="6"/>
  <c r="BH141" i="6"/>
  <c r="BE141" i="6"/>
  <c r="BB141" i="6"/>
  <c r="AV141" i="6"/>
  <c r="BK139" i="6"/>
  <c r="BH139" i="6"/>
  <c r="BE139" i="6"/>
  <c r="BB139" i="6"/>
  <c r="AY139" i="6"/>
  <c r="AV139" i="6"/>
  <c r="BK138" i="6"/>
  <c r="BH138" i="6"/>
  <c r="BE138" i="6"/>
  <c r="BB138" i="6"/>
  <c r="AY138" i="6"/>
  <c r="AV138" i="6"/>
  <c r="BK137" i="6"/>
  <c r="BH137" i="6"/>
  <c r="BE137" i="6"/>
  <c r="BB137" i="6"/>
  <c r="AY137" i="6"/>
  <c r="AV137" i="6"/>
  <c r="BK136" i="6"/>
  <c r="BH136" i="6"/>
  <c r="BE136" i="6"/>
  <c r="BB136" i="6"/>
  <c r="AY136" i="6"/>
  <c r="AV136" i="6"/>
  <c r="BK135" i="6"/>
  <c r="BH135" i="6"/>
  <c r="BE135" i="6"/>
  <c r="BB135" i="6"/>
  <c r="AY135" i="6"/>
  <c r="AV135" i="6"/>
  <c r="BK134" i="6"/>
  <c r="BH134" i="6"/>
  <c r="BE134" i="6"/>
  <c r="BB134" i="6"/>
  <c r="AV134" i="6"/>
  <c r="BK133" i="6"/>
  <c r="BH133" i="6"/>
  <c r="BE133" i="6"/>
  <c r="BB133" i="6"/>
  <c r="AY133" i="6"/>
  <c r="AV133" i="6"/>
  <c r="BK132" i="6"/>
  <c r="BH132" i="6"/>
  <c r="BE132" i="6"/>
  <c r="BB132" i="6"/>
  <c r="AY132" i="6"/>
  <c r="AV132" i="6"/>
  <c r="BK131" i="6"/>
  <c r="BH131" i="6"/>
  <c r="BE131" i="6"/>
  <c r="BB131" i="6"/>
  <c r="AY131" i="6"/>
  <c r="AV131" i="6"/>
  <c r="BK130" i="6"/>
  <c r="BH130" i="6"/>
  <c r="BE130" i="6"/>
  <c r="BB130" i="6"/>
  <c r="AY130" i="6"/>
  <c r="AV130" i="6"/>
  <c r="BK122" i="6"/>
  <c r="BH122" i="6"/>
  <c r="BE122" i="6"/>
  <c r="BB122" i="6"/>
  <c r="AY122" i="6"/>
  <c r="AV122" i="6"/>
  <c r="BK118" i="6"/>
  <c r="BH118" i="6"/>
  <c r="BE118" i="6"/>
  <c r="AV118" i="6"/>
  <c r="BK117" i="6"/>
  <c r="BH117" i="6"/>
  <c r="BE117" i="6"/>
  <c r="AV117" i="6"/>
  <c r="BK116" i="6"/>
  <c r="BH116" i="6"/>
  <c r="BE116" i="6"/>
  <c r="AV116" i="6"/>
  <c r="BK115" i="6"/>
  <c r="BH115" i="6"/>
  <c r="BE115" i="6"/>
  <c r="AV115" i="6"/>
  <c r="BK114" i="6"/>
  <c r="BH114" i="6"/>
  <c r="BE114" i="6"/>
  <c r="BB114" i="6"/>
  <c r="AY114" i="6"/>
  <c r="AV114" i="6"/>
  <c r="BK113" i="6"/>
  <c r="BH113" i="6"/>
  <c r="BE113" i="6"/>
  <c r="BB113" i="6"/>
  <c r="AY113" i="6"/>
  <c r="AV113" i="6"/>
  <c r="BK112" i="6"/>
  <c r="BH112" i="6"/>
  <c r="BE112" i="6"/>
  <c r="BB112" i="6"/>
  <c r="AY112" i="6"/>
  <c r="AV112" i="6"/>
  <c r="BK111" i="6"/>
  <c r="BH111" i="6"/>
  <c r="BE111" i="6"/>
  <c r="BB111" i="6"/>
  <c r="AY111" i="6"/>
  <c r="AV111" i="6"/>
  <c r="BK110" i="6"/>
  <c r="BH110" i="6"/>
  <c r="BE110" i="6"/>
  <c r="BB110" i="6"/>
  <c r="AV110" i="6"/>
  <c r="BK109" i="6"/>
  <c r="BH109" i="6"/>
  <c r="BE109" i="6"/>
  <c r="BB109" i="6"/>
  <c r="AV109" i="6"/>
  <c r="BK108" i="6"/>
  <c r="BH108" i="6"/>
  <c r="BE108" i="6"/>
  <c r="AV108" i="6"/>
  <c r="BK107" i="6"/>
  <c r="BH107" i="6"/>
  <c r="BE107" i="6"/>
  <c r="BB107" i="6"/>
  <c r="AV107" i="6"/>
  <c r="BK106" i="6"/>
  <c r="BH106" i="6"/>
  <c r="BE106" i="6"/>
  <c r="BB106" i="6"/>
  <c r="AV106" i="6"/>
  <c r="BK105" i="6"/>
  <c r="BH105" i="6"/>
  <c r="BE105" i="6"/>
  <c r="BB105" i="6"/>
  <c r="AV105" i="6"/>
  <c r="BK104" i="6"/>
  <c r="BH104" i="6"/>
  <c r="BE104" i="6"/>
  <c r="AV104" i="6"/>
  <c r="BK103" i="6"/>
  <c r="BH103" i="6"/>
  <c r="BE103" i="6"/>
  <c r="BB103" i="6"/>
  <c r="AV103" i="6"/>
  <c r="BK102" i="6"/>
  <c r="BH102" i="6"/>
  <c r="BE102" i="6"/>
  <c r="BB102" i="6"/>
  <c r="AV102" i="6"/>
  <c r="BK101" i="6"/>
  <c r="BH101" i="6"/>
  <c r="BE101" i="6"/>
  <c r="BB101" i="6"/>
  <c r="AV101" i="6"/>
  <c r="BK100" i="6"/>
  <c r="BH100" i="6"/>
  <c r="BE100" i="6"/>
  <c r="BB100" i="6"/>
  <c r="AV100" i="6"/>
  <c r="BK99" i="6"/>
  <c r="BH99" i="6"/>
  <c r="BE99" i="6"/>
  <c r="BB99" i="6"/>
  <c r="AV99" i="6"/>
  <c r="BK98" i="6"/>
  <c r="BH98" i="6"/>
  <c r="BE98" i="6"/>
  <c r="BB98" i="6"/>
  <c r="AV98" i="6"/>
  <c r="BK97" i="6"/>
  <c r="BH97" i="6"/>
  <c r="BE97" i="6"/>
  <c r="BB97" i="6"/>
  <c r="AV97" i="6"/>
  <c r="BK96" i="6"/>
  <c r="BH96" i="6"/>
  <c r="BE96" i="6"/>
  <c r="BB96" i="6"/>
  <c r="AV96" i="6"/>
  <c r="BK95" i="6"/>
  <c r="BH95" i="6"/>
  <c r="BE95" i="6"/>
  <c r="BB95" i="6"/>
  <c r="AY95" i="6"/>
  <c r="AV95" i="6"/>
  <c r="BK94" i="6"/>
  <c r="BH94" i="6"/>
  <c r="BE94" i="6"/>
  <c r="BB94" i="6"/>
  <c r="AV94" i="6"/>
  <c r="BK93" i="6"/>
  <c r="BH93" i="6"/>
  <c r="BE93" i="6"/>
  <c r="BB93" i="6"/>
  <c r="AV93" i="6"/>
  <c r="BK92" i="6"/>
  <c r="BH92" i="6"/>
  <c r="BE92" i="6"/>
  <c r="BB92" i="6"/>
  <c r="AY92" i="6"/>
  <c r="AV92" i="6"/>
  <c r="BK91" i="6"/>
  <c r="BH91" i="6"/>
  <c r="BE91" i="6"/>
  <c r="BB91" i="6"/>
  <c r="AY91" i="6"/>
  <c r="AV91" i="6"/>
  <c r="BK90" i="6"/>
  <c r="BH90" i="6"/>
  <c r="BE90" i="6"/>
  <c r="BB90" i="6"/>
  <c r="AY90" i="6"/>
  <c r="AV90" i="6"/>
  <c r="BK89" i="6"/>
  <c r="BH89" i="6"/>
  <c r="BE89" i="6"/>
  <c r="BB89" i="6"/>
  <c r="AV89" i="6"/>
  <c r="BK88" i="6"/>
  <c r="BH88" i="6"/>
  <c r="BE88" i="6"/>
  <c r="BB88" i="6"/>
  <c r="AY88" i="6"/>
  <c r="AV88" i="6"/>
  <c r="BK87" i="6"/>
  <c r="BH87" i="6"/>
  <c r="BE87" i="6"/>
  <c r="BB87" i="6"/>
  <c r="AY87" i="6"/>
  <c r="AV87" i="6"/>
  <c r="BK86" i="6"/>
  <c r="BH86" i="6"/>
  <c r="BE86" i="6"/>
  <c r="BB86" i="6"/>
  <c r="AY86" i="6"/>
  <c r="AV86" i="6"/>
  <c r="BK85" i="6"/>
  <c r="BH85" i="6"/>
  <c r="BE85" i="6"/>
  <c r="BB85" i="6"/>
  <c r="AY85" i="6"/>
  <c r="AV85" i="6"/>
  <c r="BK84" i="6"/>
  <c r="BH84" i="6"/>
  <c r="BE84" i="6"/>
  <c r="AV84" i="6"/>
  <c r="BK83" i="6"/>
  <c r="BH83" i="6"/>
  <c r="BE83" i="6"/>
  <c r="AV83" i="6"/>
  <c r="BK82" i="6"/>
  <c r="BH82" i="6"/>
  <c r="BE82" i="6"/>
  <c r="AV82" i="6"/>
  <c r="BK81" i="6"/>
  <c r="BH81" i="6"/>
  <c r="BE81" i="6"/>
  <c r="BB81" i="6"/>
  <c r="AY81" i="6"/>
  <c r="AV81" i="6"/>
  <c r="BK80" i="6"/>
  <c r="BH80" i="6"/>
  <c r="BE80" i="6"/>
  <c r="BB80" i="6"/>
  <c r="AY80" i="6"/>
  <c r="AV80" i="6"/>
  <c r="BK79" i="6"/>
  <c r="BH79" i="6"/>
  <c r="BE79" i="6"/>
  <c r="BB79" i="6"/>
  <c r="AY79" i="6"/>
  <c r="AV79" i="6"/>
  <c r="BK78" i="6"/>
  <c r="BH78" i="6"/>
  <c r="BE78" i="6"/>
  <c r="BB78" i="6"/>
  <c r="AY78" i="6"/>
  <c r="AV78" i="6"/>
  <c r="BK77" i="6"/>
  <c r="BH77" i="6"/>
  <c r="BE77" i="6"/>
  <c r="BB77" i="6"/>
  <c r="AY77" i="6"/>
  <c r="AV77" i="6"/>
  <c r="BK76" i="6"/>
  <c r="BH76" i="6"/>
  <c r="BE76" i="6"/>
  <c r="BB76" i="6"/>
  <c r="AY76" i="6"/>
  <c r="AV76" i="6"/>
  <c r="BK75" i="6"/>
  <c r="BH75" i="6"/>
  <c r="BE75" i="6"/>
  <c r="BB75" i="6"/>
  <c r="AV75" i="6"/>
  <c r="BK74" i="6"/>
  <c r="BH74" i="6"/>
  <c r="BE74" i="6"/>
  <c r="BB74" i="6"/>
  <c r="AY74" i="6"/>
  <c r="AV74" i="6"/>
  <c r="BK73" i="6"/>
  <c r="BH73" i="6"/>
  <c r="BE73" i="6"/>
  <c r="BB73" i="6"/>
  <c r="AY73" i="6"/>
  <c r="AV73" i="6"/>
  <c r="BK72" i="6"/>
  <c r="BH72" i="6"/>
  <c r="BE72" i="6"/>
  <c r="BB72" i="6"/>
  <c r="AY72" i="6"/>
  <c r="AV72" i="6"/>
  <c r="BK71" i="6"/>
  <c r="BH71" i="6"/>
  <c r="BE71" i="6"/>
  <c r="BB71" i="6"/>
  <c r="AY71" i="6"/>
  <c r="AV71" i="6"/>
  <c r="BK70" i="6"/>
  <c r="BH70" i="6"/>
  <c r="BE70" i="6"/>
  <c r="BB70" i="6"/>
  <c r="AY70" i="6"/>
  <c r="AV70" i="6"/>
  <c r="BK69" i="6"/>
  <c r="BH69" i="6"/>
  <c r="BE69" i="6"/>
  <c r="BB69" i="6"/>
  <c r="AY69" i="6"/>
  <c r="AV69" i="6"/>
  <c r="BK68" i="6"/>
  <c r="BH68" i="6"/>
  <c r="BE68" i="6"/>
  <c r="BB68" i="6"/>
  <c r="AY68" i="6"/>
  <c r="AV68" i="6"/>
  <c r="BK67" i="6"/>
  <c r="BH67" i="6"/>
  <c r="BE67" i="6"/>
  <c r="BB67" i="6"/>
  <c r="AY67" i="6"/>
  <c r="AV67" i="6"/>
  <c r="BK66" i="6"/>
  <c r="BH66" i="6"/>
  <c r="BE66" i="6"/>
  <c r="BB66" i="6"/>
  <c r="AY66" i="6"/>
  <c r="AV66" i="6"/>
  <c r="BK65" i="6"/>
  <c r="BH65" i="6"/>
  <c r="BE65" i="6"/>
  <c r="BB65" i="6"/>
  <c r="AY65" i="6"/>
  <c r="AV65" i="6"/>
  <c r="BK64" i="6"/>
  <c r="BH64" i="6"/>
  <c r="BE64" i="6"/>
  <c r="BB64" i="6"/>
  <c r="AV64" i="6"/>
  <c r="BK63" i="6"/>
  <c r="BH63" i="6"/>
  <c r="BE63" i="6"/>
  <c r="BB63" i="6"/>
  <c r="AV63" i="6"/>
  <c r="BK62" i="6"/>
  <c r="BH62" i="6"/>
  <c r="BE62" i="6"/>
  <c r="BB62" i="6"/>
  <c r="AY62" i="6"/>
  <c r="AV62" i="6"/>
  <c r="BK61" i="6"/>
  <c r="BH61" i="6"/>
  <c r="BE61" i="6"/>
  <c r="BB61" i="6"/>
  <c r="AY61" i="6"/>
  <c r="AV61" i="6"/>
  <c r="BK60" i="6"/>
  <c r="BH60" i="6"/>
  <c r="BE60" i="6"/>
  <c r="BB60" i="6"/>
  <c r="AY60" i="6"/>
  <c r="AV60" i="6"/>
  <c r="BK59" i="6"/>
  <c r="BH59" i="6"/>
  <c r="BE59" i="6"/>
  <c r="BB59" i="6"/>
  <c r="AY59" i="6"/>
  <c r="AV59" i="6"/>
  <c r="BK58" i="6"/>
  <c r="BH58" i="6"/>
  <c r="BE58" i="6"/>
  <c r="BB58" i="6"/>
  <c r="AY58" i="6"/>
  <c r="AV58" i="6"/>
  <c r="BK57" i="6"/>
  <c r="BH57" i="6"/>
  <c r="BE57" i="6"/>
  <c r="BB57" i="6"/>
  <c r="AV57" i="6"/>
  <c r="BK56" i="6"/>
  <c r="BH56" i="6"/>
  <c r="BE56" i="6"/>
  <c r="BB56" i="6"/>
  <c r="AY56" i="6"/>
  <c r="AV56" i="6"/>
  <c r="BK55" i="6"/>
  <c r="BH55" i="6"/>
  <c r="BE55" i="6"/>
  <c r="BB55" i="6"/>
  <c r="AY55" i="6"/>
  <c r="AV55" i="6"/>
  <c r="BK54" i="6"/>
  <c r="BH54" i="6"/>
  <c r="BE54" i="6"/>
  <c r="BB54" i="6"/>
  <c r="AY54" i="6"/>
  <c r="AV54" i="6"/>
  <c r="BK53" i="6"/>
  <c r="BH53" i="6"/>
  <c r="BE53" i="6"/>
  <c r="BB53" i="6"/>
  <c r="AY53" i="6"/>
  <c r="AV53" i="6"/>
  <c r="BK52" i="6"/>
  <c r="BH52" i="6"/>
  <c r="BE52" i="6"/>
  <c r="BB52" i="6"/>
  <c r="AY52" i="6"/>
  <c r="AV52" i="6"/>
  <c r="BK51" i="6"/>
  <c r="BH51" i="6"/>
  <c r="BE51" i="6"/>
  <c r="BB51" i="6"/>
  <c r="AY51" i="6"/>
  <c r="AV51" i="6"/>
  <c r="BK50" i="6"/>
  <c r="BH50" i="6"/>
  <c r="BE50" i="6"/>
  <c r="BB50" i="6"/>
  <c r="AY50" i="6"/>
  <c r="AV50" i="6"/>
  <c r="BK49" i="6"/>
  <c r="BH49" i="6"/>
  <c r="BE49" i="6"/>
  <c r="BB49" i="6"/>
  <c r="AY49" i="6"/>
  <c r="AV49" i="6"/>
  <c r="BK48" i="6"/>
  <c r="BH48" i="6"/>
  <c r="BE48" i="6"/>
  <c r="BB48" i="6"/>
  <c r="AY48" i="6"/>
  <c r="AV48" i="6"/>
  <c r="BK47" i="6"/>
  <c r="BH47" i="6"/>
  <c r="BE47" i="6"/>
  <c r="BB47" i="6"/>
  <c r="AY47" i="6"/>
  <c r="AV47" i="6"/>
  <c r="BK46" i="6"/>
  <c r="BH46" i="6"/>
  <c r="BE46" i="6"/>
  <c r="BB46" i="6"/>
  <c r="AY46" i="6"/>
  <c r="AV46" i="6"/>
  <c r="BK45" i="6"/>
  <c r="BH45" i="6"/>
  <c r="BE45" i="6"/>
  <c r="BB45" i="6"/>
  <c r="AY45" i="6"/>
  <c r="AV45" i="6"/>
  <c r="BK44" i="6"/>
  <c r="BH44" i="6"/>
  <c r="BE44" i="6"/>
  <c r="BB44" i="6"/>
  <c r="AY44" i="6"/>
  <c r="AV44" i="6"/>
  <c r="BK43" i="6"/>
  <c r="BH43" i="6"/>
  <c r="BE43" i="6"/>
  <c r="BB43" i="6"/>
  <c r="AY43" i="6"/>
  <c r="AV43" i="6"/>
  <c r="BK42" i="6"/>
  <c r="BH42" i="6"/>
  <c r="BE42" i="6"/>
  <c r="BB42" i="6"/>
  <c r="AY42" i="6"/>
  <c r="AV42" i="6"/>
  <c r="BK41" i="6"/>
  <c r="BH41" i="6"/>
  <c r="BE41" i="6"/>
  <c r="BB41" i="6"/>
  <c r="AY41" i="6"/>
  <c r="AV41" i="6"/>
  <c r="BK40" i="6"/>
  <c r="BH40" i="6"/>
  <c r="BE40" i="6"/>
  <c r="BB40" i="6"/>
  <c r="AY40" i="6"/>
  <c r="AV40" i="6"/>
  <c r="BK39" i="6"/>
  <c r="BH39" i="6"/>
  <c r="BE39" i="6"/>
  <c r="BB39" i="6"/>
  <c r="AY39" i="6"/>
  <c r="AV39" i="6"/>
  <c r="BK38" i="6"/>
  <c r="BH38" i="6"/>
  <c r="BE38" i="6"/>
  <c r="BB38" i="6"/>
  <c r="AY38" i="6"/>
  <c r="AV38" i="6"/>
  <c r="BK37" i="6"/>
  <c r="BH37" i="6"/>
  <c r="BE37" i="6"/>
  <c r="BB37" i="6"/>
  <c r="AY37" i="6"/>
  <c r="AV37" i="6"/>
  <c r="BK36" i="6"/>
  <c r="BH36" i="6"/>
  <c r="BE36" i="6"/>
  <c r="BB36" i="6"/>
  <c r="AY36" i="6"/>
  <c r="AV36" i="6"/>
  <c r="BK35" i="6"/>
  <c r="BH35" i="6"/>
  <c r="BE35" i="6"/>
  <c r="BB35" i="6"/>
  <c r="AY35" i="6"/>
  <c r="AV35" i="6"/>
  <c r="BK34" i="6"/>
  <c r="BH34" i="6"/>
  <c r="BE34" i="6"/>
  <c r="BB34" i="6"/>
  <c r="AY34" i="6"/>
  <c r="AV34" i="6"/>
  <c r="BK33" i="6"/>
  <c r="BH33" i="6"/>
  <c r="BE33" i="6"/>
  <c r="BB33" i="6"/>
  <c r="AY33" i="6"/>
  <c r="AV33" i="6"/>
  <c r="BK32" i="6"/>
  <c r="BH32" i="6"/>
  <c r="BE32" i="6"/>
  <c r="BB32" i="6"/>
  <c r="AY32" i="6"/>
  <c r="AV32" i="6"/>
  <c r="BK31" i="6"/>
  <c r="BH31" i="6"/>
  <c r="BE31" i="6"/>
  <c r="BB31" i="6"/>
  <c r="AY31" i="6"/>
  <c r="AV31" i="6"/>
  <c r="BK30" i="6"/>
  <c r="BH30" i="6"/>
  <c r="BE30" i="6"/>
  <c r="BB30" i="6"/>
  <c r="AY30" i="6"/>
  <c r="AV30" i="6"/>
  <c r="BK29" i="6"/>
  <c r="BH29" i="6"/>
  <c r="BE29" i="6"/>
  <c r="BB29" i="6"/>
  <c r="AY29" i="6"/>
  <c r="AV29" i="6"/>
  <c r="BK28" i="6"/>
  <c r="BH28" i="6"/>
  <c r="BE28" i="6"/>
  <c r="BB28" i="6"/>
  <c r="AV28" i="6"/>
  <c r="BK27" i="6"/>
  <c r="BH27" i="6"/>
  <c r="BE27" i="6"/>
  <c r="BB27" i="6"/>
  <c r="AV27" i="6"/>
  <c r="BK26" i="6"/>
  <c r="BH26" i="6"/>
  <c r="BE26" i="6"/>
  <c r="BB26" i="6"/>
  <c r="AY26" i="6"/>
  <c r="AV26" i="6"/>
  <c r="BK25" i="6"/>
  <c r="BH25" i="6"/>
  <c r="BE25" i="6"/>
  <c r="BB25" i="6"/>
  <c r="AY25" i="6"/>
  <c r="AV25" i="6"/>
  <c r="BK24" i="6"/>
  <c r="BH24" i="6"/>
  <c r="BE24" i="6"/>
  <c r="BB24" i="6"/>
  <c r="AY24" i="6"/>
  <c r="AV24" i="6"/>
  <c r="BK23" i="6"/>
  <c r="BH23" i="6"/>
  <c r="BE23" i="6"/>
  <c r="BB23" i="6"/>
  <c r="AY23" i="6"/>
  <c r="AV23" i="6"/>
  <c r="BK22" i="6"/>
  <c r="BH22" i="6"/>
  <c r="BE22" i="6"/>
  <c r="BB22" i="6"/>
  <c r="AV22" i="6"/>
  <c r="BK21" i="6"/>
  <c r="BH21" i="6"/>
  <c r="BE21" i="6"/>
  <c r="BB21" i="6"/>
  <c r="AY21" i="6"/>
  <c r="AV21" i="6"/>
  <c r="BK20" i="6"/>
  <c r="BH20" i="6"/>
  <c r="BE20" i="6"/>
  <c r="BB20" i="6"/>
  <c r="AY20" i="6"/>
  <c r="AV20" i="6"/>
  <c r="BK19" i="6"/>
  <c r="BH19" i="6"/>
  <c r="BE19" i="6"/>
  <c r="BB19" i="6"/>
  <c r="AY19" i="6"/>
  <c r="AV19" i="6"/>
  <c r="BK18" i="6"/>
  <c r="BH18" i="6"/>
  <c r="BE18" i="6"/>
  <c r="BB18" i="6"/>
  <c r="AV18" i="6"/>
  <c r="BK17" i="6"/>
  <c r="BH17" i="6"/>
  <c r="BE17" i="6"/>
  <c r="BB17" i="6"/>
  <c r="AY17" i="6"/>
  <c r="AV17" i="6"/>
  <c r="BK16" i="6"/>
  <c r="BH16" i="6"/>
  <c r="BE16" i="6"/>
  <c r="BB16" i="6"/>
  <c r="AV16" i="6"/>
  <c r="BK15" i="6"/>
  <c r="BH15" i="6"/>
  <c r="BE15" i="6"/>
  <c r="BB15" i="6"/>
  <c r="AY15" i="6"/>
  <c r="AV15" i="6"/>
  <c r="BK14" i="6"/>
  <c r="BH14" i="6"/>
  <c r="BE14" i="6"/>
  <c r="BB14" i="6"/>
  <c r="AV14" i="6"/>
  <c r="BK13" i="6"/>
  <c r="BH13" i="6"/>
  <c r="BE13" i="6"/>
  <c r="BB13" i="6"/>
  <c r="AY13" i="6"/>
  <c r="AV13" i="6"/>
  <c r="BK12" i="6"/>
  <c r="BH12" i="6"/>
  <c r="BE12" i="6"/>
  <c r="BB12" i="6"/>
  <c r="AY12" i="6"/>
  <c r="AV12" i="6"/>
  <c r="BK11" i="6"/>
  <c r="BE11" i="6"/>
  <c r="BB11" i="6"/>
  <c r="AY11" i="6"/>
  <c r="AV11" i="6"/>
  <c r="BK10" i="6"/>
  <c r="BE10" i="6"/>
  <c r="BB10" i="6"/>
  <c r="AY10" i="6"/>
  <c r="AV10" i="6"/>
  <c r="BK9" i="6"/>
  <c r="BE9" i="6"/>
  <c r="BB9" i="6"/>
  <c r="AY9" i="6"/>
  <c r="AV9" i="6"/>
  <c r="BK8" i="6"/>
  <c r="BE8" i="6"/>
  <c r="BB8" i="6"/>
  <c r="AY8" i="6"/>
  <c r="AV8" i="6"/>
  <c r="BK7" i="6"/>
  <c r="BE7" i="6"/>
  <c r="BB7" i="6"/>
  <c r="AY7" i="6"/>
  <c r="AV7" i="6"/>
  <c r="BK6" i="6"/>
  <c r="BE6" i="6"/>
  <c r="BB6" i="6"/>
  <c r="AY6" i="6"/>
  <c r="AV6" i="6"/>
  <c r="BK5" i="6"/>
  <c r="BE5" i="6"/>
  <c r="BB5" i="6"/>
  <c r="AY5" i="6"/>
  <c r="AV5" i="6"/>
  <c r="BK4" i="6"/>
  <c r="BE4" i="6"/>
  <c r="BB4" i="6"/>
  <c r="AY4" i="6"/>
  <c r="AV4" i="6"/>
  <c r="CC163" i="5"/>
  <c r="CB163" i="5"/>
  <c r="CA163" i="5"/>
  <c r="BZ163" i="5"/>
  <c r="BY163" i="5"/>
  <c r="BX163" i="5"/>
  <c r="BW163" i="5"/>
  <c r="BV163" i="5"/>
  <c r="BU163" i="5"/>
  <c r="BT163" i="5"/>
  <c r="BS163" i="5"/>
  <c r="BR163" i="5"/>
  <c r="BQ163" i="5"/>
  <c r="BP163" i="5"/>
  <c r="BO163" i="5"/>
  <c r="BN163" i="5"/>
  <c r="BM163" i="5"/>
  <c r="BL163" i="5"/>
  <c r="BK163" i="5"/>
  <c r="BJ163" i="5"/>
  <c r="BI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BH162" i="5"/>
  <c r="CF162" i="5" s="1"/>
  <c r="CH162" i="5" s="1"/>
  <c r="BH161" i="5"/>
  <c r="CF161" i="5" s="1"/>
  <c r="CH161" i="5" s="1"/>
  <c r="BH160" i="5"/>
  <c r="CF160" i="5" s="1"/>
  <c r="CH160" i="5" s="1"/>
  <c r="BH159" i="5"/>
  <c r="CF159" i="5" s="1"/>
  <c r="CH159" i="5" s="1"/>
  <c r="BH158" i="5"/>
  <c r="CF158" i="5" s="1"/>
  <c r="CH158" i="5" s="1"/>
  <c r="BH155" i="5"/>
  <c r="CF155" i="5" s="1"/>
  <c r="CH155" i="5" s="1"/>
  <c r="BH154" i="5"/>
  <c r="CF154" i="5" s="1"/>
  <c r="CH154" i="5" s="1"/>
  <c r="BH153" i="5"/>
  <c r="CF153" i="5" s="1"/>
  <c r="CH153" i="5" s="1"/>
  <c r="BH152" i="5"/>
  <c r="CF152" i="5" s="1"/>
  <c r="CC147" i="5"/>
  <c r="CB147" i="5"/>
  <c r="CB164" i="5" s="1"/>
  <c r="CA147" i="5"/>
  <c r="BZ147" i="5"/>
  <c r="BZ164" i="5" s="1"/>
  <c r="BY147" i="5"/>
  <c r="BX147" i="5"/>
  <c r="BX164" i="5" s="1"/>
  <c r="BW147" i="5"/>
  <c r="BV147" i="5"/>
  <c r="BV164" i="5" s="1"/>
  <c r="BU147" i="5"/>
  <c r="BT147" i="5"/>
  <c r="BT164" i="5" s="1"/>
  <c r="BS147" i="5"/>
  <c r="BR147" i="5"/>
  <c r="BR164" i="5" s="1"/>
  <c r="BQ147" i="5"/>
  <c r="BP147" i="5"/>
  <c r="BP164" i="5" s="1"/>
  <c r="BO147" i="5"/>
  <c r="BN147" i="5"/>
  <c r="BN164" i="5" s="1"/>
  <c r="BM147" i="5"/>
  <c r="BL147" i="5"/>
  <c r="BL164" i="5" s="1"/>
  <c r="BJ147" i="5"/>
  <c r="BI147" i="5"/>
  <c r="BG147" i="5"/>
  <c r="BF147" i="5"/>
  <c r="BD147" i="5"/>
  <c r="BC147" i="5"/>
  <c r="BA147" i="5"/>
  <c r="AZ147" i="5"/>
  <c r="AX147" i="5"/>
  <c r="AX164" i="5" s="1"/>
  <c r="AW147" i="5"/>
  <c r="AV147" i="5"/>
  <c r="AV164" i="5" s="1"/>
  <c r="AU147" i="5"/>
  <c r="AT147" i="5"/>
  <c r="AT164" i="5" s="1"/>
  <c r="BK143" i="5"/>
  <c r="BH143" i="5"/>
  <c r="BE143" i="5"/>
  <c r="BB143" i="5"/>
  <c r="BK142" i="5"/>
  <c r="BH142" i="5"/>
  <c r="BE142" i="5"/>
  <c r="BB142" i="5"/>
  <c r="BK141" i="5"/>
  <c r="BH141" i="5"/>
  <c r="BE141" i="5"/>
  <c r="BB141" i="5"/>
  <c r="BK139" i="5"/>
  <c r="BH139" i="5"/>
  <c r="BE139" i="5"/>
  <c r="BB139" i="5"/>
  <c r="AY139" i="5"/>
  <c r="BK138" i="5"/>
  <c r="BH138" i="5"/>
  <c r="BE138" i="5"/>
  <c r="BB138" i="5"/>
  <c r="AY138" i="5"/>
  <c r="BK137" i="5"/>
  <c r="BH137" i="5"/>
  <c r="BE137" i="5"/>
  <c r="BB137" i="5"/>
  <c r="AY137" i="5"/>
  <c r="BK136" i="5"/>
  <c r="BH136" i="5"/>
  <c r="BE136" i="5"/>
  <c r="BB136" i="5"/>
  <c r="AY136" i="5"/>
  <c r="BK135" i="5"/>
  <c r="BH135" i="5"/>
  <c r="BE135" i="5"/>
  <c r="BB135" i="5"/>
  <c r="AY135" i="5"/>
  <c r="BK134" i="5"/>
  <c r="BH134" i="5"/>
  <c r="BE134" i="5"/>
  <c r="BB134" i="5"/>
  <c r="AY134" i="5"/>
  <c r="BK133" i="5"/>
  <c r="BH133" i="5"/>
  <c r="BE133" i="5"/>
  <c r="BB133" i="5"/>
  <c r="AY133" i="5"/>
  <c r="BK132" i="5"/>
  <c r="BH132" i="5"/>
  <c r="BE132" i="5"/>
  <c r="BB132" i="5"/>
  <c r="BK131" i="5"/>
  <c r="BH131" i="5"/>
  <c r="BE131" i="5"/>
  <c r="BB131" i="5"/>
  <c r="AY131" i="5"/>
  <c r="BK130" i="5"/>
  <c r="BH130" i="5"/>
  <c r="BE130" i="5"/>
  <c r="BB130" i="5"/>
  <c r="AY130" i="5"/>
  <c r="BK122" i="5"/>
  <c r="BH122" i="5"/>
  <c r="BE122" i="5"/>
  <c r="BB122" i="5"/>
  <c r="AY122" i="5"/>
  <c r="BK118" i="5"/>
  <c r="BH118" i="5"/>
  <c r="BE118" i="5"/>
  <c r="BK117" i="5"/>
  <c r="BH117" i="5"/>
  <c r="BE117" i="5"/>
  <c r="BK116" i="5"/>
  <c r="BH116" i="5"/>
  <c r="BE116" i="5"/>
  <c r="BK115" i="5"/>
  <c r="BH115" i="5"/>
  <c r="BE115" i="5"/>
  <c r="BK114" i="5"/>
  <c r="BH114" i="5"/>
  <c r="BE114" i="5"/>
  <c r="BB114" i="5"/>
  <c r="AY114" i="5"/>
  <c r="BK113" i="5"/>
  <c r="BH113" i="5"/>
  <c r="BE113" i="5"/>
  <c r="BB113" i="5"/>
  <c r="AY113" i="5"/>
  <c r="BK112" i="5"/>
  <c r="BH112" i="5"/>
  <c r="BE112" i="5"/>
  <c r="BB112" i="5"/>
  <c r="AY112" i="5"/>
  <c r="BK111" i="5"/>
  <c r="BH111" i="5"/>
  <c r="BE111" i="5"/>
  <c r="BB111" i="5"/>
  <c r="BK110" i="5"/>
  <c r="BH110" i="5"/>
  <c r="BE110" i="5"/>
  <c r="BB110" i="5"/>
  <c r="BK109" i="5"/>
  <c r="BH109" i="5"/>
  <c r="BE109" i="5"/>
  <c r="BB109" i="5"/>
  <c r="BK108" i="5"/>
  <c r="BH108" i="5"/>
  <c r="BE108" i="5"/>
  <c r="BK107" i="5"/>
  <c r="BH107" i="5"/>
  <c r="BE107" i="5"/>
  <c r="BB107" i="5"/>
  <c r="BK106" i="5"/>
  <c r="BH106" i="5"/>
  <c r="BE106" i="5"/>
  <c r="BB106" i="5"/>
  <c r="BK105" i="5"/>
  <c r="BH105" i="5"/>
  <c r="BE105" i="5"/>
  <c r="BB105" i="5"/>
  <c r="BK104" i="5"/>
  <c r="BH104" i="5"/>
  <c r="BE104" i="5"/>
  <c r="BK103" i="5"/>
  <c r="BH103" i="5"/>
  <c r="BE103" i="5"/>
  <c r="BB103" i="5"/>
  <c r="BK102" i="5"/>
  <c r="BH102" i="5"/>
  <c r="BE102" i="5"/>
  <c r="BB102" i="5"/>
  <c r="BK101" i="5"/>
  <c r="BH101" i="5"/>
  <c r="BE101" i="5"/>
  <c r="BB101" i="5"/>
  <c r="BK100" i="5"/>
  <c r="BH100" i="5"/>
  <c r="BE100" i="5"/>
  <c r="BB100" i="5"/>
  <c r="BK99" i="5"/>
  <c r="BH99" i="5"/>
  <c r="BE99" i="5"/>
  <c r="BB99" i="5"/>
  <c r="BK98" i="5"/>
  <c r="BH98" i="5"/>
  <c r="BE98" i="5"/>
  <c r="BB98" i="5"/>
  <c r="BK97" i="5"/>
  <c r="BH97" i="5"/>
  <c r="BE97" i="5"/>
  <c r="BB97" i="5"/>
  <c r="BK96" i="5"/>
  <c r="BH96" i="5"/>
  <c r="BE96" i="5"/>
  <c r="BB96" i="5"/>
  <c r="BK95" i="5"/>
  <c r="BH95" i="5"/>
  <c r="BE95" i="5"/>
  <c r="BB95" i="5"/>
  <c r="AY95" i="5"/>
  <c r="BK94" i="5"/>
  <c r="BH94" i="5"/>
  <c r="BE94" i="5"/>
  <c r="BB94" i="5"/>
  <c r="BK93" i="5"/>
  <c r="BH93" i="5"/>
  <c r="BE93" i="5"/>
  <c r="BB93" i="5"/>
  <c r="BK92" i="5"/>
  <c r="BH92" i="5"/>
  <c r="BE92" i="5"/>
  <c r="BB92" i="5"/>
  <c r="AY92" i="5"/>
  <c r="BK91" i="5"/>
  <c r="BH91" i="5"/>
  <c r="BE91" i="5"/>
  <c r="BB91" i="5"/>
  <c r="AY91" i="5"/>
  <c r="BK90" i="5"/>
  <c r="BH90" i="5"/>
  <c r="BE90" i="5"/>
  <c r="BB90" i="5"/>
  <c r="AY90" i="5"/>
  <c r="BK89" i="5"/>
  <c r="BH89" i="5"/>
  <c r="BE89" i="5"/>
  <c r="BB89" i="5"/>
  <c r="BK88" i="5"/>
  <c r="BH88" i="5"/>
  <c r="BE88" i="5"/>
  <c r="BB88" i="5"/>
  <c r="AY88" i="5"/>
  <c r="BK87" i="5"/>
  <c r="BH87" i="5"/>
  <c r="BE87" i="5"/>
  <c r="BB87" i="5"/>
  <c r="AY87" i="5"/>
  <c r="BK86" i="5"/>
  <c r="BH86" i="5"/>
  <c r="BE86" i="5"/>
  <c r="BB86" i="5"/>
  <c r="AY86" i="5"/>
  <c r="BK85" i="5"/>
  <c r="BH85" i="5"/>
  <c r="BE85" i="5"/>
  <c r="BB85" i="5"/>
  <c r="AY85" i="5"/>
  <c r="BK84" i="5"/>
  <c r="BH84" i="5"/>
  <c r="BE84" i="5"/>
  <c r="BK83" i="5"/>
  <c r="BH83" i="5"/>
  <c r="BE83" i="5"/>
  <c r="BK82" i="5"/>
  <c r="BH82" i="5"/>
  <c r="BE82" i="5"/>
  <c r="BK81" i="5"/>
  <c r="BH81" i="5"/>
  <c r="BE81" i="5"/>
  <c r="BB81" i="5"/>
  <c r="AY81" i="5"/>
  <c r="BK80" i="5"/>
  <c r="BH80" i="5"/>
  <c r="BE80" i="5"/>
  <c r="BB80" i="5"/>
  <c r="AY80" i="5"/>
  <c r="BK79" i="5"/>
  <c r="BH79" i="5"/>
  <c r="BE79" i="5"/>
  <c r="BB79" i="5"/>
  <c r="AY79" i="5"/>
  <c r="BK78" i="5"/>
  <c r="BH78" i="5"/>
  <c r="BE78" i="5"/>
  <c r="BB78" i="5"/>
  <c r="AY78" i="5"/>
  <c r="BK77" i="5"/>
  <c r="BH77" i="5"/>
  <c r="BE77" i="5"/>
  <c r="BB77" i="5"/>
  <c r="AY77" i="5"/>
  <c r="BK76" i="5"/>
  <c r="BH76" i="5"/>
  <c r="BE76" i="5"/>
  <c r="BB76" i="5"/>
  <c r="AY76" i="5"/>
  <c r="BK75" i="5"/>
  <c r="BH75" i="5"/>
  <c r="BE75" i="5"/>
  <c r="BB75" i="5"/>
  <c r="AY75" i="5"/>
  <c r="BK74" i="5"/>
  <c r="BH74" i="5"/>
  <c r="BE74" i="5"/>
  <c r="BB74" i="5"/>
  <c r="AY74" i="5"/>
  <c r="BK73" i="5"/>
  <c r="BH73" i="5"/>
  <c r="BE73" i="5"/>
  <c r="BB73" i="5"/>
  <c r="AY73" i="5"/>
  <c r="BK72" i="5"/>
  <c r="BH72" i="5"/>
  <c r="BE72" i="5"/>
  <c r="BB72" i="5"/>
  <c r="AY72" i="5"/>
  <c r="BK71" i="5"/>
  <c r="BH71" i="5"/>
  <c r="BE71" i="5"/>
  <c r="BB71" i="5"/>
  <c r="AY71" i="5"/>
  <c r="BK70" i="5"/>
  <c r="BH70" i="5"/>
  <c r="BE70" i="5"/>
  <c r="BB70" i="5"/>
  <c r="AY70" i="5"/>
  <c r="BK69" i="5"/>
  <c r="BH69" i="5"/>
  <c r="BE69" i="5"/>
  <c r="BB69" i="5"/>
  <c r="AY69" i="5"/>
  <c r="BK68" i="5"/>
  <c r="BH68" i="5"/>
  <c r="BE68" i="5"/>
  <c r="BB68" i="5"/>
  <c r="AY68" i="5"/>
  <c r="BK67" i="5"/>
  <c r="BH67" i="5"/>
  <c r="BE67" i="5"/>
  <c r="BB67" i="5"/>
  <c r="AY67" i="5"/>
  <c r="BK66" i="5"/>
  <c r="BH66" i="5"/>
  <c r="BE66" i="5"/>
  <c r="BB66" i="5"/>
  <c r="AY66" i="5"/>
  <c r="BK65" i="5"/>
  <c r="BH65" i="5"/>
  <c r="BE65" i="5"/>
  <c r="BB65" i="5"/>
  <c r="AY65" i="5"/>
  <c r="BK64" i="5"/>
  <c r="BH64" i="5"/>
  <c r="BE64" i="5"/>
  <c r="BB64" i="5"/>
  <c r="AY64" i="5"/>
  <c r="BK63" i="5"/>
  <c r="BH63" i="5"/>
  <c r="BE63" i="5"/>
  <c r="BB63" i="5"/>
  <c r="AY63" i="5"/>
  <c r="BK62" i="5"/>
  <c r="BH62" i="5"/>
  <c r="BE62" i="5"/>
  <c r="BB62" i="5"/>
  <c r="AY62" i="5"/>
  <c r="BK61" i="5"/>
  <c r="BH61" i="5"/>
  <c r="BE61" i="5"/>
  <c r="BB61" i="5"/>
  <c r="BK60" i="5"/>
  <c r="BH60" i="5"/>
  <c r="BE60" i="5"/>
  <c r="BB60" i="5"/>
  <c r="AY60" i="5"/>
  <c r="BK59" i="5"/>
  <c r="BH59" i="5"/>
  <c r="BE59" i="5"/>
  <c r="BB59" i="5"/>
  <c r="AY59" i="5"/>
  <c r="BK58" i="5"/>
  <c r="BH58" i="5"/>
  <c r="BE58" i="5"/>
  <c r="BB58" i="5"/>
  <c r="AY58" i="5"/>
  <c r="BK57" i="5"/>
  <c r="BH57" i="5"/>
  <c r="BE57" i="5"/>
  <c r="BB57" i="5"/>
  <c r="BK56" i="5"/>
  <c r="BH56" i="5"/>
  <c r="BE56" i="5"/>
  <c r="BB56" i="5"/>
  <c r="AY56" i="5"/>
  <c r="BK55" i="5"/>
  <c r="BH55" i="5"/>
  <c r="BE55" i="5"/>
  <c r="BB55" i="5"/>
  <c r="AY55" i="5"/>
  <c r="BK54" i="5"/>
  <c r="BH54" i="5"/>
  <c r="BE54" i="5"/>
  <c r="BB54" i="5"/>
  <c r="AY54" i="5"/>
  <c r="BK53" i="5"/>
  <c r="BH53" i="5"/>
  <c r="BE53" i="5"/>
  <c r="BB53" i="5"/>
  <c r="AY53" i="5"/>
  <c r="BK52" i="5"/>
  <c r="BH52" i="5"/>
  <c r="BE52" i="5"/>
  <c r="BB52" i="5"/>
  <c r="AY52" i="5"/>
  <c r="BK51" i="5"/>
  <c r="BH51" i="5"/>
  <c r="BE51" i="5"/>
  <c r="BB51" i="5"/>
  <c r="BK50" i="5"/>
  <c r="BH50" i="5"/>
  <c r="BE50" i="5"/>
  <c r="BB50" i="5"/>
  <c r="AY50" i="5"/>
  <c r="BK49" i="5"/>
  <c r="BH49" i="5"/>
  <c r="BE49" i="5"/>
  <c r="BB49" i="5"/>
  <c r="AY49" i="5"/>
  <c r="BK48" i="5"/>
  <c r="BH48" i="5"/>
  <c r="BE48" i="5"/>
  <c r="BB48" i="5"/>
  <c r="AY48" i="5"/>
  <c r="BK47" i="5"/>
  <c r="BH47" i="5"/>
  <c r="BE47" i="5"/>
  <c r="BB47" i="5"/>
  <c r="AY47" i="5"/>
  <c r="BK46" i="5"/>
  <c r="BH46" i="5"/>
  <c r="BE46" i="5"/>
  <c r="BB46" i="5"/>
  <c r="AY46" i="5"/>
  <c r="BK45" i="5"/>
  <c r="BH45" i="5"/>
  <c r="BE45" i="5"/>
  <c r="BB45" i="5"/>
  <c r="AY45" i="5"/>
  <c r="BK44" i="5"/>
  <c r="BH44" i="5"/>
  <c r="BE44" i="5"/>
  <c r="BB44" i="5"/>
  <c r="AY44" i="5"/>
  <c r="BK43" i="5"/>
  <c r="BH43" i="5"/>
  <c r="BE43" i="5"/>
  <c r="BB43" i="5"/>
  <c r="AY43" i="5"/>
  <c r="BK42" i="5"/>
  <c r="BH42" i="5"/>
  <c r="BE42" i="5"/>
  <c r="BB42" i="5"/>
  <c r="AY42" i="5"/>
  <c r="BK41" i="5"/>
  <c r="BH41" i="5"/>
  <c r="BE41" i="5"/>
  <c r="BB41" i="5"/>
  <c r="BK40" i="5"/>
  <c r="BH40" i="5"/>
  <c r="BE40" i="5"/>
  <c r="BB40" i="5"/>
  <c r="AY40" i="5"/>
  <c r="BK39" i="5"/>
  <c r="BH39" i="5"/>
  <c r="BE39" i="5"/>
  <c r="BB39" i="5"/>
  <c r="AY39" i="5"/>
  <c r="BK38" i="5"/>
  <c r="BH38" i="5"/>
  <c r="BE38" i="5"/>
  <c r="BB38" i="5"/>
  <c r="AY38" i="5"/>
  <c r="BK37" i="5"/>
  <c r="BH37" i="5"/>
  <c r="BE37" i="5"/>
  <c r="BB37" i="5"/>
  <c r="BK36" i="5"/>
  <c r="BH36" i="5"/>
  <c r="BE36" i="5"/>
  <c r="BB36" i="5"/>
  <c r="AY36" i="5"/>
  <c r="BK35" i="5"/>
  <c r="BH35" i="5"/>
  <c r="BE35" i="5"/>
  <c r="BB35" i="5"/>
  <c r="AY35" i="5"/>
  <c r="BK34" i="5"/>
  <c r="BH34" i="5"/>
  <c r="BE34" i="5"/>
  <c r="BB34" i="5"/>
  <c r="AY34" i="5"/>
  <c r="BK33" i="5"/>
  <c r="BH33" i="5"/>
  <c r="BE33" i="5"/>
  <c r="BB33" i="5"/>
  <c r="AY33" i="5"/>
  <c r="BK32" i="5"/>
  <c r="BH32" i="5"/>
  <c r="BE32" i="5"/>
  <c r="BB32" i="5"/>
  <c r="AY32" i="5"/>
  <c r="BK31" i="5"/>
  <c r="BH31" i="5"/>
  <c r="BE31" i="5"/>
  <c r="BB31" i="5"/>
  <c r="AY31" i="5"/>
  <c r="BK30" i="5"/>
  <c r="BH30" i="5"/>
  <c r="BE30" i="5"/>
  <c r="BB30" i="5"/>
  <c r="AY30" i="5"/>
  <c r="BK29" i="5"/>
  <c r="BH29" i="5"/>
  <c r="BE29" i="5"/>
  <c r="BB29" i="5"/>
  <c r="AY29" i="5"/>
  <c r="BK28" i="5"/>
  <c r="BH28" i="5"/>
  <c r="BE28" i="5"/>
  <c r="BB28" i="5"/>
  <c r="BK27" i="5"/>
  <c r="BH27" i="5"/>
  <c r="BE27" i="5"/>
  <c r="BB27" i="5"/>
  <c r="AY27" i="5"/>
  <c r="BK26" i="5"/>
  <c r="BH26" i="5"/>
  <c r="BE26" i="5"/>
  <c r="BB26" i="5"/>
  <c r="AY26" i="5"/>
  <c r="BK25" i="5"/>
  <c r="BH25" i="5"/>
  <c r="BE25" i="5"/>
  <c r="BB25" i="5"/>
  <c r="AY25" i="5"/>
  <c r="BK24" i="5"/>
  <c r="BH24" i="5"/>
  <c r="BE24" i="5"/>
  <c r="BB24" i="5"/>
  <c r="AY24" i="5"/>
  <c r="BK23" i="5"/>
  <c r="BH23" i="5"/>
  <c r="BE23" i="5"/>
  <c r="BB23" i="5"/>
  <c r="AY23" i="5"/>
  <c r="BK22" i="5"/>
  <c r="BH22" i="5"/>
  <c r="BE22" i="5"/>
  <c r="BB22" i="5"/>
  <c r="BK21" i="5"/>
  <c r="BH21" i="5"/>
  <c r="BE21" i="5"/>
  <c r="BB21" i="5"/>
  <c r="AY21" i="5"/>
  <c r="BK20" i="5"/>
  <c r="BH20" i="5"/>
  <c r="BE20" i="5"/>
  <c r="BB20" i="5"/>
  <c r="AY20" i="5"/>
  <c r="BK19" i="5"/>
  <c r="BH19" i="5"/>
  <c r="BE19" i="5"/>
  <c r="BB19" i="5"/>
  <c r="AY19" i="5"/>
  <c r="BK18" i="5"/>
  <c r="BH18" i="5"/>
  <c r="BE18" i="5"/>
  <c r="BB18" i="5"/>
  <c r="AY18" i="5"/>
  <c r="BK17" i="5"/>
  <c r="BH17" i="5"/>
  <c r="BE17" i="5"/>
  <c r="BB17" i="5"/>
  <c r="AY17" i="5"/>
  <c r="BK16" i="5"/>
  <c r="BH16" i="5"/>
  <c r="BE16" i="5"/>
  <c r="BB16" i="5"/>
  <c r="BK15" i="5"/>
  <c r="BH15" i="5"/>
  <c r="BE15" i="5"/>
  <c r="AY15" i="5"/>
  <c r="BK14" i="5"/>
  <c r="BH14" i="5"/>
  <c r="BE14" i="5"/>
  <c r="BK13" i="5"/>
  <c r="BH13" i="5"/>
  <c r="BE13" i="5"/>
  <c r="AY13" i="5"/>
  <c r="BK12" i="5"/>
  <c r="BH12" i="5"/>
  <c r="BE12" i="5"/>
  <c r="BK11" i="5"/>
  <c r="BH11" i="5"/>
  <c r="AY11" i="5"/>
  <c r="BK10" i="5"/>
  <c r="BH10" i="5"/>
  <c r="AY10" i="5"/>
  <c r="BK9" i="5"/>
  <c r="BH9" i="5"/>
  <c r="AY9" i="5"/>
  <c r="BK8" i="5"/>
  <c r="BH8" i="5"/>
  <c r="AY8" i="5"/>
  <c r="BK7" i="5"/>
  <c r="BH7" i="5"/>
  <c r="AY7" i="5"/>
  <c r="BK6" i="5"/>
  <c r="BH6" i="5"/>
  <c r="AY6" i="5"/>
  <c r="BK5" i="5"/>
  <c r="BH5" i="5"/>
  <c r="AY5" i="5"/>
  <c r="BK4" i="5"/>
  <c r="BH4" i="5"/>
  <c r="AY4" i="5"/>
  <c r="BJ163" i="4"/>
  <c r="BI163" i="4"/>
  <c r="BG163" i="4"/>
  <c r="BK162" i="4"/>
  <c r="BH162" i="4"/>
  <c r="BK161" i="4"/>
  <c r="BH161" i="4"/>
  <c r="CF161" i="4" s="1"/>
  <c r="CH161" i="4" s="1"/>
  <c r="BK160" i="4"/>
  <c r="BH160" i="4"/>
  <c r="BK159" i="4"/>
  <c r="BH159" i="4"/>
  <c r="CF159" i="4" s="1"/>
  <c r="CH159" i="4" s="1"/>
  <c r="BK158" i="4"/>
  <c r="BH158" i="4"/>
  <c r="BK155" i="4"/>
  <c r="BH155" i="4"/>
  <c r="CF155" i="4" s="1"/>
  <c r="CH155" i="4" s="1"/>
  <c r="BK154" i="4"/>
  <c r="BH154" i="4"/>
  <c r="BK153" i="4"/>
  <c r="BH153" i="4"/>
  <c r="CF153" i="4" s="1"/>
  <c r="CH153" i="4" s="1"/>
  <c r="BK152" i="4"/>
  <c r="CF152" i="4" s="1"/>
  <c r="CH152" i="4" s="1"/>
  <c r="BK151" i="4"/>
  <c r="CF151" i="4" s="1"/>
  <c r="CH151" i="4" s="1"/>
  <c r="BK150" i="4"/>
  <c r="CF150" i="4" s="1"/>
  <c r="CH150" i="4" s="1"/>
  <c r="BK149" i="4"/>
  <c r="CF149" i="4" s="1"/>
  <c r="CC147" i="4"/>
  <c r="CC164" i="4" s="1"/>
  <c r="CB147" i="4"/>
  <c r="CB164" i="4" s="1"/>
  <c r="CA147" i="4"/>
  <c r="CA164" i="4" s="1"/>
  <c r="BZ147" i="4"/>
  <c r="BZ164" i="4" s="1"/>
  <c r="BY147" i="4"/>
  <c r="BY164" i="4" s="1"/>
  <c r="BX147" i="4"/>
  <c r="BX164" i="4" s="1"/>
  <c r="BW147" i="4"/>
  <c r="BW164" i="4" s="1"/>
  <c r="BV147" i="4"/>
  <c r="BV164" i="4" s="1"/>
  <c r="BU147" i="4"/>
  <c r="BU164" i="4" s="1"/>
  <c r="BT147" i="4"/>
  <c r="BT164" i="4" s="1"/>
  <c r="BS147" i="4"/>
  <c r="BS164" i="4" s="1"/>
  <c r="BR147" i="4"/>
  <c r="BR164" i="4" s="1"/>
  <c r="BQ147" i="4"/>
  <c r="BQ164" i="4" s="1"/>
  <c r="BP147" i="4"/>
  <c r="BP164" i="4" s="1"/>
  <c r="BO147" i="4"/>
  <c r="BO164" i="4" s="1"/>
  <c r="BN147" i="4"/>
  <c r="BN164" i="4" s="1"/>
  <c r="BM147" i="4"/>
  <c r="BM164" i="4" s="1"/>
  <c r="BL147" i="4"/>
  <c r="BL164" i="4" s="1"/>
  <c r="BJ147" i="4"/>
  <c r="BI147" i="4"/>
  <c r="BG147" i="4"/>
  <c r="BF147" i="4"/>
  <c r="BF164" i="4" s="1"/>
  <c r="BD147" i="4"/>
  <c r="BD164" i="4" s="1"/>
  <c r="BC147" i="4"/>
  <c r="BC164" i="4" s="1"/>
  <c r="BA147" i="4"/>
  <c r="BA164" i="4" s="1"/>
  <c r="AZ147" i="4"/>
  <c r="AZ164" i="4" s="1"/>
  <c r="AX147" i="4"/>
  <c r="AX164" i="4" s="1"/>
  <c r="AW147" i="4"/>
  <c r="AW164" i="4" s="1"/>
  <c r="AV147" i="4"/>
  <c r="AV164" i="4" s="1"/>
  <c r="AU147" i="4"/>
  <c r="AU164" i="4" s="1"/>
  <c r="AT147" i="4"/>
  <c r="AT164" i="4" s="1"/>
  <c r="BK143" i="4"/>
  <c r="BH143" i="4"/>
  <c r="BE143" i="4"/>
  <c r="BB143" i="4"/>
  <c r="BK142" i="4"/>
  <c r="BH142" i="4"/>
  <c r="BE142" i="4"/>
  <c r="BB142" i="4"/>
  <c r="BK141" i="4"/>
  <c r="BH141" i="4"/>
  <c r="BE141" i="4"/>
  <c r="BB141" i="4"/>
  <c r="BK139" i="4"/>
  <c r="BH139" i="4"/>
  <c r="BE139" i="4"/>
  <c r="BB139" i="4"/>
  <c r="AY139" i="4"/>
  <c r="BK138" i="4"/>
  <c r="BH138" i="4"/>
  <c r="BE138" i="4"/>
  <c r="BB138" i="4"/>
  <c r="BK137" i="4"/>
  <c r="BH137" i="4"/>
  <c r="BE137" i="4"/>
  <c r="BB137" i="4"/>
  <c r="AY137" i="4"/>
  <c r="BK136" i="4"/>
  <c r="BH136" i="4"/>
  <c r="BE136" i="4"/>
  <c r="BB136" i="4"/>
  <c r="AY136" i="4"/>
  <c r="BK135" i="4"/>
  <c r="BH135" i="4"/>
  <c r="BE135" i="4"/>
  <c r="BB135" i="4"/>
  <c r="AY135" i="4"/>
  <c r="BK134" i="4"/>
  <c r="BH134" i="4"/>
  <c r="BE134" i="4"/>
  <c r="BB134" i="4"/>
  <c r="AY134" i="4"/>
  <c r="BK133" i="4"/>
  <c r="BH133" i="4"/>
  <c r="BE133" i="4"/>
  <c r="BB133" i="4"/>
  <c r="AY133" i="4"/>
  <c r="BK132" i="4"/>
  <c r="BH132" i="4"/>
  <c r="BE132" i="4"/>
  <c r="BB132" i="4"/>
  <c r="BK131" i="4"/>
  <c r="BH131" i="4"/>
  <c r="BE131" i="4"/>
  <c r="BB131" i="4"/>
  <c r="AY131" i="4"/>
  <c r="BK130" i="4"/>
  <c r="BH130" i="4"/>
  <c r="BE130" i="4"/>
  <c r="BB130" i="4"/>
  <c r="AY130" i="4"/>
  <c r="BK122" i="4"/>
  <c r="BH122" i="4"/>
  <c r="BE122" i="4"/>
  <c r="BB122" i="4"/>
  <c r="AY122" i="4"/>
  <c r="BK118" i="4"/>
  <c r="BH118" i="4"/>
  <c r="BE118" i="4"/>
  <c r="BB118" i="4"/>
  <c r="AY118" i="4"/>
  <c r="BK117" i="4"/>
  <c r="BH117" i="4"/>
  <c r="BE117" i="4"/>
  <c r="BK116" i="4"/>
  <c r="BH116" i="4"/>
  <c r="BE116" i="4"/>
  <c r="BK115" i="4"/>
  <c r="BH115" i="4"/>
  <c r="BE115" i="4"/>
  <c r="BK114" i="4"/>
  <c r="BH114" i="4"/>
  <c r="BE114" i="4"/>
  <c r="BK113" i="4"/>
  <c r="BH113" i="4"/>
  <c r="BE113" i="4"/>
  <c r="BB113" i="4"/>
  <c r="AY113" i="4"/>
  <c r="BK112" i="4"/>
  <c r="BH112" i="4"/>
  <c r="BE112" i="4"/>
  <c r="BB112" i="4"/>
  <c r="AY112" i="4"/>
  <c r="BK111" i="4"/>
  <c r="BH111" i="4"/>
  <c r="BE111" i="4"/>
  <c r="BB111" i="4"/>
  <c r="AY111" i="4"/>
  <c r="BK110" i="4"/>
  <c r="BH110" i="4"/>
  <c r="BE110" i="4"/>
  <c r="BB110" i="4"/>
  <c r="BK109" i="4"/>
  <c r="BH109" i="4"/>
  <c r="BE109" i="4"/>
  <c r="BB109" i="4"/>
  <c r="BK108" i="4"/>
  <c r="BH108" i="4"/>
  <c r="BE108" i="4"/>
  <c r="BK107" i="4"/>
  <c r="BH107" i="4"/>
  <c r="BE107" i="4"/>
  <c r="BB107" i="4"/>
  <c r="BK106" i="4"/>
  <c r="BH106" i="4"/>
  <c r="BE106" i="4"/>
  <c r="BB106" i="4"/>
  <c r="BK105" i="4"/>
  <c r="BH105" i="4"/>
  <c r="BE105" i="4"/>
  <c r="BB105" i="4"/>
  <c r="BK104" i="4"/>
  <c r="BH104" i="4"/>
  <c r="BE104" i="4"/>
  <c r="BK103" i="4"/>
  <c r="BH103" i="4"/>
  <c r="BE103" i="4"/>
  <c r="BB103" i="4"/>
  <c r="BK102" i="4"/>
  <c r="BH102" i="4"/>
  <c r="BE102" i="4"/>
  <c r="BB102" i="4"/>
  <c r="BK101" i="4"/>
  <c r="BH101" i="4"/>
  <c r="BE101" i="4"/>
  <c r="BB101" i="4"/>
  <c r="BK100" i="4"/>
  <c r="BH100" i="4"/>
  <c r="BE100" i="4"/>
  <c r="BB100" i="4"/>
  <c r="BK99" i="4"/>
  <c r="BH99" i="4"/>
  <c r="BE99" i="4"/>
  <c r="BB99" i="4"/>
  <c r="BK98" i="4"/>
  <c r="BH98" i="4"/>
  <c r="BE98" i="4"/>
  <c r="BB98" i="4"/>
  <c r="BK97" i="4"/>
  <c r="BH97" i="4"/>
  <c r="BE97" i="4"/>
  <c r="BB97" i="4"/>
  <c r="AY97" i="4"/>
  <c r="BK96" i="4"/>
  <c r="BH96" i="4"/>
  <c r="BE96" i="4"/>
  <c r="BB96" i="4"/>
  <c r="AY96" i="4"/>
  <c r="BK95" i="4"/>
  <c r="BH95" i="4"/>
  <c r="BE95" i="4"/>
  <c r="BB95" i="4"/>
  <c r="AY95" i="4"/>
  <c r="BK94" i="4"/>
  <c r="BH94" i="4"/>
  <c r="BE94" i="4"/>
  <c r="BB94" i="4"/>
  <c r="AY94" i="4"/>
  <c r="BK93" i="4"/>
  <c r="BH93" i="4"/>
  <c r="BE93" i="4"/>
  <c r="BB93" i="4"/>
  <c r="BK92" i="4"/>
  <c r="BH92" i="4"/>
  <c r="BE92" i="4"/>
  <c r="BB92" i="4"/>
  <c r="AY92" i="4"/>
  <c r="BK91" i="4"/>
  <c r="BH91" i="4"/>
  <c r="BE91" i="4"/>
  <c r="BB91" i="4"/>
  <c r="AY91" i="4"/>
  <c r="BK90" i="4"/>
  <c r="BH90" i="4"/>
  <c r="BE90" i="4"/>
  <c r="BB90" i="4"/>
  <c r="AY90" i="4"/>
  <c r="BK89" i="4"/>
  <c r="BH89" i="4"/>
  <c r="BE89" i="4"/>
  <c r="BB89" i="4"/>
  <c r="BK88" i="4"/>
  <c r="BH88" i="4"/>
  <c r="BE88" i="4"/>
  <c r="BB88" i="4"/>
  <c r="AY88" i="4"/>
  <c r="BK87" i="4"/>
  <c r="BH87" i="4"/>
  <c r="BE87" i="4"/>
  <c r="BB87" i="4"/>
  <c r="AY87" i="4"/>
  <c r="BK86" i="4"/>
  <c r="BH86" i="4"/>
  <c r="BE86" i="4"/>
  <c r="BB86" i="4"/>
  <c r="AY86" i="4"/>
  <c r="BK85" i="4"/>
  <c r="BH85" i="4"/>
  <c r="BE85" i="4"/>
  <c r="BB85" i="4"/>
  <c r="AY85" i="4"/>
  <c r="BK84" i="4"/>
  <c r="BH84" i="4"/>
  <c r="BE84" i="4"/>
  <c r="BK83" i="4"/>
  <c r="BH83" i="4"/>
  <c r="BE83" i="4"/>
  <c r="BK82" i="4"/>
  <c r="BH82" i="4"/>
  <c r="BE82" i="4"/>
  <c r="BK81" i="4"/>
  <c r="BH81" i="4"/>
  <c r="BE81" i="4"/>
  <c r="BB81" i="4"/>
  <c r="AY81" i="4"/>
  <c r="BK80" i="4"/>
  <c r="BH80" i="4"/>
  <c r="BE80" i="4"/>
  <c r="BB80" i="4"/>
  <c r="AY80" i="4"/>
  <c r="BK79" i="4"/>
  <c r="BH79" i="4"/>
  <c r="BE79" i="4"/>
  <c r="BB79" i="4"/>
  <c r="AY79" i="4"/>
  <c r="BK78" i="4"/>
  <c r="BH78" i="4"/>
  <c r="BE78" i="4"/>
  <c r="BB78" i="4"/>
  <c r="AY78" i="4"/>
  <c r="BK77" i="4"/>
  <c r="BH77" i="4"/>
  <c r="BE77" i="4"/>
  <c r="BB77" i="4"/>
  <c r="AY77" i="4"/>
  <c r="BK76" i="4"/>
  <c r="BH76" i="4"/>
  <c r="BE76" i="4"/>
  <c r="BB76" i="4"/>
  <c r="AY76" i="4"/>
  <c r="BK75" i="4"/>
  <c r="BH75" i="4"/>
  <c r="BE75" i="4"/>
  <c r="BB75" i="4"/>
  <c r="AY75" i="4"/>
  <c r="BK74" i="4"/>
  <c r="BH74" i="4"/>
  <c r="BE74" i="4"/>
  <c r="BB74" i="4"/>
  <c r="AY74" i="4"/>
  <c r="BK73" i="4"/>
  <c r="BH73" i="4"/>
  <c r="BE73" i="4"/>
  <c r="BB73" i="4"/>
  <c r="AY73" i="4"/>
  <c r="BK72" i="4"/>
  <c r="BH72" i="4"/>
  <c r="BE72" i="4"/>
  <c r="BB72" i="4"/>
  <c r="AY72" i="4"/>
  <c r="BK71" i="4"/>
  <c r="BH71" i="4"/>
  <c r="BE71" i="4"/>
  <c r="BB71" i="4"/>
  <c r="AY71" i="4"/>
  <c r="BK70" i="4"/>
  <c r="BH70" i="4"/>
  <c r="BE70" i="4"/>
  <c r="BB70" i="4"/>
  <c r="AY70" i="4"/>
  <c r="BK69" i="4"/>
  <c r="BH69" i="4"/>
  <c r="BE69" i="4"/>
  <c r="BB69" i="4"/>
  <c r="AY69" i="4"/>
  <c r="BK68" i="4"/>
  <c r="BH68" i="4"/>
  <c r="BE68" i="4"/>
  <c r="BB68" i="4"/>
  <c r="AY68" i="4"/>
  <c r="BK67" i="4"/>
  <c r="BH67" i="4"/>
  <c r="BE67" i="4"/>
  <c r="BB67" i="4"/>
  <c r="AY67" i="4"/>
  <c r="BK66" i="4"/>
  <c r="BH66" i="4"/>
  <c r="BE66" i="4"/>
  <c r="BB66" i="4"/>
  <c r="AY66" i="4"/>
  <c r="BK65" i="4"/>
  <c r="BH65" i="4"/>
  <c r="BE65" i="4"/>
  <c r="BB65" i="4"/>
  <c r="AY65" i="4"/>
  <c r="BK64" i="4"/>
  <c r="BH64" i="4"/>
  <c r="BE64" i="4"/>
  <c r="BB64" i="4"/>
  <c r="AY64" i="4"/>
  <c r="BK63" i="4"/>
  <c r="BH63" i="4"/>
  <c r="BE63" i="4"/>
  <c r="BB63" i="4"/>
  <c r="AY63" i="4"/>
  <c r="BK62" i="4"/>
  <c r="BH62" i="4"/>
  <c r="BE62" i="4"/>
  <c r="BB62" i="4"/>
  <c r="AY62" i="4"/>
  <c r="BK61" i="4"/>
  <c r="BH61" i="4"/>
  <c r="BE61" i="4"/>
  <c r="BB61" i="4"/>
  <c r="AY61" i="4"/>
  <c r="BK60" i="4"/>
  <c r="BH60" i="4"/>
  <c r="BE60" i="4"/>
  <c r="BB60" i="4"/>
  <c r="AY60" i="4"/>
  <c r="BK59" i="4"/>
  <c r="BH59" i="4"/>
  <c r="BE59" i="4"/>
  <c r="BB59" i="4"/>
  <c r="AY59" i="4"/>
  <c r="BK58" i="4"/>
  <c r="BH58" i="4"/>
  <c r="BE58" i="4"/>
  <c r="BB58" i="4"/>
  <c r="AY58" i="4"/>
  <c r="BK57" i="4"/>
  <c r="BH57" i="4"/>
  <c r="BE57" i="4"/>
  <c r="BB57" i="4"/>
  <c r="BK56" i="4"/>
  <c r="BH56" i="4"/>
  <c r="BE56" i="4"/>
  <c r="BB56" i="4"/>
  <c r="AY56" i="4"/>
  <c r="BK55" i="4"/>
  <c r="BH55" i="4"/>
  <c r="BE55" i="4"/>
  <c r="BB55" i="4"/>
  <c r="AY55" i="4"/>
  <c r="BK54" i="4"/>
  <c r="BH54" i="4"/>
  <c r="BE54" i="4"/>
  <c r="BB54" i="4"/>
  <c r="AY54" i="4"/>
  <c r="BK53" i="4"/>
  <c r="BH53" i="4"/>
  <c r="BE53" i="4"/>
  <c r="BB53" i="4"/>
  <c r="AY53" i="4"/>
  <c r="BK52" i="4"/>
  <c r="BH52" i="4"/>
  <c r="BE52" i="4"/>
  <c r="BB52" i="4"/>
  <c r="AY52" i="4"/>
  <c r="BK51" i="4"/>
  <c r="BH51" i="4"/>
  <c r="BE51" i="4"/>
  <c r="BB51" i="4"/>
  <c r="BK50" i="4"/>
  <c r="BH50" i="4"/>
  <c r="BE50" i="4"/>
  <c r="BB50" i="4"/>
  <c r="AY50" i="4"/>
  <c r="BK49" i="4"/>
  <c r="BH49" i="4"/>
  <c r="BE49" i="4"/>
  <c r="BB49" i="4"/>
  <c r="AY49" i="4"/>
  <c r="BK48" i="4"/>
  <c r="BH48" i="4"/>
  <c r="BE48" i="4"/>
  <c r="BB48" i="4"/>
  <c r="AY48" i="4"/>
  <c r="BK47" i="4"/>
  <c r="BH47" i="4"/>
  <c r="BE47" i="4"/>
  <c r="BB47" i="4"/>
  <c r="AY47" i="4"/>
  <c r="BK46" i="4"/>
  <c r="BH46" i="4"/>
  <c r="BE46" i="4"/>
  <c r="BB46" i="4"/>
  <c r="AY46" i="4"/>
  <c r="BK45" i="4"/>
  <c r="BH45" i="4"/>
  <c r="BE45" i="4"/>
  <c r="BB45" i="4"/>
  <c r="AY45" i="4"/>
  <c r="BK44" i="4"/>
  <c r="BH44" i="4"/>
  <c r="BE44" i="4"/>
  <c r="BB44" i="4"/>
  <c r="AY44" i="4"/>
  <c r="BK43" i="4"/>
  <c r="BH43" i="4"/>
  <c r="BE43" i="4"/>
  <c r="BB43" i="4"/>
  <c r="AY43" i="4"/>
  <c r="BK42" i="4"/>
  <c r="BH42" i="4"/>
  <c r="BE42" i="4"/>
  <c r="BB42" i="4"/>
  <c r="AY42" i="4"/>
  <c r="BK41" i="4"/>
  <c r="BH41" i="4"/>
  <c r="BE41" i="4"/>
  <c r="BB41" i="4"/>
  <c r="BK40" i="4"/>
  <c r="BH40" i="4"/>
  <c r="BE40" i="4"/>
  <c r="BB40" i="4"/>
  <c r="AY40" i="4"/>
  <c r="BK39" i="4"/>
  <c r="BH39" i="4"/>
  <c r="BE39" i="4"/>
  <c r="BB39" i="4"/>
  <c r="AY39" i="4"/>
  <c r="BK38" i="4"/>
  <c r="BH38" i="4"/>
  <c r="BE38" i="4"/>
  <c r="BB38" i="4"/>
  <c r="AY38" i="4"/>
  <c r="BK37" i="4"/>
  <c r="BH37" i="4"/>
  <c r="BE37" i="4"/>
  <c r="BB37" i="4"/>
  <c r="BK36" i="4"/>
  <c r="BH36" i="4"/>
  <c r="BE36" i="4"/>
  <c r="BB36" i="4"/>
  <c r="AY36" i="4"/>
  <c r="BK35" i="4"/>
  <c r="BH35" i="4"/>
  <c r="BE35" i="4"/>
  <c r="BB35" i="4"/>
  <c r="AY35" i="4"/>
  <c r="BK34" i="4"/>
  <c r="BH34" i="4"/>
  <c r="BE34" i="4"/>
  <c r="BB34" i="4"/>
  <c r="AY34" i="4"/>
  <c r="BK33" i="4"/>
  <c r="BH33" i="4"/>
  <c r="BE33" i="4"/>
  <c r="BB33" i="4"/>
  <c r="AY33" i="4"/>
  <c r="BK32" i="4"/>
  <c r="BH32" i="4"/>
  <c r="BE32" i="4"/>
  <c r="BB32" i="4"/>
  <c r="AY32" i="4"/>
  <c r="BK31" i="4"/>
  <c r="BH31" i="4"/>
  <c r="BE31" i="4"/>
  <c r="BB31" i="4"/>
  <c r="AY31" i="4"/>
  <c r="BK30" i="4"/>
  <c r="BH30" i="4"/>
  <c r="BE30" i="4"/>
  <c r="BB30" i="4"/>
  <c r="AY30" i="4"/>
  <c r="BK29" i="4"/>
  <c r="BH29" i="4"/>
  <c r="BE29" i="4"/>
  <c r="BB29" i="4"/>
  <c r="AY29" i="4"/>
  <c r="BK28" i="4"/>
  <c r="BH28" i="4"/>
  <c r="BE28" i="4"/>
  <c r="BB28" i="4"/>
  <c r="BK27" i="4"/>
  <c r="BH27" i="4"/>
  <c r="BE27" i="4"/>
  <c r="BB27" i="4"/>
  <c r="AY27" i="4"/>
  <c r="BK26" i="4"/>
  <c r="BH26" i="4"/>
  <c r="BE26" i="4"/>
  <c r="BB26" i="4"/>
  <c r="AY26" i="4"/>
  <c r="BK25" i="4"/>
  <c r="BH25" i="4"/>
  <c r="BE25" i="4"/>
  <c r="BB25" i="4"/>
  <c r="AY25" i="4"/>
  <c r="BK24" i="4"/>
  <c r="BH24" i="4"/>
  <c r="BE24" i="4"/>
  <c r="BB24" i="4"/>
  <c r="AY24" i="4"/>
  <c r="BK23" i="4"/>
  <c r="BH23" i="4"/>
  <c r="BE23" i="4"/>
  <c r="BB23" i="4"/>
  <c r="AY23" i="4"/>
  <c r="BK22" i="4"/>
  <c r="BH22" i="4"/>
  <c r="BE22" i="4"/>
  <c r="BB22" i="4"/>
  <c r="BK21" i="4"/>
  <c r="BH21" i="4"/>
  <c r="BE21" i="4"/>
  <c r="BB21" i="4"/>
  <c r="AY21" i="4"/>
  <c r="BK20" i="4"/>
  <c r="BH20" i="4"/>
  <c r="BE20" i="4"/>
  <c r="BB20" i="4"/>
  <c r="AY20" i="4"/>
  <c r="BK19" i="4"/>
  <c r="BH19" i="4"/>
  <c r="BE19" i="4"/>
  <c r="BB19" i="4"/>
  <c r="AY19" i="4"/>
  <c r="BK18" i="4"/>
  <c r="BH18" i="4"/>
  <c r="BE18" i="4"/>
  <c r="BB18" i="4"/>
  <c r="AY18" i="4"/>
  <c r="BK17" i="4"/>
  <c r="BH17" i="4"/>
  <c r="BE17" i="4"/>
  <c r="BB17" i="4"/>
  <c r="AY17" i="4"/>
  <c r="BK16" i="4"/>
  <c r="BH16" i="4"/>
  <c r="BE16" i="4"/>
  <c r="BB16" i="4"/>
  <c r="BK15" i="4"/>
  <c r="BH15" i="4"/>
  <c r="BE15" i="4"/>
  <c r="BB15" i="4"/>
  <c r="AY15" i="4"/>
  <c r="BK14" i="4"/>
  <c r="BH14" i="4"/>
  <c r="BE14" i="4"/>
  <c r="BB14" i="4"/>
  <c r="BK13" i="4"/>
  <c r="BH13" i="4"/>
  <c r="BE13" i="4"/>
  <c r="BB13" i="4"/>
  <c r="AY13" i="4"/>
  <c r="BK12" i="4"/>
  <c r="BH12" i="4"/>
  <c r="BE12" i="4"/>
  <c r="BB12" i="4"/>
  <c r="BK11" i="4"/>
  <c r="AY11" i="4"/>
  <c r="BK10" i="4"/>
  <c r="AY10" i="4"/>
  <c r="BK9" i="4"/>
  <c r="AY9" i="4"/>
  <c r="BK8" i="4"/>
  <c r="AY8" i="4"/>
  <c r="BK7" i="4"/>
  <c r="AY7" i="4"/>
  <c r="BK6" i="4"/>
  <c r="AY6" i="4"/>
  <c r="BK5" i="4"/>
  <c r="AY5" i="4"/>
  <c r="BK4" i="4"/>
  <c r="AY4" i="4"/>
  <c r="CC163" i="2"/>
  <c r="CB163" i="2"/>
  <c r="CB164" i="2" s="1"/>
  <c r="CA163" i="2"/>
  <c r="BZ163" i="2"/>
  <c r="BZ164" i="2" s="1"/>
  <c r="BY163" i="2"/>
  <c r="BY164" i="2" s="1"/>
  <c r="BX163" i="2"/>
  <c r="BX164" i="2" s="1"/>
  <c r="BW163" i="2"/>
  <c r="BW164" i="2" s="1"/>
  <c r="BV163" i="2"/>
  <c r="BU163" i="2"/>
  <c r="BU164" i="2" s="1"/>
  <c r="BT163" i="2"/>
  <c r="BT164" i="2" s="1"/>
  <c r="BS163" i="2"/>
  <c r="BR163" i="2"/>
  <c r="BQ163" i="2"/>
  <c r="BP163" i="2"/>
  <c r="BO163" i="2"/>
  <c r="BN163" i="2"/>
  <c r="BM163" i="2"/>
  <c r="BL163" i="2"/>
  <c r="BJ163" i="2"/>
  <c r="BI163" i="2"/>
  <c r="BG163" i="2"/>
  <c r="BF163" i="2"/>
  <c r="BD163" i="2"/>
  <c r="BC163" i="2"/>
  <c r="BA163" i="2"/>
  <c r="AZ163" i="2"/>
  <c r="AX163" i="2"/>
  <c r="AW163" i="2"/>
  <c r="AV163" i="2"/>
  <c r="AU163" i="2"/>
  <c r="AT163" i="2"/>
  <c r="BK162" i="2"/>
  <c r="BH162" i="2"/>
  <c r="BB162" i="2"/>
  <c r="AY162" i="2"/>
  <c r="BK161" i="2"/>
  <c r="BH161" i="2"/>
  <c r="BB161" i="2"/>
  <c r="AY161" i="2"/>
  <c r="BK160" i="2"/>
  <c r="BH160" i="2"/>
  <c r="BB160" i="2"/>
  <c r="AY160" i="2"/>
  <c r="BK159" i="2"/>
  <c r="BH159" i="2"/>
  <c r="BB159" i="2"/>
  <c r="AY159" i="2"/>
  <c r="BK158" i="2"/>
  <c r="BH158" i="2"/>
  <c r="BB158" i="2"/>
  <c r="AY158" i="2"/>
  <c r="BK155" i="2"/>
  <c r="BH155" i="2"/>
  <c r="BB155" i="2"/>
  <c r="AY155" i="2"/>
  <c r="BK154" i="2"/>
  <c r="BH154" i="2"/>
  <c r="BB154" i="2"/>
  <c r="AY154" i="2"/>
  <c r="BK153" i="2"/>
  <c r="BH153" i="2"/>
  <c r="BB153" i="2"/>
  <c r="AY153" i="2"/>
  <c r="BK152" i="2"/>
  <c r="BB152" i="2"/>
  <c r="AY152" i="2"/>
  <c r="BK151" i="2"/>
  <c r="AY151" i="2"/>
  <c r="BK150" i="2"/>
  <c r="AY150" i="2"/>
  <c r="BK149" i="2"/>
  <c r="AY149" i="2"/>
  <c r="CC164" i="2"/>
  <c r="CA164" i="2"/>
  <c r="BV164" i="2"/>
  <c r="BS164" i="2"/>
  <c r="BR147" i="2"/>
  <c r="BQ147" i="2"/>
  <c r="BP147" i="2"/>
  <c r="BO147" i="2"/>
  <c r="BO164" i="2" s="1"/>
  <c r="BN147" i="2"/>
  <c r="BM147" i="2"/>
  <c r="BL147" i="2"/>
  <c r="BJ147" i="2"/>
  <c r="BJ164" i="2" s="1"/>
  <c r="BI147" i="2"/>
  <c r="BG147" i="2"/>
  <c r="BF147" i="2"/>
  <c r="BD147" i="2"/>
  <c r="BD164" i="2" s="1"/>
  <c r="BC147" i="2"/>
  <c r="BA147" i="2"/>
  <c r="AZ147" i="2"/>
  <c r="AX147" i="2"/>
  <c r="AX164" i="2" s="1"/>
  <c r="AW147" i="2"/>
  <c r="AV147" i="2"/>
  <c r="AU147" i="2"/>
  <c r="AT147" i="2"/>
  <c r="AT164" i="2" s="1"/>
  <c r="BK143" i="2"/>
  <c r="BH143" i="2"/>
  <c r="BE143" i="2"/>
  <c r="BB143" i="2"/>
  <c r="BK142" i="2"/>
  <c r="BH142" i="2"/>
  <c r="BE142" i="2"/>
  <c r="BB142" i="2"/>
  <c r="BK141" i="2"/>
  <c r="BH141" i="2"/>
  <c r="BE141" i="2"/>
  <c r="BB141" i="2"/>
  <c r="BK139" i="2"/>
  <c r="BH139" i="2"/>
  <c r="BE139" i="2"/>
  <c r="BB139" i="2"/>
  <c r="AY139" i="2"/>
  <c r="BK138" i="2"/>
  <c r="BH138" i="2"/>
  <c r="BE138" i="2"/>
  <c r="BB138" i="2"/>
  <c r="AY138" i="2"/>
  <c r="BK137" i="2"/>
  <c r="BH137" i="2"/>
  <c r="BE137" i="2"/>
  <c r="BB137" i="2"/>
  <c r="AY137" i="2"/>
  <c r="BK136" i="2"/>
  <c r="BH136" i="2"/>
  <c r="BE136" i="2"/>
  <c r="BB136" i="2"/>
  <c r="AY136" i="2"/>
  <c r="BK135" i="2"/>
  <c r="BH135" i="2"/>
  <c r="BE135" i="2"/>
  <c r="BB135" i="2"/>
  <c r="AY135" i="2"/>
  <c r="BK134" i="2"/>
  <c r="BH134" i="2"/>
  <c r="BE134" i="2"/>
  <c r="BB134" i="2"/>
  <c r="BK133" i="2"/>
  <c r="BH133" i="2"/>
  <c r="BE133" i="2"/>
  <c r="BB133" i="2"/>
  <c r="BK132" i="2"/>
  <c r="BH132" i="2"/>
  <c r="BE132" i="2"/>
  <c r="BB132" i="2"/>
  <c r="BK131" i="2"/>
  <c r="BH131" i="2"/>
  <c r="BE131" i="2"/>
  <c r="BB131" i="2"/>
  <c r="AY131" i="2"/>
  <c r="BK130" i="2"/>
  <c r="BH130" i="2"/>
  <c r="BE130" i="2"/>
  <c r="BB130" i="2"/>
  <c r="AY130" i="2"/>
  <c r="BK122" i="2"/>
  <c r="BH122" i="2"/>
  <c r="BE122" i="2"/>
  <c r="BB122" i="2"/>
  <c r="AY122" i="2"/>
  <c r="BK118" i="2"/>
  <c r="BH118" i="2"/>
  <c r="BE118" i="2"/>
  <c r="BK117" i="2"/>
  <c r="BH117" i="2"/>
  <c r="BE117" i="2"/>
  <c r="BK116" i="2"/>
  <c r="BH116" i="2"/>
  <c r="BE116" i="2"/>
  <c r="BK115" i="2"/>
  <c r="BH115" i="2"/>
  <c r="BE115" i="2"/>
  <c r="BK114" i="2"/>
  <c r="BH114" i="2"/>
  <c r="BE114" i="2"/>
  <c r="BB114" i="2"/>
  <c r="BK113" i="2"/>
  <c r="BH113" i="2"/>
  <c r="BE113" i="2"/>
  <c r="BB113" i="2"/>
  <c r="BK111" i="2"/>
  <c r="BH111" i="2"/>
  <c r="BE111" i="2"/>
  <c r="BB111" i="2"/>
  <c r="AY111" i="2"/>
  <c r="BK110" i="2"/>
  <c r="BH110" i="2"/>
  <c r="BE110" i="2"/>
  <c r="BB110" i="2"/>
  <c r="BK109" i="2"/>
  <c r="BH109" i="2"/>
  <c r="BE109" i="2"/>
  <c r="BB109" i="2"/>
  <c r="BK108" i="2"/>
  <c r="BH108" i="2"/>
  <c r="BE108" i="2"/>
  <c r="BK107" i="2"/>
  <c r="BH107" i="2"/>
  <c r="BE107" i="2"/>
  <c r="BB107" i="2"/>
  <c r="BK106" i="2"/>
  <c r="BH106" i="2"/>
  <c r="BE106" i="2"/>
  <c r="BB106" i="2"/>
  <c r="BK105" i="2"/>
  <c r="BH105" i="2"/>
  <c r="BE105" i="2"/>
  <c r="BB105" i="2"/>
  <c r="BK104" i="2"/>
  <c r="BH104" i="2"/>
  <c r="BE104" i="2"/>
  <c r="BK103" i="2"/>
  <c r="BH103" i="2"/>
  <c r="BE103" i="2"/>
  <c r="BB103" i="2"/>
  <c r="BK102" i="2"/>
  <c r="BH102" i="2"/>
  <c r="BE102" i="2"/>
  <c r="BB102" i="2"/>
  <c r="BK101" i="2"/>
  <c r="BH101" i="2"/>
  <c r="BE101" i="2"/>
  <c r="BB101" i="2"/>
  <c r="BK100" i="2"/>
  <c r="BH100" i="2"/>
  <c r="BE100" i="2"/>
  <c r="BB100" i="2"/>
  <c r="BK99" i="2"/>
  <c r="BH99" i="2"/>
  <c r="BE99" i="2"/>
  <c r="BB99" i="2"/>
  <c r="BK98" i="2"/>
  <c r="BH98" i="2"/>
  <c r="BE98" i="2"/>
  <c r="BB98" i="2"/>
  <c r="BK97" i="2"/>
  <c r="BH97" i="2"/>
  <c r="BE97" i="2"/>
  <c r="BB97" i="2"/>
  <c r="BK96" i="2"/>
  <c r="BH96" i="2"/>
  <c r="BE96" i="2"/>
  <c r="BB96" i="2"/>
  <c r="AY96" i="2"/>
  <c r="BK95" i="2"/>
  <c r="BH95" i="2"/>
  <c r="BE95" i="2"/>
  <c r="BB95" i="2"/>
  <c r="AY95" i="2"/>
  <c r="BK94" i="2"/>
  <c r="BH94" i="2"/>
  <c r="BE94" i="2"/>
  <c r="BB94" i="2"/>
  <c r="AY94" i="2"/>
  <c r="BK93" i="2"/>
  <c r="BH93" i="2"/>
  <c r="BE93" i="2"/>
  <c r="BB93" i="2"/>
  <c r="BK92" i="2"/>
  <c r="BH92" i="2"/>
  <c r="BE92" i="2"/>
  <c r="BB92" i="2"/>
  <c r="AY92" i="2"/>
  <c r="BK91" i="2"/>
  <c r="BH91" i="2"/>
  <c r="BE91" i="2"/>
  <c r="BB91" i="2"/>
  <c r="AY91" i="2"/>
  <c r="BK90" i="2"/>
  <c r="BH90" i="2"/>
  <c r="BE90" i="2"/>
  <c r="BB90" i="2"/>
  <c r="AY90" i="2"/>
  <c r="BK89" i="2"/>
  <c r="BH89" i="2"/>
  <c r="BE89" i="2"/>
  <c r="BB89" i="2"/>
  <c r="BK88" i="2"/>
  <c r="BH88" i="2"/>
  <c r="BE88" i="2"/>
  <c r="BB88" i="2"/>
  <c r="AY88" i="2"/>
  <c r="BK87" i="2"/>
  <c r="BH87" i="2"/>
  <c r="BE87" i="2"/>
  <c r="BB87" i="2"/>
  <c r="AY87" i="2"/>
  <c r="BK86" i="2"/>
  <c r="BH86" i="2"/>
  <c r="BE86" i="2"/>
  <c r="BB86" i="2"/>
  <c r="AY86" i="2"/>
  <c r="BK85" i="2"/>
  <c r="BH85" i="2"/>
  <c r="BE85" i="2"/>
  <c r="BB85" i="2"/>
  <c r="AY85" i="2"/>
  <c r="BK84" i="2"/>
  <c r="BH84" i="2"/>
  <c r="BE84" i="2"/>
  <c r="BB84" i="2"/>
  <c r="AY84" i="2"/>
  <c r="BK83" i="2"/>
  <c r="BH83" i="2"/>
  <c r="BE83" i="2"/>
  <c r="BB83" i="2"/>
  <c r="AY83" i="2"/>
  <c r="BK82" i="2"/>
  <c r="BH82" i="2"/>
  <c r="BE82" i="2"/>
  <c r="BB82" i="2"/>
  <c r="AY82" i="2"/>
  <c r="BK81" i="2"/>
  <c r="BH81" i="2"/>
  <c r="BE81" i="2"/>
  <c r="BB81" i="2"/>
  <c r="AY81" i="2"/>
  <c r="BK80" i="2"/>
  <c r="BH80" i="2"/>
  <c r="BE80" i="2"/>
  <c r="BB80" i="2"/>
  <c r="AY80" i="2"/>
  <c r="BK79" i="2"/>
  <c r="BH79" i="2"/>
  <c r="BE79" i="2"/>
  <c r="BB79" i="2"/>
  <c r="AY79" i="2"/>
  <c r="BK78" i="2"/>
  <c r="BH78" i="2"/>
  <c r="BE78" i="2"/>
  <c r="BB78" i="2"/>
  <c r="AY78" i="2"/>
  <c r="BK77" i="2"/>
  <c r="BH77" i="2"/>
  <c r="BE77" i="2"/>
  <c r="BB77" i="2"/>
  <c r="AY77" i="2"/>
  <c r="BK76" i="2"/>
  <c r="BH76" i="2"/>
  <c r="BE76" i="2"/>
  <c r="BB76" i="2"/>
  <c r="AY76" i="2"/>
  <c r="BK75" i="2"/>
  <c r="BH75" i="2"/>
  <c r="BE75" i="2"/>
  <c r="BB75" i="2"/>
  <c r="BK74" i="2"/>
  <c r="BH74" i="2"/>
  <c r="BE74" i="2"/>
  <c r="BB74" i="2"/>
  <c r="AY74" i="2"/>
  <c r="BK73" i="2"/>
  <c r="BH73" i="2"/>
  <c r="BE73" i="2"/>
  <c r="BB73" i="2"/>
  <c r="AY73" i="2"/>
  <c r="BK72" i="2"/>
  <c r="BH72" i="2"/>
  <c r="BE72" i="2"/>
  <c r="BB72" i="2"/>
  <c r="AY72" i="2"/>
  <c r="BK71" i="2"/>
  <c r="BH71" i="2"/>
  <c r="BE71" i="2"/>
  <c r="BB71" i="2"/>
  <c r="AY71" i="2"/>
  <c r="BK70" i="2"/>
  <c r="BH70" i="2"/>
  <c r="BE70" i="2"/>
  <c r="BB70" i="2"/>
  <c r="AY70" i="2"/>
  <c r="BK69" i="2"/>
  <c r="BH69" i="2"/>
  <c r="BE69" i="2"/>
  <c r="BB69" i="2"/>
  <c r="AY69" i="2"/>
  <c r="BK68" i="2"/>
  <c r="BH68" i="2"/>
  <c r="BE68" i="2"/>
  <c r="BB68" i="2"/>
  <c r="AY68" i="2"/>
  <c r="BK67" i="2"/>
  <c r="BH67" i="2"/>
  <c r="BE67" i="2"/>
  <c r="BB67" i="2"/>
  <c r="AY67" i="2"/>
  <c r="BK66" i="2"/>
  <c r="BH66" i="2"/>
  <c r="BE66" i="2"/>
  <c r="BB66" i="2"/>
  <c r="AY66" i="2"/>
  <c r="BK65" i="2"/>
  <c r="BH65" i="2"/>
  <c r="BE65" i="2"/>
  <c r="BB65" i="2"/>
  <c r="AY65" i="2"/>
  <c r="BK64" i="2"/>
  <c r="BH64" i="2"/>
  <c r="BE64" i="2"/>
  <c r="BB64" i="2"/>
  <c r="AY64" i="2"/>
  <c r="BK63" i="2"/>
  <c r="BH63" i="2"/>
  <c r="BE63" i="2"/>
  <c r="BB63" i="2"/>
  <c r="AY63" i="2"/>
  <c r="BK62" i="2"/>
  <c r="BH62" i="2"/>
  <c r="BE62" i="2"/>
  <c r="BB62" i="2"/>
  <c r="AY62" i="2"/>
  <c r="BK61" i="2"/>
  <c r="BH61" i="2"/>
  <c r="BE61" i="2"/>
  <c r="BB61" i="2"/>
  <c r="AY61" i="2"/>
  <c r="BK60" i="2"/>
  <c r="BH60" i="2"/>
  <c r="BE60" i="2"/>
  <c r="BB60" i="2"/>
  <c r="AY60" i="2"/>
  <c r="BK59" i="2"/>
  <c r="BH59" i="2"/>
  <c r="BE59" i="2"/>
  <c r="BB59" i="2"/>
  <c r="AY59" i="2"/>
  <c r="BK58" i="2"/>
  <c r="BH58" i="2"/>
  <c r="BE58" i="2"/>
  <c r="BB58" i="2"/>
  <c r="AY58" i="2"/>
  <c r="BK57" i="2"/>
  <c r="BH57" i="2"/>
  <c r="BE57" i="2"/>
  <c r="BB57" i="2"/>
  <c r="BK56" i="2"/>
  <c r="BH56" i="2"/>
  <c r="BE56" i="2"/>
  <c r="BB56" i="2"/>
  <c r="AY56" i="2"/>
  <c r="BK55" i="2"/>
  <c r="BH55" i="2"/>
  <c r="BE55" i="2"/>
  <c r="BB55" i="2"/>
  <c r="AY55" i="2"/>
  <c r="BK54" i="2"/>
  <c r="BH54" i="2"/>
  <c r="BE54" i="2"/>
  <c r="BB54" i="2"/>
  <c r="AY54" i="2"/>
  <c r="BK53" i="2"/>
  <c r="BH53" i="2"/>
  <c r="BE53" i="2"/>
  <c r="BB53" i="2"/>
  <c r="AY53" i="2"/>
  <c r="BK52" i="2"/>
  <c r="BH52" i="2"/>
  <c r="BE52" i="2"/>
  <c r="BB52" i="2"/>
  <c r="AY52" i="2"/>
  <c r="BK51" i="2"/>
  <c r="BH51" i="2"/>
  <c r="BE51" i="2"/>
  <c r="BB51" i="2"/>
  <c r="BK50" i="2"/>
  <c r="BH50" i="2"/>
  <c r="BE50" i="2"/>
  <c r="BB50" i="2"/>
  <c r="AY50" i="2"/>
  <c r="BK49" i="2"/>
  <c r="BH49" i="2"/>
  <c r="BE49" i="2"/>
  <c r="BB49" i="2"/>
  <c r="AY49" i="2"/>
  <c r="BK48" i="2"/>
  <c r="BH48" i="2"/>
  <c r="BE48" i="2"/>
  <c r="BB48" i="2"/>
  <c r="AY48" i="2"/>
  <c r="BK47" i="2"/>
  <c r="BH47" i="2"/>
  <c r="BE47" i="2"/>
  <c r="BB47" i="2"/>
  <c r="AY47" i="2"/>
  <c r="BK46" i="2"/>
  <c r="BH46" i="2"/>
  <c r="BE46" i="2"/>
  <c r="BB46" i="2"/>
  <c r="AY46" i="2"/>
  <c r="BK45" i="2"/>
  <c r="BH45" i="2"/>
  <c r="BE45" i="2"/>
  <c r="BB45" i="2"/>
  <c r="AY45" i="2"/>
  <c r="BK44" i="2"/>
  <c r="BH44" i="2"/>
  <c r="BE44" i="2"/>
  <c r="BB44" i="2"/>
  <c r="AY44" i="2"/>
  <c r="BK43" i="2"/>
  <c r="BH43" i="2"/>
  <c r="BE43" i="2"/>
  <c r="BB43" i="2"/>
  <c r="AY43" i="2"/>
  <c r="BK42" i="2"/>
  <c r="BH42" i="2"/>
  <c r="BE42" i="2"/>
  <c r="BB42" i="2"/>
  <c r="AY42" i="2"/>
  <c r="BK41" i="2"/>
  <c r="BH41" i="2"/>
  <c r="BE41" i="2"/>
  <c r="BB41" i="2"/>
  <c r="BK40" i="2"/>
  <c r="BH40" i="2"/>
  <c r="BE40" i="2"/>
  <c r="BB40" i="2"/>
  <c r="AY40" i="2"/>
  <c r="BK39" i="2"/>
  <c r="BH39" i="2"/>
  <c r="BE39" i="2"/>
  <c r="BB39" i="2"/>
  <c r="AY39" i="2"/>
  <c r="BK38" i="2"/>
  <c r="BH38" i="2"/>
  <c r="BE38" i="2"/>
  <c r="BB38" i="2"/>
  <c r="AY38" i="2"/>
  <c r="BK37" i="2"/>
  <c r="BH37" i="2"/>
  <c r="BE37" i="2"/>
  <c r="BB37" i="2"/>
  <c r="BK36" i="2"/>
  <c r="BH36" i="2"/>
  <c r="BE36" i="2"/>
  <c r="BB36" i="2"/>
  <c r="AY36" i="2"/>
  <c r="BK35" i="2"/>
  <c r="BH35" i="2"/>
  <c r="BE35" i="2"/>
  <c r="BB35" i="2"/>
  <c r="AY35" i="2"/>
  <c r="BK34" i="2"/>
  <c r="BH34" i="2"/>
  <c r="BE34" i="2"/>
  <c r="BB34" i="2"/>
  <c r="AY34" i="2"/>
  <c r="BK33" i="2"/>
  <c r="BH33" i="2"/>
  <c r="BE33" i="2"/>
  <c r="BB33" i="2"/>
  <c r="AY33" i="2"/>
  <c r="BK32" i="2"/>
  <c r="BH32" i="2"/>
  <c r="BE32" i="2"/>
  <c r="BB32" i="2"/>
  <c r="AY32" i="2"/>
  <c r="BK31" i="2"/>
  <c r="BH31" i="2"/>
  <c r="BE31" i="2"/>
  <c r="BB31" i="2"/>
  <c r="AY31" i="2"/>
  <c r="BK30" i="2"/>
  <c r="BH30" i="2"/>
  <c r="BE30" i="2"/>
  <c r="BB30" i="2"/>
  <c r="AY30" i="2"/>
  <c r="BK29" i="2"/>
  <c r="BH29" i="2"/>
  <c r="BE29" i="2"/>
  <c r="BB29" i="2"/>
  <c r="AY29" i="2"/>
  <c r="BK28" i="2"/>
  <c r="BH28" i="2"/>
  <c r="BE28" i="2"/>
  <c r="BB28" i="2"/>
  <c r="BK27" i="2"/>
  <c r="BH27" i="2"/>
  <c r="BE27" i="2"/>
  <c r="BB27" i="2"/>
  <c r="BK26" i="2"/>
  <c r="BH26" i="2"/>
  <c r="BE26" i="2"/>
  <c r="BB26" i="2"/>
  <c r="AY26" i="2"/>
  <c r="BK25" i="2"/>
  <c r="BH25" i="2"/>
  <c r="BE25" i="2"/>
  <c r="BB25" i="2"/>
  <c r="AY25" i="2"/>
  <c r="BK24" i="2"/>
  <c r="BH24" i="2"/>
  <c r="BE24" i="2"/>
  <c r="BB24" i="2"/>
  <c r="AY24" i="2"/>
  <c r="BK23" i="2"/>
  <c r="BH23" i="2"/>
  <c r="BE23" i="2"/>
  <c r="BB23" i="2"/>
  <c r="AY23" i="2"/>
  <c r="BK22" i="2"/>
  <c r="BH22" i="2"/>
  <c r="BE22" i="2"/>
  <c r="BB22" i="2"/>
  <c r="BK21" i="2"/>
  <c r="BH21" i="2"/>
  <c r="BE21" i="2"/>
  <c r="BB21" i="2"/>
  <c r="AY21" i="2"/>
  <c r="BK20" i="2"/>
  <c r="BH20" i="2"/>
  <c r="BE20" i="2"/>
  <c r="BB20" i="2"/>
  <c r="AY20" i="2"/>
  <c r="BK19" i="2"/>
  <c r="BH19" i="2"/>
  <c r="BE19" i="2"/>
  <c r="BB19" i="2"/>
  <c r="AY19" i="2"/>
  <c r="BK18" i="2"/>
  <c r="BH18" i="2"/>
  <c r="BE18" i="2"/>
  <c r="BB18" i="2"/>
  <c r="BK17" i="2"/>
  <c r="BH17" i="2"/>
  <c r="BE17" i="2"/>
  <c r="BB17" i="2"/>
  <c r="AY17" i="2"/>
  <c r="BK16" i="2"/>
  <c r="BH16" i="2"/>
  <c r="BE16" i="2"/>
  <c r="BB16" i="2"/>
  <c r="BK15" i="2"/>
  <c r="BH15" i="2"/>
  <c r="BE15" i="2"/>
  <c r="BB15" i="2"/>
  <c r="AY15" i="2"/>
  <c r="BK14" i="2"/>
  <c r="BH14" i="2"/>
  <c r="BE14" i="2"/>
  <c r="BB14" i="2"/>
  <c r="BK13" i="2"/>
  <c r="BH13" i="2"/>
  <c r="BE13" i="2"/>
  <c r="BB13" i="2"/>
  <c r="AY13" i="2"/>
  <c r="BK12" i="2"/>
  <c r="BH12" i="2"/>
  <c r="BE12" i="2"/>
  <c r="BB12" i="2"/>
  <c r="BK11" i="2"/>
  <c r="AY11" i="2"/>
  <c r="BK10" i="2"/>
  <c r="AY10" i="2"/>
  <c r="BK9" i="2"/>
  <c r="AY9" i="2"/>
  <c r="BK8" i="2"/>
  <c r="AY8" i="2"/>
  <c r="BK7" i="2"/>
  <c r="AY7" i="2"/>
  <c r="BK6" i="2"/>
  <c r="AY6" i="2"/>
  <c r="BK5" i="2"/>
  <c r="AY5" i="2"/>
  <c r="BK4" i="2"/>
  <c r="AY4" i="2"/>
  <c r="CF161" i="6" l="1"/>
  <c r="CH161" i="6" s="1"/>
  <c r="CF82" i="11"/>
  <c r="CH82" i="11" s="1"/>
  <c r="CF4" i="3"/>
  <c r="CF10" i="3"/>
  <c r="CH10" i="3" s="1"/>
  <c r="BG164" i="9"/>
  <c r="BM164" i="9"/>
  <c r="BQ164" i="9"/>
  <c r="BU164" i="9"/>
  <c r="BY164" i="9"/>
  <c r="CC164" i="9"/>
  <c r="BH163" i="9"/>
  <c r="CF155" i="9"/>
  <c r="CH155" i="9" s="1"/>
  <c r="CF161" i="9"/>
  <c r="CH161" i="9" s="1"/>
  <c r="BD164" i="9"/>
  <c r="BJ164" i="9"/>
  <c r="BO164" i="9"/>
  <c r="CA164" i="9"/>
  <c r="AZ164" i="7"/>
  <c r="AU164" i="7"/>
  <c r="CF162" i="6"/>
  <c r="CH162" i="6" s="1"/>
  <c r="CF100" i="12"/>
  <c r="CH100" i="12" s="1"/>
  <c r="CF101" i="12"/>
  <c r="CH101" i="12" s="1"/>
  <c r="CF102" i="12"/>
  <c r="CH102" i="12" s="1"/>
  <c r="CF103" i="12"/>
  <c r="CH103" i="12" s="1"/>
  <c r="CF104" i="12"/>
  <c r="CH104" i="12" s="1"/>
  <c r="CF113" i="12"/>
  <c r="CH113" i="12" s="1"/>
  <c r="CF115" i="12"/>
  <c r="CH115" i="12" s="1"/>
  <c r="CF131" i="12"/>
  <c r="CH131" i="12" s="1"/>
  <c r="CF134" i="12"/>
  <c r="CH134" i="12" s="1"/>
  <c r="CF139" i="12"/>
  <c r="CH139" i="12" s="1"/>
  <c r="CF141" i="12"/>
  <c r="CH141" i="12" s="1"/>
  <c r="CF142" i="12"/>
  <c r="CH142" i="12" s="1"/>
  <c r="CF4" i="12"/>
  <c r="CH4" i="12" s="1"/>
  <c r="CF6" i="12"/>
  <c r="CH6" i="12" s="1"/>
  <c r="CF8" i="12"/>
  <c r="CH8" i="12" s="1"/>
  <c r="CF10" i="12"/>
  <c r="CH10" i="12" s="1"/>
  <c r="CF12" i="12"/>
  <c r="CH12" i="12" s="1"/>
  <c r="CF17" i="12"/>
  <c r="CH17" i="12" s="1"/>
  <c r="CF21" i="12"/>
  <c r="CH21" i="12" s="1"/>
  <c r="CF25" i="12"/>
  <c r="CH25" i="12" s="1"/>
  <c r="CF30" i="12"/>
  <c r="CH30" i="12" s="1"/>
  <c r="CF34" i="12"/>
  <c r="CH34" i="12" s="1"/>
  <c r="CF38" i="12"/>
  <c r="CH38" i="12" s="1"/>
  <c r="CF42" i="12"/>
  <c r="CH42" i="12" s="1"/>
  <c r="CF46" i="12"/>
  <c r="CH46" i="12" s="1"/>
  <c r="CF50" i="12"/>
  <c r="CH50" i="12" s="1"/>
  <c r="CF54" i="12"/>
  <c r="CH54" i="12" s="1"/>
  <c r="CF58" i="12"/>
  <c r="CH58" i="12" s="1"/>
  <c r="CF62" i="12"/>
  <c r="CH62" i="12" s="1"/>
  <c r="CF66" i="12"/>
  <c r="CH66" i="12" s="1"/>
  <c r="CF70" i="12"/>
  <c r="CH70" i="12" s="1"/>
  <c r="CF74" i="12"/>
  <c r="CH74" i="12" s="1"/>
  <c r="CF78" i="12"/>
  <c r="CH78" i="12" s="1"/>
  <c r="CF82" i="12"/>
  <c r="CH82" i="12" s="1"/>
  <c r="CF88" i="12"/>
  <c r="CH88" i="12" s="1"/>
  <c r="CF92" i="12"/>
  <c r="CH92" i="12" s="1"/>
  <c r="CF96" i="12"/>
  <c r="CH96" i="12" s="1"/>
  <c r="CF5" i="12"/>
  <c r="CF7" i="12"/>
  <c r="CH7" i="12" s="1"/>
  <c r="CF9" i="12"/>
  <c r="CH9" i="12" s="1"/>
  <c r="CF11" i="12"/>
  <c r="CH11" i="12" s="1"/>
  <c r="CF18" i="11"/>
  <c r="CH18" i="11" s="1"/>
  <c r="CF22" i="11"/>
  <c r="CH22" i="11" s="1"/>
  <c r="CF26" i="11"/>
  <c r="CH26" i="11" s="1"/>
  <c r="CF32" i="11"/>
  <c r="CH32" i="11" s="1"/>
  <c r="CF36" i="11"/>
  <c r="CH36" i="11" s="1"/>
  <c r="CF40" i="11"/>
  <c r="CH40" i="11" s="1"/>
  <c r="CF44" i="11"/>
  <c r="CH44" i="11" s="1"/>
  <c r="CF45" i="11"/>
  <c r="CH45" i="11" s="1"/>
  <c r="CF49" i="11"/>
  <c r="CH49" i="11" s="1"/>
  <c r="CF53" i="11"/>
  <c r="CH53" i="11" s="1"/>
  <c r="CF57" i="11"/>
  <c r="CH57" i="11" s="1"/>
  <c r="CF61" i="11"/>
  <c r="CH61" i="11" s="1"/>
  <c r="CF66" i="11"/>
  <c r="CH66" i="11" s="1"/>
  <c r="CF70" i="11"/>
  <c r="CH70" i="11" s="1"/>
  <c r="CF74" i="11"/>
  <c r="CH74" i="11" s="1"/>
  <c r="CF78" i="11"/>
  <c r="CH78" i="11" s="1"/>
  <c r="CF88" i="11"/>
  <c r="CH88" i="11" s="1"/>
  <c r="CF93" i="11"/>
  <c r="CH93" i="11" s="1"/>
  <c r="CF109" i="11"/>
  <c r="CH109" i="11" s="1"/>
  <c r="CF94" i="11"/>
  <c r="CH94" i="11" s="1"/>
  <c r="CF106" i="11"/>
  <c r="CH106" i="11" s="1"/>
  <c r="CF108" i="11"/>
  <c r="CH108" i="11" s="1"/>
  <c r="CF113" i="11"/>
  <c r="CH113" i="11" s="1"/>
  <c r="CF107" i="11"/>
  <c r="CH107" i="11" s="1"/>
  <c r="CF4" i="10"/>
  <c r="CF7" i="10"/>
  <c r="CH7" i="10" s="1"/>
  <c r="CF11" i="10"/>
  <c r="CH11" i="10" s="1"/>
  <c r="CF14" i="10"/>
  <c r="CH14" i="10" s="1"/>
  <c r="CF15" i="10"/>
  <c r="CH15" i="10" s="1"/>
  <c r="CF19" i="10"/>
  <c r="CH19" i="10" s="1"/>
  <c r="CF24" i="10"/>
  <c r="CH24" i="10" s="1"/>
  <c r="CF29" i="10"/>
  <c r="CH29" i="10" s="1"/>
  <c r="CF33" i="10"/>
  <c r="CH33" i="10" s="1"/>
  <c r="CF37" i="10"/>
  <c r="CH37" i="10" s="1"/>
  <c r="CF41" i="10"/>
  <c r="CH41" i="10" s="1"/>
  <c r="CF45" i="10"/>
  <c r="CH45" i="10" s="1"/>
  <c r="CF114" i="10"/>
  <c r="CH114" i="10" s="1"/>
  <c r="CF118" i="10"/>
  <c r="CH118" i="10" s="1"/>
  <c r="CF132" i="10"/>
  <c r="CH132" i="10" s="1"/>
  <c r="CF135" i="10"/>
  <c r="CH135" i="10" s="1"/>
  <c r="CF139" i="10"/>
  <c r="CH139" i="10" s="1"/>
  <c r="CF141" i="10"/>
  <c r="CH141" i="10" s="1"/>
  <c r="CF142" i="10"/>
  <c r="CH142" i="10" s="1"/>
  <c r="CF49" i="10"/>
  <c r="CH49" i="10" s="1"/>
  <c r="CF53" i="10"/>
  <c r="CH53" i="10" s="1"/>
  <c r="CF57" i="10"/>
  <c r="CH57" i="10" s="1"/>
  <c r="CF61" i="10"/>
  <c r="CH61" i="10" s="1"/>
  <c r="CF65" i="10"/>
  <c r="CH65" i="10" s="1"/>
  <c r="CF69" i="10"/>
  <c r="CH69" i="10" s="1"/>
  <c r="CF73" i="10"/>
  <c r="CH73" i="10" s="1"/>
  <c r="CF78" i="10"/>
  <c r="CH78" i="10" s="1"/>
  <c r="CF82" i="10"/>
  <c r="CH82" i="10" s="1"/>
  <c r="CF88" i="10"/>
  <c r="CH88" i="10" s="1"/>
  <c r="CF93" i="10"/>
  <c r="CH93" i="10" s="1"/>
  <c r="CF97" i="10"/>
  <c r="CH97" i="10" s="1"/>
  <c r="CF98" i="10"/>
  <c r="CH98" i="10" s="1"/>
  <c r="CF99" i="10"/>
  <c r="CH99" i="10" s="1"/>
  <c r="CF6" i="3"/>
  <c r="CH6" i="3" s="1"/>
  <c r="CF8" i="3"/>
  <c r="CH8" i="3" s="1"/>
  <c r="CF5" i="3"/>
  <c r="CH5" i="3" s="1"/>
  <c r="CF7" i="3"/>
  <c r="CH7" i="3" s="1"/>
  <c r="CF9" i="3"/>
  <c r="CH9" i="3" s="1"/>
  <c r="CF11" i="3"/>
  <c r="CH11" i="3" s="1"/>
  <c r="CF14" i="3"/>
  <c r="CH14" i="3" s="1"/>
  <c r="CF15" i="3"/>
  <c r="CH15" i="3" s="1"/>
  <c r="CF19" i="3"/>
  <c r="CH19" i="3" s="1"/>
  <c r="CF23" i="3"/>
  <c r="CH23" i="3" s="1"/>
  <c r="CF27" i="3"/>
  <c r="CH27" i="3" s="1"/>
  <c r="CF28" i="3"/>
  <c r="CH28" i="3" s="1"/>
  <c r="CF32" i="3"/>
  <c r="CH32" i="3" s="1"/>
  <c r="CF36" i="3"/>
  <c r="CH36" i="3" s="1"/>
  <c r="CF40" i="3"/>
  <c r="CH40" i="3" s="1"/>
  <c r="CF44" i="3"/>
  <c r="CH44" i="3" s="1"/>
  <c r="CF52" i="3"/>
  <c r="CH52" i="3" s="1"/>
  <c r="CF56" i="3"/>
  <c r="CH56" i="3" s="1"/>
  <c r="CF60" i="3"/>
  <c r="CH60" i="3" s="1"/>
  <c r="CF64" i="3"/>
  <c r="CH64" i="3" s="1"/>
  <c r="CF68" i="3"/>
  <c r="CH68" i="3" s="1"/>
  <c r="CF72" i="3"/>
  <c r="CH72" i="3" s="1"/>
  <c r="CF76" i="3"/>
  <c r="CH76" i="3" s="1"/>
  <c r="CF80" i="3"/>
  <c r="CH80" i="3" s="1"/>
  <c r="CF84" i="3"/>
  <c r="CH84" i="3" s="1"/>
  <c r="CF86" i="3"/>
  <c r="CH86" i="3" s="1"/>
  <c r="CF90" i="3"/>
  <c r="CH90" i="3" s="1"/>
  <c r="CF94" i="3"/>
  <c r="CH94" i="3" s="1"/>
  <c r="CF115" i="3"/>
  <c r="CH115" i="3" s="1"/>
  <c r="CF117" i="3"/>
  <c r="CH117" i="3" s="1"/>
  <c r="CF136" i="3"/>
  <c r="CH136" i="3" s="1"/>
  <c r="CF141" i="3"/>
  <c r="CH141" i="3" s="1"/>
  <c r="CF142" i="3"/>
  <c r="CH142" i="3" s="1"/>
  <c r="CF143" i="3"/>
  <c r="CH143" i="3" s="1"/>
  <c r="CF83" i="3"/>
  <c r="CH83" i="3" s="1"/>
  <c r="CF116" i="3"/>
  <c r="CH116" i="3" s="1"/>
  <c r="CF158" i="9"/>
  <c r="CH158" i="9" s="1"/>
  <c r="CF162" i="9"/>
  <c r="CH162" i="9" s="1"/>
  <c r="CF100" i="8"/>
  <c r="CH100" i="8" s="1"/>
  <c r="CF101" i="8"/>
  <c r="CH101" i="8" s="1"/>
  <c r="CF102" i="8"/>
  <c r="CH102" i="8" s="1"/>
  <c r="CF103" i="8"/>
  <c r="CH103" i="8" s="1"/>
  <c r="CF104" i="8"/>
  <c r="CH104" i="8" s="1"/>
  <c r="CF105" i="8"/>
  <c r="CH105" i="8" s="1"/>
  <c r="CF115" i="8"/>
  <c r="CH115" i="8" s="1"/>
  <c r="CF117" i="8"/>
  <c r="CH117" i="8" s="1"/>
  <c r="CF136" i="8"/>
  <c r="CH136" i="8" s="1"/>
  <c r="CF141" i="8"/>
  <c r="CH141" i="8" s="1"/>
  <c r="CF142" i="8"/>
  <c r="CH142" i="8" s="1"/>
  <c r="CF13" i="8"/>
  <c r="CH13" i="8" s="1"/>
  <c r="CF18" i="8"/>
  <c r="CH18" i="8" s="1"/>
  <c r="CF22" i="8"/>
  <c r="CH22" i="8" s="1"/>
  <c r="CF26" i="8"/>
  <c r="CH26" i="8" s="1"/>
  <c r="CF31" i="8"/>
  <c r="CH31" i="8" s="1"/>
  <c r="CF35" i="8"/>
  <c r="CH35" i="8" s="1"/>
  <c r="CF143" i="8"/>
  <c r="CH143" i="8" s="1"/>
  <c r="CF39" i="8"/>
  <c r="CH39" i="8" s="1"/>
  <c r="CF43" i="8"/>
  <c r="CH43" i="8" s="1"/>
  <c r="CF47" i="8"/>
  <c r="CH47" i="8" s="1"/>
  <c r="CF51" i="8"/>
  <c r="CH51" i="8" s="1"/>
  <c r="CF55" i="8"/>
  <c r="CH55" i="8" s="1"/>
  <c r="CF59" i="8"/>
  <c r="CH59" i="8" s="1"/>
  <c r="CF63" i="8"/>
  <c r="CH63" i="8" s="1"/>
  <c r="CF67" i="8"/>
  <c r="CH67" i="8" s="1"/>
  <c r="CF71" i="8"/>
  <c r="CH71" i="8" s="1"/>
  <c r="CF75" i="8"/>
  <c r="CH75" i="8" s="1"/>
  <c r="CF79" i="8"/>
  <c r="CH79" i="8" s="1"/>
  <c r="CF85" i="8"/>
  <c r="CH85" i="8" s="1"/>
  <c r="CF89" i="8"/>
  <c r="CH89" i="8" s="1"/>
  <c r="CF93" i="8"/>
  <c r="CH93" i="8" s="1"/>
  <c r="CF97" i="8"/>
  <c r="CH97" i="8" s="1"/>
  <c r="CF98" i="7"/>
  <c r="CH98" i="7" s="1"/>
  <c r="CF4" i="7"/>
  <c r="CF8" i="7"/>
  <c r="CH8" i="7" s="1"/>
  <c r="CF12" i="7"/>
  <c r="CH12" i="7" s="1"/>
  <c r="CF14" i="7"/>
  <c r="CH14" i="7" s="1"/>
  <c r="CF29" i="7"/>
  <c r="CH29" i="7" s="1"/>
  <c r="CF31" i="7"/>
  <c r="CH31" i="7" s="1"/>
  <c r="CF33" i="7"/>
  <c r="CH33" i="7" s="1"/>
  <c r="CF35" i="7"/>
  <c r="CH35" i="7" s="1"/>
  <c r="CF37" i="7"/>
  <c r="CH37" i="7" s="1"/>
  <c r="CF39" i="7"/>
  <c r="CH39" i="7" s="1"/>
  <c r="CF41" i="7"/>
  <c r="CH41" i="7" s="1"/>
  <c r="CF43" i="7"/>
  <c r="CH43" i="7" s="1"/>
  <c r="CF45" i="7"/>
  <c r="CH45" i="7" s="1"/>
  <c r="CF47" i="7"/>
  <c r="CH47" i="7" s="1"/>
  <c r="CF49" i="7"/>
  <c r="CH49" i="7" s="1"/>
  <c r="CF51" i="7"/>
  <c r="CH51" i="7" s="1"/>
  <c r="CF53" i="7"/>
  <c r="CH53" i="7" s="1"/>
  <c r="CF55" i="7"/>
  <c r="CH55" i="7" s="1"/>
  <c r="CF57" i="7"/>
  <c r="CH57" i="7" s="1"/>
  <c r="CF59" i="7"/>
  <c r="CH59" i="7" s="1"/>
  <c r="CF61" i="7"/>
  <c r="CH61" i="7" s="1"/>
  <c r="CF63" i="7"/>
  <c r="CH63" i="7" s="1"/>
  <c r="CF65" i="7"/>
  <c r="CH65" i="7" s="1"/>
  <c r="CF67" i="7"/>
  <c r="CH67" i="7" s="1"/>
  <c r="CF69" i="7"/>
  <c r="CH69" i="7" s="1"/>
  <c r="CF71" i="7"/>
  <c r="CH71" i="7" s="1"/>
  <c r="CF73" i="7"/>
  <c r="CH73" i="7" s="1"/>
  <c r="CF75" i="7"/>
  <c r="CH75" i="7" s="1"/>
  <c r="CF142" i="7"/>
  <c r="CH142" i="7" s="1"/>
  <c r="CF77" i="7"/>
  <c r="CH77" i="7" s="1"/>
  <c r="CF101" i="7"/>
  <c r="CH101" i="7" s="1"/>
  <c r="CF106" i="7"/>
  <c r="CH106" i="7" s="1"/>
  <c r="CF111" i="7"/>
  <c r="CH111" i="7" s="1"/>
  <c r="CF113" i="7"/>
  <c r="CH113" i="7" s="1"/>
  <c r="CF122" i="7"/>
  <c r="CH122" i="7" s="1"/>
  <c r="CF104" i="5"/>
  <c r="CH104" i="5" s="1"/>
  <c r="CF116" i="5"/>
  <c r="CH116" i="5" s="1"/>
  <c r="CF5" i="5"/>
  <c r="CH5" i="5" s="1"/>
  <c r="CF9" i="5"/>
  <c r="CH9" i="5" s="1"/>
  <c r="CF14" i="5"/>
  <c r="CH14" i="5" s="1"/>
  <c r="CF83" i="5"/>
  <c r="CH83" i="5" s="1"/>
  <c r="CF5" i="4"/>
  <c r="CH5" i="4" s="1"/>
  <c r="CF7" i="4"/>
  <c r="CH7" i="4" s="1"/>
  <c r="CF9" i="4"/>
  <c r="CH9" i="4" s="1"/>
  <c r="CF11" i="4"/>
  <c r="CH11" i="4" s="1"/>
  <c r="CF17" i="4"/>
  <c r="CH17" i="4" s="1"/>
  <c r="CF31" i="4"/>
  <c r="CH31" i="4" s="1"/>
  <c r="CF35" i="4"/>
  <c r="CH35" i="4" s="1"/>
  <c r="CF49" i="4"/>
  <c r="CH49" i="4" s="1"/>
  <c r="CF54" i="4"/>
  <c r="CH54" i="4" s="1"/>
  <c r="CF109" i="4"/>
  <c r="CH109" i="4" s="1"/>
  <c r="CF110" i="4"/>
  <c r="CH110" i="4" s="1"/>
  <c r="CF111" i="4"/>
  <c r="CH111" i="4" s="1"/>
  <c r="CF117" i="4"/>
  <c r="CH117" i="4" s="1"/>
  <c r="CF122" i="4"/>
  <c r="CH122" i="4" s="1"/>
  <c r="CF134" i="4"/>
  <c r="CH134" i="4" s="1"/>
  <c r="CF138" i="4"/>
  <c r="CH138" i="4" s="1"/>
  <c r="CF16" i="4"/>
  <c r="CH16" i="4" s="1"/>
  <c r="CF21" i="4"/>
  <c r="CH21" i="4" s="1"/>
  <c r="CF26" i="4"/>
  <c r="CH26" i="4" s="1"/>
  <c r="CF40" i="4"/>
  <c r="CH40" i="4" s="1"/>
  <c r="CF45" i="4"/>
  <c r="CH45" i="4" s="1"/>
  <c r="CF59" i="4"/>
  <c r="CH59" i="4" s="1"/>
  <c r="CF63" i="4"/>
  <c r="CH63" i="4" s="1"/>
  <c r="CF67" i="4"/>
  <c r="CH67" i="4" s="1"/>
  <c r="CF71" i="4"/>
  <c r="CH71" i="4" s="1"/>
  <c r="CF75" i="4"/>
  <c r="CH75" i="4" s="1"/>
  <c r="CF79" i="4"/>
  <c r="CH79" i="4" s="1"/>
  <c r="CF85" i="4"/>
  <c r="CH85" i="4" s="1"/>
  <c r="CF89" i="4"/>
  <c r="CH89" i="4" s="1"/>
  <c r="CF90" i="4"/>
  <c r="CH90" i="4" s="1"/>
  <c r="CF95" i="4"/>
  <c r="CH95" i="4" s="1"/>
  <c r="CF84" i="4"/>
  <c r="CH84" i="4" s="1"/>
  <c r="CF108" i="4"/>
  <c r="CH108" i="4" s="1"/>
  <c r="CF116" i="4"/>
  <c r="CH116" i="4" s="1"/>
  <c r="CF114" i="12"/>
  <c r="CH114" i="12" s="1"/>
  <c r="CF16" i="12"/>
  <c r="CH16" i="12" s="1"/>
  <c r="CF20" i="12"/>
  <c r="CH20" i="12" s="1"/>
  <c r="CF24" i="12"/>
  <c r="CH24" i="12" s="1"/>
  <c r="CF29" i="12"/>
  <c r="CH29" i="12" s="1"/>
  <c r="CF33" i="12"/>
  <c r="CH33" i="12" s="1"/>
  <c r="CF37" i="12"/>
  <c r="CH37" i="12" s="1"/>
  <c r="CF41" i="12"/>
  <c r="CH41" i="12" s="1"/>
  <c r="CF45" i="12"/>
  <c r="CH45" i="12" s="1"/>
  <c r="CF49" i="12"/>
  <c r="CH49" i="12" s="1"/>
  <c r="CF53" i="12"/>
  <c r="CH53" i="12" s="1"/>
  <c r="CF57" i="12"/>
  <c r="CH57" i="12" s="1"/>
  <c r="CF61" i="12"/>
  <c r="CH61" i="12" s="1"/>
  <c r="CF65" i="12"/>
  <c r="CH65" i="12" s="1"/>
  <c r="CF69" i="12"/>
  <c r="CH69" i="12" s="1"/>
  <c r="CF73" i="12"/>
  <c r="CH73" i="12" s="1"/>
  <c r="CF77" i="12"/>
  <c r="CH77" i="12" s="1"/>
  <c r="CF81" i="12"/>
  <c r="CH81" i="12" s="1"/>
  <c r="CF83" i="12"/>
  <c r="CH83" i="12" s="1"/>
  <c r="CF87" i="12"/>
  <c r="CH87" i="12" s="1"/>
  <c r="CF91" i="12"/>
  <c r="CH91" i="12" s="1"/>
  <c r="CF95" i="12"/>
  <c r="CH95" i="12" s="1"/>
  <c r="CF105" i="12"/>
  <c r="CH105" i="12" s="1"/>
  <c r="CF106" i="12"/>
  <c r="CH106" i="12" s="1"/>
  <c r="CF107" i="12"/>
  <c r="CH107" i="12" s="1"/>
  <c r="CF108" i="12"/>
  <c r="CH108" i="12" s="1"/>
  <c r="CF111" i="12"/>
  <c r="CH111" i="12" s="1"/>
  <c r="CF112" i="12"/>
  <c r="CH112" i="12" s="1"/>
  <c r="CF116" i="12"/>
  <c r="CH116" i="12" s="1"/>
  <c r="CF130" i="12"/>
  <c r="CH130" i="12" s="1"/>
  <c r="CF133" i="12"/>
  <c r="CH133" i="12" s="1"/>
  <c r="CF137" i="12"/>
  <c r="CH137" i="12" s="1"/>
  <c r="CF138" i="12"/>
  <c r="CH138" i="12" s="1"/>
  <c r="CF13" i="12"/>
  <c r="CH13" i="12" s="1"/>
  <c r="CF18" i="12"/>
  <c r="CH18" i="12" s="1"/>
  <c r="CF22" i="12"/>
  <c r="CH22" i="12" s="1"/>
  <c r="CF26" i="12"/>
  <c r="CH26" i="12" s="1"/>
  <c r="CF31" i="12"/>
  <c r="CH31" i="12" s="1"/>
  <c r="CF35" i="12"/>
  <c r="CH35" i="12" s="1"/>
  <c r="CF39" i="12"/>
  <c r="CH39" i="12" s="1"/>
  <c r="CF43" i="12"/>
  <c r="CH43" i="12" s="1"/>
  <c r="CF47" i="12"/>
  <c r="CH47" i="12" s="1"/>
  <c r="CF51" i="12"/>
  <c r="CH51" i="12" s="1"/>
  <c r="CF55" i="12"/>
  <c r="CH55" i="12" s="1"/>
  <c r="CF59" i="12"/>
  <c r="CH59" i="12" s="1"/>
  <c r="CF63" i="12"/>
  <c r="CH63" i="12" s="1"/>
  <c r="CF67" i="12"/>
  <c r="CH67" i="12" s="1"/>
  <c r="CF71" i="12"/>
  <c r="CH71" i="12" s="1"/>
  <c r="CF75" i="12"/>
  <c r="CH75" i="12" s="1"/>
  <c r="CF79" i="12"/>
  <c r="CH79" i="12" s="1"/>
  <c r="CF85" i="12"/>
  <c r="CH85" i="12" s="1"/>
  <c r="CF89" i="12"/>
  <c r="CH89" i="12" s="1"/>
  <c r="CF93" i="12"/>
  <c r="CH93" i="12" s="1"/>
  <c r="CF97" i="12"/>
  <c r="CH97" i="12" s="1"/>
  <c r="CF98" i="12"/>
  <c r="CH98" i="12" s="1"/>
  <c r="CF99" i="12"/>
  <c r="CH99" i="12" s="1"/>
  <c r="CF118" i="12"/>
  <c r="CH118" i="12" s="1"/>
  <c r="CF132" i="12"/>
  <c r="CH132" i="12" s="1"/>
  <c r="CF135" i="12"/>
  <c r="CH135" i="12" s="1"/>
  <c r="CH5" i="12"/>
  <c r="CF14" i="12"/>
  <c r="CH14" i="12" s="1"/>
  <c r="CF15" i="12"/>
  <c r="CH15" i="12" s="1"/>
  <c r="CF19" i="12"/>
  <c r="CH19" i="12" s="1"/>
  <c r="CF23" i="12"/>
  <c r="CH23" i="12" s="1"/>
  <c r="CF27" i="12"/>
  <c r="CH27" i="12" s="1"/>
  <c r="CF28" i="12"/>
  <c r="CH28" i="12" s="1"/>
  <c r="CF32" i="12"/>
  <c r="CH32" i="12" s="1"/>
  <c r="CF36" i="12"/>
  <c r="CH36" i="12" s="1"/>
  <c r="CF40" i="12"/>
  <c r="CH40" i="12" s="1"/>
  <c r="CF44" i="12"/>
  <c r="CH44" i="12" s="1"/>
  <c r="CF48" i="12"/>
  <c r="CH48" i="12" s="1"/>
  <c r="CF52" i="12"/>
  <c r="CH52" i="12" s="1"/>
  <c r="CF56" i="12"/>
  <c r="CH56" i="12" s="1"/>
  <c r="CF60" i="12"/>
  <c r="CH60" i="12" s="1"/>
  <c r="CF64" i="12"/>
  <c r="CH64" i="12" s="1"/>
  <c r="CF68" i="12"/>
  <c r="CH68" i="12" s="1"/>
  <c r="CF72" i="12"/>
  <c r="CH72" i="12" s="1"/>
  <c r="CF76" i="12"/>
  <c r="CH76" i="12" s="1"/>
  <c r="CF80" i="12"/>
  <c r="CH80" i="12" s="1"/>
  <c r="CF84" i="12"/>
  <c r="CH84" i="12" s="1"/>
  <c r="CF86" i="12"/>
  <c r="CH86" i="12" s="1"/>
  <c r="CF90" i="12"/>
  <c r="CH90" i="12" s="1"/>
  <c r="CF94" i="12"/>
  <c r="CH94" i="12" s="1"/>
  <c r="CF109" i="12"/>
  <c r="CH109" i="12" s="1"/>
  <c r="CF110" i="12"/>
  <c r="CH110" i="12" s="1"/>
  <c r="CF117" i="12"/>
  <c r="CH117" i="12" s="1"/>
  <c r="CF119" i="12"/>
  <c r="CH119" i="12" s="1"/>
  <c r="CF136" i="12"/>
  <c r="CH136" i="12" s="1"/>
  <c r="CF114" i="11"/>
  <c r="CH114" i="11" s="1"/>
  <c r="CF116" i="11"/>
  <c r="CH116" i="11" s="1"/>
  <c r="CF132" i="11"/>
  <c r="CH132" i="11" s="1"/>
  <c r="CF135" i="11"/>
  <c r="CH135" i="11" s="1"/>
  <c r="CF139" i="11"/>
  <c r="CH139" i="11" s="1"/>
  <c r="CF5" i="11"/>
  <c r="CH5" i="11" s="1"/>
  <c r="CF7" i="11"/>
  <c r="CH7" i="11" s="1"/>
  <c r="CF9" i="11"/>
  <c r="CH9" i="11" s="1"/>
  <c r="CF11" i="11"/>
  <c r="CH11" i="11" s="1"/>
  <c r="CF16" i="11"/>
  <c r="CH16" i="11" s="1"/>
  <c r="CF17" i="11"/>
  <c r="CH17" i="11" s="1"/>
  <c r="CF21" i="11"/>
  <c r="CH21" i="11" s="1"/>
  <c r="CF25" i="11"/>
  <c r="CH25" i="11" s="1"/>
  <c r="CF31" i="11"/>
  <c r="CH31" i="11" s="1"/>
  <c r="CF35" i="11"/>
  <c r="CH35" i="11" s="1"/>
  <c r="CF39" i="11"/>
  <c r="CH39" i="11" s="1"/>
  <c r="CF43" i="11"/>
  <c r="CH43" i="11" s="1"/>
  <c r="CF48" i="11"/>
  <c r="CH48" i="11" s="1"/>
  <c r="CF52" i="11"/>
  <c r="CH52" i="11" s="1"/>
  <c r="CF56" i="11"/>
  <c r="CH56" i="11" s="1"/>
  <c r="CF60" i="11"/>
  <c r="CH60" i="11" s="1"/>
  <c r="CF65" i="11"/>
  <c r="CH65" i="11" s="1"/>
  <c r="CF69" i="11"/>
  <c r="CH69" i="11" s="1"/>
  <c r="CF73" i="11"/>
  <c r="CH73" i="11" s="1"/>
  <c r="CF77" i="11"/>
  <c r="CH77" i="11" s="1"/>
  <c r="CF81" i="11"/>
  <c r="CH81" i="11" s="1"/>
  <c r="CF83" i="11"/>
  <c r="CH83" i="11" s="1"/>
  <c r="CF87" i="11"/>
  <c r="CH87" i="11" s="1"/>
  <c r="CF92" i="11"/>
  <c r="CH92" i="11" s="1"/>
  <c r="CF97" i="11"/>
  <c r="CH97" i="11" s="1"/>
  <c r="CF98" i="11"/>
  <c r="CH98" i="11" s="1"/>
  <c r="CF99" i="11"/>
  <c r="CH99" i="11" s="1"/>
  <c r="CF110" i="11"/>
  <c r="CH110" i="11" s="1"/>
  <c r="CF111" i="11"/>
  <c r="CH111" i="11" s="1"/>
  <c r="CF112" i="11"/>
  <c r="CH112" i="11" s="1"/>
  <c r="CF117" i="11"/>
  <c r="CH117" i="11" s="1"/>
  <c r="CF131" i="11"/>
  <c r="CH131" i="11" s="1"/>
  <c r="CF134" i="11"/>
  <c r="CH134" i="11" s="1"/>
  <c r="CF138" i="11"/>
  <c r="CH138" i="11" s="1"/>
  <c r="CH149" i="11"/>
  <c r="CF4" i="11"/>
  <c r="CF6" i="11"/>
  <c r="CH6" i="11" s="1"/>
  <c r="CF8" i="11"/>
  <c r="CH8" i="11" s="1"/>
  <c r="CF10" i="11"/>
  <c r="CH10" i="11" s="1"/>
  <c r="CF12" i="11"/>
  <c r="CH12" i="11" s="1"/>
  <c r="CF13" i="11"/>
  <c r="CH13" i="11" s="1"/>
  <c r="CF19" i="11"/>
  <c r="CH19" i="11" s="1"/>
  <c r="CF23" i="11"/>
  <c r="CH23" i="11" s="1"/>
  <c r="CF27" i="11"/>
  <c r="CH27" i="11" s="1"/>
  <c r="CF28" i="11"/>
  <c r="CH28" i="11" s="1"/>
  <c r="CF29" i="11"/>
  <c r="CH29" i="11" s="1"/>
  <c r="CF33" i="11"/>
  <c r="CH33" i="11" s="1"/>
  <c r="CF37" i="11"/>
  <c r="CH37" i="11" s="1"/>
  <c r="CF41" i="11"/>
  <c r="CH41" i="11" s="1"/>
  <c r="CF46" i="11"/>
  <c r="CH46" i="11" s="1"/>
  <c r="CF50" i="11"/>
  <c r="CH50" i="11" s="1"/>
  <c r="CF54" i="11"/>
  <c r="CH54" i="11" s="1"/>
  <c r="CF58" i="11"/>
  <c r="CH58" i="11" s="1"/>
  <c r="CF62" i="11"/>
  <c r="CH62" i="11" s="1"/>
  <c r="CF67" i="11"/>
  <c r="CH67" i="11" s="1"/>
  <c r="CF71" i="11"/>
  <c r="CH71" i="11" s="1"/>
  <c r="CF75" i="11"/>
  <c r="CH75" i="11" s="1"/>
  <c r="CF79" i="11"/>
  <c r="CH79" i="11" s="1"/>
  <c r="CF85" i="11"/>
  <c r="CH85" i="11" s="1"/>
  <c r="CF89" i="11"/>
  <c r="CH89" i="11" s="1"/>
  <c r="CF90" i="11"/>
  <c r="CH90" i="11" s="1"/>
  <c r="CF95" i="11"/>
  <c r="CH95" i="11" s="1"/>
  <c r="CF105" i="11"/>
  <c r="CH105" i="11" s="1"/>
  <c r="CF115" i="11"/>
  <c r="CH115" i="11" s="1"/>
  <c r="CF122" i="11"/>
  <c r="CH122" i="11" s="1"/>
  <c r="CF136" i="11"/>
  <c r="CH136" i="11" s="1"/>
  <c r="CF141" i="11"/>
  <c r="CH141" i="11" s="1"/>
  <c r="CF142" i="11"/>
  <c r="CH142" i="11" s="1"/>
  <c r="CF143" i="11"/>
  <c r="CH143" i="11" s="1"/>
  <c r="CF14" i="11"/>
  <c r="CH14" i="11" s="1"/>
  <c r="CF15" i="11"/>
  <c r="CH15" i="11" s="1"/>
  <c r="CF20" i="11"/>
  <c r="CH20" i="11" s="1"/>
  <c r="CF24" i="11"/>
  <c r="CH24" i="11" s="1"/>
  <c r="CF30" i="11"/>
  <c r="CH30" i="11" s="1"/>
  <c r="CF34" i="11"/>
  <c r="CH34" i="11" s="1"/>
  <c r="CF38" i="11"/>
  <c r="CH38" i="11" s="1"/>
  <c r="CF42" i="11"/>
  <c r="CH42" i="11" s="1"/>
  <c r="CF47" i="11"/>
  <c r="CH47" i="11" s="1"/>
  <c r="CF51" i="11"/>
  <c r="CH51" i="11" s="1"/>
  <c r="CF55" i="11"/>
  <c r="CH55" i="11" s="1"/>
  <c r="CF59" i="11"/>
  <c r="CH59" i="11" s="1"/>
  <c r="CF63" i="11"/>
  <c r="CH63" i="11" s="1"/>
  <c r="CF64" i="11"/>
  <c r="CH64" i="11" s="1"/>
  <c r="CF68" i="11"/>
  <c r="CH68" i="11" s="1"/>
  <c r="CF72" i="11"/>
  <c r="CH72" i="11" s="1"/>
  <c r="CF76" i="11"/>
  <c r="CH76" i="11" s="1"/>
  <c r="CF80" i="11"/>
  <c r="CH80" i="11" s="1"/>
  <c r="CF84" i="11"/>
  <c r="CH84" i="11" s="1"/>
  <c r="CF86" i="11"/>
  <c r="CH86" i="11" s="1"/>
  <c r="CF91" i="11"/>
  <c r="CH91" i="11" s="1"/>
  <c r="CF96" i="11"/>
  <c r="CH96" i="11" s="1"/>
  <c r="CF100" i="11"/>
  <c r="CH100" i="11" s="1"/>
  <c r="CF101" i="11"/>
  <c r="CH101" i="11" s="1"/>
  <c r="CF102" i="11"/>
  <c r="CH102" i="11" s="1"/>
  <c r="CF103" i="11"/>
  <c r="CH103" i="11" s="1"/>
  <c r="CF104" i="11"/>
  <c r="CH104" i="11" s="1"/>
  <c r="CF118" i="11"/>
  <c r="CH118" i="11" s="1"/>
  <c r="CF130" i="11"/>
  <c r="CH130" i="11" s="1"/>
  <c r="CF133" i="11"/>
  <c r="CH133" i="11" s="1"/>
  <c r="CF137" i="11"/>
  <c r="CH137" i="11" s="1"/>
  <c r="CF6" i="10"/>
  <c r="CH6" i="10" s="1"/>
  <c r="CF10" i="10"/>
  <c r="CH10" i="10" s="1"/>
  <c r="CF16" i="10"/>
  <c r="CH16" i="10" s="1"/>
  <c r="CF20" i="10"/>
  <c r="CH20" i="10" s="1"/>
  <c r="CF25" i="10"/>
  <c r="CH25" i="10" s="1"/>
  <c r="CF30" i="10"/>
  <c r="CH30" i="10" s="1"/>
  <c r="CF34" i="10"/>
  <c r="CH34" i="10" s="1"/>
  <c r="CF38" i="10"/>
  <c r="CH38" i="10" s="1"/>
  <c r="CF42" i="10"/>
  <c r="CH42" i="10" s="1"/>
  <c r="CF46" i="10"/>
  <c r="CH46" i="10" s="1"/>
  <c r="CF50" i="10"/>
  <c r="CH50" i="10" s="1"/>
  <c r="CF54" i="10"/>
  <c r="CH54" i="10" s="1"/>
  <c r="CF58" i="10"/>
  <c r="CH58" i="10" s="1"/>
  <c r="CF62" i="10"/>
  <c r="CH62" i="10" s="1"/>
  <c r="CF66" i="10"/>
  <c r="CH66" i="10" s="1"/>
  <c r="CF70" i="10"/>
  <c r="CH70" i="10" s="1"/>
  <c r="CF74" i="10"/>
  <c r="CH74" i="10" s="1"/>
  <c r="CF79" i="10"/>
  <c r="CH79" i="10" s="1"/>
  <c r="CF85" i="10"/>
  <c r="CH85" i="10" s="1"/>
  <c r="CF89" i="10"/>
  <c r="CH89" i="10" s="1"/>
  <c r="CF90" i="10"/>
  <c r="CH90" i="10" s="1"/>
  <c r="CF94" i="10"/>
  <c r="CH94" i="10" s="1"/>
  <c r="CF109" i="10"/>
  <c r="CH109" i="10" s="1"/>
  <c r="CF110" i="10"/>
  <c r="CH110" i="10" s="1"/>
  <c r="CF111" i="10"/>
  <c r="CH111" i="10" s="1"/>
  <c r="CF117" i="10"/>
  <c r="CH117" i="10" s="1"/>
  <c r="CF119" i="10"/>
  <c r="CH119" i="10" s="1"/>
  <c r="CF136" i="10"/>
  <c r="CH136" i="10" s="1"/>
  <c r="CF5" i="10"/>
  <c r="CH5" i="10" s="1"/>
  <c r="CF9" i="10"/>
  <c r="CH9" i="10" s="1"/>
  <c r="CF17" i="10"/>
  <c r="CH17" i="10" s="1"/>
  <c r="CF21" i="10"/>
  <c r="CH21" i="10" s="1"/>
  <c r="CF26" i="10"/>
  <c r="CH26" i="10" s="1"/>
  <c r="CF31" i="10"/>
  <c r="CH31" i="10" s="1"/>
  <c r="CF35" i="10"/>
  <c r="CH35" i="10" s="1"/>
  <c r="CF39" i="10"/>
  <c r="CH39" i="10" s="1"/>
  <c r="CF43" i="10"/>
  <c r="CH43" i="10" s="1"/>
  <c r="CF47" i="10"/>
  <c r="CH47" i="10" s="1"/>
  <c r="CF51" i="10"/>
  <c r="CH51" i="10" s="1"/>
  <c r="CF55" i="10"/>
  <c r="CH55" i="10" s="1"/>
  <c r="CF59" i="10"/>
  <c r="CH59" i="10" s="1"/>
  <c r="CF63" i="10"/>
  <c r="CH63" i="10" s="1"/>
  <c r="CF67" i="10"/>
  <c r="CH67" i="10" s="1"/>
  <c r="CF71" i="10"/>
  <c r="CH71" i="10" s="1"/>
  <c r="CF75" i="10"/>
  <c r="CH75" i="10" s="1"/>
  <c r="CF76" i="10"/>
  <c r="CH76" i="10" s="1"/>
  <c r="CF80" i="10"/>
  <c r="CH80" i="10" s="1"/>
  <c r="CF84" i="10"/>
  <c r="CH84" i="10" s="1"/>
  <c r="CF86" i="10"/>
  <c r="CH86" i="10" s="1"/>
  <c r="CF91" i="10"/>
  <c r="CH91" i="10" s="1"/>
  <c r="CF95" i="10"/>
  <c r="CH95" i="10" s="1"/>
  <c r="CF105" i="10"/>
  <c r="CH105" i="10" s="1"/>
  <c r="CF106" i="10"/>
  <c r="CH106" i="10" s="1"/>
  <c r="CF107" i="10"/>
  <c r="CH107" i="10" s="1"/>
  <c r="CF108" i="10"/>
  <c r="CH108" i="10" s="1"/>
  <c r="CF112" i="10"/>
  <c r="CH112" i="10" s="1"/>
  <c r="CF116" i="10"/>
  <c r="CH116" i="10" s="1"/>
  <c r="CF130" i="10"/>
  <c r="CH130" i="10" s="1"/>
  <c r="CF133" i="10"/>
  <c r="CH133" i="10" s="1"/>
  <c r="CF137" i="10"/>
  <c r="CH137" i="10" s="1"/>
  <c r="CF8" i="10"/>
  <c r="CH8" i="10" s="1"/>
  <c r="CF12" i="10"/>
  <c r="CH12" i="10" s="1"/>
  <c r="CF13" i="10"/>
  <c r="CH13" i="10" s="1"/>
  <c r="CF18" i="10"/>
  <c r="CH18" i="10" s="1"/>
  <c r="CF22" i="10"/>
  <c r="CH22" i="10" s="1"/>
  <c r="CF23" i="10"/>
  <c r="CH23" i="10" s="1"/>
  <c r="CF27" i="10"/>
  <c r="CH27" i="10" s="1"/>
  <c r="CF28" i="10"/>
  <c r="CH28" i="10" s="1"/>
  <c r="CF32" i="10"/>
  <c r="CH32" i="10" s="1"/>
  <c r="CF36" i="10"/>
  <c r="CH36" i="10" s="1"/>
  <c r="CF40" i="10"/>
  <c r="CH40" i="10" s="1"/>
  <c r="CF44" i="10"/>
  <c r="CH44" i="10" s="1"/>
  <c r="CF48" i="10"/>
  <c r="CH48" i="10" s="1"/>
  <c r="CF52" i="10"/>
  <c r="CH52" i="10" s="1"/>
  <c r="CF56" i="10"/>
  <c r="CH56" i="10" s="1"/>
  <c r="CF60" i="10"/>
  <c r="CH60" i="10" s="1"/>
  <c r="CF64" i="10"/>
  <c r="CH64" i="10" s="1"/>
  <c r="CF68" i="10"/>
  <c r="CH68" i="10" s="1"/>
  <c r="CF72" i="10"/>
  <c r="CH72" i="10" s="1"/>
  <c r="CF77" i="10"/>
  <c r="CH77" i="10" s="1"/>
  <c r="CF81" i="10"/>
  <c r="CH81" i="10" s="1"/>
  <c r="CF83" i="10"/>
  <c r="CH83" i="10" s="1"/>
  <c r="CF87" i="10"/>
  <c r="CH87" i="10" s="1"/>
  <c r="CF92" i="10"/>
  <c r="CH92" i="10" s="1"/>
  <c r="CF96" i="10"/>
  <c r="CH96" i="10" s="1"/>
  <c r="CF100" i="10"/>
  <c r="CH100" i="10" s="1"/>
  <c r="CF101" i="10"/>
  <c r="CH101" i="10" s="1"/>
  <c r="CF102" i="10"/>
  <c r="CH102" i="10" s="1"/>
  <c r="CF103" i="10"/>
  <c r="CH103" i="10" s="1"/>
  <c r="CF104" i="10"/>
  <c r="CH104" i="10" s="1"/>
  <c r="CF113" i="10"/>
  <c r="CH113" i="10" s="1"/>
  <c r="CF115" i="10"/>
  <c r="CH115" i="10" s="1"/>
  <c r="CF131" i="10"/>
  <c r="CH131" i="10" s="1"/>
  <c r="CF134" i="10"/>
  <c r="CH134" i="10" s="1"/>
  <c r="CF138" i="10"/>
  <c r="CH138" i="10" s="1"/>
  <c r="CH4" i="10"/>
  <c r="CF29" i="3"/>
  <c r="CH29" i="3" s="1"/>
  <c r="CF65" i="3"/>
  <c r="CH65" i="3" s="1"/>
  <c r="CF73" i="3"/>
  <c r="CH73" i="3" s="1"/>
  <c r="CF77" i="3"/>
  <c r="CH77" i="3" s="1"/>
  <c r="CF81" i="3"/>
  <c r="CH81" i="3" s="1"/>
  <c r="CF87" i="3"/>
  <c r="CH87" i="3" s="1"/>
  <c r="CF91" i="3"/>
  <c r="CH91" i="3" s="1"/>
  <c r="CF95" i="3"/>
  <c r="CH95" i="3" s="1"/>
  <c r="CF110" i="3"/>
  <c r="CH110" i="3" s="1"/>
  <c r="CF111" i="3"/>
  <c r="CH111" i="3" s="1"/>
  <c r="CF130" i="3"/>
  <c r="CH130" i="3" s="1"/>
  <c r="CF133" i="3"/>
  <c r="CH133" i="3" s="1"/>
  <c r="CF137" i="3"/>
  <c r="CH137" i="3" s="1"/>
  <c r="CF48" i="3"/>
  <c r="CH48" i="3" s="1"/>
  <c r="CF33" i="3"/>
  <c r="CH33" i="3" s="1"/>
  <c r="CF53" i="3"/>
  <c r="CH53" i="3" s="1"/>
  <c r="CH4" i="3"/>
  <c r="CF12" i="3"/>
  <c r="CH12" i="3" s="1"/>
  <c r="CF17" i="3"/>
  <c r="CH17" i="3" s="1"/>
  <c r="CF21" i="3"/>
  <c r="CH21" i="3" s="1"/>
  <c r="CF25" i="3"/>
  <c r="CH25" i="3" s="1"/>
  <c r="CF30" i="3"/>
  <c r="CH30" i="3" s="1"/>
  <c r="CF34" i="3"/>
  <c r="CH34" i="3" s="1"/>
  <c r="CF38" i="3"/>
  <c r="CH38" i="3" s="1"/>
  <c r="CF42" i="3"/>
  <c r="CH42" i="3" s="1"/>
  <c r="CF46" i="3"/>
  <c r="CH46" i="3" s="1"/>
  <c r="CF50" i="3"/>
  <c r="CH50" i="3" s="1"/>
  <c r="CF54" i="3"/>
  <c r="CH54" i="3" s="1"/>
  <c r="CF58" i="3"/>
  <c r="CH58" i="3" s="1"/>
  <c r="CF62" i="3"/>
  <c r="CH62" i="3" s="1"/>
  <c r="CF66" i="3"/>
  <c r="CH66" i="3" s="1"/>
  <c r="CF70" i="3"/>
  <c r="CH70" i="3" s="1"/>
  <c r="CF74" i="3"/>
  <c r="CH74" i="3" s="1"/>
  <c r="CF78" i="3"/>
  <c r="CH78" i="3" s="1"/>
  <c r="CF82" i="3"/>
  <c r="CH82" i="3" s="1"/>
  <c r="CF88" i="3"/>
  <c r="CH88" i="3" s="1"/>
  <c r="CF92" i="3"/>
  <c r="CH92" i="3" s="1"/>
  <c r="CF96" i="3"/>
  <c r="CH96" i="3" s="1"/>
  <c r="CF106" i="3"/>
  <c r="CH106" i="3" s="1"/>
  <c r="CF107" i="3"/>
  <c r="CH107" i="3" s="1"/>
  <c r="CF108" i="3"/>
  <c r="CH108" i="3" s="1"/>
  <c r="CF109" i="3"/>
  <c r="CH109" i="3" s="1"/>
  <c r="CF112" i="3"/>
  <c r="CH112" i="3" s="1"/>
  <c r="CF113" i="3"/>
  <c r="CH113" i="3" s="1"/>
  <c r="CF119" i="3"/>
  <c r="CH119" i="3" s="1"/>
  <c r="CF131" i="3"/>
  <c r="CH131" i="3" s="1"/>
  <c r="CF134" i="3"/>
  <c r="CH134" i="3" s="1"/>
  <c r="CF138" i="3"/>
  <c r="CH138" i="3" s="1"/>
  <c r="CF16" i="3"/>
  <c r="CH16" i="3" s="1"/>
  <c r="CF20" i="3"/>
  <c r="CH20" i="3" s="1"/>
  <c r="CF24" i="3"/>
  <c r="CH24" i="3" s="1"/>
  <c r="CF37" i="3"/>
  <c r="CH37" i="3" s="1"/>
  <c r="CF41" i="3"/>
  <c r="CH41" i="3" s="1"/>
  <c r="CF45" i="3"/>
  <c r="CH45" i="3" s="1"/>
  <c r="CF49" i="3"/>
  <c r="CH49" i="3" s="1"/>
  <c r="CF57" i="3"/>
  <c r="CH57" i="3" s="1"/>
  <c r="CF61" i="3"/>
  <c r="CH61" i="3" s="1"/>
  <c r="CF69" i="3"/>
  <c r="CH69" i="3" s="1"/>
  <c r="CF13" i="3"/>
  <c r="CH13" i="3" s="1"/>
  <c r="CF18" i="3"/>
  <c r="CH18" i="3" s="1"/>
  <c r="CF22" i="3"/>
  <c r="CH22" i="3" s="1"/>
  <c r="CF26" i="3"/>
  <c r="CH26" i="3" s="1"/>
  <c r="CF31" i="3"/>
  <c r="CH31" i="3" s="1"/>
  <c r="CF35" i="3"/>
  <c r="CH35" i="3" s="1"/>
  <c r="CF39" i="3"/>
  <c r="CH39" i="3" s="1"/>
  <c r="CF43" i="3"/>
  <c r="CH43" i="3" s="1"/>
  <c r="CF47" i="3"/>
  <c r="CH47" i="3" s="1"/>
  <c r="CF51" i="3"/>
  <c r="CH51" i="3" s="1"/>
  <c r="CF55" i="3"/>
  <c r="CH55" i="3" s="1"/>
  <c r="CF59" i="3"/>
  <c r="CH59" i="3" s="1"/>
  <c r="CF63" i="3"/>
  <c r="CH63" i="3" s="1"/>
  <c r="CF67" i="3"/>
  <c r="CH67" i="3" s="1"/>
  <c r="CF71" i="3"/>
  <c r="CH71" i="3" s="1"/>
  <c r="CF75" i="3"/>
  <c r="CH75" i="3" s="1"/>
  <c r="CF79" i="3"/>
  <c r="CH79" i="3" s="1"/>
  <c r="CF85" i="3"/>
  <c r="CH85" i="3" s="1"/>
  <c r="CF89" i="3"/>
  <c r="CH89" i="3" s="1"/>
  <c r="CF93" i="3"/>
  <c r="CH93" i="3" s="1"/>
  <c r="CF97" i="3"/>
  <c r="CH97" i="3" s="1"/>
  <c r="CF98" i="3"/>
  <c r="CH98" i="3" s="1"/>
  <c r="CF99" i="3"/>
  <c r="CH99" i="3" s="1"/>
  <c r="CF100" i="3"/>
  <c r="CH100" i="3" s="1"/>
  <c r="CF101" i="3"/>
  <c r="CH101" i="3" s="1"/>
  <c r="CF102" i="3"/>
  <c r="CH102" i="3" s="1"/>
  <c r="CF103" i="3"/>
  <c r="CH103" i="3" s="1"/>
  <c r="CF104" i="3"/>
  <c r="CH104" i="3" s="1"/>
  <c r="CF105" i="3"/>
  <c r="CH105" i="3" s="1"/>
  <c r="CF114" i="3"/>
  <c r="CH114" i="3" s="1"/>
  <c r="CF118" i="3"/>
  <c r="CH118" i="3" s="1"/>
  <c r="CF132" i="3"/>
  <c r="CH132" i="3" s="1"/>
  <c r="CF135" i="3"/>
  <c r="CH135" i="3" s="1"/>
  <c r="CF139" i="3"/>
  <c r="CH139" i="3" s="1"/>
  <c r="CF7" i="9"/>
  <c r="CH7" i="9" s="1"/>
  <c r="CF11" i="9"/>
  <c r="CH11" i="9" s="1"/>
  <c r="CF13" i="9"/>
  <c r="CH13" i="9" s="1"/>
  <c r="CF19" i="9"/>
  <c r="CH19" i="9" s="1"/>
  <c r="CF24" i="9"/>
  <c r="CH24" i="9" s="1"/>
  <c r="CF30" i="9"/>
  <c r="CH30" i="9" s="1"/>
  <c r="CF34" i="9"/>
  <c r="CH34" i="9" s="1"/>
  <c r="CF38" i="9"/>
  <c r="CH38" i="9" s="1"/>
  <c r="CF42" i="9"/>
  <c r="CH42" i="9" s="1"/>
  <c r="CF47" i="9"/>
  <c r="CH47" i="9" s="1"/>
  <c r="CF51" i="9"/>
  <c r="CH51" i="9" s="1"/>
  <c r="CF52" i="9"/>
  <c r="CH52" i="9" s="1"/>
  <c r="CF56" i="9"/>
  <c r="CH56" i="9" s="1"/>
  <c r="CF60" i="9"/>
  <c r="CH60" i="9" s="1"/>
  <c r="CF64" i="9"/>
  <c r="CH64" i="9" s="1"/>
  <c r="CF68" i="9"/>
  <c r="CH68" i="9" s="1"/>
  <c r="CF72" i="9"/>
  <c r="CH72" i="9" s="1"/>
  <c r="CF76" i="9"/>
  <c r="CH76" i="9" s="1"/>
  <c r="CF80" i="9"/>
  <c r="CH80" i="9" s="1"/>
  <c r="CF84" i="9"/>
  <c r="CH84" i="9" s="1"/>
  <c r="CF86" i="9"/>
  <c r="CH86" i="9" s="1"/>
  <c r="CF91" i="9"/>
  <c r="CH91" i="9" s="1"/>
  <c r="CF109" i="9"/>
  <c r="CH109" i="9" s="1"/>
  <c r="CF110" i="9"/>
  <c r="CH110" i="9" s="1"/>
  <c r="CF111" i="9"/>
  <c r="CH111" i="9" s="1"/>
  <c r="CF115" i="9"/>
  <c r="CH115" i="9" s="1"/>
  <c r="CF122" i="9"/>
  <c r="CH122" i="9" s="1"/>
  <c r="CF134" i="9"/>
  <c r="CH134" i="9" s="1"/>
  <c r="CF138" i="9"/>
  <c r="CH138" i="9" s="1"/>
  <c r="CF132" i="9"/>
  <c r="CH132" i="9" s="1"/>
  <c r="CF108" i="9"/>
  <c r="CH108" i="9" s="1"/>
  <c r="CF118" i="9"/>
  <c r="CH118" i="9" s="1"/>
  <c r="CF5" i="9"/>
  <c r="CH5" i="9" s="1"/>
  <c r="CF9" i="9"/>
  <c r="CH9" i="9" s="1"/>
  <c r="CF16" i="9"/>
  <c r="CH16" i="9" s="1"/>
  <c r="CF17" i="9"/>
  <c r="CH17" i="9" s="1"/>
  <c r="CF21" i="9"/>
  <c r="CH21" i="9" s="1"/>
  <c r="CF26" i="9"/>
  <c r="CH26" i="9" s="1"/>
  <c r="CF32" i="9"/>
  <c r="CH32" i="9" s="1"/>
  <c r="CF36" i="9"/>
  <c r="CH36" i="9" s="1"/>
  <c r="CF40" i="9"/>
  <c r="CH40" i="9" s="1"/>
  <c r="CF44" i="9"/>
  <c r="CH44" i="9" s="1"/>
  <c r="CF45" i="9"/>
  <c r="CH45" i="9" s="1"/>
  <c r="CF49" i="9"/>
  <c r="CH49" i="9" s="1"/>
  <c r="CF54" i="9"/>
  <c r="CH54" i="9" s="1"/>
  <c r="CF58" i="9"/>
  <c r="CH58" i="9" s="1"/>
  <c r="CF62" i="9"/>
  <c r="CH62" i="9" s="1"/>
  <c r="CF66" i="9"/>
  <c r="CH66" i="9" s="1"/>
  <c r="CF70" i="9"/>
  <c r="CH70" i="9" s="1"/>
  <c r="CF74" i="9"/>
  <c r="CH74" i="9" s="1"/>
  <c r="CF78" i="9"/>
  <c r="CH78" i="9" s="1"/>
  <c r="CF82" i="9"/>
  <c r="CH82" i="9" s="1"/>
  <c r="CF88" i="9"/>
  <c r="CH88" i="9" s="1"/>
  <c r="CF93" i="9"/>
  <c r="CH93" i="9" s="1"/>
  <c r="CF94" i="9"/>
  <c r="CH94" i="9" s="1"/>
  <c r="CF95" i="9"/>
  <c r="CH95" i="9" s="1"/>
  <c r="CF100" i="9"/>
  <c r="CH100" i="9" s="1"/>
  <c r="CF101" i="9"/>
  <c r="CH101" i="9" s="1"/>
  <c r="CF102" i="9"/>
  <c r="CH102" i="9" s="1"/>
  <c r="CF103" i="9"/>
  <c r="CH103" i="9" s="1"/>
  <c r="CF104" i="9"/>
  <c r="CH104" i="9" s="1"/>
  <c r="CF113" i="9"/>
  <c r="CH113" i="9" s="1"/>
  <c r="CF117" i="9"/>
  <c r="CH117" i="9" s="1"/>
  <c r="CF136" i="9"/>
  <c r="CH136" i="9" s="1"/>
  <c r="CF4" i="9"/>
  <c r="CF8" i="9"/>
  <c r="CH8" i="9" s="1"/>
  <c r="CF12" i="9"/>
  <c r="CH12" i="9" s="1"/>
  <c r="CF18" i="9"/>
  <c r="CH18" i="9" s="1"/>
  <c r="CF22" i="9"/>
  <c r="CH22" i="9" s="1"/>
  <c r="CF23" i="9"/>
  <c r="CH23" i="9" s="1"/>
  <c r="CF27" i="9"/>
  <c r="CH27" i="9" s="1"/>
  <c r="CF28" i="9"/>
  <c r="CH28" i="9" s="1"/>
  <c r="CF29" i="9"/>
  <c r="CH29" i="9" s="1"/>
  <c r="CF33" i="9"/>
  <c r="CH33" i="9" s="1"/>
  <c r="CF37" i="9"/>
  <c r="CH37" i="9" s="1"/>
  <c r="CF41" i="9"/>
  <c r="CH41" i="9" s="1"/>
  <c r="CF46" i="9"/>
  <c r="CH46" i="9" s="1"/>
  <c r="CF50" i="9"/>
  <c r="CH50" i="9" s="1"/>
  <c r="CF55" i="9"/>
  <c r="CH55" i="9" s="1"/>
  <c r="CF59" i="9"/>
  <c r="CH59" i="9" s="1"/>
  <c r="CF63" i="9"/>
  <c r="CH63" i="9" s="1"/>
  <c r="CF67" i="9"/>
  <c r="CH67" i="9" s="1"/>
  <c r="CF71" i="9"/>
  <c r="CH71" i="9" s="1"/>
  <c r="CF75" i="9"/>
  <c r="CH75" i="9" s="1"/>
  <c r="CF79" i="9"/>
  <c r="CH79" i="9" s="1"/>
  <c r="CF85" i="9"/>
  <c r="CH85" i="9" s="1"/>
  <c r="CF89" i="9"/>
  <c r="CH89" i="9" s="1"/>
  <c r="CF90" i="9"/>
  <c r="CH90" i="9" s="1"/>
  <c r="CF96" i="9"/>
  <c r="CH96" i="9" s="1"/>
  <c r="CF97" i="9"/>
  <c r="CH97" i="9" s="1"/>
  <c r="CF98" i="9"/>
  <c r="CH98" i="9" s="1"/>
  <c r="CF99" i="9"/>
  <c r="CH99" i="9" s="1"/>
  <c r="CF114" i="9"/>
  <c r="CH114" i="9" s="1"/>
  <c r="CF116" i="9"/>
  <c r="CH116" i="9" s="1"/>
  <c r="CF133" i="9"/>
  <c r="CH133" i="9" s="1"/>
  <c r="CF137" i="9"/>
  <c r="CH137" i="9" s="1"/>
  <c r="CH149" i="9"/>
  <c r="CF154" i="9"/>
  <c r="CH154" i="9" s="1"/>
  <c r="CF160" i="9"/>
  <c r="CH160" i="9" s="1"/>
  <c r="CF153" i="9"/>
  <c r="CH153" i="9" s="1"/>
  <c r="CF159" i="9"/>
  <c r="CH159" i="9" s="1"/>
  <c r="CF6" i="9"/>
  <c r="CH6" i="9" s="1"/>
  <c r="CF10" i="9"/>
  <c r="CH10" i="9" s="1"/>
  <c r="CF14" i="9"/>
  <c r="CH14" i="9" s="1"/>
  <c r="CF15" i="9"/>
  <c r="CH15" i="9" s="1"/>
  <c r="CF20" i="9"/>
  <c r="CH20" i="9" s="1"/>
  <c r="CF25" i="9"/>
  <c r="CH25" i="9" s="1"/>
  <c r="CF31" i="9"/>
  <c r="CH31" i="9" s="1"/>
  <c r="CF35" i="9"/>
  <c r="CH35" i="9" s="1"/>
  <c r="CF39" i="9"/>
  <c r="CH39" i="9" s="1"/>
  <c r="CF43" i="9"/>
  <c r="CH43" i="9" s="1"/>
  <c r="CF48" i="9"/>
  <c r="CH48" i="9" s="1"/>
  <c r="CF53" i="9"/>
  <c r="CH53" i="9" s="1"/>
  <c r="CF57" i="9"/>
  <c r="CH57" i="9" s="1"/>
  <c r="CF61" i="9"/>
  <c r="CH61" i="9" s="1"/>
  <c r="CF65" i="9"/>
  <c r="CH65" i="9" s="1"/>
  <c r="CF69" i="9"/>
  <c r="CH69" i="9" s="1"/>
  <c r="CF73" i="9"/>
  <c r="CH73" i="9" s="1"/>
  <c r="CF77" i="9"/>
  <c r="CH77" i="9" s="1"/>
  <c r="CF81" i="9"/>
  <c r="CH81" i="9" s="1"/>
  <c r="CF83" i="9"/>
  <c r="CH83" i="9" s="1"/>
  <c r="CF87" i="9"/>
  <c r="CH87" i="9" s="1"/>
  <c r="CF92" i="9"/>
  <c r="CH92" i="9" s="1"/>
  <c r="CF105" i="9"/>
  <c r="CH105" i="9" s="1"/>
  <c r="CF106" i="9"/>
  <c r="CH106" i="9" s="1"/>
  <c r="CF107" i="9"/>
  <c r="CH107" i="9" s="1"/>
  <c r="CF112" i="9"/>
  <c r="CH112" i="9" s="1"/>
  <c r="CF130" i="9"/>
  <c r="CH130" i="9" s="1"/>
  <c r="CF135" i="9"/>
  <c r="CH135" i="9" s="1"/>
  <c r="CF139" i="9"/>
  <c r="CH139" i="9" s="1"/>
  <c r="CF141" i="9"/>
  <c r="CH141" i="9" s="1"/>
  <c r="CF142" i="9"/>
  <c r="CH142" i="9" s="1"/>
  <c r="CF143" i="9"/>
  <c r="CH143" i="9" s="1"/>
  <c r="CF150" i="9"/>
  <c r="CH150" i="9" s="1"/>
  <c r="CF5" i="8"/>
  <c r="CH5" i="8" s="1"/>
  <c r="CF7" i="8"/>
  <c r="CH7" i="8" s="1"/>
  <c r="CF9" i="8"/>
  <c r="CH9" i="8" s="1"/>
  <c r="CF11" i="8"/>
  <c r="CH11" i="8" s="1"/>
  <c r="CF14" i="8"/>
  <c r="CH14" i="8" s="1"/>
  <c r="CF15" i="8"/>
  <c r="CH15" i="8" s="1"/>
  <c r="CF19" i="8"/>
  <c r="CH19" i="8" s="1"/>
  <c r="CF23" i="8"/>
  <c r="CH23" i="8" s="1"/>
  <c r="CF27" i="8"/>
  <c r="CH27" i="8" s="1"/>
  <c r="CF28" i="8"/>
  <c r="CH28" i="8" s="1"/>
  <c r="CF32" i="8"/>
  <c r="CH32" i="8" s="1"/>
  <c r="CF36" i="8"/>
  <c r="CH36" i="8" s="1"/>
  <c r="CF40" i="8"/>
  <c r="CH40" i="8" s="1"/>
  <c r="CF44" i="8"/>
  <c r="CH44" i="8" s="1"/>
  <c r="CF48" i="8"/>
  <c r="CH48" i="8" s="1"/>
  <c r="CF52" i="8"/>
  <c r="CH52" i="8" s="1"/>
  <c r="CF56" i="8"/>
  <c r="CH56" i="8" s="1"/>
  <c r="CF60" i="8"/>
  <c r="CH60" i="8" s="1"/>
  <c r="CF64" i="8"/>
  <c r="CH64" i="8" s="1"/>
  <c r="CF68" i="8"/>
  <c r="CH68" i="8" s="1"/>
  <c r="CF72" i="8"/>
  <c r="CH72" i="8" s="1"/>
  <c r="CF76" i="8"/>
  <c r="CH76" i="8" s="1"/>
  <c r="CF80" i="8"/>
  <c r="CH80" i="8" s="1"/>
  <c r="CF84" i="8"/>
  <c r="CH84" i="8" s="1"/>
  <c r="CF86" i="8"/>
  <c r="CH86" i="8" s="1"/>
  <c r="CF90" i="8"/>
  <c r="CH90" i="8" s="1"/>
  <c r="CF94" i="8"/>
  <c r="CH94" i="8" s="1"/>
  <c r="CF98" i="8"/>
  <c r="CH98" i="8" s="1"/>
  <c r="CF99" i="8"/>
  <c r="CH99" i="8" s="1"/>
  <c r="CF116" i="8"/>
  <c r="CH116" i="8" s="1"/>
  <c r="CF130" i="8"/>
  <c r="CH130" i="8" s="1"/>
  <c r="CF133" i="8"/>
  <c r="CH133" i="8" s="1"/>
  <c r="CF137" i="8"/>
  <c r="CH137" i="8" s="1"/>
  <c r="CF16" i="8"/>
  <c r="CH16" i="8" s="1"/>
  <c r="CF20" i="8"/>
  <c r="CH20" i="8" s="1"/>
  <c r="CF24" i="8"/>
  <c r="CH24" i="8" s="1"/>
  <c r="CF29" i="8"/>
  <c r="CH29" i="8" s="1"/>
  <c r="CF33" i="8"/>
  <c r="CH33" i="8" s="1"/>
  <c r="CF37" i="8"/>
  <c r="CH37" i="8" s="1"/>
  <c r="CF41" i="8"/>
  <c r="CH41" i="8" s="1"/>
  <c r="CF45" i="8"/>
  <c r="CH45" i="8" s="1"/>
  <c r="CF49" i="8"/>
  <c r="CH49" i="8" s="1"/>
  <c r="CF53" i="8"/>
  <c r="CH53" i="8" s="1"/>
  <c r="CF57" i="8"/>
  <c r="CH57" i="8" s="1"/>
  <c r="CF61" i="8"/>
  <c r="CH61" i="8" s="1"/>
  <c r="CF65" i="8"/>
  <c r="CH65" i="8" s="1"/>
  <c r="CF69" i="8"/>
  <c r="CH69" i="8" s="1"/>
  <c r="CF73" i="8"/>
  <c r="CH73" i="8" s="1"/>
  <c r="CF77" i="8"/>
  <c r="CH77" i="8" s="1"/>
  <c r="CF81" i="8"/>
  <c r="CH81" i="8" s="1"/>
  <c r="CF83" i="8"/>
  <c r="CH83" i="8" s="1"/>
  <c r="CF87" i="8"/>
  <c r="CH87" i="8" s="1"/>
  <c r="CF91" i="8"/>
  <c r="CH91" i="8" s="1"/>
  <c r="CF95" i="8"/>
  <c r="CH95" i="8" s="1"/>
  <c r="CF110" i="8"/>
  <c r="CH110" i="8" s="1"/>
  <c r="CF111" i="8"/>
  <c r="CH111" i="8" s="1"/>
  <c r="CF112" i="8"/>
  <c r="CH112" i="8" s="1"/>
  <c r="CF113" i="8"/>
  <c r="CH113" i="8" s="1"/>
  <c r="CF122" i="8"/>
  <c r="CH122" i="8" s="1"/>
  <c r="CF131" i="8"/>
  <c r="CH131" i="8" s="1"/>
  <c r="CF134" i="8"/>
  <c r="CH134" i="8" s="1"/>
  <c r="CF138" i="8"/>
  <c r="CH138" i="8" s="1"/>
  <c r="CH152" i="8"/>
  <c r="CF4" i="8"/>
  <c r="CF6" i="8"/>
  <c r="CH6" i="8" s="1"/>
  <c r="CF8" i="8"/>
  <c r="CH8" i="8" s="1"/>
  <c r="CF10" i="8"/>
  <c r="CH10" i="8" s="1"/>
  <c r="CF12" i="8"/>
  <c r="CH12" i="8" s="1"/>
  <c r="CF17" i="8"/>
  <c r="CH17" i="8" s="1"/>
  <c r="CF21" i="8"/>
  <c r="CH21" i="8" s="1"/>
  <c r="CF25" i="8"/>
  <c r="CH25" i="8" s="1"/>
  <c r="CF30" i="8"/>
  <c r="CH30" i="8" s="1"/>
  <c r="CF34" i="8"/>
  <c r="CH34" i="8" s="1"/>
  <c r="CF38" i="8"/>
  <c r="CH38" i="8" s="1"/>
  <c r="CF42" i="8"/>
  <c r="CH42" i="8" s="1"/>
  <c r="CF46" i="8"/>
  <c r="CH46" i="8" s="1"/>
  <c r="CF50" i="8"/>
  <c r="CH50" i="8" s="1"/>
  <c r="CF54" i="8"/>
  <c r="CH54" i="8" s="1"/>
  <c r="CF58" i="8"/>
  <c r="CH58" i="8" s="1"/>
  <c r="CF62" i="8"/>
  <c r="CH62" i="8" s="1"/>
  <c r="CF66" i="8"/>
  <c r="CH66" i="8" s="1"/>
  <c r="CF70" i="8"/>
  <c r="CH70" i="8" s="1"/>
  <c r="CF74" i="8"/>
  <c r="CH74" i="8" s="1"/>
  <c r="CF78" i="8"/>
  <c r="CH78" i="8" s="1"/>
  <c r="CF82" i="8"/>
  <c r="CH82" i="8" s="1"/>
  <c r="CF88" i="8"/>
  <c r="CH88" i="8" s="1"/>
  <c r="CF92" i="8"/>
  <c r="CH92" i="8" s="1"/>
  <c r="CF96" i="8"/>
  <c r="CH96" i="8" s="1"/>
  <c r="CF106" i="8"/>
  <c r="CH106" i="8" s="1"/>
  <c r="CF107" i="8"/>
  <c r="CH107" i="8" s="1"/>
  <c r="CF108" i="8"/>
  <c r="CH108" i="8" s="1"/>
  <c r="CF109" i="8"/>
  <c r="CH109" i="8" s="1"/>
  <c r="CF114" i="8"/>
  <c r="CH114" i="8" s="1"/>
  <c r="CF118" i="8"/>
  <c r="CH118" i="8" s="1"/>
  <c r="CF132" i="8"/>
  <c r="CH132" i="8" s="1"/>
  <c r="CF135" i="8"/>
  <c r="CH135" i="8" s="1"/>
  <c r="CF139" i="8"/>
  <c r="CH139" i="8" s="1"/>
  <c r="CF79" i="7"/>
  <c r="CH79" i="7" s="1"/>
  <c r="CF81" i="7"/>
  <c r="CH81" i="7" s="1"/>
  <c r="CF131" i="7"/>
  <c r="CH131" i="7" s="1"/>
  <c r="CH4" i="7"/>
  <c r="CF86" i="7"/>
  <c r="CH86" i="7" s="1"/>
  <c r="CF88" i="7"/>
  <c r="CH88" i="7" s="1"/>
  <c r="CF90" i="7"/>
  <c r="CH90" i="7" s="1"/>
  <c r="CF92" i="7"/>
  <c r="CH92" i="7" s="1"/>
  <c r="CF94" i="7"/>
  <c r="CH94" i="7" s="1"/>
  <c r="CF96" i="7"/>
  <c r="CH96" i="7" s="1"/>
  <c r="CF99" i="7"/>
  <c r="CH99" i="7" s="1"/>
  <c r="CF102" i="7"/>
  <c r="CH102" i="7" s="1"/>
  <c r="CF107" i="7"/>
  <c r="CH107" i="7" s="1"/>
  <c r="CF5" i="7"/>
  <c r="CH5" i="7" s="1"/>
  <c r="CF9" i="7"/>
  <c r="CH9" i="7" s="1"/>
  <c r="CF15" i="7"/>
  <c r="CH15" i="7" s="1"/>
  <c r="CF17" i="7"/>
  <c r="CH17" i="7" s="1"/>
  <c r="CF19" i="7"/>
  <c r="CH19" i="7" s="1"/>
  <c r="CF21" i="7"/>
  <c r="CH21" i="7" s="1"/>
  <c r="CF23" i="7"/>
  <c r="CH23" i="7" s="1"/>
  <c r="CF25" i="7"/>
  <c r="CH25" i="7" s="1"/>
  <c r="CF27" i="7"/>
  <c r="CH27" i="7" s="1"/>
  <c r="CF103" i="7"/>
  <c r="CH103" i="7" s="1"/>
  <c r="CF108" i="7"/>
  <c r="CH108" i="7" s="1"/>
  <c r="CF109" i="7"/>
  <c r="CH109" i="7" s="1"/>
  <c r="CF112" i="7"/>
  <c r="CH112" i="7" s="1"/>
  <c r="CF114" i="7"/>
  <c r="CH114" i="7" s="1"/>
  <c r="CF115" i="7"/>
  <c r="CH115" i="7" s="1"/>
  <c r="CF116" i="7"/>
  <c r="CH116" i="7" s="1"/>
  <c r="CF117" i="7"/>
  <c r="CH117" i="7" s="1"/>
  <c r="CF118" i="7"/>
  <c r="CH118" i="7" s="1"/>
  <c r="CF130" i="7"/>
  <c r="CH130" i="7" s="1"/>
  <c r="CF132" i="7"/>
  <c r="CH132" i="7" s="1"/>
  <c r="CF133" i="7"/>
  <c r="CH133" i="7" s="1"/>
  <c r="CF135" i="7"/>
  <c r="CH135" i="7" s="1"/>
  <c r="CF137" i="7"/>
  <c r="CH137" i="7" s="1"/>
  <c r="CF139" i="7"/>
  <c r="CH139" i="7" s="1"/>
  <c r="CF143" i="7"/>
  <c r="CH143" i="7" s="1"/>
  <c r="CF6" i="7"/>
  <c r="CH6" i="7" s="1"/>
  <c r="CF10" i="7"/>
  <c r="CH10" i="7" s="1"/>
  <c r="CF13" i="7"/>
  <c r="CH13" i="7" s="1"/>
  <c r="CF28" i="7"/>
  <c r="CH28" i="7" s="1"/>
  <c r="CF30" i="7"/>
  <c r="CH30" i="7" s="1"/>
  <c r="CF32" i="7"/>
  <c r="CH32" i="7" s="1"/>
  <c r="CF34" i="7"/>
  <c r="CH34" i="7" s="1"/>
  <c r="CF36" i="7"/>
  <c r="CH36" i="7" s="1"/>
  <c r="CF38" i="7"/>
  <c r="CH38" i="7" s="1"/>
  <c r="CF40" i="7"/>
  <c r="CH40" i="7" s="1"/>
  <c r="CF42" i="7"/>
  <c r="CH42" i="7" s="1"/>
  <c r="CF44" i="7"/>
  <c r="CH44" i="7" s="1"/>
  <c r="CF46" i="7"/>
  <c r="CH46" i="7" s="1"/>
  <c r="CF48" i="7"/>
  <c r="CH48" i="7" s="1"/>
  <c r="CF50" i="7"/>
  <c r="CH50" i="7" s="1"/>
  <c r="CF52" i="7"/>
  <c r="CH52" i="7" s="1"/>
  <c r="CF54" i="7"/>
  <c r="CH54" i="7" s="1"/>
  <c r="CF56" i="7"/>
  <c r="CH56" i="7" s="1"/>
  <c r="CF58" i="7"/>
  <c r="CH58" i="7" s="1"/>
  <c r="CF60" i="7"/>
  <c r="CH60" i="7" s="1"/>
  <c r="CF62" i="7"/>
  <c r="CH62" i="7" s="1"/>
  <c r="CF64" i="7"/>
  <c r="CH64" i="7" s="1"/>
  <c r="CF66" i="7"/>
  <c r="CH66" i="7" s="1"/>
  <c r="CF68" i="7"/>
  <c r="CH68" i="7" s="1"/>
  <c r="CF70" i="7"/>
  <c r="CH70" i="7" s="1"/>
  <c r="CF72" i="7"/>
  <c r="CH72" i="7" s="1"/>
  <c r="CF74" i="7"/>
  <c r="CH74" i="7" s="1"/>
  <c r="CF76" i="7"/>
  <c r="CH76" i="7" s="1"/>
  <c r="CF78" i="7"/>
  <c r="CH78" i="7" s="1"/>
  <c r="CF80" i="7"/>
  <c r="CH80" i="7" s="1"/>
  <c r="CF82" i="7"/>
  <c r="CH82" i="7" s="1"/>
  <c r="CF83" i="7"/>
  <c r="CH83" i="7" s="1"/>
  <c r="CF84" i="7"/>
  <c r="CH84" i="7" s="1"/>
  <c r="CF85" i="7"/>
  <c r="CH85" i="7" s="1"/>
  <c r="CF87" i="7"/>
  <c r="CH87" i="7" s="1"/>
  <c r="CF89" i="7"/>
  <c r="CH89" i="7" s="1"/>
  <c r="CF91" i="7"/>
  <c r="CH91" i="7" s="1"/>
  <c r="CF93" i="7"/>
  <c r="CH93" i="7" s="1"/>
  <c r="CF95" i="7"/>
  <c r="CH95" i="7" s="1"/>
  <c r="CF97" i="7"/>
  <c r="CH97" i="7" s="1"/>
  <c r="CF100" i="7"/>
  <c r="CH100" i="7" s="1"/>
  <c r="CF104" i="7"/>
  <c r="CH104" i="7" s="1"/>
  <c r="CF105" i="7"/>
  <c r="CH105" i="7" s="1"/>
  <c r="CF110" i="7"/>
  <c r="CH110" i="7" s="1"/>
  <c r="CH149" i="7"/>
  <c r="CF7" i="7"/>
  <c r="CH7" i="7" s="1"/>
  <c r="CF11" i="7"/>
  <c r="CH11" i="7" s="1"/>
  <c r="CF16" i="7"/>
  <c r="CH16" i="7" s="1"/>
  <c r="CF18" i="7"/>
  <c r="CH18" i="7" s="1"/>
  <c r="CF20" i="7"/>
  <c r="CH20" i="7" s="1"/>
  <c r="CF22" i="7"/>
  <c r="CH22" i="7" s="1"/>
  <c r="CF24" i="7"/>
  <c r="CH24" i="7" s="1"/>
  <c r="CF26" i="7"/>
  <c r="CH26" i="7" s="1"/>
  <c r="CF134" i="7"/>
  <c r="CH134" i="7" s="1"/>
  <c r="CF136" i="7"/>
  <c r="CH136" i="7" s="1"/>
  <c r="CF138" i="7"/>
  <c r="CH138" i="7" s="1"/>
  <c r="CF141" i="7"/>
  <c r="CH141" i="7" s="1"/>
  <c r="CF4" i="6"/>
  <c r="CF8" i="6"/>
  <c r="CH8" i="6" s="1"/>
  <c r="CF12" i="6"/>
  <c r="CH12" i="6" s="1"/>
  <c r="CF14" i="6"/>
  <c r="CH14" i="6" s="1"/>
  <c r="CF17" i="6"/>
  <c r="CH17" i="6" s="1"/>
  <c r="CF24" i="6"/>
  <c r="CH24" i="6" s="1"/>
  <c r="CF26" i="6"/>
  <c r="CH26" i="6" s="1"/>
  <c r="CF29" i="6"/>
  <c r="CH29" i="6" s="1"/>
  <c r="CF31" i="6"/>
  <c r="CH31" i="6" s="1"/>
  <c r="CF33" i="6"/>
  <c r="CH33" i="6" s="1"/>
  <c r="CF35" i="6"/>
  <c r="CH35" i="6" s="1"/>
  <c r="CF37" i="6"/>
  <c r="CH37" i="6" s="1"/>
  <c r="CF39" i="6"/>
  <c r="CH39" i="6" s="1"/>
  <c r="CF41" i="6"/>
  <c r="CH41" i="6" s="1"/>
  <c r="CF43" i="6"/>
  <c r="CH43" i="6" s="1"/>
  <c r="CF45" i="6"/>
  <c r="CH45" i="6" s="1"/>
  <c r="CF47" i="6"/>
  <c r="CH47" i="6" s="1"/>
  <c r="CF49" i="6"/>
  <c r="CH49" i="6" s="1"/>
  <c r="CF51" i="6"/>
  <c r="CH51" i="6" s="1"/>
  <c r="CF53" i="6"/>
  <c r="CH53" i="6" s="1"/>
  <c r="CF55" i="6"/>
  <c r="CH55" i="6" s="1"/>
  <c r="CF57" i="6"/>
  <c r="CH57" i="6" s="1"/>
  <c r="CF64" i="6"/>
  <c r="CH64" i="6" s="1"/>
  <c r="CF77" i="6"/>
  <c r="CH77" i="6" s="1"/>
  <c r="CF79" i="6"/>
  <c r="CH79" i="6" s="1"/>
  <c r="CF81" i="6"/>
  <c r="CH81" i="6" s="1"/>
  <c r="CF86" i="6"/>
  <c r="CH86" i="6" s="1"/>
  <c r="CF88" i="6"/>
  <c r="CH88" i="6" s="1"/>
  <c r="CF99" i="6"/>
  <c r="CH99" i="6" s="1"/>
  <c r="CF103" i="6"/>
  <c r="CH103" i="6" s="1"/>
  <c r="CF108" i="6"/>
  <c r="CH108" i="6" s="1"/>
  <c r="CF109" i="6"/>
  <c r="CH109" i="6" s="1"/>
  <c r="CF112" i="6"/>
  <c r="CH112" i="6" s="1"/>
  <c r="CF114" i="6"/>
  <c r="CH114" i="6" s="1"/>
  <c r="CF130" i="6"/>
  <c r="CH130" i="6" s="1"/>
  <c r="CF132" i="6"/>
  <c r="CH132" i="6" s="1"/>
  <c r="CF136" i="6"/>
  <c r="CH136" i="6" s="1"/>
  <c r="CF138" i="6"/>
  <c r="CH138" i="6" s="1"/>
  <c r="CF141" i="6"/>
  <c r="CH141" i="6" s="1"/>
  <c r="CF7" i="6"/>
  <c r="CH7" i="6" s="1"/>
  <c r="CF11" i="6"/>
  <c r="CH11" i="6" s="1"/>
  <c r="CF16" i="6"/>
  <c r="CH16" i="6" s="1"/>
  <c r="CF19" i="6"/>
  <c r="CH19" i="6" s="1"/>
  <c r="CF21" i="6"/>
  <c r="CH21" i="6" s="1"/>
  <c r="CF28" i="6"/>
  <c r="CH28" i="6" s="1"/>
  <c r="CF59" i="6"/>
  <c r="CH59" i="6" s="1"/>
  <c r="CF61" i="6"/>
  <c r="CH61" i="6" s="1"/>
  <c r="CF63" i="6"/>
  <c r="CH63" i="6" s="1"/>
  <c r="CF66" i="6"/>
  <c r="CH66" i="6" s="1"/>
  <c r="CF68" i="6"/>
  <c r="CH68" i="6" s="1"/>
  <c r="CF70" i="6"/>
  <c r="CH70" i="6" s="1"/>
  <c r="CF72" i="6"/>
  <c r="CH72" i="6" s="1"/>
  <c r="CF74" i="6"/>
  <c r="CH74" i="6" s="1"/>
  <c r="CF90" i="6"/>
  <c r="CH90" i="6" s="1"/>
  <c r="CF92" i="6"/>
  <c r="CH92" i="6" s="1"/>
  <c r="CF95" i="6"/>
  <c r="CH95" i="6" s="1"/>
  <c r="CF98" i="6"/>
  <c r="CH98" i="6" s="1"/>
  <c r="CF102" i="6"/>
  <c r="CH102" i="6" s="1"/>
  <c r="CF107" i="6"/>
  <c r="CH107" i="6" s="1"/>
  <c r="CF133" i="6"/>
  <c r="CH133" i="6" s="1"/>
  <c r="CH149" i="6"/>
  <c r="CF153" i="6"/>
  <c r="CH153" i="6" s="1"/>
  <c r="CF159" i="6"/>
  <c r="CH159" i="6" s="1"/>
  <c r="CH4" i="6"/>
  <c r="CF158" i="6"/>
  <c r="CH158" i="6" s="1"/>
  <c r="CF5" i="6"/>
  <c r="CH5" i="6" s="1"/>
  <c r="CF9" i="6"/>
  <c r="CH9" i="6" s="1"/>
  <c r="CF15" i="6"/>
  <c r="CH15" i="6" s="1"/>
  <c r="CF20" i="6"/>
  <c r="CH20" i="6" s="1"/>
  <c r="CF22" i="6"/>
  <c r="CH22" i="6" s="1"/>
  <c r="CF58" i="6"/>
  <c r="CH58" i="6" s="1"/>
  <c r="CF60" i="6"/>
  <c r="CH60" i="6" s="1"/>
  <c r="CF62" i="6"/>
  <c r="CH62" i="6" s="1"/>
  <c r="CF65" i="6"/>
  <c r="CH65" i="6" s="1"/>
  <c r="CF67" i="6"/>
  <c r="CH67" i="6" s="1"/>
  <c r="CF69" i="6"/>
  <c r="CH69" i="6" s="1"/>
  <c r="CF71" i="6"/>
  <c r="CH71" i="6" s="1"/>
  <c r="CF73" i="6"/>
  <c r="CH73" i="6" s="1"/>
  <c r="CF75" i="6"/>
  <c r="CH75" i="6" s="1"/>
  <c r="CF91" i="6"/>
  <c r="CH91" i="6" s="1"/>
  <c r="CF93" i="6"/>
  <c r="CH93" i="6" s="1"/>
  <c r="CF96" i="6"/>
  <c r="CH96" i="6" s="1"/>
  <c r="CF100" i="6"/>
  <c r="CH100" i="6" s="1"/>
  <c r="CF104" i="6"/>
  <c r="CH104" i="6" s="1"/>
  <c r="CF105" i="6"/>
  <c r="CH105" i="6" s="1"/>
  <c r="CF110" i="6"/>
  <c r="CH110" i="6" s="1"/>
  <c r="CF134" i="6"/>
  <c r="CH134" i="6" s="1"/>
  <c r="CF142" i="6"/>
  <c r="CH142" i="6" s="1"/>
  <c r="CF6" i="6"/>
  <c r="CH6" i="6" s="1"/>
  <c r="CF10" i="6"/>
  <c r="CH10" i="6" s="1"/>
  <c r="CF13" i="6"/>
  <c r="CH13" i="6" s="1"/>
  <c r="CF18" i="6"/>
  <c r="CH18" i="6" s="1"/>
  <c r="CF23" i="6"/>
  <c r="CH23" i="6" s="1"/>
  <c r="CF25" i="6"/>
  <c r="CH25" i="6" s="1"/>
  <c r="CF27" i="6"/>
  <c r="CH27" i="6" s="1"/>
  <c r="CF30" i="6"/>
  <c r="CH30" i="6" s="1"/>
  <c r="CF32" i="6"/>
  <c r="CH32" i="6" s="1"/>
  <c r="CF34" i="6"/>
  <c r="CH34" i="6" s="1"/>
  <c r="CF36" i="6"/>
  <c r="CH36" i="6" s="1"/>
  <c r="CF38" i="6"/>
  <c r="CH38" i="6" s="1"/>
  <c r="CF40" i="6"/>
  <c r="CH40" i="6" s="1"/>
  <c r="CF42" i="6"/>
  <c r="CH42" i="6" s="1"/>
  <c r="CF44" i="6"/>
  <c r="CH44" i="6" s="1"/>
  <c r="CF46" i="6"/>
  <c r="CH46" i="6" s="1"/>
  <c r="CF48" i="6"/>
  <c r="CH48" i="6" s="1"/>
  <c r="CF50" i="6"/>
  <c r="CH50" i="6" s="1"/>
  <c r="CF52" i="6"/>
  <c r="CH52" i="6" s="1"/>
  <c r="CF54" i="6"/>
  <c r="CH54" i="6" s="1"/>
  <c r="CF56" i="6"/>
  <c r="CH56" i="6" s="1"/>
  <c r="CF76" i="6"/>
  <c r="CH76" i="6" s="1"/>
  <c r="CF78" i="6"/>
  <c r="CH78" i="6" s="1"/>
  <c r="CF80" i="6"/>
  <c r="CH80" i="6" s="1"/>
  <c r="CF82" i="6"/>
  <c r="CH82" i="6" s="1"/>
  <c r="CF83" i="6"/>
  <c r="CH83" i="6" s="1"/>
  <c r="CF84" i="6"/>
  <c r="CH84" i="6" s="1"/>
  <c r="CF85" i="6"/>
  <c r="CH85" i="6" s="1"/>
  <c r="CF87" i="6"/>
  <c r="CH87" i="6" s="1"/>
  <c r="CF89" i="6"/>
  <c r="CH89" i="6" s="1"/>
  <c r="CF94" i="6"/>
  <c r="CH94" i="6" s="1"/>
  <c r="CF97" i="6"/>
  <c r="CH97" i="6" s="1"/>
  <c r="CF101" i="6"/>
  <c r="CH101" i="6" s="1"/>
  <c r="CF106" i="6"/>
  <c r="CH106" i="6" s="1"/>
  <c r="CF111" i="6"/>
  <c r="CH111" i="6" s="1"/>
  <c r="CF113" i="6"/>
  <c r="CH113" i="6" s="1"/>
  <c r="CF115" i="6"/>
  <c r="CH115" i="6" s="1"/>
  <c r="CF116" i="6"/>
  <c r="CH116" i="6" s="1"/>
  <c r="CF117" i="6"/>
  <c r="CH117" i="6" s="1"/>
  <c r="CF118" i="6"/>
  <c r="CH118" i="6" s="1"/>
  <c r="CF122" i="6"/>
  <c r="CH122" i="6" s="1"/>
  <c r="CF131" i="6"/>
  <c r="CH131" i="6" s="1"/>
  <c r="CF135" i="6"/>
  <c r="CH135" i="6" s="1"/>
  <c r="CF137" i="6"/>
  <c r="CH137" i="6" s="1"/>
  <c r="CF139" i="6"/>
  <c r="CH139" i="6" s="1"/>
  <c r="CF143" i="6"/>
  <c r="CH143" i="6" s="1"/>
  <c r="CF154" i="6"/>
  <c r="CH154" i="6" s="1"/>
  <c r="CF160" i="6"/>
  <c r="CH160" i="6" s="1"/>
  <c r="CH152" i="5"/>
  <c r="CF163" i="5"/>
  <c r="CH163" i="5" s="1"/>
  <c r="CF18" i="5"/>
  <c r="CH18" i="5" s="1"/>
  <c r="CF22" i="5"/>
  <c r="CH22" i="5" s="1"/>
  <c r="CF27" i="5"/>
  <c r="CH27" i="5" s="1"/>
  <c r="CF36" i="5"/>
  <c r="CH36" i="5" s="1"/>
  <c r="CF41" i="5"/>
  <c r="CH41" i="5" s="1"/>
  <c r="CF55" i="5"/>
  <c r="CH55" i="5" s="1"/>
  <c r="CF73" i="5"/>
  <c r="CH73" i="5" s="1"/>
  <c r="CF77" i="5"/>
  <c r="CH77" i="5" s="1"/>
  <c r="CF81" i="5"/>
  <c r="CH81" i="5" s="1"/>
  <c r="CF92" i="5"/>
  <c r="CH92" i="5" s="1"/>
  <c r="CF100" i="5"/>
  <c r="CH100" i="5" s="1"/>
  <c r="CF101" i="5"/>
  <c r="CH101" i="5" s="1"/>
  <c r="CF103" i="5"/>
  <c r="CH103" i="5" s="1"/>
  <c r="CF114" i="5"/>
  <c r="CH114" i="5" s="1"/>
  <c r="CF132" i="5"/>
  <c r="CH132" i="5" s="1"/>
  <c r="CF136" i="5"/>
  <c r="CH136" i="5" s="1"/>
  <c r="CF141" i="5"/>
  <c r="CH141" i="5" s="1"/>
  <c r="CF142" i="5"/>
  <c r="CH142" i="5" s="1"/>
  <c r="CF143" i="5"/>
  <c r="CH143" i="5" s="1"/>
  <c r="BJ164" i="5"/>
  <c r="CF13" i="5"/>
  <c r="CH13" i="5" s="1"/>
  <c r="CF23" i="5"/>
  <c r="CH23" i="5" s="1"/>
  <c r="CF32" i="5"/>
  <c r="CH32" i="5" s="1"/>
  <c r="CF42" i="5"/>
  <c r="CH42" i="5" s="1"/>
  <c r="CF46" i="5"/>
  <c r="CH46" i="5" s="1"/>
  <c r="CF50" i="5"/>
  <c r="CH50" i="5" s="1"/>
  <c r="CF60" i="5"/>
  <c r="CH60" i="5" s="1"/>
  <c r="CF65" i="5"/>
  <c r="CH65" i="5" s="1"/>
  <c r="CF69" i="5"/>
  <c r="CH69" i="5" s="1"/>
  <c r="CF87" i="5"/>
  <c r="CH87" i="5" s="1"/>
  <c r="CF102" i="5"/>
  <c r="CH102" i="5" s="1"/>
  <c r="BF164" i="5"/>
  <c r="CF6" i="5"/>
  <c r="CH6" i="5" s="1"/>
  <c r="CF10" i="5"/>
  <c r="CH10" i="5" s="1"/>
  <c r="CF15" i="5"/>
  <c r="CH15" i="5" s="1"/>
  <c r="CF16" i="5"/>
  <c r="CH16" i="5" s="1"/>
  <c r="CF17" i="5"/>
  <c r="CH17" i="5" s="1"/>
  <c r="CF21" i="5"/>
  <c r="CH21" i="5" s="1"/>
  <c r="CF26" i="5"/>
  <c r="CH26" i="5" s="1"/>
  <c r="CF31" i="5"/>
  <c r="CH31" i="5" s="1"/>
  <c r="CF35" i="5"/>
  <c r="CH35" i="5" s="1"/>
  <c r="CF40" i="5"/>
  <c r="CH40" i="5" s="1"/>
  <c r="CF45" i="5"/>
  <c r="CH45" i="5" s="1"/>
  <c r="CF49" i="5"/>
  <c r="CH49" i="5" s="1"/>
  <c r="CF54" i="5"/>
  <c r="CH54" i="5" s="1"/>
  <c r="CF59" i="5"/>
  <c r="CH59" i="5" s="1"/>
  <c r="CF64" i="5"/>
  <c r="CH64" i="5" s="1"/>
  <c r="CF68" i="5"/>
  <c r="CH68" i="5" s="1"/>
  <c r="CF72" i="5"/>
  <c r="CH72" i="5" s="1"/>
  <c r="CF76" i="5"/>
  <c r="CH76" i="5" s="1"/>
  <c r="CF80" i="5"/>
  <c r="CH80" i="5" s="1"/>
  <c r="CF84" i="5"/>
  <c r="CH84" i="5" s="1"/>
  <c r="CF86" i="5"/>
  <c r="CH86" i="5" s="1"/>
  <c r="CF91" i="5"/>
  <c r="CH91" i="5" s="1"/>
  <c r="CF105" i="5"/>
  <c r="CH105" i="5" s="1"/>
  <c r="CF106" i="5"/>
  <c r="CH106" i="5" s="1"/>
  <c r="CF107" i="5"/>
  <c r="CH107" i="5" s="1"/>
  <c r="CF108" i="5"/>
  <c r="CH108" i="5" s="1"/>
  <c r="CF113" i="5"/>
  <c r="CH113" i="5" s="1"/>
  <c r="CF117" i="5"/>
  <c r="CH117" i="5" s="1"/>
  <c r="CF131" i="5"/>
  <c r="CH131" i="5" s="1"/>
  <c r="CF135" i="5"/>
  <c r="CH135" i="5" s="1"/>
  <c r="CF139" i="5"/>
  <c r="CH139" i="5" s="1"/>
  <c r="CF4" i="5"/>
  <c r="CF8" i="5"/>
  <c r="CH8" i="5" s="1"/>
  <c r="CF12" i="5"/>
  <c r="CH12" i="5" s="1"/>
  <c r="CF19" i="5"/>
  <c r="CH19" i="5" s="1"/>
  <c r="CF24" i="5"/>
  <c r="CH24" i="5" s="1"/>
  <c r="CF28" i="5"/>
  <c r="CH28" i="5" s="1"/>
  <c r="CF29" i="5"/>
  <c r="CH29" i="5" s="1"/>
  <c r="CF33" i="5"/>
  <c r="CH33" i="5" s="1"/>
  <c r="CF37" i="5"/>
  <c r="CH37" i="5" s="1"/>
  <c r="CF38" i="5"/>
  <c r="CH38" i="5" s="1"/>
  <c r="CF43" i="5"/>
  <c r="CH43" i="5" s="1"/>
  <c r="CF47" i="5"/>
  <c r="CH47" i="5" s="1"/>
  <c r="CF51" i="5"/>
  <c r="CH51" i="5" s="1"/>
  <c r="CF52" i="5"/>
  <c r="CH52" i="5" s="1"/>
  <c r="CF56" i="5"/>
  <c r="CH56" i="5" s="1"/>
  <c r="CF61" i="5"/>
  <c r="CH61" i="5" s="1"/>
  <c r="CF62" i="5"/>
  <c r="CH62" i="5" s="1"/>
  <c r="CF66" i="5"/>
  <c r="CH66" i="5" s="1"/>
  <c r="CF70" i="5"/>
  <c r="CH70" i="5" s="1"/>
  <c r="CF74" i="5"/>
  <c r="CH74" i="5" s="1"/>
  <c r="CF78" i="5"/>
  <c r="CH78" i="5" s="1"/>
  <c r="CF82" i="5"/>
  <c r="CH82" i="5" s="1"/>
  <c r="CF88" i="5"/>
  <c r="CH88" i="5" s="1"/>
  <c r="CF93" i="5"/>
  <c r="CH93" i="5" s="1"/>
  <c r="CF94" i="5"/>
  <c r="CH94" i="5" s="1"/>
  <c r="CF95" i="5"/>
  <c r="CH95" i="5" s="1"/>
  <c r="CF115" i="5"/>
  <c r="CH115" i="5" s="1"/>
  <c r="CF122" i="5"/>
  <c r="CH122" i="5" s="1"/>
  <c r="CF133" i="5"/>
  <c r="CH133" i="5" s="1"/>
  <c r="CF137" i="5"/>
  <c r="CH137" i="5" s="1"/>
  <c r="CF7" i="5"/>
  <c r="CH7" i="5" s="1"/>
  <c r="CF11" i="5"/>
  <c r="CH11" i="5" s="1"/>
  <c r="CF20" i="5"/>
  <c r="CH20" i="5" s="1"/>
  <c r="CF25" i="5"/>
  <c r="CH25" i="5" s="1"/>
  <c r="CF30" i="5"/>
  <c r="CH30" i="5" s="1"/>
  <c r="CF34" i="5"/>
  <c r="CH34" i="5" s="1"/>
  <c r="CF39" i="5"/>
  <c r="CH39" i="5" s="1"/>
  <c r="CF44" i="5"/>
  <c r="CH44" i="5" s="1"/>
  <c r="CF48" i="5"/>
  <c r="CH48" i="5" s="1"/>
  <c r="CF53" i="5"/>
  <c r="CH53" i="5" s="1"/>
  <c r="CF57" i="5"/>
  <c r="CH57" i="5" s="1"/>
  <c r="CF58" i="5"/>
  <c r="CH58" i="5" s="1"/>
  <c r="CF63" i="5"/>
  <c r="CH63" i="5" s="1"/>
  <c r="CF67" i="5"/>
  <c r="CH67" i="5" s="1"/>
  <c r="CF71" i="5"/>
  <c r="CH71" i="5" s="1"/>
  <c r="CF75" i="5"/>
  <c r="CH75" i="5" s="1"/>
  <c r="CF79" i="5"/>
  <c r="CH79" i="5" s="1"/>
  <c r="CF85" i="5"/>
  <c r="CH85" i="5" s="1"/>
  <c r="CF89" i="5"/>
  <c r="CH89" i="5" s="1"/>
  <c r="CF90" i="5"/>
  <c r="CH90" i="5" s="1"/>
  <c r="CF96" i="5"/>
  <c r="CH96" i="5" s="1"/>
  <c r="CF97" i="5"/>
  <c r="CH97" i="5" s="1"/>
  <c r="CF98" i="5"/>
  <c r="CH98" i="5" s="1"/>
  <c r="CF99" i="5"/>
  <c r="CH99" i="5" s="1"/>
  <c r="CF109" i="5"/>
  <c r="CH109" i="5" s="1"/>
  <c r="CF110" i="5"/>
  <c r="CH110" i="5" s="1"/>
  <c r="CF111" i="5"/>
  <c r="CH111" i="5" s="1"/>
  <c r="CF112" i="5"/>
  <c r="CH112" i="5" s="1"/>
  <c r="CF118" i="5"/>
  <c r="CH118" i="5" s="1"/>
  <c r="CF130" i="5"/>
  <c r="CH130" i="5" s="1"/>
  <c r="CF134" i="5"/>
  <c r="CH134" i="5" s="1"/>
  <c r="CF138" i="5"/>
  <c r="CH138" i="5" s="1"/>
  <c r="CF139" i="4"/>
  <c r="CH139" i="4" s="1"/>
  <c r="CH149" i="4"/>
  <c r="CF22" i="4"/>
  <c r="CH22" i="4" s="1"/>
  <c r="CF36" i="4"/>
  <c r="CH36" i="4" s="1"/>
  <c r="CF41" i="4"/>
  <c r="CH41" i="4" s="1"/>
  <c r="CF50" i="4"/>
  <c r="CH50" i="4" s="1"/>
  <c r="CF55" i="4"/>
  <c r="CH55" i="4" s="1"/>
  <c r="CF60" i="4"/>
  <c r="CH60" i="4" s="1"/>
  <c r="CF76" i="4"/>
  <c r="CH76" i="4" s="1"/>
  <c r="CF80" i="4"/>
  <c r="CH80" i="4" s="1"/>
  <c r="CF130" i="4"/>
  <c r="CH130" i="4" s="1"/>
  <c r="CF18" i="4"/>
  <c r="CH18" i="4" s="1"/>
  <c r="CF23" i="4"/>
  <c r="CH23" i="4" s="1"/>
  <c r="CF27" i="4"/>
  <c r="CH27" i="4" s="1"/>
  <c r="CF32" i="4"/>
  <c r="CH32" i="4" s="1"/>
  <c r="CF42" i="4"/>
  <c r="CH42" i="4" s="1"/>
  <c r="CF46" i="4"/>
  <c r="CH46" i="4" s="1"/>
  <c r="CF64" i="4"/>
  <c r="CH64" i="4" s="1"/>
  <c r="CF68" i="4"/>
  <c r="CH68" i="4" s="1"/>
  <c r="CF72" i="4"/>
  <c r="CH72" i="4" s="1"/>
  <c r="CF86" i="4"/>
  <c r="CH86" i="4" s="1"/>
  <c r="CF91" i="4"/>
  <c r="CH91" i="4" s="1"/>
  <c r="CF96" i="4"/>
  <c r="CH96" i="4" s="1"/>
  <c r="CF105" i="4"/>
  <c r="CH105" i="4" s="1"/>
  <c r="CF106" i="4"/>
  <c r="CH106" i="4" s="1"/>
  <c r="CF107" i="4"/>
  <c r="CH107" i="4" s="1"/>
  <c r="CF112" i="4"/>
  <c r="CH112" i="4" s="1"/>
  <c r="CF135" i="4"/>
  <c r="CH135" i="4" s="1"/>
  <c r="CF141" i="4"/>
  <c r="CH141" i="4" s="1"/>
  <c r="CF142" i="4"/>
  <c r="CH142" i="4" s="1"/>
  <c r="CF143" i="4"/>
  <c r="CH143" i="4" s="1"/>
  <c r="CF4" i="4"/>
  <c r="CH4" i="4" s="1"/>
  <c r="CF6" i="4"/>
  <c r="CH6" i="4" s="1"/>
  <c r="CF8" i="4"/>
  <c r="CH8" i="4" s="1"/>
  <c r="CF10" i="4"/>
  <c r="CH10" i="4" s="1"/>
  <c r="CF12" i="4"/>
  <c r="CH12" i="4" s="1"/>
  <c r="CF13" i="4"/>
  <c r="CH13" i="4" s="1"/>
  <c r="CF19" i="4"/>
  <c r="CH19" i="4" s="1"/>
  <c r="CF24" i="4"/>
  <c r="CH24" i="4" s="1"/>
  <c r="CF28" i="4"/>
  <c r="CH28" i="4" s="1"/>
  <c r="CF29" i="4"/>
  <c r="CH29" i="4" s="1"/>
  <c r="CF33" i="4"/>
  <c r="CH33" i="4" s="1"/>
  <c r="CF37" i="4"/>
  <c r="CH37" i="4" s="1"/>
  <c r="CF38" i="4"/>
  <c r="CH38" i="4" s="1"/>
  <c r="CF43" i="4"/>
  <c r="CH43" i="4" s="1"/>
  <c r="CF47" i="4"/>
  <c r="CH47" i="4" s="1"/>
  <c r="CF51" i="4"/>
  <c r="CH51" i="4" s="1"/>
  <c r="CF52" i="4"/>
  <c r="CH52" i="4" s="1"/>
  <c r="CF56" i="4"/>
  <c r="CH56" i="4" s="1"/>
  <c r="CF61" i="4"/>
  <c r="CH61" i="4" s="1"/>
  <c r="CF65" i="4"/>
  <c r="CH65" i="4" s="1"/>
  <c r="CF69" i="4"/>
  <c r="CH69" i="4" s="1"/>
  <c r="CF73" i="4"/>
  <c r="CH73" i="4" s="1"/>
  <c r="CF77" i="4"/>
  <c r="CH77" i="4" s="1"/>
  <c r="CF81" i="4"/>
  <c r="CH81" i="4" s="1"/>
  <c r="CF83" i="4"/>
  <c r="CH83" i="4" s="1"/>
  <c r="CF87" i="4"/>
  <c r="CH87" i="4" s="1"/>
  <c r="CF92" i="4"/>
  <c r="CH92" i="4" s="1"/>
  <c r="CF97" i="4"/>
  <c r="CH97" i="4" s="1"/>
  <c r="CF100" i="4"/>
  <c r="CH100" i="4" s="1"/>
  <c r="CF101" i="4"/>
  <c r="CH101" i="4" s="1"/>
  <c r="CF102" i="4"/>
  <c r="CH102" i="4" s="1"/>
  <c r="CF103" i="4"/>
  <c r="CH103" i="4" s="1"/>
  <c r="CF104" i="4"/>
  <c r="CH104" i="4" s="1"/>
  <c r="CF113" i="4"/>
  <c r="CH113" i="4" s="1"/>
  <c r="CF115" i="4"/>
  <c r="CH115" i="4" s="1"/>
  <c r="CF131" i="4"/>
  <c r="CH131" i="4" s="1"/>
  <c r="CF136" i="4"/>
  <c r="CH136" i="4" s="1"/>
  <c r="CF154" i="4"/>
  <c r="CH154" i="4" s="1"/>
  <c r="CF158" i="4"/>
  <c r="CH158" i="4" s="1"/>
  <c r="CF160" i="4"/>
  <c r="CH160" i="4" s="1"/>
  <c r="CF162" i="4"/>
  <c r="CH162" i="4" s="1"/>
  <c r="CF14" i="4"/>
  <c r="CH14" i="4" s="1"/>
  <c r="CF15" i="4"/>
  <c r="CH15" i="4" s="1"/>
  <c r="CF20" i="4"/>
  <c r="CH20" i="4" s="1"/>
  <c r="CF25" i="4"/>
  <c r="CH25" i="4" s="1"/>
  <c r="CF30" i="4"/>
  <c r="CH30" i="4" s="1"/>
  <c r="CF34" i="4"/>
  <c r="CH34" i="4" s="1"/>
  <c r="CF39" i="4"/>
  <c r="CH39" i="4" s="1"/>
  <c r="CF44" i="4"/>
  <c r="CH44" i="4" s="1"/>
  <c r="CF48" i="4"/>
  <c r="CH48" i="4" s="1"/>
  <c r="CF53" i="4"/>
  <c r="CH53" i="4" s="1"/>
  <c r="CF57" i="4"/>
  <c r="CH57" i="4" s="1"/>
  <c r="CF58" i="4"/>
  <c r="CH58" i="4" s="1"/>
  <c r="CF62" i="4"/>
  <c r="CH62" i="4" s="1"/>
  <c r="CF66" i="4"/>
  <c r="CH66" i="4" s="1"/>
  <c r="CF70" i="4"/>
  <c r="CH70" i="4" s="1"/>
  <c r="CF74" i="4"/>
  <c r="CH74" i="4" s="1"/>
  <c r="CF78" i="4"/>
  <c r="CH78" i="4" s="1"/>
  <c r="CF82" i="4"/>
  <c r="CH82" i="4" s="1"/>
  <c r="CF88" i="4"/>
  <c r="CH88" i="4" s="1"/>
  <c r="CF93" i="4"/>
  <c r="CH93" i="4" s="1"/>
  <c r="CF94" i="4"/>
  <c r="CH94" i="4" s="1"/>
  <c r="CF98" i="4"/>
  <c r="CH98" i="4" s="1"/>
  <c r="CF99" i="4"/>
  <c r="CH99" i="4" s="1"/>
  <c r="CF114" i="4"/>
  <c r="CH114" i="4" s="1"/>
  <c r="CF118" i="4"/>
  <c r="CH118" i="4" s="1"/>
  <c r="CF132" i="4"/>
  <c r="CH132" i="4" s="1"/>
  <c r="CF133" i="4"/>
  <c r="CH133" i="4" s="1"/>
  <c r="CF137" i="4"/>
  <c r="CH137" i="4" s="1"/>
  <c r="AU164" i="2"/>
  <c r="AZ164" i="2"/>
  <c r="BF164" i="2"/>
  <c r="BP164" i="2"/>
  <c r="BH163" i="2"/>
  <c r="CF4" i="2"/>
  <c r="AV164" i="2"/>
  <c r="BA164" i="2"/>
  <c r="BG164" i="2"/>
  <c r="BM164" i="2"/>
  <c r="BQ164" i="2"/>
  <c r="CF6" i="2"/>
  <c r="CH6" i="2" s="1"/>
  <c r="CF8" i="2"/>
  <c r="CH8" i="2" s="1"/>
  <c r="CF10" i="2"/>
  <c r="CH10" i="2" s="1"/>
  <c r="CF150" i="2"/>
  <c r="CH150" i="2" s="1"/>
  <c r="AW164" i="2"/>
  <c r="BC164" i="2"/>
  <c r="BI164" i="2"/>
  <c r="BN164" i="2"/>
  <c r="BR164" i="2"/>
  <c r="CF149" i="2"/>
  <c r="CF151" i="2"/>
  <c r="CH151" i="2" s="1"/>
  <c r="CF5" i="2"/>
  <c r="CH5" i="2" s="1"/>
  <c r="CF7" i="2"/>
  <c r="CH7" i="2" s="1"/>
  <c r="CF9" i="2"/>
  <c r="CH9" i="2" s="1"/>
  <c r="CF11" i="2"/>
  <c r="CH11" i="2" s="1"/>
  <c r="CF104" i="2"/>
  <c r="CH104" i="2" s="1"/>
  <c r="CF118" i="2"/>
  <c r="CH118" i="2" s="1"/>
  <c r="CF16" i="2"/>
  <c r="CH16" i="2" s="1"/>
  <c r="CF17" i="2"/>
  <c r="CH17" i="2" s="1"/>
  <c r="CF22" i="2"/>
  <c r="CH22" i="2" s="1"/>
  <c r="CF23" i="2"/>
  <c r="CH23" i="2" s="1"/>
  <c r="CF27" i="2"/>
  <c r="CH27" i="2" s="1"/>
  <c r="CF28" i="2"/>
  <c r="CH28" i="2" s="1"/>
  <c r="CF33" i="2"/>
  <c r="CH33" i="2" s="1"/>
  <c r="CF37" i="2"/>
  <c r="CH37" i="2" s="1"/>
  <c r="CF38" i="2"/>
  <c r="CH38" i="2" s="1"/>
  <c r="CF43" i="2"/>
  <c r="CH43" i="2" s="1"/>
  <c r="CF47" i="2"/>
  <c r="CH47" i="2" s="1"/>
  <c r="CF51" i="2"/>
  <c r="CH51" i="2" s="1"/>
  <c r="CF52" i="2"/>
  <c r="CH52" i="2" s="1"/>
  <c r="CF56" i="2"/>
  <c r="CH56" i="2" s="1"/>
  <c r="CF61" i="2"/>
  <c r="CH61" i="2" s="1"/>
  <c r="CF65" i="2"/>
  <c r="CH65" i="2" s="1"/>
  <c r="CF69" i="2"/>
  <c r="CH69" i="2" s="1"/>
  <c r="CF73" i="2"/>
  <c r="CH73" i="2" s="1"/>
  <c r="CF78" i="2"/>
  <c r="CH78" i="2" s="1"/>
  <c r="CF82" i="2"/>
  <c r="CH82" i="2" s="1"/>
  <c r="CF86" i="2"/>
  <c r="CH86" i="2" s="1"/>
  <c r="CF91" i="2"/>
  <c r="CH91" i="2" s="1"/>
  <c r="CF96" i="2"/>
  <c r="CH96" i="2" s="1"/>
  <c r="CF105" i="2"/>
  <c r="CH105" i="2" s="1"/>
  <c r="CF106" i="2"/>
  <c r="CH106" i="2" s="1"/>
  <c r="CF107" i="2"/>
  <c r="CH107" i="2" s="1"/>
  <c r="CF108" i="2"/>
  <c r="CH108" i="2" s="1"/>
  <c r="CF113" i="2"/>
  <c r="CH113" i="2" s="1"/>
  <c r="CF114" i="2"/>
  <c r="CH114" i="2" s="1"/>
  <c r="CF115" i="2"/>
  <c r="CH115" i="2" s="1"/>
  <c r="CF122" i="2"/>
  <c r="CH122" i="2" s="1"/>
  <c r="CF136" i="2"/>
  <c r="CH136" i="2" s="1"/>
  <c r="CF141" i="2"/>
  <c r="CH141" i="2" s="1"/>
  <c r="CF142" i="2"/>
  <c r="CH142" i="2" s="1"/>
  <c r="CF143" i="2"/>
  <c r="CH143" i="2" s="1"/>
  <c r="CF39" i="2"/>
  <c r="CH39" i="2" s="1"/>
  <c r="CF44" i="2"/>
  <c r="CH44" i="2" s="1"/>
  <c r="CF48" i="2"/>
  <c r="CH48" i="2" s="1"/>
  <c r="CF53" i="2"/>
  <c r="CH53" i="2" s="1"/>
  <c r="CF57" i="2"/>
  <c r="CH57" i="2" s="1"/>
  <c r="CF58" i="2"/>
  <c r="CH58" i="2" s="1"/>
  <c r="CF62" i="2"/>
  <c r="CH62" i="2" s="1"/>
  <c r="CF66" i="2"/>
  <c r="CH66" i="2" s="1"/>
  <c r="CF70" i="2"/>
  <c r="CH70" i="2" s="1"/>
  <c r="CF74" i="2"/>
  <c r="CH74" i="2" s="1"/>
  <c r="CF79" i="2"/>
  <c r="CH79" i="2" s="1"/>
  <c r="CF83" i="2"/>
  <c r="CH83" i="2" s="1"/>
  <c r="CF87" i="2"/>
  <c r="CH87" i="2" s="1"/>
  <c r="CF92" i="2"/>
  <c r="CH92" i="2" s="1"/>
  <c r="CF97" i="2"/>
  <c r="CH97" i="2" s="1"/>
  <c r="CF98" i="2"/>
  <c r="CH98" i="2" s="1"/>
  <c r="CF99" i="2"/>
  <c r="CH99" i="2" s="1"/>
  <c r="CF100" i="2"/>
  <c r="CH100" i="2" s="1"/>
  <c r="CF101" i="2"/>
  <c r="CH101" i="2" s="1"/>
  <c r="CF102" i="2"/>
  <c r="CH102" i="2" s="1"/>
  <c r="CF103" i="2"/>
  <c r="CH103" i="2" s="1"/>
  <c r="CF130" i="2"/>
  <c r="CH130" i="2" s="1"/>
  <c r="CF137" i="2"/>
  <c r="CH137" i="2" s="1"/>
  <c r="CF19" i="2"/>
  <c r="CH19" i="2" s="1"/>
  <c r="CF30" i="2"/>
  <c r="CH30" i="2" s="1"/>
  <c r="CF34" i="2"/>
  <c r="CH34" i="2" s="1"/>
  <c r="CF12" i="2"/>
  <c r="CH12" i="2" s="1"/>
  <c r="CF13" i="2"/>
  <c r="CH13" i="2" s="1"/>
  <c r="CF20" i="2"/>
  <c r="CH20" i="2" s="1"/>
  <c r="CF25" i="2"/>
  <c r="CH25" i="2" s="1"/>
  <c r="CF31" i="2"/>
  <c r="CH31" i="2" s="1"/>
  <c r="CF35" i="2"/>
  <c r="CH35" i="2" s="1"/>
  <c r="CF40" i="2"/>
  <c r="CH40" i="2" s="1"/>
  <c r="CF45" i="2"/>
  <c r="CH45" i="2" s="1"/>
  <c r="CF49" i="2"/>
  <c r="CH49" i="2" s="1"/>
  <c r="CF54" i="2"/>
  <c r="CH54" i="2" s="1"/>
  <c r="CF59" i="2"/>
  <c r="CH59" i="2" s="1"/>
  <c r="CF63" i="2"/>
  <c r="CH63" i="2" s="1"/>
  <c r="CF67" i="2"/>
  <c r="CH67" i="2" s="1"/>
  <c r="CF71" i="2"/>
  <c r="CH71" i="2" s="1"/>
  <c r="CF75" i="2"/>
  <c r="CH75" i="2" s="1"/>
  <c r="CF76" i="2"/>
  <c r="CH76" i="2" s="1"/>
  <c r="CF80" i="2"/>
  <c r="CH80" i="2" s="1"/>
  <c r="CF84" i="2"/>
  <c r="CH84" i="2" s="1"/>
  <c r="CF88" i="2"/>
  <c r="CH88" i="2" s="1"/>
  <c r="CF93" i="2"/>
  <c r="CH93" i="2" s="1"/>
  <c r="CF94" i="2"/>
  <c r="CH94" i="2" s="1"/>
  <c r="CF117" i="2"/>
  <c r="CH117" i="2" s="1"/>
  <c r="CF131" i="2"/>
  <c r="CH131" i="2" s="1"/>
  <c r="CF138" i="2"/>
  <c r="CH138" i="2" s="1"/>
  <c r="CF29" i="2"/>
  <c r="CH29" i="2" s="1"/>
  <c r="CF18" i="2"/>
  <c r="CH18" i="2" s="1"/>
  <c r="CF24" i="2"/>
  <c r="CH24" i="2" s="1"/>
  <c r="CH4" i="2"/>
  <c r="CF14" i="2"/>
  <c r="CH14" i="2" s="1"/>
  <c r="CF15" i="2"/>
  <c r="CH15" i="2" s="1"/>
  <c r="CF21" i="2"/>
  <c r="CH21" i="2" s="1"/>
  <c r="CF26" i="2"/>
  <c r="CH26" i="2" s="1"/>
  <c r="CF32" i="2"/>
  <c r="CH32" i="2" s="1"/>
  <c r="CF36" i="2"/>
  <c r="CH36" i="2" s="1"/>
  <c r="CF41" i="2"/>
  <c r="CH41" i="2" s="1"/>
  <c r="CF42" i="2"/>
  <c r="CH42" i="2" s="1"/>
  <c r="CF46" i="2"/>
  <c r="CH46" i="2" s="1"/>
  <c r="CF50" i="2"/>
  <c r="CH50" i="2" s="1"/>
  <c r="CF55" i="2"/>
  <c r="CH55" i="2" s="1"/>
  <c r="CF60" i="2"/>
  <c r="CH60" i="2" s="1"/>
  <c r="CF64" i="2"/>
  <c r="CH64" i="2" s="1"/>
  <c r="CF68" i="2"/>
  <c r="CH68" i="2" s="1"/>
  <c r="CF72" i="2"/>
  <c r="CH72" i="2" s="1"/>
  <c r="CF77" i="2"/>
  <c r="CH77" i="2" s="1"/>
  <c r="CF81" i="2"/>
  <c r="CH81" i="2" s="1"/>
  <c r="CF85" i="2"/>
  <c r="CH85" i="2" s="1"/>
  <c r="CF89" i="2"/>
  <c r="CH89" i="2" s="1"/>
  <c r="CF90" i="2"/>
  <c r="CH90" i="2" s="1"/>
  <c r="CF95" i="2"/>
  <c r="CH95" i="2" s="1"/>
  <c r="CF109" i="2"/>
  <c r="CH109" i="2" s="1"/>
  <c r="CF110" i="2"/>
  <c r="CH110" i="2" s="1"/>
  <c r="CF111" i="2"/>
  <c r="CH111" i="2" s="1"/>
  <c r="CF116" i="2"/>
  <c r="CH116" i="2" s="1"/>
  <c r="CF132" i="2"/>
  <c r="CH132" i="2" s="1"/>
  <c r="CF133" i="2"/>
  <c r="CH133" i="2" s="1"/>
  <c r="CF134" i="2"/>
  <c r="CH134" i="2" s="1"/>
  <c r="CF135" i="2"/>
  <c r="CH135" i="2" s="1"/>
  <c r="CF139" i="2"/>
  <c r="CH139" i="2" s="1"/>
  <c r="BW164" i="9"/>
  <c r="BS164" i="9"/>
  <c r="BR164" i="9"/>
  <c r="BH147" i="11"/>
  <c r="BH164" i="11" s="1"/>
  <c r="BK163" i="2"/>
  <c r="BK163" i="4"/>
  <c r="BK163" i="11"/>
  <c r="BJ164" i="11"/>
  <c r="BK147" i="8"/>
  <c r="BK164" i="8" s="1"/>
  <c r="AT164" i="7"/>
  <c r="BA164" i="6"/>
  <c r="BL164" i="2"/>
  <c r="BH163" i="4"/>
  <c r="BJ164" i="4"/>
  <c r="BM164" i="5"/>
  <c r="BU164" i="5"/>
  <c r="CC164" i="5"/>
  <c r="BK147" i="5"/>
  <c r="BK164" i="5" s="1"/>
  <c r="BB147" i="5"/>
  <c r="BB164" i="5" s="1"/>
  <c r="AW164" i="5"/>
  <c r="BA164" i="5"/>
  <c r="BQ164" i="5"/>
  <c r="BY164" i="5"/>
  <c r="BO164" i="5"/>
  <c r="BS164" i="5"/>
  <c r="BW164" i="5"/>
  <c r="CA164" i="5"/>
  <c r="AY147" i="5"/>
  <c r="AY164" i="5" s="1"/>
  <c r="BE147" i="5"/>
  <c r="BE164" i="5" s="1"/>
  <c r="AU164" i="5"/>
  <c r="BH163" i="5"/>
  <c r="BD164" i="5"/>
  <c r="AZ164" i="5"/>
  <c r="BE147" i="6"/>
  <c r="BE164" i="6" s="1"/>
  <c r="BH147" i="6"/>
  <c r="BH163" i="6"/>
  <c r="BK163" i="6"/>
  <c r="BE147" i="7"/>
  <c r="BH147" i="7"/>
  <c r="BH164" i="7" s="1"/>
  <c r="BK147" i="7"/>
  <c r="BK164" i="7" s="1"/>
  <c r="BA164" i="7"/>
  <c r="AW164" i="7"/>
  <c r="AX164" i="7"/>
  <c r="BO164" i="7"/>
  <c r="BS164" i="7"/>
  <c r="BW164" i="7"/>
  <c r="CA164" i="7"/>
  <c r="BB163" i="7"/>
  <c r="BG164" i="8"/>
  <c r="BE147" i="8"/>
  <c r="BB147" i="8"/>
  <c r="BB164" i="8" s="1"/>
  <c r="BK163" i="9"/>
  <c r="BF164" i="9"/>
  <c r="BL164" i="9"/>
  <c r="BP164" i="9"/>
  <c r="BT164" i="9"/>
  <c r="BX164" i="9"/>
  <c r="CB164" i="9"/>
  <c r="AY147" i="9"/>
  <c r="BB147" i="9"/>
  <c r="BB164" i="9" s="1"/>
  <c r="BV164" i="9"/>
  <c r="BZ164" i="9"/>
  <c r="AY147" i="3"/>
  <c r="AY164" i="3" s="1"/>
  <c r="AY147" i="10"/>
  <c r="AY164" i="10" s="1"/>
  <c r="BK147" i="10"/>
  <c r="BK164" i="10" s="1"/>
  <c r="BH147" i="10"/>
  <c r="BH164" i="10" s="1"/>
  <c r="BB147" i="11"/>
  <c r="BB164" i="11" s="1"/>
  <c r="BK147" i="11"/>
  <c r="BK164" i="11" s="1"/>
  <c r="BK147" i="6"/>
  <c r="BK164" i="6" s="1"/>
  <c r="BG164" i="4"/>
  <c r="BI164" i="4"/>
  <c r="BI164" i="5"/>
  <c r="BG164" i="5"/>
  <c r="BC164" i="5"/>
  <c r="AY147" i="11"/>
  <c r="AY164" i="11" s="1"/>
  <c r="BE147" i="11"/>
  <c r="BE147" i="12"/>
  <c r="BE164" i="12" s="1"/>
  <c r="BH147" i="12"/>
  <c r="BH164" i="12" s="1"/>
  <c r="BK147" i="12"/>
  <c r="BK164" i="12" s="1"/>
  <c r="AY147" i="12"/>
  <c r="AY164" i="12" s="1"/>
  <c r="BB147" i="12"/>
  <c r="BB164" i="12" s="1"/>
  <c r="BE147" i="10"/>
  <c r="BE164" i="10" s="1"/>
  <c r="BB147" i="10"/>
  <c r="BB164" i="10" s="1"/>
  <c r="BK147" i="3"/>
  <c r="BK164" i="3" s="1"/>
  <c r="BB147" i="3"/>
  <c r="BB164" i="3" s="1"/>
  <c r="BE147" i="3"/>
  <c r="BE164" i="3" s="1"/>
  <c r="BH147" i="3"/>
  <c r="BH164" i="3" s="1"/>
  <c r="BH147" i="9"/>
  <c r="BH164" i="9" s="1"/>
  <c r="AY163" i="9"/>
  <c r="AY147" i="8"/>
  <c r="AY164" i="8" s="1"/>
  <c r="BH147" i="8"/>
  <c r="AY163" i="7"/>
  <c r="AV147" i="6"/>
  <c r="AV164" i="6" s="1"/>
  <c r="AY147" i="6"/>
  <c r="AY164" i="6" s="1"/>
  <c r="BB163" i="6"/>
  <c r="BB147" i="6"/>
  <c r="BH147" i="5"/>
  <c r="BH164" i="5" s="1"/>
  <c r="BB147" i="4"/>
  <c r="BB164" i="4" s="1"/>
  <c r="BH147" i="2"/>
  <c r="BH164" i="2" s="1"/>
  <c r="BB163" i="2"/>
  <c r="AY163" i="2"/>
  <c r="BK147" i="2"/>
  <c r="BB147" i="2"/>
  <c r="BE147" i="2"/>
  <c r="AY147" i="2"/>
  <c r="BB147" i="7"/>
  <c r="AV147" i="7"/>
  <c r="AV164" i="7" s="1"/>
  <c r="AY147" i="7"/>
  <c r="AY147" i="4"/>
  <c r="AY164" i="4" s="1"/>
  <c r="BK147" i="4"/>
  <c r="BK164" i="4" s="1"/>
  <c r="BH147" i="4"/>
  <c r="BE147" i="4"/>
  <c r="BE164" i="4" s="1"/>
  <c r="BK147" i="9"/>
  <c r="BE147" i="9"/>
  <c r="BH163" i="8"/>
  <c r="AY164" i="2" l="1"/>
  <c r="BK164" i="2"/>
  <c r="CF147" i="12"/>
  <c r="CH4" i="11"/>
  <c r="CF147" i="11"/>
  <c r="CF147" i="10"/>
  <c r="CF147" i="3"/>
  <c r="CF147" i="9"/>
  <c r="CH4" i="9"/>
  <c r="CH4" i="8"/>
  <c r="CF147" i="8"/>
  <c r="CF147" i="7"/>
  <c r="CF147" i="6"/>
  <c r="CF163" i="6"/>
  <c r="CH163" i="6" s="1"/>
  <c r="CH4" i="5"/>
  <c r="CF147" i="5"/>
  <c r="CF163" i="4"/>
  <c r="CH163" i="4" s="1"/>
  <c r="CF147" i="4"/>
  <c r="CH149" i="2"/>
  <c r="CF147" i="2"/>
  <c r="BK164" i="9"/>
  <c r="BH164" i="6"/>
  <c r="BH164" i="4"/>
  <c r="BB164" i="2"/>
  <c r="BB164" i="6"/>
  <c r="AY164" i="7"/>
  <c r="BB164" i="7"/>
  <c r="AY164" i="9"/>
  <c r="BH164" i="8"/>
  <c r="J96" i="5"/>
  <c r="AQ146" i="12"/>
  <c r="AS146" i="12" s="1"/>
  <c r="AQ148" i="12"/>
  <c r="AS148" i="12" s="1"/>
  <c r="AQ149" i="12"/>
  <c r="AS149" i="12" s="1"/>
  <c r="AQ150" i="12"/>
  <c r="AS150" i="12" s="1"/>
  <c r="AQ151" i="12"/>
  <c r="AS151" i="12" s="1"/>
  <c r="AP5" i="12"/>
  <c r="AR5" i="12" s="1"/>
  <c r="AP6" i="12"/>
  <c r="AR6" i="12" s="1"/>
  <c r="AP7" i="12"/>
  <c r="AR7" i="12" s="1"/>
  <c r="AP8" i="12"/>
  <c r="AR8" i="12" s="1"/>
  <c r="AP9" i="12"/>
  <c r="AR9" i="12" s="1"/>
  <c r="AP10" i="12"/>
  <c r="AR10" i="12" s="1"/>
  <c r="AP11" i="12"/>
  <c r="AR11" i="12" s="1"/>
  <c r="AP12" i="12"/>
  <c r="AR12" i="12" s="1"/>
  <c r="AP13" i="12"/>
  <c r="AR13" i="12" s="1"/>
  <c r="AP14" i="12"/>
  <c r="AR14" i="12" s="1"/>
  <c r="AP15" i="12"/>
  <c r="AR15" i="12" s="1"/>
  <c r="AP16" i="12"/>
  <c r="AR16" i="12" s="1"/>
  <c r="AP17" i="12"/>
  <c r="AR17" i="12" s="1"/>
  <c r="AP18" i="12"/>
  <c r="AR18" i="12" s="1"/>
  <c r="AP19" i="12"/>
  <c r="AR19" i="12" s="1"/>
  <c r="AP20" i="12"/>
  <c r="AR20" i="12" s="1"/>
  <c r="AP21" i="12"/>
  <c r="AR21" i="12" s="1"/>
  <c r="AP22" i="12"/>
  <c r="AR22" i="12" s="1"/>
  <c r="AP23" i="12"/>
  <c r="AR23" i="12" s="1"/>
  <c r="AP24" i="12"/>
  <c r="AR24" i="12" s="1"/>
  <c r="AP25" i="12"/>
  <c r="AR25" i="12" s="1"/>
  <c r="AP26" i="12"/>
  <c r="AR26" i="12" s="1"/>
  <c r="AP27" i="12"/>
  <c r="AR27" i="12" s="1"/>
  <c r="AP28" i="12"/>
  <c r="AR28" i="12" s="1"/>
  <c r="AP29" i="12"/>
  <c r="AR29" i="12" s="1"/>
  <c r="AP30" i="12"/>
  <c r="AR30" i="12" s="1"/>
  <c r="AP31" i="12"/>
  <c r="AR31" i="12" s="1"/>
  <c r="AP32" i="12"/>
  <c r="AR32" i="12" s="1"/>
  <c r="AP33" i="12"/>
  <c r="AR33" i="12" s="1"/>
  <c r="AP34" i="12"/>
  <c r="AR34" i="12" s="1"/>
  <c r="AP35" i="12"/>
  <c r="AR35" i="12" s="1"/>
  <c r="AP36" i="12"/>
  <c r="AR36" i="12" s="1"/>
  <c r="AP37" i="12"/>
  <c r="AR37" i="12" s="1"/>
  <c r="AP38" i="12"/>
  <c r="AR38" i="12" s="1"/>
  <c r="AP39" i="12"/>
  <c r="AR39" i="12" s="1"/>
  <c r="AP40" i="12"/>
  <c r="AR40" i="12" s="1"/>
  <c r="AP41" i="12"/>
  <c r="AR41" i="12" s="1"/>
  <c r="AP42" i="12"/>
  <c r="AR42" i="12" s="1"/>
  <c r="AP43" i="12"/>
  <c r="AR43" i="12" s="1"/>
  <c r="AP44" i="12"/>
  <c r="AR44" i="12" s="1"/>
  <c r="AP45" i="12"/>
  <c r="AR45" i="12" s="1"/>
  <c r="AP46" i="12"/>
  <c r="AR46" i="12" s="1"/>
  <c r="AP47" i="12"/>
  <c r="AR47" i="12" s="1"/>
  <c r="AP48" i="12"/>
  <c r="AR48" i="12" s="1"/>
  <c r="AP49" i="12"/>
  <c r="AR49" i="12" s="1"/>
  <c r="AP50" i="12"/>
  <c r="AR50" i="12" s="1"/>
  <c r="AP51" i="12"/>
  <c r="AR51" i="12" s="1"/>
  <c r="AP52" i="12"/>
  <c r="AR52" i="12" s="1"/>
  <c r="AP53" i="12"/>
  <c r="AR53" i="12" s="1"/>
  <c r="AP54" i="12"/>
  <c r="AR54" i="12" s="1"/>
  <c r="AP55" i="12"/>
  <c r="AR55" i="12" s="1"/>
  <c r="AP56" i="12"/>
  <c r="AR56" i="12" s="1"/>
  <c r="AP57" i="12"/>
  <c r="AR57" i="12" s="1"/>
  <c r="AP58" i="12"/>
  <c r="AR58" i="12" s="1"/>
  <c r="AP59" i="12"/>
  <c r="AR59" i="12" s="1"/>
  <c r="AP60" i="12"/>
  <c r="AR60" i="12" s="1"/>
  <c r="AP61" i="12"/>
  <c r="AR61" i="12" s="1"/>
  <c r="AP62" i="12"/>
  <c r="AR62" i="12" s="1"/>
  <c r="AP63" i="12"/>
  <c r="AR63" i="12" s="1"/>
  <c r="AP64" i="12"/>
  <c r="AR64" i="12" s="1"/>
  <c r="AP65" i="12"/>
  <c r="AR65" i="12" s="1"/>
  <c r="AP66" i="12"/>
  <c r="AR66" i="12" s="1"/>
  <c r="AP67" i="12"/>
  <c r="AR67" i="12" s="1"/>
  <c r="AP68" i="12"/>
  <c r="AR68" i="12" s="1"/>
  <c r="AP69" i="12"/>
  <c r="AR69" i="12" s="1"/>
  <c r="AP70" i="12"/>
  <c r="AR70" i="12" s="1"/>
  <c r="AP71" i="12"/>
  <c r="AR71" i="12" s="1"/>
  <c r="AP72" i="12"/>
  <c r="AR72" i="12" s="1"/>
  <c r="AP73" i="12"/>
  <c r="AR73" i="12" s="1"/>
  <c r="AP74" i="12"/>
  <c r="AR74" i="12" s="1"/>
  <c r="AP75" i="12"/>
  <c r="AR75" i="12" s="1"/>
  <c r="AP76" i="12"/>
  <c r="AR76" i="12" s="1"/>
  <c r="AP77" i="12"/>
  <c r="AR77" i="12" s="1"/>
  <c r="AP78" i="12"/>
  <c r="AR78" i="12" s="1"/>
  <c r="AP79" i="12"/>
  <c r="AR79" i="12" s="1"/>
  <c r="AP80" i="12"/>
  <c r="AR80" i="12" s="1"/>
  <c r="AP81" i="12"/>
  <c r="AR81" i="12" s="1"/>
  <c r="AP82" i="12"/>
  <c r="AR82" i="12" s="1"/>
  <c r="AP83" i="12"/>
  <c r="AR83" i="12" s="1"/>
  <c r="AP84" i="12"/>
  <c r="AR84" i="12" s="1"/>
  <c r="AP85" i="12"/>
  <c r="AR85" i="12" s="1"/>
  <c r="AP86" i="12"/>
  <c r="AR86" i="12" s="1"/>
  <c r="AP87" i="12"/>
  <c r="AR87" i="12" s="1"/>
  <c r="AP88" i="12"/>
  <c r="AR88" i="12" s="1"/>
  <c r="AP89" i="12"/>
  <c r="AR89" i="12" s="1"/>
  <c r="AP90" i="12"/>
  <c r="AR90" i="12" s="1"/>
  <c r="AP91" i="12"/>
  <c r="AR91" i="12" s="1"/>
  <c r="AP92" i="12"/>
  <c r="AR92" i="12" s="1"/>
  <c r="AP93" i="12"/>
  <c r="AR93" i="12" s="1"/>
  <c r="AP94" i="12"/>
  <c r="AR94" i="12" s="1"/>
  <c r="AP95" i="12"/>
  <c r="AR95" i="12" s="1"/>
  <c r="AP96" i="12"/>
  <c r="AR96" i="12" s="1"/>
  <c r="AP97" i="12"/>
  <c r="AR97" i="12" s="1"/>
  <c r="AP98" i="12"/>
  <c r="AR98" i="12" s="1"/>
  <c r="AP99" i="12"/>
  <c r="AR99" i="12" s="1"/>
  <c r="AP100" i="12"/>
  <c r="AR100" i="12" s="1"/>
  <c r="AP101" i="12"/>
  <c r="AR101" i="12" s="1"/>
  <c r="AP102" i="12"/>
  <c r="AR102" i="12" s="1"/>
  <c r="AP103" i="12"/>
  <c r="AR103" i="12" s="1"/>
  <c r="AP104" i="12"/>
  <c r="AR104" i="12" s="1"/>
  <c r="AP105" i="12"/>
  <c r="AR105" i="12" s="1"/>
  <c r="AP106" i="12"/>
  <c r="AR106" i="12" s="1"/>
  <c r="AP107" i="12"/>
  <c r="AR107" i="12" s="1"/>
  <c r="AP108" i="12"/>
  <c r="AR108" i="12" s="1"/>
  <c r="AP109" i="12"/>
  <c r="AR109" i="12" s="1"/>
  <c r="AP110" i="12"/>
  <c r="AR110" i="12" s="1"/>
  <c r="AP111" i="12"/>
  <c r="AR111" i="12" s="1"/>
  <c r="AP112" i="12"/>
  <c r="AR112" i="12" s="1"/>
  <c r="AP113" i="12"/>
  <c r="AR113" i="12" s="1"/>
  <c r="AP114" i="12"/>
  <c r="AR114" i="12" s="1"/>
  <c r="AP115" i="12"/>
  <c r="AR115" i="12" s="1"/>
  <c r="AP116" i="12"/>
  <c r="AR116" i="12" s="1"/>
  <c r="AP117" i="12"/>
  <c r="AR117" i="12" s="1"/>
  <c r="AP118" i="12"/>
  <c r="AR118" i="12" s="1"/>
  <c r="AP119" i="12"/>
  <c r="AR119" i="12" s="1"/>
  <c r="AP130" i="12"/>
  <c r="AR130" i="12" s="1"/>
  <c r="AP131" i="12"/>
  <c r="AR131" i="12" s="1"/>
  <c r="AP132" i="12"/>
  <c r="AR132" i="12" s="1"/>
  <c r="AP133" i="12"/>
  <c r="AR133" i="12" s="1"/>
  <c r="AP134" i="12"/>
  <c r="AR134" i="12" s="1"/>
  <c r="AP135" i="12"/>
  <c r="AR135" i="12" s="1"/>
  <c r="AP136" i="12"/>
  <c r="AR136" i="12" s="1"/>
  <c r="AP137" i="12"/>
  <c r="AR137" i="12" s="1"/>
  <c r="AP138" i="12"/>
  <c r="AR138" i="12" s="1"/>
  <c r="AP139" i="12"/>
  <c r="AR139" i="12" s="1"/>
  <c r="AP141" i="12"/>
  <c r="AR141" i="12" s="1"/>
  <c r="AP142" i="12"/>
  <c r="AR142" i="12" s="1"/>
  <c r="AP143" i="12"/>
  <c r="AR143" i="12" s="1"/>
  <c r="AP146" i="12"/>
  <c r="AR146" i="12" s="1"/>
  <c r="AP148" i="12"/>
  <c r="AR148" i="12" s="1"/>
  <c r="AP149" i="12"/>
  <c r="AR149" i="12" s="1"/>
  <c r="AP150" i="12"/>
  <c r="AR150" i="12" s="1"/>
  <c r="AP151" i="12"/>
  <c r="AR151" i="12" s="1"/>
  <c r="AP152" i="12"/>
  <c r="AR152" i="12" s="1"/>
  <c r="AP153" i="12"/>
  <c r="AR153" i="12" s="1"/>
  <c r="AP154" i="12"/>
  <c r="AR154" i="12" s="1"/>
  <c r="AP155" i="12"/>
  <c r="AR155" i="12" s="1"/>
  <c r="AP158" i="12"/>
  <c r="AR158" i="12" s="1"/>
  <c r="AP159" i="12"/>
  <c r="AR159" i="12" s="1"/>
  <c r="AP160" i="12"/>
  <c r="AR160" i="12" s="1"/>
  <c r="AP161" i="12"/>
  <c r="AR161" i="12" s="1"/>
  <c r="AP162" i="12"/>
  <c r="AR162" i="12" s="1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30" i="12"/>
  <c r="AO131" i="12"/>
  <c r="AO132" i="12"/>
  <c r="AO133" i="12"/>
  <c r="AO134" i="12"/>
  <c r="AO135" i="12"/>
  <c r="AO136" i="12"/>
  <c r="AO137" i="12"/>
  <c r="AO138" i="12"/>
  <c r="AO139" i="12"/>
  <c r="AO141" i="12"/>
  <c r="AO142" i="12"/>
  <c r="AO143" i="12"/>
  <c r="AO146" i="12"/>
  <c r="AO148" i="12"/>
  <c r="AO149" i="12"/>
  <c r="AO150" i="12"/>
  <c r="AO151" i="12"/>
  <c r="AO152" i="12"/>
  <c r="AO153" i="12"/>
  <c r="AO154" i="12"/>
  <c r="AO155" i="12"/>
  <c r="AO158" i="12"/>
  <c r="AO159" i="12"/>
  <c r="AO160" i="12"/>
  <c r="AO161" i="12"/>
  <c r="AO162" i="12"/>
  <c r="AP4" i="12"/>
  <c r="AR4" i="12" s="1"/>
  <c r="AO4" i="12"/>
  <c r="AQ148" i="11"/>
  <c r="AS148" i="11" s="1"/>
  <c r="AP5" i="11"/>
  <c r="AR5" i="11" s="1"/>
  <c r="AP6" i="11"/>
  <c r="AR6" i="11" s="1"/>
  <c r="AP7" i="11"/>
  <c r="AR7" i="11" s="1"/>
  <c r="AP8" i="11"/>
  <c r="AR8" i="11" s="1"/>
  <c r="AP9" i="11"/>
  <c r="AR9" i="11" s="1"/>
  <c r="AP10" i="11"/>
  <c r="AR10" i="11" s="1"/>
  <c r="AP11" i="11"/>
  <c r="AR11" i="11" s="1"/>
  <c r="AP12" i="11"/>
  <c r="AR12" i="11" s="1"/>
  <c r="AP13" i="11"/>
  <c r="AR13" i="11" s="1"/>
  <c r="AP14" i="11"/>
  <c r="AR14" i="11" s="1"/>
  <c r="AP15" i="11"/>
  <c r="AR15" i="11" s="1"/>
  <c r="AP16" i="11"/>
  <c r="AR16" i="11" s="1"/>
  <c r="AP17" i="11"/>
  <c r="AR17" i="11" s="1"/>
  <c r="AP18" i="11"/>
  <c r="AR18" i="11" s="1"/>
  <c r="AP19" i="11"/>
  <c r="AR19" i="11" s="1"/>
  <c r="AP20" i="11"/>
  <c r="AR20" i="11" s="1"/>
  <c r="AP21" i="11"/>
  <c r="AR21" i="11" s="1"/>
  <c r="AP22" i="11"/>
  <c r="AR22" i="11" s="1"/>
  <c r="AP23" i="11"/>
  <c r="AR23" i="11" s="1"/>
  <c r="AP24" i="11"/>
  <c r="AR24" i="11" s="1"/>
  <c r="AP25" i="11"/>
  <c r="AR25" i="11" s="1"/>
  <c r="AP26" i="11"/>
  <c r="AR26" i="11" s="1"/>
  <c r="AP27" i="11"/>
  <c r="AR27" i="11" s="1"/>
  <c r="AP28" i="11"/>
  <c r="AR28" i="11" s="1"/>
  <c r="AP29" i="11"/>
  <c r="AR29" i="11" s="1"/>
  <c r="AP30" i="11"/>
  <c r="AR30" i="11" s="1"/>
  <c r="AP31" i="11"/>
  <c r="AR31" i="11" s="1"/>
  <c r="AP32" i="11"/>
  <c r="AR32" i="11" s="1"/>
  <c r="AP33" i="11"/>
  <c r="AR33" i="11" s="1"/>
  <c r="AP34" i="11"/>
  <c r="AR34" i="11" s="1"/>
  <c r="AP35" i="11"/>
  <c r="AR35" i="11" s="1"/>
  <c r="AP36" i="11"/>
  <c r="AR36" i="11" s="1"/>
  <c r="AP37" i="11"/>
  <c r="AR37" i="11" s="1"/>
  <c r="AP38" i="11"/>
  <c r="AR38" i="11" s="1"/>
  <c r="AP39" i="11"/>
  <c r="AR39" i="11" s="1"/>
  <c r="AP40" i="11"/>
  <c r="AR40" i="11" s="1"/>
  <c r="AP41" i="11"/>
  <c r="AR41" i="11" s="1"/>
  <c r="AP42" i="11"/>
  <c r="AR42" i="11" s="1"/>
  <c r="AP43" i="11"/>
  <c r="AR43" i="11" s="1"/>
  <c r="AP44" i="11"/>
  <c r="AR44" i="11" s="1"/>
  <c r="AP45" i="11"/>
  <c r="AR45" i="11" s="1"/>
  <c r="AP46" i="11"/>
  <c r="AR46" i="11" s="1"/>
  <c r="AP47" i="11"/>
  <c r="AR47" i="11" s="1"/>
  <c r="AP48" i="11"/>
  <c r="AR48" i="11" s="1"/>
  <c r="AP49" i="11"/>
  <c r="AR49" i="11" s="1"/>
  <c r="AP50" i="11"/>
  <c r="AR50" i="11" s="1"/>
  <c r="AP51" i="11"/>
  <c r="AR51" i="11" s="1"/>
  <c r="AP52" i="11"/>
  <c r="AR52" i="11" s="1"/>
  <c r="AP53" i="11"/>
  <c r="AR53" i="11" s="1"/>
  <c r="AP54" i="11"/>
  <c r="AR54" i="11" s="1"/>
  <c r="AP55" i="11"/>
  <c r="AR55" i="11" s="1"/>
  <c r="AP56" i="11"/>
  <c r="AR56" i="11" s="1"/>
  <c r="AP57" i="11"/>
  <c r="AR57" i="11" s="1"/>
  <c r="AP58" i="11"/>
  <c r="AR58" i="11" s="1"/>
  <c r="AP59" i="11"/>
  <c r="AR59" i="11" s="1"/>
  <c r="AP60" i="11"/>
  <c r="AR60" i="11" s="1"/>
  <c r="AP61" i="11"/>
  <c r="AR61" i="11" s="1"/>
  <c r="AP62" i="11"/>
  <c r="AR62" i="11" s="1"/>
  <c r="AP63" i="11"/>
  <c r="AR63" i="11" s="1"/>
  <c r="AP64" i="11"/>
  <c r="AR64" i="11" s="1"/>
  <c r="AP65" i="11"/>
  <c r="AR65" i="11" s="1"/>
  <c r="AP66" i="11"/>
  <c r="AR66" i="11" s="1"/>
  <c r="AP67" i="11"/>
  <c r="AR67" i="11" s="1"/>
  <c r="AP68" i="11"/>
  <c r="AR68" i="11" s="1"/>
  <c r="AP69" i="11"/>
  <c r="AR69" i="11" s="1"/>
  <c r="AP70" i="11"/>
  <c r="AR70" i="11" s="1"/>
  <c r="AP71" i="11"/>
  <c r="AR71" i="11" s="1"/>
  <c r="AP72" i="11"/>
  <c r="AR72" i="11" s="1"/>
  <c r="AP73" i="11"/>
  <c r="AR73" i="11" s="1"/>
  <c r="AP74" i="11"/>
  <c r="AR74" i="11" s="1"/>
  <c r="AP75" i="11"/>
  <c r="AR75" i="11" s="1"/>
  <c r="AP76" i="11"/>
  <c r="AR76" i="11" s="1"/>
  <c r="AP77" i="11"/>
  <c r="AR77" i="11" s="1"/>
  <c r="AP78" i="11"/>
  <c r="AR78" i="11" s="1"/>
  <c r="AP79" i="11"/>
  <c r="AR79" i="11" s="1"/>
  <c r="AP80" i="11"/>
  <c r="AR80" i="11" s="1"/>
  <c r="AP81" i="11"/>
  <c r="AR81" i="11" s="1"/>
  <c r="AP82" i="11"/>
  <c r="AR82" i="11" s="1"/>
  <c r="AP83" i="11"/>
  <c r="AR83" i="11" s="1"/>
  <c r="AP84" i="11"/>
  <c r="AR84" i="11" s="1"/>
  <c r="AP85" i="11"/>
  <c r="AR85" i="11" s="1"/>
  <c r="AP86" i="11"/>
  <c r="AR86" i="11" s="1"/>
  <c r="AP87" i="11"/>
  <c r="AR87" i="11" s="1"/>
  <c r="AP88" i="11"/>
  <c r="AR88" i="11" s="1"/>
  <c r="AP89" i="11"/>
  <c r="AR89" i="11" s="1"/>
  <c r="AP90" i="11"/>
  <c r="AR90" i="11" s="1"/>
  <c r="AP91" i="11"/>
  <c r="AR91" i="11" s="1"/>
  <c r="AP92" i="11"/>
  <c r="AR92" i="11" s="1"/>
  <c r="AP93" i="11"/>
  <c r="AR93" i="11" s="1"/>
  <c r="AP94" i="11"/>
  <c r="AR94" i="11" s="1"/>
  <c r="AP95" i="11"/>
  <c r="AR95" i="11" s="1"/>
  <c r="AP96" i="11"/>
  <c r="AR96" i="11" s="1"/>
  <c r="AP97" i="11"/>
  <c r="AR97" i="11" s="1"/>
  <c r="AP98" i="11"/>
  <c r="AR98" i="11" s="1"/>
  <c r="AP99" i="11"/>
  <c r="AR99" i="11" s="1"/>
  <c r="AP100" i="11"/>
  <c r="AR100" i="11" s="1"/>
  <c r="AP101" i="11"/>
  <c r="AR101" i="11" s="1"/>
  <c r="AP102" i="11"/>
  <c r="AR102" i="11" s="1"/>
  <c r="AP103" i="11"/>
  <c r="AR103" i="11" s="1"/>
  <c r="AP104" i="11"/>
  <c r="AR104" i="11" s="1"/>
  <c r="AP105" i="11"/>
  <c r="AR105" i="11" s="1"/>
  <c r="AP106" i="11"/>
  <c r="AR106" i="11" s="1"/>
  <c r="AP107" i="11"/>
  <c r="AR107" i="11" s="1"/>
  <c r="AP108" i="11"/>
  <c r="AR108" i="11" s="1"/>
  <c r="AP109" i="11"/>
  <c r="AR109" i="11" s="1"/>
  <c r="AP110" i="11"/>
  <c r="AR110" i="11" s="1"/>
  <c r="AP111" i="11"/>
  <c r="AR111" i="11" s="1"/>
  <c r="AP112" i="11"/>
  <c r="AR112" i="11" s="1"/>
  <c r="AP113" i="11"/>
  <c r="AR113" i="11" s="1"/>
  <c r="AP114" i="11"/>
  <c r="AR114" i="11" s="1"/>
  <c r="AP115" i="11"/>
  <c r="AR115" i="11" s="1"/>
  <c r="AP116" i="11"/>
  <c r="AR116" i="11" s="1"/>
  <c r="AP117" i="11"/>
  <c r="AR117" i="11" s="1"/>
  <c r="AP118" i="11"/>
  <c r="AR118" i="11" s="1"/>
  <c r="AP122" i="11"/>
  <c r="AR122" i="11" s="1"/>
  <c r="AP130" i="11"/>
  <c r="AR130" i="11" s="1"/>
  <c r="AP131" i="11"/>
  <c r="AR131" i="11" s="1"/>
  <c r="AP132" i="11"/>
  <c r="AR132" i="11" s="1"/>
  <c r="AP133" i="11"/>
  <c r="AR133" i="11" s="1"/>
  <c r="AP134" i="11"/>
  <c r="AR134" i="11" s="1"/>
  <c r="AP135" i="11"/>
  <c r="AR135" i="11" s="1"/>
  <c r="AP136" i="11"/>
  <c r="AR136" i="11" s="1"/>
  <c r="AP137" i="11"/>
  <c r="AR137" i="11" s="1"/>
  <c r="AP138" i="11"/>
  <c r="AR138" i="11" s="1"/>
  <c r="AP139" i="11"/>
  <c r="AR139" i="11" s="1"/>
  <c r="AP141" i="11"/>
  <c r="AR141" i="11" s="1"/>
  <c r="AP142" i="11"/>
  <c r="AR142" i="11" s="1"/>
  <c r="AP143" i="11"/>
  <c r="AR143" i="11" s="1"/>
  <c r="AP146" i="11"/>
  <c r="AR146" i="11" s="1"/>
  <c r="AP148" i="11"/>
  <c r="AR148" i="11" s="1"/>
  <c r="AP149" i="11"/>
  <c r="AR149" i="11" s="1"/>
  <c r="AP150" i="11"/>
  <c r="AR150" i="11" s="1"/>
  <c r="AP151" i="11"/>
  <c r="AR151" i="11" s="1"/>
  <c r="AP152" i="11"/>
  <c r="AR152" i="11" s="1"/>
  <c r="BE152" i="11" s="1"/>
  <c r="CF152" i="11" s="1"/>
  <c r="AP153" i="11"/>
  <c r="AR153" i="11" s="1"/>
  <c r="BE153" i="11" s="1"/>
  <c r="CF153" i="11" s="1"/>
  <c r="CH153" i="11" s="1"/>
  <c r="AP154" i="11"/>
  <c r="AR154" i="11" s="1"/>
  <c r="BE154" i="11" s="1"/>
  <c r="CF154" i="11" s="1"/>
  <c r="CH154" i="11" s="1"/>
  <c r="AP155" i="11"/>
  <c r="AR155" i="11" s="1"/>
  <c r="BE155" i="11" s="1"/>
  <c r="CF155" i="11" s="1"/>
  <c r="CH155" i="11" s="1"/>
  <c r="AP158" i="11"/>
  <c r="AR158" i="11" s="1"/>
  <c r="BE158" i="11" s="1"/>
  <c r="CF158" i="11" s="1"/>
  <c r="CH158" i="11" s="1"/>
  <c r="AP159" i="11"/>
  <c r="AR159" i="11" s="1"/>
  <c r="BE159" i="11" s="1"/>
  <c r="CF159" i="11" s="1"/>
  <c r="CH159" i="11" s="1"/>
  <c r="AP160" i="11"/>
  <c r="AR160" i="11" s="1"/>
  <c r="BE160" i="11" s="1"/>
  <c r="CF160" i="11" s="1"/>
  <c r="CH160" i="11" s="1"/>
  <c r="AP161" i="11"/>
  <c r="AR161" i="11" s="1"/>
  <c r="BE161" i="11" s="1"/>
  <c r="CF161" i="11" s="1"/>
  <c r="CH161" i="11" s="1"/>
  <c r="AP162" i="11"/>
  <c r="AR162" i="11" s="1"/>
  <c r="BE162" i="11" s="1"/>
  <c r="CF162" i="11" s="1"/>
  <c r="CH162" i="11" s="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O110" i="11"/>
  <c r="AO111" i="11"/>
  <c r="AO112" i="11"/>
  <c r="AO113" i="11"/>
  <c r="AO114" i="11"/>
  <c r="AO115" i="11"/>
  <c r="AO116" i="11"/>
  <c r="AO117" i="11"/>
  <c r="AO118" i="11"/>
  <c r="AO122" i="11"/>
  <c r="AO130" i="11"/>
  <c r="AO131" i="11"/>
  <c r="AO132" i="11"/>
  <c r="AO133" i="11"/>
  <c r="AO134" i="11"/>
  <c r="AO135" i="11"/>
  <c r="AO136" i="11"/>
  <c r="AO137" i="11"/>
  <c r="AO138" i="11"/>
  <c r="AO139" i="11"/>
  <c r="AO141" i="11"/>
  <c r="AO142" i="11"/>
  <c r="AO143" i="11"/>
  <c r="AO146" i="11"/>
  <c r="AO148" i="11"/>
  <c r="AO149" i="11"/>
  <c r="AO150" i="11"/>
  <c r="AO151" i="11"/>
  <c r="AO152" i="11"/>
  <c r="AO153" i="11"/>
  <c r="AO154" i="11"/>
  <c r="AO155" i="11"/>
  <c r="AO158" i="11"/>
  <c r="AO159" i="11"/>
  <c r="AO160" i="11"/>
  <c r="AO161" i="11"/>
  <c r="AO162" i="11"/>
  <c r="AP4" i="11"/>
  <c r="AR4" i="11" s="1"/>
  <c r="AO4" i="11"/>
  <c r="AQ148" i="10"/>
  <c r="AS148" i="10" s="1"/>
  <c r="AQ149" i="10"/>
  <c r="AS149" i="10" s="1"/>
  <c r="AQ150" i="10"/>
  <c r="AS150" i="10" s="1"/>
  <c r="AQ151" i="10"/>
  <c r="AS151" i="10" s="1"/>
  <c r="AP5" i="10"/>
  <c r="AR5" i="10" s="1"/>
  <c r="AP6" i="10"/>
  <c r="AR6" i="10" s="1"/>
  <c r="AP7" i="10"/>
  <c r="AR7" i="10" s="1"/>
  <c r="AP8" i="10"/>
  <c r="AR8" i="10" s="1"/>
  <c r="AP9" i="10"/>
  <c r="AR9" i="10" s="1"/>
  <c r="AP10" i="10"/>
  <c r="AR10" i="10" s="1"/>
  <c r="AP11" i="10"/>
  <c r="AR11" i="10" s="1"/>
  <c r="AP12" i="10"/>
  <c r="AR12" i="10" s="1"/>
  <c r="AP13" i="10"/>
  <c r="AR13" i="10" s="1"/>
  <c r="AP14" i="10"/>
  <c r="AR14" i="10" s="1"/>
  <c r="AP15" i="10"/>
  <c r="AR15" i="10" s="1"/>
  <c r="AP16" i="10"/>
  <c r="AR16" i="10" s="1"/>
  <c r="AP17" i="10"/>
  <c r="AR17" i="10" s="1"/>
  <c r="AP18" i="10"/>
  <c r="AR18" i="10" s="1"/>
  <c r="AP19" i="10"/>
  <c r="AR19" i="10" s="1"/>
  <c r="AP20" i="10"/>
  <c r="AR20" i="10" s="1"/>
  <c r="AP21" i="10"/>
  <c r="AR21" i="10" s="1"/>
  <c r="AP22" i="10"/>
  <c r="AR22" i="10" s="1"/>
  <c r="AP23" i="10"/>
  <c r="AR23" i="10" s="1"/>
  <c r="AP24" i="10"/>
  <c r="AR24" i="10" s="1"/>
  <c r="AP25" i="10"/>
  <c r="AR25" i="10" s="1"/>
  <c r="AP26" i="10"/>
  <c r="AR26" i="10" s="1"/>
  <c r="AP27" i="10"/>
  <c r="AR27" i="10" s="1"/>
  <c r="AP28" i="10"/>
  <c r="AR28" i="10" s="1"/>
  <c r="AP29" i="10"/>
  <c r="AR29" i="10" s="1"/>
  <c r="AP30" i="10"/>
  <c r="AR30" i="10" s="1"/>
  <c r="AP31" i="10"/>
  <c r="AR31" i="10" s="1"/>
  <c r="AP32" i="10"/>
  <c r="AR32" i="10" s="1"/>
  <c r="AP33" i="10"/>
  <c r="AR33" i="10" s="1"/>
  <c r="AP34" i="10"/>
  <c r="AR34" i="10" s="1"/>
  <c r="AP35" i="10"/>
  <c r="AR35" i="10" s="1"/>
  <c r="AP36" i="10"/>
  <c r="AR36" i="10" s="1"/>
  <c r="AP37" i="10"/>
  <c r="AR37" i="10" s="1"/>
  <c r="AP38" i="10"/>
  <c r="AR38" i="10" s="1"/>
  <c r="AP39" i="10"/>
  <c r="AR39" i="10" s="1"/>
  <c r="AP40" i="10"/>
  <c r="AR40" i="10" s="1"/>
  <c r="AP41" i="10"/>
  <c r="AR41" i="10" s="1"/>
  <c r="AP42" i="10"/>
  <c r="AR42" i="10" s="1"/>
  <c r="AP43" i="10"/>
  <c r="AR43" i="10" s="1"/>
  <c r="AP44" i="10"/>
  <c r="AR44" i="10" s="1"/>
  <c r="AP45" i="10"/>
  <c r="AR45" i="10" s="1"/>
  <c r="AP46" i="10"/>
  <c r="AR46" i="10" s="1"/>
  <c r="AP47" i="10"/>
  <c r="AR47" i="10" s="1"/>
  <c r="AP48" i="10"/>
  <c r="AR48" i="10" s="1"/>
  <c r="AP49" i="10"/>
  <c r="AR49" i="10" s="1"/>
  <c r="AP50" i="10"/>
  <c r="AR50" i="10" s="1"/>
  <c r="AP51" i="10"/>
  <c r="AR51" i="10" s="1"/>
  <c r="AP52" i="10"/>
  <c r="AR52" i="10" s="1"/>
  <c r="AP53" i="10"/>
  <c r="AR53" i="10" s="1"/>
  <c r="AP54" i="10"/>
  <c r="AR54" i="10" s="1"/>
  <c r="AP55" i="10"/>
  <c r="AR55" i="10" s="1"/>
  <c r="AP56" i="10"/>
  <c r="AR56" i="10" s="1"/>
  <c r="AP57" i="10"/>
  <c r="AR57" i="10" s="1"/>
  <c r="AP58" i="10"/>
  <c r="AR58" i="10" s="1"/>
  <c r="AP59" i="10"/>
  <c r="AR59" i="10" s="1"/>
  <c r="AP60" i="10"/>
  <c r="AR60" i="10" s="1"/>
  <c r="AP61" i="10"/>
  <c r="AR61" i="10" s="1"/>
  <c r="AP62" i="10"/>
  <c r="AR62" i="10" s="1"/>
  <c r="AP63" i="10"/>
  <c r="AR63" i="10" s="1"/>
  <c r="AP64" i="10"/>
  <c r="AR64" i="10" s="1"/>
  <c r="AP65" i="10"/>
  <c r="AR65" i="10" s="1"/>
  <c r="AP66" i="10"/>
  <c r="AR66" i="10" s="1"/>
  <c r="AP67" i="10"/>
  <c r="AR67" i="10" s="1"/>
  <c r="AP68" i="10"/>
  <c r="AR68" i="10" s="1"/>
  <c r="AP69" i="10"/>
  <c r="AR69" i="10" s="1"/>
  <c r="AP70" i="10"/>
  <c r="AR70" i="10" s="1"/>
  <c r="AP71" i="10"/>
  <c r="AR71" i="10" s="1"/>
  <c r="AP72" i="10"/>
  <c r="AR72" i="10" s="1"/>
  <c r="AP73" i="10"/>
  <c r="AR73" i="10" s="1"/>
  <c r="AP74" i="10"/>
  <c r="AR74" i="10" s="1"/>
  <c r="AP75" i="10"/>
  <c r="AR75" i="10" s="1"/>
  <c r="AP76" i="10"/>
  <c r="AR76" i="10" s="1"/>
  <c r="AP77" i="10"/>
  <c r="AR77" i="10" s="1"/>
  <c r="AP78" i="10"/>
  <c r="AR78" i="10" s="1"/>
  <c r="AP79" i="10"/>
  <c r="AR79" i="10" s="1"/>
  <c r="AP80" i="10"/>
  <c r="AR80" i="10" s="1"/>
  <c r="AP81" i="10"/>
  <c r="AR81" i="10" s="1"/>
  <c r="AP82" i="10"/>
  <c r="AR82" i="10" s="1"/>
  <c r="AP83" i="10"/>
  <c r="AR83" i="10" s="1"/>
  <c r="AP84" i="10"/>
  <c r="AR84" i="10" s="1"/>
  <c r="AP85" i="10"/>
  <c r="AR85" i="10" s="1"/>
  <c r="AP86" i="10"/>
  <c r="AR86" i="10" s="1"/>
  <c r="AP87" i="10"/>
  <c r="AR87" i="10" s="1"/>
  <c r="AP88" i="10"/>
  <c r="AR88" i="10" s="1"/>
  <c r="AP89" i="10"/>
  <c r="AR89" i="10" s="1"/>
  <c r="AP90" i="10"/>
  <c r="AR90" i="10" s="1"/>
  <c r="AP91" i="10"/>
  <c r="AR91" i="10" s="1"/>
  <c r="AP92" i="10"/>
  <c r="AR92" i="10" s="1"/>
  <c r="AP93" i="10"/>
  <c r="AR93" i="10" s="1"/>
  <c r="AP94" i="10"/>
  <c r="AR94" i="10" s="1"/>
  <c r="AP95" i="10"/>
  <c r="AR95" i="10" s="1"/>
  <c r="AP96" i="10"/>
  <c r="AR96" i="10" s="1"/>
  <c r="AP97" i="10"/>
  <c r="AR97" i="10" s="1"/>
  <c r="AP98" i="10"/>
  <c r="AR98" i="10" s="1"/>
  <c r="AP99" i="10"/>
  <c r="AR99" i="10" s="1"/>
  <c r="AP100" i="10"/>
  <c r="AR100" i="10" s="1"/>
  <c r="AP101" i="10"/>
  <c r="AR101" i="10" s="1"/>
  <c r="AP102" i="10"/>
  <c r="AR102" i="10" s="1"/>
  <c r="AP103" i="10"/>
  <c r="AR103" i="10" s="1"/>
  <c r="AP104" i="10"/>
  <c r="AR104" i="10" s="1"/>
  <c r="AP105" i="10"/>
  <c r="AR105" i="10" s="1"/>
  <c r="AP106" i="10"/>
  <c r="AR106" i="10" s="1"/>
  <c r="AP107" i="10"/>
  <c r="AR107" i="10" s="1"/>
  <c r="AP108" i="10"/>
  <c r="AR108" i="10" s="1"/>
  <c r="AP109" i="10"/>
  <c r="AR109" i="10" s="1"/>
  <c r="AP110" i="10"/>
  <c r="AR110" i="10" s="1"/>
  <c r="AP111" i="10"/>
  <c r="AR111" i="10" s="1"/>
  <c r="AP112" i="10"/>
  <c r="AR112" i="10" s="1"/>
  <c r="AP113" i="10"/>
  <c r="AR113" i="10" s="1"/>
  <c r="AP114" i="10"/>
  <c r="AR114" i="10" s="1"/>
  <c r="AP115" i="10"/>
  <c r="AR115" i="10" s="1"/>
  <c r="AP116" i="10"/>
  <c r="AR116" i="10" s="1"/>
  <c r="AP117" i="10"/>
  <c r="AR117" i="10" s="1"/>
  <c r="AP118" i="10"/>
  <c r="AR118" i="10" s="1"/>
  <c r="AP119" i="10"/>
  <c r="AR119" i="10" s="1"/>
  <c r="AP130" i="10"/>
  <c r="AR130" i="10" s="1"/>
  <c r="AP131" i="10"/>
  <c r="AR131" i="10" s="1"/>
  <c r="AP132" i="10"/>
  <c r="AR132" i="10" s="1"/>
  <c r="AP133" i="10"/>
  <c r="AR133" i="10" s="1"/>
  <c r="AP134" i="10"/>
  <c r="AR134" i="10" s="1"/>
  <c r="AP135" i="10"/>
  <c r="AR135" i="10" s="1"/>
  <c r="AP136" i="10"/>
  <c r="AR136" i="10" s="1"/>
  <c r="AP137" i="10"/>
  <c r="AR137" i="10" s="1"/>
  <c r="AP138" i="10"/>
  <c r="AR138" i="10" s="1"/>
  <c r="AP139" i="10"/>
  <c r="AR139" i="10" s="1"/>
  <c r="AP141" i="10"/>
  <c r="AR141" i="10" s="1"/>
  <c r="AP142" i="10"/>
  <c r="AR142" i="10" s="1"/>
  <c r="AP143" i="10"/>
  <c r="AR143" i="10" s="1"/>
  <c r="AP146" i="10"/>
  <c r="AR146" i="10" s="1"/>
  <c r="AP148" i="10"/>
  <c r="AR148" i="10" s="1"/>
  <c r="AP149" i="10"/>
  <c r="AR149" i="10" s="1"/>
  <c r="AP150" i="10"/>
  <c r="AR150" i="10" s="1"/>
  <c r="AP151" i="10"/>
  <c r="AR151" i="10" s="1"/>
  <c r="AP152" i="10"/>
  <c r="AR152" i="10" s="1"/>
  <c r="AP153" i="10"/>
  <c r="AR153" i="10" s="1"/>
  <c r="AP154" i="10"/>
  <c r="AR154" i="10" s="1"/>
  <c r="AP155" i="10"/>
  <c r="AR155" i="10" s="1"/>
  <c r="AP158" i="10"/>
  <c r="AR158" i="10" s="1"/>
  <c r="AP159" i="10"/>
  <c r="AR159" i="10" s="1"/>
  <c r="AP160" i="10"/>
  <c r="AR160" i="10" s="1"/>
  <c r="AP161" i="10"/>
  <c r="AR161" i="10" s="1"/>
  <c r="AP162" i="10"/>
  <c r="AR162" i="10" s="1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59" i="10"/>
  <c r="AO60" i="10"/>
  <c r="AO61" i="10"/>
  <c r="AO62" i="10"/>
  <c r="AO63" i="10"/>
  <c r="AO64" i="10"/>
  <c r="AO65" i="10"/>
  <c r="AO66" i="10"/>
  <c r="AO67" i="10"/>
  <c r="AO68" i="10"/>
  <c r="AO69" i="10"/>
  <c r="AO70" i="10"/>
  <c r="AO71" i="10"/>
  <c r="AO72" i="10"/>
  <c r="AO73" i="10"/>
  <c r="AO74" i="10"/>
  <c r="AO75" i="10"/>
  <c r="AO76" i="10"/>
  <c r="AO77" i="10"/>
  <c r="AO78" i="10"/>
  <c r="AO79" i="10"/>
  <c r="AO80" i="10"/>
  <c r="AO81" i="10"/>
  <c r="AO82" i="10"/>
  <c r="AO83" i="10"/>
  <c r="AO84" i="10"/>
  <c r="AO85" i="10"/>
  <c r="AO86" i="10"/>
  <c r="AO87" i="10"/>
  <c r="AO88" i="10"/>
  <c r="AO89" i="10"/>
  <c r="AO90" i="10"/>
  <c r="AO91" i="10"/>
  <c r="AO92" i="10"/>
  <c r="AO93" i="10"/>
  <c r="AO94" i="10"/>
  <c r="AO95" i="10"/>
  <c r="AO96" i="10"/>
  <c r="AO97" i="10"/>
  <c r="AO98" i="10"/>
  <c r="AO99" i="10"/>
  <c r="AO100" i="10"/>
  <c r="AO101" i="10"/>
  <c r="AO102" i="10"/>
  <c r="AO103" i="10"/>
  <c r="AO104" i="10"/>
  <c r="AO105" i="10"/>
  <c r="AO106" i="10"/>
  <c r="AO107" i="10"/>
  <c r="AO108" i="10"/>
  <c r="AO109" i="10"/>
  <c r="AO110" i="10"/>
  <c r="AO111" i="10"/>
  <c r="AO112" i="10"/>
  <c r="AO113" i="10"/>
  <c r="AO114" i="10"/>
  <c r="AO115" i="10"/>
  <c r="AO116" i="10"/>
  <c r="AO117" i="10"/>
  <c r="AO118" i="10"/>
  <c r="AO119" i="10"/>
  <c r="AO130" i="10"/>
  <c r="AO131" i="10"/>
  <c r="AO132" i="10"/>
  <c r="AO133" i="10"/>
  <c r="AO134" i="10"/>
  <c r="AO135" i="10"/>
  <c r="AO136" i="10"/>
  <c r="AO137" i="10"/>
  <c r="AO138" i="10"/>
  <c r="AO139" i="10"/>
  <c r="AO141" i="10"/>
  <c r="AO142" i="10"/>
  <c r="AO143" i="10"/>
  <c r="AO146" i="10"/>
  <c r="AO148" i="10"/>
  <c r="AO149" i="10"/>
  <c r="AO150" i="10"/>
  <c r="AO151" i="10"/>
  <c r="AO152" i="10"/>
  <c r="AO153" i="10"/>
  <c r="AO154" i="10"/>
  <c r="AO155" i="10"/>
  <c r="AO158" i="10"/>
  <c r="AO159" i="10"/>
  <c r="AO160" i="10"/>
  <c r="AO161" i="10"/>
  <c r="AO162" i="10"/>
  <c r="AP4" i="10"/>
  <c r="AR4" i="10" s="1"/>
  <c r="AO4" i="10"/>
  <c r="AQ148" i="3"/>
  <c r="AS148" i="3" s="1"/>
  <c r="AQ149" i="3"/>
  <c r="AS149" i="3" s="1"/>
  <c r="AQ150" i="3"/>
  <c r="AS150" i="3" s="1"/>
  <c r="AQ151" i="3"/>
  <c r="AS151" i="3" s="1"/>
  <c r="AQ152" i="3"/>
  <c r="AS152" i="3" s="1"/>
  <c r="AQ153" i="3"/>
  <c r="AS153" i="3" s="1"/>
  <c r="AQ154" i="3"/>
  <c r="AS154" i="3" s="1"/>
  <c r="AQ155" i="3"/>
  <c r="AS155" i="3" s="1"/>
  <c r="AQ158" i="3"/>
  <c r="AS158" i="3" s="1"/>
  <c r="AQ159" i="3"/>
  <c r="AS159" i="3" s="1"/>
  <c r="AQ160" i="3"/>
  <c r="AS160" i="3" s="1"/>
  <c r="AQ161" i="3"/>
  <c r="AS161" i="3" s="1"/>
  <c r="AQ162" i="3"/>
  <c r="AS162" i="3" s="1"/>
  <c r="AQ163" i="3"/>
  <c r="AS163" i="3" s="1"/>
  <c r="AP5" i="3"/>
  <c r="AR5" i="3" s="1"/>
  <c r="AP6" i="3"/>
  <c r="AR6" i="3" s="1"/>
  <c r="AP7" i="3"/>
  <c r="AR7" i="3" s="1"/>
  <c r="AP8" i="3"/>
  <c r="AR8" i="3" s="1"/>
  <c r="AP9" i="3"/>
  <c r="AR9" i="3" s="1"/>
  <c r="AP10" i="3"/>
  <c r="AR10" i="3" s="1"/>
  <c r="AP11" i="3"/>
  <c r="AR11" i="3" s="1"/>
  <c r="AP12" i="3"/>
  <c r="AR12" i="3" s="1"/>
  <c r="AP13" i="3"/>
  <c r="AR13" i="3" s="1"/>
  <c r="AP14" i="3"/>
  <c r="AR14" i="3" s="1"/>
  <c r="AP15" i="3"/>
  <c r="AR15" i="3" s="1"/>
  <c r="AP16" i="3"/>
  <c r="AR16" i="3" s="1"/>
  <c r="AP17" i="3"/>
  <c r="AR17" i="3" s="1"/>
  <c r="AP18" i="3"/>
  <c r="AR18" i="3" s="1"/>
  <c r="AP19" i="3"/>
  <c r="AR19" i="3" s="1"/>
  <c r="AP20" i="3"/>
  <c r="AR20" i="3" s="1"/>
  <c r="AP21" i="3"/>
  <c r="AR21" i="3" s="1"/>
  <c r="AP22" i="3"/>
  <c r="AR22" i="3" s="1"/>
  <c r="AP23" i="3"/>
  <c r="AR23" i="3" s="1"/>
  <c r="AP24" i="3"/>
  <c r="AR24" i="3" s="1"/>
  <c r="AP25" i="3"/>
  <c r="AR25" i="3" s="1"/>
  <c r="AP26" i="3"/>
  <c r="AR26" i="3" s="1"/>
  <c r="AP27" i="3"/>
  <c r="AR27" i="3" s="1"/>
  <c r="AP28" i="3"/>
  <c r="AR28" i="3" s="1"/>
  <c r="AP29" i="3"/>
  <c r="AR29" i="3" s="1"/>
  <c r="AP30" i="3"/>
  <c r="AR30" i="3" s="1"/>
  <c r="AP31" i="3"/>
  <c r="AR31" i="3" s="1"/>
  <c r="AP32" i="3"/>
  <c r="AR32" i="3" s="1"/>
  <c r="AP33" i="3"/>
  <c r="AR33" i="3" s="1"/>
  <c r="AP34" i="3"/>
  <c r="AR34" i="3" s="1"/>
  <c r="AP35" i="3"/>
  <c r="AR35" i="3" s="1"/>
  <c r="AP36" i="3"/>
  <c r="AR36" i="3" s="1"/>
  <c r="AP37" i="3"/>
  <c r="AR37" i="3" s="1"/>
  <c r="AP38" i="3"/>
  <c r="AR38" i="3" s="1"/>
  <c r="AP39" i="3"/>
  <c r="AR39" i="3" s="1"/>
  <c r="AP40" i="3"/>
  <c r="AR40" i="3" s="1"/>
  <c r="AP41" i="3"/>
  <c r="AR41" i="3" s="1"/>
  <c r="AP42" i="3"/>
  <c r="AR42" i="3" s="1"/>
  <c r="AP43" i="3"/>
  <c r="AR43" i="3" s="1"/>
  <c r="AP44" i="3"/>
  <c r="AR44" i="3" s="1"/>
  <c r="AP45" i="3"/>
  <c r="AR45" i="3" s="1"/>
  <c r="AP46" i="3"/>
  <c r="AR46" i="3" s="1"/>
  <c r="AP47" i="3"/>
  <c r="AR47" i="3" s="1"/>
  <c r="AP48" i="3"/>
  <c r="AR48" i="3" s="1"/>
  <c r="AP49" i="3"/>
  <c r="AR49" i="3" s="1"/>
  <c r="AP50" i="3"/>
  <c r="AR50" i="3" s="1"/>
  <c r="AP51" i="3"/>
  <c r="AR51" i="3" s="1"/>
  <c r="AP52" i="3"/>
  <c r="AR52" i="3" s="1"/>
  <c r="AP53" i="3"/>
  <c r="AR53" i="3" s="1"/>
  <c r="AP54" i="3"/>
  <c r="AR54" i="3" s="1"/>
  <c r="AP55" i="3"/>
  <c r="AR55" i="3" s="1"/>
  <c r="AP56" i="3"/>
  <c r="AR56" i="3" s="1"/>
  <c r="AP57" i="3"/>
  <c r="AR57" i="3" s="1"/>
  <c r="AP58" i="3"/>
  <c r="AR58" i="3" s="1"/>
  <c r="AP59" i="3"/>
  <c r="AR59" i="3" s="1"/>
  <c r="AP60" i="3"/>
  <c r="AR60" i="3" s="1"/>
  <c r="AP61" i="3"/>
  <c r="AR61" i="3" s="1"/>
  <c r="AP62" i="3"/>
  <c r="AR62" i="3" s="1"/>
  <c r="AP63" i="3"/>
  <c r="AR63" i="3" s="1"/>
  <c r="AP64" i="3"/>
  <c r="AR64" i="3" s="1"/>
  <c r="AP65" i="3"/>
  <c r="AR65" i="3" s="1"/>
  <c r="AP66" i="3"/>
  <c r="AR66" i="3" s="1"/>
  <c r="AP67" i="3"/>
  <c r="AR67" i="3" s="1"/>
  <c r="AP68" i="3"/>
  <c r="AR68" i="3" s="1"/>
  <c r="AP69" i="3"/>
  <c r="AR69" i="3" s="1"/>
  <c r="AP70" i="3"/>
  <c r="AR70" i="3" s="1"/>
  <c r="AP71" i="3"/>
  <c r="AR71" i="3" s="1"/>
  <c r="AP72" i="3"/>
  <c r="AR72" i="3" s="1"/>
  <c r="AP73" i="3"/>
  <c r="AR73" i="3" s="1"/>
  <c r="AP74" i="3"/>
  <c r="AR74" i="3" s="1"/>
  <c r="AP75" i="3"/>
  <c r="AR75" i="3" s="1"/>
  <c r="AP76" i="3"/>
  <c r="AR76" i="3" s="1"/>
  <c r="AP77" i="3"/>
  <c r="AR77" i="3" s="1"/>
  <c r="AP78" i="3"/>
  <c r="AR78" i="3" s="1"/>
  <c r="AP79" i="3"/>
  <c r="AR79" i="3" s="1"/>
  <c r="AP80" i="3"/>
  <c r="AR80" i="3" s="1"/>
  <c r="AP81" i="3"/>
  <c r="AR81" i="3" s="1"/>
  <c r="AP82" i="3"/>
  <c r="AR82" i="3" s="1"/>
  <c r="AP83" i="3"/>
  <c r="AR83" i="3" s="1"/>
  <c r="AP84" i="3"/>
  <c r="AR84" i="3" s="1"/>
  <c r="AP85" i="3"/>
  <c r="AR85" i="3" s="1"/>
  <c r="AP86" i="3"/>
  <c r="AR86" i="3" s="1"/>
  <c r="AP87" i="3"/>
  <c r="AR87" i="3" s="1"/>
  <c r="AP88" i="3"/>
  <c r="AR88" i="3" s="1"/>
  <c r="AP89" i="3"/>
  <c r="AR89" i="3" s="1"/>
  <c r="AP90" i="3"/>
  <c r="AR90" i="3" s="1"/>
  <c r="AP91" i="3"/>
  <c r="AR91" i="3" s="1"/>
  <c r="AP92" i="3"/>
  <c r="AR92" i="3" s="1"/>
  <c r="AP93" i="3"/>
  <c r="AR93" i="3" s="1"/>
  <c r="AP94" i="3"/>
  <c r="AR94" i="3" s="1"/>
  <c r="AP95" i="3"/>
  <c r="AR95" i="3" s="1"/>
  <c r="AP96" i="3"/>
  <c r="AR96" i="3" s="1"/>
  <c r="AP97" i="3"/>
  <c r="AR97" i="3" s="1"/>
  <c r="AP98" i="3"/>
  <c r="AR98" i="3" s="1"/>
  <c r="AP99" i="3"/>
  <c r="AR99" i="3" s="1"/>
  <c r="AP100" i="3"/>
  <c r="AR100" i="3" s="1"/>
  <c r="AP101" i="3"/>
  <c r="AR101" i="3" s="1"/>
  <c r="AP102" i="3"/>
  <c r="AR102" i="3" s="1"/>
  <c r="AP103" i="3"/>
  <c r="AR103" i="3" s="1"/>
  <c r="AP104" i="3"/>
  <c r="AR104" i="3" s="1"/>
  <c r="AP105" i="3"/>
  <c r="AR105" i="3" s="1"/>
  <c r="AP106" i="3"/>
  <c r="AR106" i="3" s="1"/>
  <c r="AP107" i="3"/>
  <c r="AR107" i="3" s="1"/>
  <c r="AP108" i="3"/>
  <c r="AR108" i="3" s="1"/>
  <c r="AP109" i="3"/>
  <c r="AR109" i="3" s="1"/>
  <c r="AP110" i="3"/>
  <c r="AR110" i="3" s="1"/>
  <c r="AP111" i="3"/>
  <c r="AR111" i="3" s="1"/>
  <c r="AP112" i="3"/>
  <c r="AR112" i="3" s="1"/>
  <c r="AP113" i="3"/>
  <c r="AR113" i="3" s="1"/>
  <c r="AP114" i="3"/>
  <c r="AR114" i="3" s="1"/>
  <c r="AP115" i="3"/>
  <c r="AR115" i="3" s="1"/>
  <c r="AP116" i="3"/>
  <c r="AR116" i="3" s="1"/>
  <c r="AP117" i="3"/>
  <c r="AR117" i="3" s="1"/>
  <c r="AP118" i="3"/>
  <c r="AR118" i="3" s="1"/>
  <c r="AP119" i="3"/>
  <c r="AR119" i="3" s="1"/>
  <c r="AP130" i="3"/>
  <c r="AR130" i="3" s="1"/>
  <c r="AP131" i="3"/>
  <c r="AR131" i="3" s="1"/>
  <c r="AP132" i="3"/>
  <c r="AR132" i="3" s="1"/>
  <c r="AP133" i="3"/>
  <c r="AR133" i="3" s="1"/>
  <c r="AP134" i="3"/>
  <c r="AR134" i="3" s="1"/>
  <c r="AP135" i="3"/>
  <c r="AR135" i="3" s="1"/>
  <c r="AP136" i="3"/>
  <c r="AR136" i="3" s="1"/>
  <c r="AP137" i="3"/>
  <c r="AR137" i="3" s="1"/>
  <c r="AP138" i="3"/>
  <c r="AR138" i="3" s="1"/>
  <c r="AP139" i="3"/>
  <c r="AR139" i="3" s="1"/>
  <c r="AP141" i="3"/>
  <c r="AR141" i="3" s="1"/>
  <c r="AP142" i="3"/>
  <c r="AR142" i="3" s="1"/>
  <c r="AP143" i="3"/>
  <c r="AR143" i="3" s="1"/>
  <c r="AP146" i="3"/>
  <c r="AR146" i="3" s="1"/>
  <c r="AP148" i="3"/>
  <c r="AR148" i="3" s="1"/>
  <c r="AP149" i="3"/>
  <c r="AR149" i="3" s="1"/>
  <c r="AP150" i="3"/>
  <c r="AR150" i="3" s="1"/>
  <c r="AP151" i="3"/>
  <c r="AR151" i="3" s="1"/>
  <c r="AP152" i="3"/>
  <c r="AR152" i="3" s="1"/>
  <c r="AP153" i="3"/>
  <c r="AR153" i="3" s="1"/>
  <c r="AP154" i="3"/>
  <c r="AR154" i="3" s="1"/>
  <c r="AP155" i="3"/>
  <c r="AR155" i="3" s="1"/>
  <c r="AP158" i="3"/>
  <c r="AR158" i="3" s="1"/>
  <c r="AP159" i="3"/>
  <c r="AR159" i="3" s="1"/>
  <c r="AP160" i="3"/>
  <c r="AR160" i="3" s="1"/>
  <c r="AP161" i="3"/>
  <c r="AR161" i="3" s="1"/>
  <c r="AP162" i="3"/>
  <c r="AR162" i="3" s="1"/>
  <c r="AP163" i="3"/>
  <c r="AR163" i="3" s="1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30" i="3"/>
  <c r="AO131" i="3"/>
  <c r="AO132" i="3"/>
  <c r="AO133" i="3"/>
  <c r="AO134" i="3"/>
  <c r="AO135" i="3"/>
  <c r="AO136" i="3"/>
  <c r="AO137" i="3"/>
  <c r="AO138" i="3"/>
  <c r="AO139" i="3"/>
  <c r="AO141" i="3"/>
  <c r="AO142" i="3"/>
  <c r="AO143" i="3"/>
  <c r="AO146" i="3"/>
  <c r="AO148" i="3"/>
  <c r="AO149" i="3"/>
  <c r="AO150" i="3"/>
  <c r="AO151" i="3"/>
  <c r="AO152" i="3"/>
  <c r="AO153" i="3"/>
  <c r="AO154" i="3"/>
  <c r="AO155" i="3"/>
  <c r="AO158" i="3"/>
  <c r="AO159" i="3"/>
  <c r="AO160" i="3"/>
  <c r="AO161" i="3"/>
  <c r="AO162" i="3"/>
  <c r="AO163" i="3"/>
  <c r="CF164" i="12" l="1"/>
  <c r="CH164" i="12" s="1"/>
  <c r="CH147" i="12"/>
  <c r="CH152" i="11"/>
  <c r="CF163" i="11"/>
  <c r="CH163" i="11" s="1"/>
  <c r="CH147" i="11"/>
  <c r="CH147" i="10"/>
  <c r="CF164" i="10"/>
  <c r="CH164" i="10" s="1"/>
  <c r="CF164" i="3"/>
  <c r="CH164" i="3" s="1"/>
  <c r="CH147" i="3"/>
  <c r="CH147" i="9"/>
  <c r="CH147" i="8"/>
  <c r="CH147" i="7"/>
  <c r="CH147" i="6"/>
  <c r="CF164" i="6"/>
  <c r="CH164" i="6" s="1"/>
  <c r="CH147" i="5"/>
  <c r="CF164" i="5"/>
  <c r="CH164" i="5" s="1"/>
  <c r="CF164" i="4"/>
  <c r="CH164" i="4" s="1"/>
  <c r="CH147" i="4"/>
  <c r="CH147" i="2"/>
  <c r="BE163" i="11"/>
  <c r="BE164" i="11" s="1"/>
  <c r="AP4" i="3"/>
  <c r="AR4" i="3" s="1"/>
  <c r="AO4" i="3"/>
  <c r="AQ148" i="9"/>
  <c r="AS148" i="9" s="1"/>
  <c r="AP5" i="9"/>
  <c r="AR5" i="9" s="1"/>
  <c r="AP6" i="9"/>
  <c r="AR6" i="9" s="1"/>
  <c r="AP7" i="9"/>
  <c r="AR7" i="9" s="1"/>
  <c r="AP8" i="9"/>
  <c r="AR8" i="9" s="1"/>
  <c r="AP9" i="9"/>
  <c r="AR9" i="9" s="1"/>
  <c r="AP10" i="9"/>
  <c r="AR10" i="9" s="1"/>
  <c r="AP11" i="9"/>
  <c r="AR11" i="9" s="1"/>
  <c r="AP12" i="9"/>
  <c r="AR12" i="9" s="1"/>
  <c r="AP13" i="9"/>
  <c r="AR13" i="9" s="1"/>
  <c r="AP14" i="9"/>
  <c r="AR14" i="9" s="1"/>
  <c r="AP15" i="9"/>
  <c r="AR15" i="9" s="1"/>
  <c r="AP16" i="9"/>
  <c r="AR16" i="9" s="1"/>
  <c r="AP17" i="9"/>
  <c r="AR17" i="9" s="1"/>
  <c r="AP18" i="9"/>
  <c r="AR18" i="9" s="1"/>
  <c r="AP19" i="9"/>
  <c r="AR19" i="9" s="1"/>
  <c r="AP20" i="9"/>
  <c r="AR20" i="9" s="1"/>
  <c r="AP21" i="9"/>
  <c r="AR21" i="9" s="1"/>
  <c r="AP22" i="9"/>
  <c r="AR22" i="9" s="1"/>
  <c r="AP23" i="9"/>
  <c r="AR23" i="9" s="1"/>
  <c r="AP24" i="9"/>
  <c r="AR24" i="9" s="1"/>
  <c r="AP25" i="9"/>
  <c r="AR25" i="9" s="1"/>
  <c r="AP26" i="9"/>
  <c r="AR26" i="9" s="1"/>
  <c r="AP27" i="9"/>
  <c r="AR27" i="9" s="1"/>
  <c r="AP28" i="9"/>
  <c r="AR28" i="9" s="1"/>
  <c r="AP29" i="9"/>
  <c r="AR29" i="9" s="1"/>
  <c r="AP30" i="9"/>
  <c r="AR30" i="9" s="1"/>
  <c r="AP31" i="9"/>
  <c r="AR31" i="9" s="1"/>
  <c r="AP32" i="9"/>
  <c r="AR32" i="9" s="1"/>
  <c r="AP33" i="9"/>
  <c r="AR33" i="9" s="1"/>
  <c r="AP34" i="9"/>
  <c r="AR34" i="9" s="1"/>
  <c r="AP35" i="9"/>
  <c r="AR35" i="9" s="1"/>
  <c r="AP36" i="9"/>
  <c r="AR36" i="9" s="1"/>
  <c r="AP37" i="9"/>
  <c r="AR37" i="9" s="1"/>
  <c r="AP38" i="9"/>
  <c r="AR38" i="9" s="1"/>
  <c r="AP39" i="9"/>
  <c r="AR39" i="9" s="1"/>
  <c r="AP40" i="9"/>
  <c r="AR40" i="9" s="1"/>
  <c r="AP41" i="9"/>
  <c r="AR41" i="9" s="1"/>
  <c r="AP42" i="9"/>
  <c r="AR42" i="9" s="1"/>
  <c r="AP43" i="9"/>
  <c r="AR43" i="9" s="1"/>
  <c r="AP44" i="9"/>
  <c r="AR44" i="9" s="1"/>
  <c r="AP45" i="9"/>
  <c r="AR45" i="9" s="1"/>
  <c r="AP46" i="9"/>
  <c r="AR46" i="9" s="1"/>
  <c r="AP47" i="9"/>
  <c r="AR47" i="9" s="1"/>
  <c r="AP48" i="9"/>
  <c r="AR48" i="9" s="1"/>
  <c r="AP49" i="9"/>
  <c r="AR49" i="9" s="1"/>
  <c r="AP50" i="9"/>
  <c r="AR50" i="9" s="1"/>
  <c r="AP51" i="9"/>
  <c r="AR51" i="9" s="1"/>
  <c r="AP52" i="9"/>
  <c r="AR52" i="9" s="1"/>
  <c r="AP53" i="9"/>
  <c r="AR53" i="9" s="1"/>
  <c r="AP54" i="9"/>
  <c r="AR54" i="9" s="1"/>
  <c r="AP55" i="9"/>
  <c r="AR55" i="9" s="1"/>
  <c r="AP56" i="9"/>
  <c r="AR56" i="9" s="1"/>
  <c r="AP57" i="9"/>
  <c r="AR57" i="9" s="1"/>
  <c r="AP58" i="9"/>
  <c r="AR58" i="9" s="1"/>
  <c r="AP59" i="9"/>
  <c r="AR59" i="9" s="1"/>
  <c r="AP60" i="9"/>
  <c r="AR60" i="9" s="1"/>
  <c r="AP61" i="9"/>
  <c r="AR61" i="9" s="1"/>
  <c r="AP62" i="9"/>
  <c r="AR62" i="9" s="1"/>
  <c r="AP63" i="9"/>
  <c r="AR63" i="9" s="1"/>
  <c r="AP64" i="9"/>
  <c r="AR64" i="9" s="1"/>
  <c r="AP65" i="9"/>
  <c r="AR65" i="9" s="1"/>
  <c r="AP66" i="9"/>
  <c r="AR66" i="9" s="1"/>
  <c r="AP67" i="9"/>
  <c r="AR67" i="9" s="1"/>
  <c r="AP68" i="9"/>
  <c r="AR68" i="9" s="1"/>
  <c r="AP69" i="9"/>
  <c r="AR69" i="9" s="1"/>
  <c r="AP70" i="9"/>
  <c r="AR70" i="9" s="1"/>
  <c r="AP71" i="9"/>
  <c r="AR71" i="9" s="1"/>
  <c r="AP72" i="9"/>
  <c r="AR72" i="9" s="1"/>
  <c r="AP73" i="9"/>
  <c r="AR73" i="9" s="1"/>
  <c r="AP74" i="9"/>
  <c r="AR74" i="9" s="1"/>
  <c r="AP75" i="9"/>
  <c r="AR75" i="9" s="1"/>
  <c r="AP76" i="9"/>
  <c r="AR76" i="9" s="1"/>
  <c r="AP77" i="9"/>
  <c r="AR77" i="9" s="1"/>
  <c r="AP78" i="9"/>
  <c r="AR78" i="9" s="1"/>
  <c r="AP79" i="9"/>
  <c r="AR79" i="9" s="1"/>
  <c r="AP80" i="9"/>
  <c r="AR80" i="9" s="1"/>
  <c r="AP81" i="9"/>
  <c r="AR81" i="9" s="1"/>
  <c r="AP82" i="9"/>
  <c r="AR82" i="9" s="1"/>
  <c r="AP83" i="9"/>
  <c r="AR83" i="9" s="1"/>
  <c r="AP84" i="9"/>
  <c r="AR84" i="9" s="1"/>
  <c r="AP85" i="9"/>
  <c r="AR85" i="9" s="1"/>
  <c r="AP86" i="9"/>
  <c r="AR86" i="9" s="1"/>
  <c r="AP87" i="9"/>
  <c r="AR87" i="9" s="1"/>
  <c r="AP88" i="9"/>
  <c r="AR88" i="9" s="1"/>
  <c r="AP89" i="9"/>
  <c r="AR89" i="9" s="1"/>
  <c r="AP90" i="9"/>
  <c r="AR90" i="9" s="1"/>
  <c r="AP91" i="9"/>
  <c r="AR91" i="9" s="1"/>
  <c r="AP92" i="9"/>
  <c r="AR92" i="9" s="1"/>
  <c r="AP93" i="9"/>
  <c r="AR93" i="9" s="1"/>
  <c r="AP94" i="9"/>
  <c r="AR94" i="9" s="1"/>
  <c r="AP95" i="9"/>
  <c r="AR95" i="9" s="1"/>
  <c r="AP96" i="9"/>
  <c r="AR96" i="9" s="1"/>
  <c r="AP97" i="9"/>
  <c r="AR97" i="9" s="1"/>
  <c r="AP98" i="9"/>
  <c r="AR98" i="9" s="1"/>
  <c r="AP99" i="9"/>
  <c r="AR99" i="9" s="1"/>
  <c r="AP100" i="9"/>
  <c r="AR100" i="9" s="1"/>
  <c r="AP101" i="9"/>
  <c r="AR101" i="9" s="1"/>
  <c r="AP102" i="9"/>
  <c r="AR102" i="9" s="1"/>
  <c r="AP103" i="9"/>
  <c r="AR103" i="9" s="1"/>
  <c r="AP104" i="9"/>
  <c r="AR104" i="9" s="1"/>
  <c r="AP105" i="9"/>
  <c r="AR105" i="9" s="1"/>
  <c r="AP106" i="9"/>
  <c r="AR106" i="9" s="1"/>
  <c r="AP107" i="9"/>
  <c r="AR107" i="9" s="1"/>
  <c r="AP108" i="9"/>
  <c r="AR108" i="9" s="1"/>
  <c r="AP109" i="9"/>
  <c r="AR109" i="9" s="1"/>
  <c r="AP110" i="9"/>
  <c r="AR110" i="9" s="1"/>
  <c r="AP111" i="9"/>
  <c r="AR111" i="9" s="1"/>
  <c r="AP112" i="9"/>
  <c r="AR112" i="9" s="1"/>
  <c r="AP113" i="9"/>
  <c r="AR113" i="9" s="1"/>
  <c r="AP114" i="9"/>
  <c r="AR114" i="9" s="1"/>
  <c r="AP115" i="9"/>
  <c r="AR115" i="9" s="1"/>
  <c r="AP116" i="9"/>
  <c r="AR116" i="9" s="1"/>
  <c r="AP117" i="9"/>
  <c r="AR117" i="9" s="1"/>
  <c r="AP118" i="9"/>
  <c r="AR118" i="9" s="1"/>
  <c r="AP122" i="9"/>
  <c r="AR122" i="9" s="1"/>
  <c r="AP130" i="9"/>
  <c r="AR130" i="9" s="1"/>
  <c r="AP131" i="9"/>
  <c r="AR131" i="9" s="1"/>
  <c r="AP132" i="9"/>
  <c r="AR132" i="9" s="1"/>
  <c r="AP133" i="9"/>
  <c r="AR133" i="9" s="1"/>
  <c r="AP134" i="9"/>
  <c r="AR134" i="9" s="1"/>
  <c r="AP135" i="9"/>
  <c r="AR135" i="9" s="1"/>
  <c r="AP136" i="9"/>
  <c r="AR136" i="9" s="1"/>
  <c r="AP137" i="9"/>
  <c r="AR137" i="9" s="1"/>
  <c r="AP138" i="9"/>
  <c r="AR138" i="9" s="1"/>
  <c r="AP139" i="9"/>
  <c r="AR139" i="9" s="1"/>
  <c r="AP141" i="9"/>
  <c r="AR141" i="9" s="1"/>
  <c r="AP142" i="9"/>
  <c r="AR142" i="9" s="1"/>
  <c r="AP143" i="9"/>
  <c r="AR143" i="9" s="1"/>
  <c r="AP146" i="9"/>
  <c r="AR146" i="9" s="1"/>
  <c r="AP148" i="9"/>
  <c r="AR148" i="9" s="1"/>
  <c r="AP149" i="9"/>
  <c r="AR149" i="9" s="1"/>
  <c r="AP150" i="9"/>
  <c r="AR150" i="9" s="1"/>
  <c r="AP151" i="9"/>
  <c r="AR151" i="9" s="1"/>
  <c r="AP152" i="9"/>
  <c r="AR152" i="9" s="1"/>
  <c r="BE152" i="9" s="1"/>
  <c r="AP153" i="9"/>
  <c r="AR153" i="9" s="1"/>
  <c r="AP154" i="9"/>
  <c r="AR154" i="9" s="1"/>
  <c r="AP155" i="9"/>
  <c r="AR155" i="9" s="1"/>
  <c r="AP158" i="9"/>
  <c r="AR158" i="9" s="1"/>
  <c r="AP159" i="9"/>
  <c r="AR159" i="9" s="1"/>
  <c r="AP160" i="9"/>
  <c r="AR160" i="9" s="1"/>
  <c r="AP161" i="9"/>
  <c r="AR161" i="9" s="1"/>
  <c r="AP162" i="9"/>
  <c r="AR162" i="9" s="1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O57" i="9"/>
  <c r="AO58" i="9"/>
  <c r="AO59" i="9"/>
  <c r="AO60" i="9"/>
  <c r="AO61" i="9"/>
  <c r="AO62" i="9"/>
  <c r="AO63" i="9"/>
  <c r="AO64" i="9"/>
  <c r="AO65" i="9"/>
  <c r="AO66" i="9"/>
  <c r="AO67" i="9"/>
  <c r="AO68" i="9"/>
  <c r="AO69" i="9"/>
  <c r="AO70" i="9"/>
  <c r="AO71" i="9"/>
  <c r="AO72" i="9"/>
  <c r="AO73" i="9"/>
  <c r="AO74" i="9"/>
  <c r="AO75" i="9"/>
  <c r="AO76" i="9"/>
  <c r="AO77" i="9"/>
  <c r="AO78" i="9"/>
  <c r="AO79" i="9"/>
  <c r="AO80" i="9"/>
  <c r="AO81" i="9"/>
  <c r="AO82" i="9"/>
  <c r="AO83" i="9"/>
  <c r="AO84" i="9"/>
  <c r="AO85" i="9"/>
  <c r="AO86" i="9"/>
  <c r="AO87" i="9"/>
  <c r="AO88" i="9"/>
  <c r="AO89" i="9"/>
  <c r="AO90" i="9"/>
  <c r="AO91" i="9"/>
  <c r="AO92" i="9"/>
  <c r="AO93" i="9"/>
  <c r="AO94" i="9"/>
  <c r="AO95" i="9"/>
  <c r="AO96" i="9"/>
  <c r="AO97" i="9"/>
  <c r="AO98" i="9"/>
  <c r="AO99" i="9"/>
  <c r="AO100" i="9"/>
  <c r="AO101" i="9"/>
  <c r="AO102" i="9"/>
  <c r="AO103" i="9"/>
  <c r="AO104" i="9"/>
  <c r="AO105" i="9"/>
  <c r="AO106" i="9"/>
  <c r="AO107" i="9"/>
  <c r="AO108" i="9"/>
  <c r="AO109" i="9"/>
  <c r="AO110" i="9"/>
  <c r="AO111" i="9"/>
  <c r="AO112" i="9"/>
  <c r="AO113" i="9"/>
  <c r="AO114" i="9"/>
  <c r="AO115" i="9"/>
  <c r="AO116" i="9"/>
  <c r="AO117" i="9"/>
  <c r="AO118" i="9"/>
  <c r="AO122" i="9"/>
  <c r="AO130" i="9"/>
  <c r="AO131" i="9"/>
  <c r="AO132" i="9"/>
  <c r="AO133" i="9"/>
  <c r="AO134" i="9"/>
  <c r="AO135" i="9"/>
  <c r="AO136" i="9"/>
  <c r="AO137" i="9"/>
  <c r="AO138" i="9"/>
  <c r="AO139" i="9"/>
  <c r="AO141" i="9"/>
  <c r="AO142" i="9"/>
  <c r="AO143" i="9"/>
  <c r="AO146" i="9"/>
  <c r="AO148" i="9"/>
  <c r="AO149" i="9"/>
  <c r="AO150" i="9"/>
  <c r="AO151" i="9"/>
  <c r="AO152" i="9"/>
  <c r="AO153" i="9"/>
  <c r="AO154" i="9"/>
  <c r="AO155" i="9"/>
  <c r="AO158" i="9"/>
  <c r="AO159" i="9"/>
  <c r="AO160" i="9"/>
  <c r="AO161" i="9"/>
  <c r="AO162" i="9"/>
  <c r="AP4" i="9"/>
  <c r="AR4" i="9" s="1"/>
  <c r="AO4" i="9"/>
  <c r="AQ148" i="8"/>
  <c r="AS148" i="8" s="1"/>
  <c r="AQ149" i="8"/>
  <c r="AS149" i="8" s="1"/>
  <c r="AQ150" i="8"/>
  <c r="AS150" i="8" s="1"/>
  <c r="AQ151" i="8"/>
  <c r="AS151" i="8" s="1"/>
  <c r="AP5" i="8"/>
  <c r="AR5" i="8" s="1"/>
  <c r="AP6" i="8"/>
  <c r="AR6" i="8" s="1"/>
  <c r="AP7" i="8"/>
  <c r="AR7" i="8" s="1"/>
  <c r="AP8" i="8"/>
  <c r="AR8" i="8" s="1"/>
  <c r="AP9" i="8"/>
  <c r="AR9" i="8" s="1"/>
  <c r="AP10" i="8"/>
  <c r="AR10" i="8" s="1"/>
  <c r="AP11" i="8"/>
  <c r="AR11" i="8" s="1"/>
  <c r="AP12" i="8"/>
  <c r="AR12" i="8" s="1"/>
  <c r="AP13" i="8"/>
  <c r="AR13" i="8" s="1"/>
  <c r="AP14" i="8"/>
  <c r="AR14" i="8" s="1"/>
  <c r="AP15" i="8"/>
  <c r="AR15" i="8" s="1"/>
  <c r="AP16" i="8"/>
  <c r="AR16" i="8" s="1"/>
  <c r="AP17" i="8"/>
  <c r="AR17" i="8" s="1"/>
  <c r="AP18" i="8"/>
  <c r="AR18" i="8" s="1"/>
  <c r="AP19" i="8"/>
  <c r="AR19" i="8" s="1"/>
  <c r="AP20" i="8"/>
  <c r="AR20" i="8" s="1"/>
  <c r="AP21" i="8"/>
  <c r="AR21" i="8" s="1"/>
  <c r="AP22" i="8"/>
  <c r="AR22" i="8" s="1"/>
  <c r="AP23" i="8"/>
  <c r="AR23" i="8" s="1"/>
  <c r="AP24" i="8"/>
  <c r="AR24" i="8" s="1"/>
  <c r="AP25" i="8"/>
  <c r="AR25" i="8" s="1"/>
  <c r="AP26" i="8"/>
  <c r="AR26" i="8" s="1"/>
  <c r="AP27" i="8"/>
  <c r="AR27" i="8" s="1"/>
  <c r="AP28" i="8"/>
  <c r="AR28" i="8" s="1"/>
  <c r="AP29" i="8"/>
  <c r="AR29" i="8" s="1"/>
  <c r="AP30" i="8"/>
  <c r="AR30" i="8" s="1"/>
  <c r="AP31" i="8"/>
  <c r="AR31" i="8" s="1"/>
  <c r="AP32" i="8"/>
  <c r="AR32" i="8" s="1"/>
  <c r="AP33" i="8"/>
  <c r="AR33" i="8" s="1"/>
  <c r="AP34" i="8"/>
  <c r="AR34" i="8" s="1"/>
  <c r="AP35" i="8"/>
  <c r="AR35" i="8" s="1"/>
  <c r="AP36" i="8"/>
  <c r="AR36" i="8" s="1"/>
  <c r="AP37" i="8"/>
  <c r="AR37" i="8" s="1"/>
  <c r="AP38" i="8"/>
  <c r="AR38" i="8" s="1"/>
  <c r="AP39" i="8"/>
  <c r="AR39" i="8" s="1"/>
  <c r="AP40" i="8"/>
  <c r="AR40" i="8" s="1"/>
  <c r="AP41" i="8"/>
  <c r="AR41" i="8" s="1"/>
  <c r="AP42" i="8"/>
  <c r="AR42" i="8" s="1"/>
  <c r="AP43" i="8"/>
  <c r="AR43" i="8" s="1"/>
  <c r="AP44" i="8"/>
  <c r="AR44" i="8" s="1"/>
  <c r="AP45" i="8"/>
  <c r="AR45" i="8" s="1"/>
  <c r="AP46" i="8"/>
  <c r="AR46" i="8" s="1"/>
  <c r="AP47" i="8"/>
  <c r="AR47" i="8" s="1"/>
  <c r="AP48" i="8"/>
  <c r="AR48" i="8" s="1"/>
  <c r="AP49" i="8"/>
  <c r="AR49" i="8" s="1"/>
  <c r="AP50" i="8"/>
  <c r="AR50" i="8" s="1"/>
  <c r="AP51" i="8"/>
  <c r="AR51" i="8" s="1"/>
  <c r="AP52" i="8"/>
  <c r="AR52" i="8" s="1"/>
  <c r="AP53" i="8"/>
  <c r="AR53" i="8" s="1"/>
  <c r="AP54" i="8"/>
  <c r="AR54" i="8" s="1"/>
  <c r="AP55" i="8"/>
  <c r="AR55" i="8" s="1"/>
  <c r="AP56" i="8"/>
  <c r="AR56" i="8" s="1"/>
  <c r="AP57" i="8"/>
  <c r="AR57" i="8" s="1"/>
  <c r="AP58" i="8"/>
  <c r="AR58" i="8" s="1"/>
  <c r="AP59" i="8"/>
  <c r="AR59" i="8" s="1"/>
  <c r="AP60" i="8"/>
  <c r="AR60" i="8" s="1"/>
  <c r="AP61" i="8"/>
  <c r="AR61" i="8" s="1"/>
  <c r="AP62" i="8"/>
  <c r="AR62" i="8" s="1"/>
  <c r="AP63" i="8"/>
  <c r="AR63" i="8" s="1"/>
  <c r="AP64" i="8"/>
  <c r="AR64" i="8" s="1"/>
  <c r="AP65" i="8"/>
  <c r="AR65" i="8" s="1"/>
  <c r="AP66" i="8"/>
  <c r="AR66" i="8" s="1"/>
  <c r="AP67" i="8"/>
  <c r="AR67" i="8" s="1"/>
  <c r="AP68" i="8"/>
  <c r="AR68" i="8" s="1"/>
  <c r="AP69" i="8"/>
  <c r="AR69" i="8" s="1"/>
  <c r="AP70" i="8"/>
  <c r="AR70" i="8" s="1"/>
  <c r="AP71" i="8"/>
  <c r="AR71" i="8" s="1"/>
  <c r="AP72" i="8"/>
  <c r="AR72" i="8" s="1"/>
  <c r="AP73" i="8"/>
  <c r="AR73" i="8" s="1"/>
  <c r="AP74" i="8"/>
  <c r="AR74" i="8" s="1"/>
  <c r="AP75" i="8"/>
  <c r="AR75" i="8" s="1"/>
  <c r="AP76" i="8"/>
  <c r="AR76" i="8" s="1"/>
  <c r="AP77" i="8"/>
  <c r="AR77" i="8" s="1"/>
  <c r="AP78" i="8"/>
  <c r="AR78" i="8" s="1"/>
  <c r="AP79" i="8"/>
  <c r="AR79" i="8" s="1"/>
  <c r="AP80" i="8"/>
  <c r="AR80" i="8" s="1"/>
  <c r="AP81" i="8"/>
  <c r="AR81" i="8" s="1"/>
  <c r="AP82" i="8"/>
  <c r="AR82" i="8" s="1"/>
  <c r="AP83" i="8"/>
  <c r="AR83" i="8" s="1"/>
  <c r="AP84" i="8"/>
  <c r="AR84" i="8" s="1"/>
  <c r="AP85" i="8"/>
  <c r="AR85" i="8" s="1"/>
  <c r="AP86" i="8"/>
  <c r="AR86" i="8" s="1"/>
  <c r="AP87" i="8"/>
  <c r="AR87" i="8" s="1"/>
  <c r="AP88" i="8"/>
  <c r="AR88" i="8" s="1"/>
  <c r="AP89" i="8"/>
  <c r="AR89" i="8" s="1"/>
  <c r="AP90" i="8"/>
  <c r="AR90" i="8" s="1"/>
  <c r="AP91" i="8"/>
  <c r="AR91" i="8" s="1"/>
  <c r="AP92" i="8"/>
  <c r="AR92" i="8" s="1"/>
  <c r="AP93" i="8"/>
  <c r="AR93" i="8" s="1"/>
  <c r="AP94" i="8"/>
  <c r="AR94" i="8" s="1"/>
  <c r="AP95" i="8"/>
  <c r="AR95" i="8" s="1"/>
  <c r="AP96" i="8"/>
  <c r="AR96" i="8" s="1"/>
  <c r="AP97" i="8"/>
  <c r="AR97" i="8" s="1"/>
  <c r="AP98" i="8"/>
  <c r="AR98" i="8" s="1"/>
  <c r="AP99" i="8"/>
  <c r="AR99" i="8" s="1"/>
  <c r="AP100" i="8"/>
  <c r="AR100" i="8" s="1"/>
  <c r="AP101" i="8"/>
  <c r="AR101" i="8" s="1"/>
  <c r="AP102" i="8"/>
  <c r="AR102" i="8" s="1"/>
  <c r="AP103" i="8"/>
  <c r="AR103" i="8" s="1"/>
  <c r="AP104" i="8"/>
  <c r="AR104" i="8" s="1"/>
  <c r="AP105" i="8"/>
  <c r="AR105" i="8" s="1"/>
  <c r="AP106" i="8"/>
  <c r="AR106" i="8" s="1"/>
  <c r="AP107" i="8"/>
  <c r="AR107" i="8" s="1"/>
  <c r="AP108" i="8"/>
  <c r="AR108" i="8" s="1"/>
  <c r="AP109" i="8"/>
  <c r="AR109" i="8" s="1"/>
  <c r="AP110" i="8"/>
  <c r="AR110" i="8" s="1"/>
  <c r="AP111" i="8"/>
  <c r="AR111" i="8" s="1"/>
  <c r="AP112" i="8"/>
  <c r="AR112" i="8" s="1"/>
  <c r="AP113" i="8"/>
  <c r="AR113" i="8" s="1"/>
  <c r="AP114" i="8"/>
  <c r="AR114" i="8" s="1"/>
  <c r="AP115" i="8"/>
  <c r="AR115" i="8" s="1"/>
  <c r="AP116" i="8"/>
  <c r="AR116" i="8" s="1"/>
  <c r="AP117" i="8"/>
  <c r="AR117" i="8" s="1"/>
  <c r="AP118" i="8"/>
  <c r="AR118" i="8" s="1"/>
  <c r="AP122" i="8"/>
  <c r="AR122" i="8" s="1"/>
  <c r="AP130" i="8"/>
  <c r="AR130" i="8" s="1"/>
  <c r="AP131" i="8"/>
  <c r="AR131" i="8" s="1"/>
  <c r="AP132" i="8"/>
  <c r="AR132" i="8" s="1"/>
  <c r="AP133" i="8"/>
  <c r="AR133" i="8" s="1"/>
  <c r="AP134" i="8"/>
  <c r="AR134" i="8" s="1"/>
  <c r="AP135" i="8"/>
  <c r="AR135" i="8" s="1"/>
  <c r="AP136" i="8"/>
  <c r="AR136" i="8" s="1"/>
  <c r="AP137" i="8"/>
  <c r="AR137" i="8" s="1"/>
  <c r="AP138" i="8"/>
  <c r="AR138" i="8" s="1"/>
  <c r="AP139" i="8"/>
  <c r="AR139" i="8" s="1"/>
  <c r="AP141" i="8"/>
  <c r="AR141" i="8" s="1"/>
  <c r="AP142" i="8"/>
  <c r="AR142" i="8" s="1"/>
  <c r="AP143" i="8"/>
  <c r="AR143" i="8" s="1"/>
  <c r="AP146" i="8"/>
  <c r="AR146" i="8" s="1"/>
  <c r="AP148" i="8"/>
  <c r="AR148" i="8" s="1"/>
  <c r="AP149" i="8"/>
  <c r="AR149" i="8" s="1"/>
  <c r="AP150" i="8"/>
  <c r="AR150" i="8" s="1"/>
  <c r="AP151" i="8"/>
  <c r="AR151" i="8" s="1"/>
  <c r="AP152" i="8"/>
  <c r="AR152" i="8" s="1"/>
  <c r="AP153" i="8"/>
  <c r="AR153" i="8" s="1"/>
  <c r="AP154" i="8"/>
  <c r="AR154" i="8" s="1"/>
  <c r="BE154" i="8" s="1"/>
  <c r="CF154" i="8" s="1"/>
  <c r="AP155" i="8"/>
  <c r="AR155" i="8" s="1"/>
  <c r="BE155" i="8" s="1"/>
  <c r="CF155" i="8" s="1"/>
  <c r="CH155" i="8" s="1"/>
  <c r="AP158" i="8"/>
  <c r="AR158" i="8" s="1"/>
  <c r="BE158" i="8" s="1"/>
  <c r="CF158" i="8" s="1"/>
  <c r="CH158" i="8" s="1"/>
  <c r="AP159" i="8"/>
  <c r="AR159" i="8" s="1"/>
  <c r="BE159" i="8" s="1"/>
  <c r="CF159" i="8" s="1"/>
  <c r="CH159" i="8" s="1"/>
  <c r="AP160" i="8"/>
  <c r="AR160" i="8" s="1"/>
  <c r="BE160" i="8" s="1"/>
  <c r="CF160" i="8" s="1"/>
  <c r="CH160" i="8" s="1"/>
  <c r="AP161" i="8"/>
  <c r="AR161" i="8" s="1"/>
  <c r="BE161" i="8" s="1"/>
  <c r="CF161" i="8" s="1"/>
  <c r="CH161" i="8" s="1"/>
  <c r="AP162" i="8"/>
  <c r="AR162" i="8" s="1"/>
  <c r="BE162" i="8" s="1"/>
  <c r="CF162" i="8" s="1"/>
  <c r="CH162" i="8" s="1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22" i="8"/>
  <c r="AO130" i="8"/>
  <c r="AO131" i="8"/>
  <c r="AO132" i="8"/>
  <c r="AO133" i="8"/>
  <c r="AO134" i="8"/>
  <c r="AO135" i="8"/>
  <c r="AO136" i="8"/>
  <c r="AO137" i="8"/>
  <c r="AO138" i="8"/>
  <c r="AO139" i="8"/>
  <c r="AO141" i="8"/>
  <c r="AO142" i="8"/>
  <c r="AO143" i="8"/>
  <c r="AO146" i="8"/>
  <c r="AO148" i="8"/>
  <c r="AO149" i="8"/>
  <c r="AO150" i="8"/>
  <c r="AO151" i="8"/>
  <c r="AO152" i="8"/>
  <c r="AO153" i="8"/>
  <c r="AO154" i="8"/>
  <c r="AO155" i="8"/>
  <c r="AO158" i="8"/>
  <c r="AO159" i="8"/>
  <c r="AO160" i="8"/>
  <c r="AO161" i="8"/>
  <c r="AO162" i="8"/>
  <c r="AP4" i="8"/>
  <c r="AR4" i="8" s="1"/>
  <c r="AO4" i="8"/>
  <c r="AQ148" i="7"/>
  <c r="AS148" i="7" s="1"/>
  <c r="AP5" i="7"/>
  <c r="AR5" i="7" s="1"/>
  <c r="AP6" i="7"/>
  <c r="AR6" i="7" s="1"/>
  <c r="AP7" i="7"/>
  <c r="AR7" i="7" s="1"/>
  <c r="AP8" i="7"/>
  <c r="AR8" i="7" s="1"/>
  <c r="AP9" i="7"/>
  <c r="AR9" i="7" s="1"/>
  <c r="AP10" i="7"/>
  <c r="AR10" i="7" s="1"/>
  <c r="AP11" i="7"/>
  <c r="AR11" i="7" s="1"/>
  <c r="AP12" i="7"/>
  <c r="AR12" i="7" s="1"/>
  <c r="AP13" i="7"/>
  <c r="AR13" i="7" s="1"/>
  <c r="AP14" i="7"/>
  <c r="AR14" i="7" s="1"/>
  <c r="AP15" i="7"/>
  <c r="AR15" i="7" s="1"/>
  <c r="AP16" i="7"/>
  <c r="AR16" i="7" s="1"/>
  <c r="AP17" i="7"/>
  <c r="AR17" i="7" s="1"/>
  <c r="AP18" i="7"/>
  <c r="AR18" i="7" s="1"/>
  <c r="AP19" i="7"/>
  <c r="AR19" i="7" s="1"/>
  <c r="AP20" i="7"/>
  <c r="AR20" i="7" s="1"/>
  <c r="AP21" i="7"/>
  <c r="AR21" i="7" s="1"/>
  <c r="AP22" i="7"/>
  <c r="AR22" i="7" s="1"/>
  <c r="AP23" i="7"/>
  <c r="AR23" i="7" s="1"/>
  <c r="AP24" i="7"/>
  <c r="AR24" i="7" s="1"/>
  <c r="AP25" i="7"/>
  <c r="AR25" i="7" s="1"/>
  <c r="AP26" i="7"/>
  <c r="AR26" i="7" s="1"/>
  <c r="AP27" i="7"/>
  <c r="AR27" i="7" s="1"/>
  <c r="AP28" i="7"/>
  <c r="AR28" i="7" s="1"/>
  <c r="AP29" i="7"/>
  <c r="AR29" i="7" s="1"/>
  <c r="AP30" i="7"/>
  <c r="AR30" i="7" s="1"/>
  <c r="AP31" i="7"/>
  <c r="AR31" i="7" s="1"/>
  <c r="AP32" i="7"/>
  <c r="AR32" i="7" s="1"/>
  <c r="AP33" i="7"/>
  <c r="AR33" i="7" s="1"/>
  <c r="AP34" i="7"/>
  <c r="AR34" i="7" s="1"/>
  <c r="AP35" i="7"/>
  <c r="AR35" i="7" s="1"/>
  <c r="AP36" i="7"/>
  <c r="AR36" i="7" s="1"/>
  <c r="AP37" i="7"/>
  <c r="AR37" i="7" s="1"/>
  <c r="AP38" i="7"/>
  <c r="AR38" i="7" s="1"/>
  <c r="AP39" i="7"/>
  <c r="AR39" i="7" s="1"/>
  <c r="AP40" i="7"/>
  <c r="AR40" i="7" s="1"/>
  <c r="AP41" i="7"/>
  <c r="AR41" i="7" s="1"/>
  <c r="AP42" i="7"/>
  <c r="AR42" i="7" s="1"/>
  <c r="AP43" i="7"/>
  <c r="AR43" i="7" s="1"/>
  <c r="AP44" i="7"/>
  <c r="AR44" i="7" s="1"/>
  <c r="AP45" i="7"/>
  <c r="AR45" i="7" s="1"/>
  <c r="AP46" i="7"/>
  <c r="AR46" i="7" s="1"/>
  <c r="AP47" i="7"/>
  <c r="AR47" i="7" s="1"/>
  <c r="AP48" i="7"/>
  <c r="AR48" i="7" s="1"/>
  <c r="AP49" i="7"/>
  <c r="AR49" i="7" s="1"/>
  <c r="AP50" i="7"/>
  <c r="AR50" i="7" s="1"/>
  <c r="AP51" i="7"/>
  <c r="AR51" i="7" s="1"/>
  <c r="AP52" i="7"/>
  <c r="AR52" i="7" s="1"/>
  <c r="AP53" i="7"/>
  <c r="AR53" i="7" s="1"/>
  <c r="AP54" i="7"/>
  <c r="AR54" i="7" s="1"/>
  <c r="AP55" i="7"/>
  <c r="AR55" i="7" s="1"/>
  <c r="AP56" i="7"/>
  <c r="AR56" i="7" s="1"/>
  <c r="AP57" i="7"/>
  <c r="AR57" i="7" s="1"/>
  <c r="AP58" i="7"/>
  <c r="AR58" i="7" s="1"/>
  <c r="AP59" i="7"/>
  <c r="AR59" i="7" s="1"/>
  <c r="AP60" i="7"/>
  <c r="AR60" i="7" s="1"/>
  <c r="AP61" i="7"/>
  <c r="AR61" i="7" s="1"/>
  <c r="AP62" i="7"/>
  <c r="AR62" i="7" s="1"/>
  <c r="AP63" i="7"/>
  <c r="AR63" i="7" s="1"/>
  <c r="AP64" i="7"/>
  <c r="AR64" i="7" s="1"/>
  <c r="AP65" i="7"/>
  <c r="AR65" i="7" s="1"/>
  <c r="AP66" i="7"/>
  <c r="AR66" i="7" s="1"/>
  <c r="AP67" i="7"/>
  <c r="AR67" i="7" s="1"/>
  <c r="AP68" i="7"/>
  <c r="AR68" i="7" s="1"/>
  <c r="AP69" i="7"/>
  <c r="AR69" i="7" s="1"/>
  <c r="AP70" i="7"/>
  <c r="AR70" i="7" s="1"/>
  <c r="AP71" i="7"/>
  <c r="AR71" i="7" s="1"/>
  <c r="AP72" i="7"/>
  <c r="AR72" i="7" s="1"/>
  <c r="AP73" i="7"/>
  <c r="AR73" i="7" s="1"/>
  <c r="AP74" i="7"/>
  <c r="AR74" i="7" s="1"/>
  <c r="AP75" i="7"/>
  <c r="AR75" i="7" s="1"/>
  <c r="AP76" i="7"/>
  <c r="AR76" i="7" s="1"/>
  <c r="AP77" i="7"/>
  <c r="AR77" i="7" s="1"/>
  <c r="AP78" i="7"/>
  <c r="AR78" i="7" s="1"/>
  <c r="AP79" i="7"/>
  <c r="AR79" i="7" s="1"/>
  <c r="AP80" i="7"/>
  <c r="AR80" i="7" s="1"/>
  <c r="AP81" i="7"/>
  <c r="AR81" i="7" s="1"/>
  <c r="AP82" i="7"/>
  <c r="AR82" i="7" s="1"/>
  <c r="AP83" i="7"/>
  <c r="AR83" i="7" s="1"/>
  <c r="AP84" i="7"/>
  <c r="AR84" i="7" s="1"/>
  <c r="AP85" i="7"/>
  <c r="AR85" i="7" s="1"/>
  <c r="AP86" i="7"/>
  <c r="AR86" i="7" s="1"/>
  <c r="AP87" i="7"/>
  <c r="AR87" i="7" s="1"/>
  <c r="AP88" i="7"/>
  <c r="AR88" i="7" s="1"/>
  <c r="AP89" i="7"/>
  <c r="AR89" i="7" s="1"/>
  <c r="AP90" i="7"/>
  <c r="AR90" i="7" s="1"/>
  <c r="AP91" i="7"/>
  <c r="AR91" i="7" s="1"/>
  <c r="AP92" i="7"/>
  <c r="AR92" i="7" s="1"/>
  <c r="AP93" i="7"/>
  <c r="AR93" i="7" s="1"/>
  <c r="AP94" i="7"/>
  <c r="AR94" i="7" s="1"/>
  <c r="AP95" i="7"/>
  <c r="AR95" i="7" s="1"/>
  <c r="AP96" i="7"/>
  <c r="AR96" i="7" s="1"/>
  <c r="AP97" i="7"/>
  <c r="AR97" i="7" s="1"/>
  <c r="AP98" i="7"/>
  <c r="AR98" i="7" s="1"/>
  <c r="AP99" i="7"/>
  <c r="AR99" i="7" s="1"/>
  <c r="AP100" i="7"/>
  <c r="AR100" i="7" s="1"/>
  <c r="AP101" i="7"/>
  <c r="AR101" i="7" s="1"/>
  <c r="AP102" i="7"/>
  <c r="AR102" i="7" s="1"/>
  <c r="AP103" i="7"/>
  <c r="AR103" i="7" s="1"/>
  <c r="AP104" i="7"/>
  <c r="AR104" i="7" s="1"/>
  <c r="AP105" i="7"/>
  <c r="AR105" i="7" s="1"/>
  <c r="AP106" i="7"/>
  <c r="AR106" i="7" s="1"/>
  <c r="AP107" i="7"/>
  <c r="AR107" i="7" s="1"/>
  <c r="AP108" i="7"/>
  <c r="AR108" i="7" s="1"/>
  <c r="AP109" i="7"/>
  <c r="AR109" i="7" s="1"/>
  <c r="AP110" i="7"/>
  <c r="AR110" i="7" s="1"/>
  <c r="AP111" i="7"/>
  <c r="AR111" i="7" s="1"/>
  <c r="AP112" i="7"/>
  <c r="AR112" i="7" s="1"/>
  <c r="AP113" i="7"/>
  <c r="AR113" i="7" s="1"/>
  <c r="AP114" i="7"/>
  <c r="AR114" i="7" s="1"/>
  <c r="AP115" i="7"/>
  <c r="AR115" i="7" s="1"/>
  <c r="AP116" i="7"/>
  <c r="AR116" i="7" s="1"/>
  <c r="AP117" i="7"/>
  <c r="AR117" i="7" s="1"/>
  <c r="AP118" i="7"/>
  <c r="AR118" i="7" s="1"/>
  <c r="AP122" i="7"/>
  <c r="AR122" i="7" s="1"/>
  <c r="AP130" i="7"/>
  <c r="AR130" i="7" s="1"/>
  <c r="AP131" i="7"/>
  <c r="AR131" i="7" s="1"/>
  <c r="AP132" i="7"/>
  <c r="AR132" i="7" s="1"/>
  <c r="AP133" i="7"/>
  <c r="AR133" i="7" s="1"/>
  <c r="AP134" i="7"/>
  <c r="AR134" i="7" s="1"/>
  <c r="AP135" i="7"/>
  <c r="AR135" i="7" s="1"/>
  <c r="AP136" i="7"/>
  <c r="AR136" i="7" s="1"/>
  <c r="AP137" i="7"/>
  <c r="AR137" i="7" s="1"/>
  <c r="AP138" i="7"/>
  <c r="AR138" i="7" s="1"/>
  <c r="AP139" i="7"/>
  <c r="AR139" i="7" s="1"/>
  <c r="AP141" i="7"/>
  <c r="AR141" i="7" s="1"/>
  <c r="AP142" i="7"/>
  <c r="AR142" i="7" s="1"/>
  <c r="AP143" i="7"/>
  <c r="AR143" i="7" s="1"/>
  <c r="AP146" i="7"/>
  <c r="AR146" i="7" s="1"/>
  <c r="AP148" i="7"/>
  <c r="AR148" i="7" s="1"/>
  <c r="AP149" i="7"/>
  <c r="AR149" i="7" s="1"/>
  <c r="AP150" i="7"/>
  <c r="AR150" i="7" s="1"/>
  <c r="AP151" i="7"/>
  <c r="AR151" i="7" s="1"/>
  <c r="AP152" i="7"/>
  <c r="AR152" i="7" s="1"/>
  <c r="AP153" i="7"/>
  <c r="AR153" i="7" s="1"/>
  <c r="BE153" i="7" s="1"/>
  <c r="CF153" i="7" s="1"/>
  <c r="AP154" i="7"/>
  <c r="AR154" i="7" s="1"/>
  <c r="BE154" i="7" s="1"/>
  <c r="CF154" i="7" s="1"/>
  <c r="CH154" i="7" s="1"/>
  <c r="AP155" i="7"/>
  <c r="AR155" i="7" s="1"/>
  <c r="BE155" i="7" s="1"/>
  <c r="CF155" i="7" s="1"/>
  <c r="CH155" i="7" s="1"/>
  <c r="AP158" i="7"/>
  <c r="AR158" i="7" s="1"/>
  <c r="BE158" i="7" s="1"/>
  <c r="CF158" i="7" s="1"/>
  <c r="CH158" i="7" s="1"/>
  <c r="AP159" i="7"/>
  <c r="AR159" i="7" s="1"/>
  <c r="BE159" i="7" s="1"/>
  <c r="CF159" i="7" s="1"/>
  <c r="CH159" i="7" s="1"/>
  <c r="AP160" i="7"/>
  <c r="AR160" i="7" s="1"/>
  <c r="BE160" i="7" s="1"/>
  <c r="CF160" i="7" s="1"/>
  <c r="CH160" i="7" s="1"/>
  <c r="AP161" i="7"/>
  <c r="AR161" i="7" s="1"/>
  <c r="BE161" i="7" s="1"/>
  <c r="CF161" i="7" s="1"/>
  <c r="CH161" i="7" s="1"/>
  <c r="AP162" i="7"/>
  <c r="AR162" i="7" s="1"/>
  <c r="BE162" i="7" s="1"/>
  <c r="CF162" i="7" s="1"/>
  <c r="CH162" i="7" s="1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22" i="7"/>
  <c r="AO130" i="7"/>
  <c r="AO131" i="7"/>
  <c r="AO132" i="7"/>
  <c r="AO133" i="7"/>
  <c r="AO134" i="7"/>
  <c r="AO135" i="7"/>
  <c r="AO136" i="7"/>
  <c r="AO137" i="7"/>
  <c r="AO138" i="7"/>
  <c r="AO139" i="7"/>
  <c r="AO141" i="7"/>
  <c r="AO142" i="7"/>
  <c r="AO143" i="7"/>
  <c r="AO146" i="7"/>
  <c r="AO148" i="7"/>
  <c r="AO149" i="7"/>
  <c r="AO150" i="7"/>
  <c r="AO151" i="7"/>
  <c r="AO152" i="7"/>
  <c r="AO153" i="7"/>
  <c r="AO154" i="7"/>
  <c r="AO155" i="7"/>
  <c r="AO158" i="7"/>
  <c r="AO159" i="7"/>
  <c r="AO160" i="7"/>
  <c r="AO161" i="7"/>
  <c r="AO162" i="7"/>
  <c r="AP4" i="7"/>
  <c r="AR4" i="7" s="1"/>
  <c r="AO4" i="7"/>
  <c r="AQ146" i="6"/>
  <c r="AS146" i="6" s="1"/>
  <c r="AQ148" i="6"/>
  <c r="AS148" i="6" s="1"/>
  <c r="AP5" i="6"/>
  <c r="AR5" i="6" s="1"/>
  <c r="AP6" i="6"/>
  <c r="AR6" i="6" s="1"/>
  <c r="AP7" i="6"/>
  <c r="AR7" i="6" s="1"/>
  <c r="AP8" i="6"/>
  <c r="AR8" i="6" s="1"/>
  <c r="AP9" i="6"/>
  <c r="AR9" i="6" s="1"/>
  <c r="AP10" i="6"/>
  <c r="AR10" i="6" s="1"/>
  <c r="AP11" i="6"/>
  <c r="AR11" i="6" s="1"/>
  <c r="AP12" i="6"/>
  <c r="AR12" i="6" s="1"/>
  <c r="AP13" i="6"/>
  <c r="AR13" i="6" s="1"/>
  <c r="AP14" i="6"/>
  <c r="AR14" i="6" s="1"/>
  <c r="AP15" i="6"/>
  <c r="AR15" i="6" s="1"/>
  <c r="AP16" i="6"/>
  <c r="AR16" i="6" s="1"/>
  <c r="AP17" i="6"/>
  <c r="AR17" i="6" s="1"/>
  <c r="AP18" i="6"/>
  <c r="AR18" i="6" s="1"/>
  <c r="AP19" i="6"/>
  <c r="AR19" i="6" s="1"/>
  <c r="AP20" i="6"/>
  <c r="AR20" i="6" s="1"/>
  <c r="AP21" i="6"/>
  <c r="AR21" i="6" s="1"/>
  <c r="AP22" i="6"/>
  <c r="AR22" i="6" s="1"/>
  <c r="AP23" i="6"/>
  <c r="AR23" i="6" s="1"/>
  <c r="AP24" i="6"/>
  <c r="AR24" i="6" s="1"/>
  <c r="AP25" i="6"/>
  <c r="AR25" i="6" s="1"/>
  <c r="AP26" i="6"/>
  <c r="AR26" i="6" s="1"/>
  <c r="AP27" i="6"/>
  <c r="AR27" i="6" s="1"/>
  <c r="AP28" i="6"/>
  <c r="AR28" i="6" s="1"/>
  <c r="AP29" i="6"/>
  <c r="AR29" i="6" s="1"/>
  <c r="AP30" i="6"/>
  <c r="AR30" i="6" s="1"/>
  <c r="AP31" i="6"/>
  <c r="AR31" i="6" s="1"/>
  <c r="AP32" i="6"/>
  <c r="AR32" i="6" s="1"/>
  <c r="AP33" i="6"/>
  <c r="AR33" i="6" s="1"/>
  <c r="AP34" i="6"/>
  <c r="AR34" i="6" s="1"/>
  <c r="AP35" i="6"/>
  <c r="AR35" i="6" s="1"/>
  <c r="AP36" i="6"/>
  <c r="AR36" i="6" s="1"/>
  <c r="AP37" i="6"/>
  <c r="AR37" i="6" s="1"/>
  <c r="AP38" i="6"/>
  <c r="AR38" i="6" s="1"/>
  <c r="AP39" i="6"/>
  <c r="AR39" i="6" s="1"/>
  <c r="AP40" i="6"/>
  <c r="AR40" i="6" s="1"/>
  <c r="AP41" i="6"/>
  <c r="AR41" i="6" s="1"/>
  <c r="AP42" i="6"/>
  <c r="AR42" i="6" s="1"/>
  <c r="AP43" i="6"/>
  <c r="AR43" i="6" s="1"/>
  <c r="AP44" i="6"/>
  <c r="AR44" i="6" s="1"/>
  <c r="AP45" i="6"/>
  <c r="AR45" i="6" s="1"/>
  <c r="AP46" i="6"/>
  <c r="AR46" i="6" s="1"/>
  <c r="AP47" i="6"/>
  <c r="AR47" i="6" s="1"/>
  <c r="AP48" i="6"/>
  <c r="AR48" i="6" s="1"/>
  <c r="AP49" i="6"/>
  <c r="AR49" i="6" s="1"/>
  <c r="AP50" i="6"/>
  <c r="AR50" i="6" s="1"/>
  <c r="AP51" i="6"/>
  <c r="AR51" i="6" s="1"/>
  <c r="AP52" i="6"/>
  <c r="AR52" i="6" s="1"/>
  <c r="AP53" i="6"/>
  <c r="AR53" i="6" s="1"/>
  <c r="AP54" i="6"/>
  <c r="AR54" i="6" s="1"/>
  <c r="AP55" i="6"/>
  <c r="AR55" i="6" s="1"/>
  <c r="AP56" i="6"/>
  <c r="AR56" i="6" s="1"/>
  <c r="AP57" i="6"/>
  <c r="AR57" i="6" s="1"/>
  <c r="AP58" i="6"/>
  <c r="AR58" i="6" s="1"/>
  <c r="AP59" i="6"/>
  <c r="AR59" i="6" s="1"/>
  <c r="AP60" i="6"/>
  <c r="AR60" i="6" s="1"/>
  <c r="AP61" i="6"/>
  <c r="AR61" i="6" s="1"/>
  <c r="AP62" i="6"/>
  <c r="AR62" i="6" s="1"/>
  <c r="AP63" i="6"/>
  <c r="AR63" i="6" s="1"/>
  <c r="AP64" i="6"/>
  <c r="AR64" i="6" s="1"/>
  <c r="AP65" i="6"/>
  <c r="AR65" i="6" s="1"/>
  <c r="AP66" i="6"/>
  <c r="AR66" i="6" s="1"/>
  <c r="AP67" i="6"/>
  <c r="AR67" i="6" s="1"/>
  <c r="AP68" i="6"/>
  <c r="AR68" i="6" s="1"/>
  <c r="AP69" i="6"/>
  <c r="AR69" i="6" s="1"/>
  <c r="AP70" i="6"/>
  <c r="AR70" i="6" s="1"/>
  <c r="AP71" i="6"/>
  <c r="AR71" i="6" s="1"/>
  <c r="AP72" i="6"/>
  <c r="AR72" i="6" s="1"/>
  <c r="AP73" i="6"/>
  <c r="AR73" i="6" s="1"/>
  <c r="AP74" i="6"/>
  <c r="AR74" i="6" s="1"/>
  <c r="AP75" i="6"/>
  <c r="AR75" i="6" s="1"/>
  <c r="AP76" i="6"/>
  <c r="AR76" i="6" s="1"/>
  <c r="AP77" i="6"/>
  <c r="AR77" i="6" s="1"/>
  <c r="AP78" i="6"/>
  <c r="AR78" i="6" s="1"/>
  <c r="AP79" i="6"/>
  <c r="AR79" i="6" s="1"/>
  <c r="AP80" i="6"/>
  <c r="AR80" i="6" s="1"/>
  <c r="AP81" i="6"/>
  <c r="AR81" i="6" s="1"/>
  <c r="AP82" i="6"/>
  <c r="AR82" i="6" s="1"/>
  <c r="AP83" i="6"/>
  <c r="AR83" i="6" s="1"/>
  <c r="AP84" i="6"/>
  <c r="AR84" i="6" s="1"/>
  <c r="AP85" i="6"/>
  <c r="AR85" i="6" s="1"/>
  <c r="AP86" i="6"/>
  <c r="AR86" i="6" s="1"/>
  <c r="AP87" i="6"/>
  <c r="AR87" i="6" s="1"/>
  <c r="AP88" i="6"/>
  <c r="AR88" i="6" s="1"/>
  <c r="AP89" i="6"/>
  <c r="AR89" i="6" s="1"/>
  <c r="AP90" i="6"/>
  <c r="AR90" i="6" s="1"/>
  <c r="AP91" i="6"/>
  <c r="AR91" i="6" s="1"/>
  <c r="AP92" i="6"/>
  <c r="AR92" i="6" s="1"/>
  <c r="AP93" i="6"/>
  <c r="AR93" i="6" s="1"/>
  <c r="AP94" i="6"/>
  <c r="AR94" i="6" s="1"/>
  <c r="AP95" i="6"/>
  <c r="AR95" i="6" s="1"/>
  <c r="AP96" i="6"/>
  <c r="AR96" i="6" s="1"/>
  <c r="AP97" i="6"/>
  <c r="AR97" i="6" s="1"/>
  <c r="AP98" i="6"/>
  <c r="AR98" i="6" s="1"/>
  <c r="AP99" i="6"/>
  <c r="AR99" i="6" s="1"/>
  <c r="AP100" i="6"/>
  <c r="AR100" i="6" s="1"/>
  <c r="AP101" i="6"/>
  <c r="AR101" i="6" s="1"/>
  <c r="AP102" i="6"/>
  <c r="AR102" i="6" s="1"/>
  <c r="AP103" i="6"/>
  <c r="AR103" i="6" s="1"/>
  <c r="AP104" i="6"/>
  <c r="AR104" i="6" s="1"/>
  <c r="AP105" i="6"/>
  <c r="AR105" i="6" s="1"/>
  <c r="AP106" i="6"/>
  <c r="AR106" i="6" s="1"/>
  <c r="AP107" i="6"/>
  <c r="AR107" i="6" s="1"/>
  <c r="AP108" i="6"/>
  <c r="AR108" i="6" s="1"/>
  <c r="AP109" i="6"/>
  <c r="AR109" i="6" s="1"/>
  <c r="AP110" i="6"/>
  <c r="AR110" i="6" s="1"/>
  <c r="AP111" i="6"/>
  <c r="AR111" i="6" s="1"/>
  <c r="AP112" i="6"/>
  <c r="AR112" i="6" s="1"/>
  <c r="AP113" i="6"/>
  <c r="AR113" i="6" s="1"/>
  <c r="AP114" i="6"/>
  <c r="AR114" i="6" s="1"/>
  <c r="AP115" i="6"/>
  <c r="AR115" i="6" s="1"/>
  <c r="AP116" i="6"/>
  <c r="AR116" i="6" s="1"/>
  <c r="AP117" i="6"/>
  <c r="AR117" i="6" s="1"/>
  <c r="AP118" i="6"/>
  <c r="AR118" i="6" s="1"/>
  <c r="AP122" i="6"/>
  <c r="AR122" i="6" s="1"/>
  <c r="AP130" i="6"/>
  <c r="AR130" i="6" s="1"/>
  <c r="AP131" i="6"/>
  <c r="AR131" i="6" s="1"/>
  <c r="AP132" i="6"/>
  <c r="AR132" i="6" s="1"/>
  <c r="AP133" i="6"/>
  <c r="AR133" i="6" s="1"/>
  <c r="AP134" i="6"/>
  <c r="AR134" i="6" s="1"/>
  <c r="AP135" i="6"/>
  <c r="AR135" i="6" s="1"/>
  <c r="AP136" i="6"/>
  <c r="AR136" i="6" s="1"/>
  <c r="AP137" i="6"/>
  <c r="AR137" i="6" s="1"/>
  <c r="AP138" i="6"/>
  <c r="AR138" i="6" s="1"/>
  <c r="AP139" i="6"/>
  <c r="AR139" i="6" s="1"/>
  <c r="AP141" i="6"/>
  <c r="AR141" i="6" s="1"/>
  <c r="AP142" i="6"/>
  <c r="AR142" i="6" s="1"/>
  <c r="AP143" i="6"/>
  <c r="AR143" i="6" s="1"/>
  <c r="AP146" i="6"/>
  <c r="AR146" i="6" s="1"/>
  <c r="AP148" i="6"/>
  <c r="AR148" i="6" s="1"/>
  <c r="AP149" i="6"/>
  <c r="AR149" i="6" s="1"/>
  <c r="AP150" i="6"/>
  <c r="AR150" i="6" s="1"/>
  <c r="AP151" i="6"/>
  <c r="AR151" i="6" s="1"/>
  <c r="AP152" i="6"/>
  <c r="AR152" i="6" s="1"/>
  <c r="AP153" i="6"/>
  <c r="AR153" i="6" s="1"/>
  <c r="AP154" i="6"/>
  <c r="AR154" i="6" s="1"/>
  <c r="AP155" i="6"/>
  <c r="AR155" i="6" s="1"/>
  <c r="AP158" i="6"/>
  <c r="AR158" i="6" s="1"/>
  <c r="AP159" i="6"/>
  <c r="AR159" i="6" s="1"/>
  <c r="AP160" i="6"/>
  <c r="AR160" i="6" s="1"/>
  <c r="AP161" i="6"/>
  <c r="AR161" i="6" s="1"/>
  <c r="AP162" i="6"/>
  <c r="AR162" i="6" s="1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22" i="6"/>
  <c r="AO130" i="6"/>
  <c r="AO131" i="6"/>
  <c r="AO132" i="6"/>
  <c r="AO133" i="6"/>
  <c r="AO134" i="6"/>
  <c r="AO135" i="6"/>
  <c r="AO136" i="6"/>
  <c r="AO137" i="6"/>
  <c r="AO138" i="6"/>
  <c r="AO139" i="6"/>
  <c r="AO141" i="6"/>
  <c r="AO142" i="6"/>
  <c r="AO143" i="6"/>
  <c r="AO146" i="6"/>
  <c r="AO148" i="6"/>
  <c r="AO149" i="6"/>
  <c r="AO150" i="6"/>
  <c r="AO151" i="6"/>
  <c r="AO152" i="6"/>
  <c r="AO153" i="6"/>
  <c r="AO154" i="6"/>
  <c r="AO155" i="6"/>
  <c r="AO158" i="6"/>
  <c r="AO159" i="6"/>
  <c r="AO160" i="6"/>
  <c r="AO161" i="6"/>
  <c r="AO162" i="6"/>
  <c r="AP4" i="6"/>
  <c r="AR4" i="6" s="1"/>
  <c r="AO4" i="6"/>
  <c r="AQ146" i="5"/>
  <c r="AS146" i="5" s="1"/>
  <c r="AQ148" i="5"/>
  <c r="AS148" i="5" s="1"/>
  <c r="AQ149" i="5"/>
  <c r="AS149" i="5" s="1"/>
  <c r="AQ150" i="5"/>
  <c r="AS150" i="5" s="1"/>
  <c r="AQ151" i="5"/>
  <c r="AS151" i="5" s="1"/>
  <c r="AP5" i="5"/>
  <c r="AR5" i="5" s="1"/>
  <c r="AP6" i="5"/>
  <c r="AR6" i="5" s="1"/>
  <c r="AP7" i="5"/>
  <c r="AR7" i="5" s="1"/>
  <c r="AP8" i="5"/>
  <c r="AR8" i="5" s="1"/>
  <c r="AP9" i="5"/>
  <c r="AR9" i="5" s="1"/>
  <c r="AP10" i="5"/>
  <c r="AR10" i="5" s="1"/>
  <c r="AP11" i="5"/>
  <c r="AR11" i="5" s="1"/>
  <c r="AP12" i="5"/>
  <c r="AR12" i="5" s="1"/>
  <c r="AP13" i="5"/>
  <c r="AR13" i="5" s="1"/>
  <c r="AP14" i="5"/>
  <c r="AR14" i="5" s="1"/>
  <c r="AP15" i="5"/>
  <c r="AR15" i="5" s="1"/>
  <c r="AP16" i="5"/>
  <c r="AR16" i="5" s="1"/>
  <c r="AP17" i="5"/>
  <c r="AR17" i="5" s="1"/>
  <c r="AP18" i="5"/>
  <c r="AR18" i="5" s="1"/>
  <c r="AP19" i="5"/>
  <c r="AR19" i="5" s="1"/>
  <c r="AP20" i="5"/>
  <c r="AR20" i="5" s="1"/>
  <c r="AP21" i="5"/>
  <c r="AR21" i="5" s="1"/>
  <c r="AP22" i="5"/>
  <c r="AR22" i="5" s="1"/>
  <c r="AP23" i="5"/>
  <c r="AR23" i="5" s="1"/>
  <c r="AP24" i="5"/>
  <c r="AR24" i="5" s="1"/>
  <c r="AP25" i="5"/>
  <c r="AR25" i="5" s="1"/>
  <c r="AP26" i="5"/>
  <c r="AR26" i="5" s="1"/>
  <c r="AP27" i="5"/>
  <c r="AR27" i="5" s="1"/>
  <c r="AP28" i="5"/>
  <c r="AR28" i="5" s="1"/>
  <c r="AP29" i="5"/>
  <c r="AR29" i="5" s="1"/>
  <c r="AP30" i="5"/>
  <c r="AR30" i="5" s="1"/>
  <c r="AP31" i="5"/>
  <c r="AR31" i="5" s="1"/>
  <c r="AP32" i="5"/>
  <c r="AR32" i="5" s="1"/>
  <c r="AP33" i="5"/>
  <c r="AR33" i="5" s="1"/>
  <c r="AP34" i="5"/>
  <c r="AR34" i="5" s="1"/>
  <c r="AP35" i="5"/>
  <c r="AR35" i="5" s="1"/>
  <c r="AP36" i="5"/>
  <c r="AR36" i="5" s="1"/>
  <c r="AP37" i="5"/>
  <c r="AR37" i="5" s="1"/>
  <c r="AP38" i="5"/>
  <c r="AR38" i="5" s="1"/>
  <c r="AP39" i="5"/>
  <c r="AR39" i="5" s="1"/>
  <c r="AP40" i="5"/>
  <c r="AR40" i="5" s="1"/>
  <c r="AP41" i="5"/>
  <c r="AR41" i="5" s="1"/>
  <c r="AP42" i="5"/>
  <c r="AR42" i="5" s="1"/>
  <c r="AP43" i="5"/>
  <c r="AR43" i="5" s="1"/>
  <c r="AP44" i="5"/>
  <c r="AR44" i="5" s="1"/>
  <c r="AP45" i="5"/>
  <c r="AR45" i="5" s="1"/>
  <c r="AP46" i="5"/>
  <c r="AR46" i="5" s="1"/>
  <c r="AP47" i="5"/>
  <c r="AR47" i="5" s="1"/>
  <c r="AP48" i="5"/>
  <c r="AR48" i="5" s="1"/>
  <c r="AP49" i="5"/>
  <c r="AR49" i="5" s="1"/>
  <c r="AP50" i="5"/>
  <c r="AR50" i="5" s="1"/>
  <c r="AP51" i="5"/>
  <c r="AR51" i="5" s="1"/>
  <c r="AP52" i="5"/>
  <c r="AR52" i="5" s="1"/>
  <c r="AP53" i="5"/>
  <c r="AR53" i="5" s="1"/>
  <c r="AP54" i="5"/>
  <c r="AR54" i="5" s="1"/>
  <c r="AP55" i="5"/>
  <c r="AR55" i="5" s="1"/>
  <c r="AP56" i="5"/>
  <c r="AR56" i="5" s="1"/>
  <c r="AP57" i="5"/>
  <c r="AR57" i="5" s="1"/>
  <c r="AP58" i="5"/>
  <c r="AR58" i="5" s="1"/>
  <c r="AP59" i="5"/>
  <c r="AR59" i="5" s="1"/>
  <c r="AP60" i="5"/>
  <c r="AR60" i="5" s="1"/>
  <c r="AP61" i="5"/>
  <c r="AR61" i="5" s="1"/>
  <c r="AP62" i="5"/>
  <c r="AR62" i="5" s="1"/>
  <c r="AP63" i="5"/>
  <c r="AR63" i="5" s="1"/>
  <c r="AP64" i="5"/>
  <c r="AR64" i="5" s="1"/>
  <c r="AP65" i="5"/>
  <c r="AR65" i="5" s="1"/>
  <c r="AP66" i="5"/>
  <c r="AR66" i="5" s="1"/>
  <c r="AP67" i="5"/>
  <c r="AR67" i="5" s="1"/>
  <c r="AP68" i="5"/>
  <c r="AR68" i="5" s="1"/>
  <c r="AP69" i="5"/>
  <c r="AR69" i="5" s="1"/>
  <c r="AP70" i="5"/>
  <c r="AR70" i="5" s="1"/>
  <c r="AP71" i="5"/>
  <c r="AR71" i="5" s="1"/>
  <c r="AP72" i="5"/>
  <c r="AR72" i="5" s="1"/>
  <c r="AP73" i="5"/>
  <c r="AR73" i="5" s="1"/>
  <c r="AP74" i="5"/>
  <c r="AR74" i="5" s="1"/>
  <c r="AP75" i="5"/>
  <c r="AR75" i="5" s="1"/>
  <c r="AP76" i="5"/>
  <c r="AR76" i="5" s="1"/>
  <c r="AP77" i="5"/>
  <c r="AR77" i="5" s="1"/>
  <c r="AP78" i="5"/>
  <c r="AR78" i="5" s="1"/>
  <c r="AP79" i="5"/>
  <c r="AR79" i="5" s="1"/>
  <c r="AP80" i="5"/>
  <c r="AR80" i="5" s="1"/>
  <c r="AP81" i="5"/>
  <c r="AR81" i="5" s="1"/>
  <c r="AP82" i="5"/>
  <c r="AR82" i="5" s="1"/>
  <c r="AP83" i="5"/>
  <c r="AR83" i="5" s="1"/>
  <c r="AP84" i="5"/>
  <c r="AR84" i="5" s="1"/>
  <c r="AP85" i="5"/>
  <c r="AR85" i="5" s="1"/>
  <c r="AP86" i="5"/>
  <c r="AR86" i="5" s="1"/>
  <c r="AP87" i="5"/>
  <c r="AR87" i="5" s="1"/>
  <c r="AP88" i="5"/>
  <c r="AR88" i="5" s="1"/>
  <c r="AP89" i="5"/>
  <c r="AR89" i="5" s="1"/>
  <c r="AP90" i="5"/>
  <c r="AR90" i="5" s="1"/>
  <c r="AP91" i="5"/>
  <c r="AR91" i="5" s="1"/>
  <c r="AP92" i="5"/>
  <c r="AR92" i="5" s="1"/>
  <c r="AP93" i="5"/>
  <c r="AR93" i="5" s="1"/>
  <c r="AP94" i="5"/>
  <c r="AR94" i="5" s="1"/>
  <c r="AP95" i="5"/>
  <c r="AR95" i="5" s="1"/>
  <c r="AP96" i="5"/>
  <c r="AR96" i="5" s="1"/>
  <c r="AP97" i="5"/>
  <c r="AR97" i="5" s="1"/>
  <c r="AP98" i="5"/>
  <c r="AR98" i="5" s="1"/>
  <c r="AP99" i="5"/>
  <c r="AR99" i="5" s="1"/>
  <c r="AP100" i="5"/>
  <c r="AR100" i="5" s="1"/>
  <c r="AP101" i="5"/>
  <c r="AR101" i="5" s="1"/>
  <c r="AP102" i="5"/>
  <c r="AR102" i="5" s="1"/>
  <c r="AP103" i="5"/>
  <c r="AR103" i="5" s="1"/>
  <c r="AP104" i="5"/>
  <c r="AR104" i="5" s="1"/>
  <c r="AP105" i="5"/>
  <c r="AR105" i="5" s="1"/>
  <c r="AP106" i="5"/>
  <c r="AR106" i="5" s="1"/>
  <c r="AP107" i="5"/>
  <c r="AR107" i="5" s="1"/>
  <c r="AP108" i="5"/>
  <c r="AR108" i="5" s="1"/>
  <c r="AP109" i="5"/>
  <c r="AR109" i="5" s="1"/>
  <c r="AP110" i="5"/>
  <c r="AR110" i="5" s="1"/>
  <c r="AP111" i="5"/>
  <c r="AR111" i="5" s="1"/>
  <c r="AP112" i="5"/>
  <c r="AR112" i="5" s="1"/>
  <c r="AP113" i="5"/>
  <c r="AR113" i="5" s="1"/>
  <c r="AP114" i="5"/>
  <c r="AR114" i="5" s="1"/>
  <c r="AP115" i="5"/>
  <c r="AR115" i="5" s="1"/>
  <c r="AP116" i="5"/>
  <c r="AR116" i="5" s="1"/>
  <c r="AP117" i="5"/>
  <c r="AR117" i="5" s="1"/>
  <c r="AP118" i="5"/>
  <c r="AR118" i="5" s="1"/>
  <c r="AP122" i="5"/>
  <c r="AR122" i="5" s="1"/>
  <c r="AP130" i="5"/>
  <c r="AR130" i="5" s="1"/>
  <c r="AP131" i="5"/>
  <c r="AR131" i="5" s="1"/>
  <c r="AP132" i="5"/>
  <c r="AR132" i="5" s="1"/>
  <c r="AP133" i="5"/>
  <c r="AR133" i="5" s="1"/>
  <c r="AP134" i="5"/>
  <c r="AR134" i="5" s="1"/>
  <c r="AP135" i="5"/>
  <c r="AR135" i="5" s="1"/>
  <c r="AP136" i="5"/>
  <c r="AR136" i="5" s="1"/>
  <c r="AP137" i="5"/>
  <c r="AR137" i="5" s="1"/>
  <c r="AP138" i="5"/>
  <c r="AR138" i="5" s="1"/>
  <c r="AP139" i="5"/>
  <c r="AR139" i="5" s="1"/>
  <c r="AP141" i="5"/>
  <c r="AR141" i="5" s="1"/>
  <c r="AP142" i="5"/>
  <c r="AR142" i="5" s="1"/>
  <c r="AP143" i="5"/>
  <c r="AR143" i="5" s="1"/>
  <c r="AP146" i="5"/>
  <c r="AR146" i="5" s="1"/>
  <c r="AP148" i="5"/>
  <c r="AR148" i="5" s="1"/>
  <c r="AP149" i="5"/>
  <c r="AR149" i="5" s="1"/>
  <c r="AP150" i="5"/>
  <c r="AR150" i="5" s="1"/>
  <c r="AP151" i="5"/>
  <c r="AR151" i="5" s="1"/>
  <c r="AP152" i="5"/>
  <c r="AR152" i="5" s="1"/>
  <c r="AP153" i="5"/>
  <c r="AR153" i="5" s="1"/>
  <c r="AP154" i="5"/>
  <c r="AR154" i="5" s="1"/>
  <c r="AP155" i="5"/>
  <c r="AR155" i="5" s="1"/>
  <c r="AP158" i="5"/>
  <c r="AR158" i="5" s="1"/>
  <c r="AP159" i="5"/>
  <c r="AR159" i="5" s="1"/>
  <c r="AP160" i="5"/>
  <c r="AR160" i="5" s="1"/>
  <c r="AP161" i="5"/>
  <c r="AR161" i="5" s="1"/>
  <c r="AP162" i="5"/>
  <c r="AR162" i="5" s="1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22" i="5"/>
  <c r="AO130" i="5"/>
  <c r="AO131" i="5"/>
  <c r="AO132" i="5"/>
  <c r="AO133" i="5"/>
  <c r="AO134" i="5"/>
  <c r="AO135" i="5"/>
  <c r="AO136" i="5"/>
  <c r="AO137" i="5"/>
  <c r="AO138" i="5"/>
  <c r="AO139" i="5"/>
  <c r="AO141" i="5"/>
  <c r="AO142" i="5"/>
  <c r="AO143" i="5"/>
  <c r="AO146" i="5"/>
  <c r="AO148" i="5"/>
  <c r="AO149" i="5"/>
  <c r="AO150" i="5"/>
  <c r="AO151" i="5"/>
  <c r="AO152" i="5"/>
  <c r="AO153" i="5"/>
  <c r="AO154" i="5"/>
  <c r="AO155" i="5"/>
  <c r="AO158" i="5"/>
  <c r="AO159" i="5"/>
  <c r="AO160" i="5"/>
  <c r="AO161" i="5"/>
  <c r="AO162" i="5"/>
  <c r="AP4" i="5"/>
  <c r="AR4" i="5" s="1"/>
  <c r="AO4" i="5"/>
  <c r="AQ148" i="4"/>
  <c r="AS148" i="4" s="1"/>
  <c r="AP5" i="4"/>
  <c r="AR5" i="4" s="1"/>
  <c r="AP6" i="4"/>
  <c r="AR6" i="4" s="1"/>
  <c r="AP7" i="4"/>
  <c r="AR7" i="4" s="1"/>
  <c r="AP8" i="4"/>
  <c r="AR8" i="4" s="1"/>
  <c r="AP9" i="4"/>
  <c r="AR9" i="4" s="1"/>
  <c r="AP10" i="4"/>
  <c r="AR10" i="4" s="1"/>
  <c r="AP11" i="4"/>
  <c r="AR11" i="4" s="1"/>
  <c r="AP12" i="4"/>
  <c r="AR12" i="4" s="1"/>
  <c r="AP13" i="4"/>
  <c r="AR13" i="4" s="1"/>
  <c r="AP14" i="4"/>
  <c r="AR14" i="4" s="1"/>
  <c r="AP15" i="4"/>
  <c r="AR15" i="4" s="1"/>
  <c r="AP16" i="4"/>
  <c r="AR16" i="4" s="1"/>
  <c r="AP17" i="4"/>
  <c r="AR17" i="4" s="1"/>
  <c r="AP18" i="4"/>
  <c r="AR18" i="4" s="1"/>
  <c r="AP19" i="4"/>
  <c r="AR19" i="4" s="1"/>
  <c r="AP20" i="4"/>
  <c r="AR20" i="4" s="1"/>
  <c r="AP21" i="4"/>
  <c r="AR21" i="4" s="1"/>
  <c r="AP22" i="4"/>
  <c r="AR22" i="4" s="1"/>
  <c r="AP23" i="4"/>
  <c r="AR23" i="4" s="1"/>
  <c r="AP24" i="4"/>
  <c r="AR24" i="4" s="1"/>
  <c r="AP25" i="4"/>
  <c r="AR25" i="4" s="1"/>
  <c r="AP26" i="4"/>
  <c r="AR26" i="4" s="1"/>
  <c r="AP27" i="4"/>
  <c r="AR27" i="4" s="1"/>
  <c r="AP28" i="4"/>
  <c r="AR28" i="4" s="1"/>
  <c r="AP29" i="4"/>
  <c r="AR29" i="4" s="1"/>
  <c r="AP30" i="4"/>
  <c r="AR30" i="4" s="1"/>
  <c r="AP31" i="4"/>
  <c r="AR31" i="4" s="1"/>
  <c r="AP32" i="4"/>
  <c r="AR32" i="4" s="1"/>
  <c r="AP33" i="4"/>
  <c r="AR33" i="4" s="1"/>
  <c r="AP34" i="4"/>
  <c r="AR34" i="4" s="1"/>
  <c r="AP35" i="4"/>
  <c r="AR35" i="4" s="1"/>
  <c r="AP36" i="4"/>
  <c r="AR36" i="4" s="1"/>
  <c r="AP37" i="4"/>
  <c r="AR37" i="4" s="1"/>
  <c r="AP38" i="4"/>
  <c r="AR38" i="4" s="1"/>
  <c r="AP39" i="4"/>
  <c r="AR39" i="4" s="1"/>
  <c r="AP40" i="4"/>
  <c r="AR40" i="4" s="1"/>
  <c r="AP41" i="4"/>
  <c r="AR41" i="4" s="1"/>
  <c r="AP42" i="4"/>
  <c r="AR42" i="4" s="1"/>
  <c r="AP43" i="4"/>
  <c r="AR43" i="4" s="1"/>
  <c r="AP44" i="4"/>
  <c r="AR44" i="4" s="1"/>
  <c r="AP45" i="4"/>
  <c r="AR45" i="4" s="1"/>
  <c r="AP46" i="4"/>
  <c r="AR46" i="4" s="1"/>
  <c r="AP47" i="4"/>
  <c r="AR47" i="4" s="1"/>
  <c r="AP48" i="4"/>
  <c r="AR48" i="4" s="1"/>
  <c r="AP49" i="4"/>
  <c r="AR49" i="4" s="1"/>
  <c r="AP50" i="4"/>
  <c r="AR50" i="4" s="1"/>
  <c r="AP51" i="4"/>
  <c r="AR51" i="4" s="1"/>
  <c r="AP52" i="4"/>
  <c r="AR52" i="4" s="1"/>
  <c r="AP53" i="4"/>
  <c r="AR53" i="4" s="1"/>
  <c r="AP54" i="4"/>
  <c r="AR54" i="4" s="1"/>
  <c r="AP55" i="4"/>
  <c r="AR55" i="4" s="1"/>
  <c r="AP56" i="4"/>
  <c r="AR56" i="4" s="1"/>
  <c r="AP57" i="4"/>
  <c r="AR57" i="4" s="1"/>
  <c r="AP58" i="4"/>
  <c r="AR58" i="4" s="1"/>
  <c r="AP59" i="4"/>
  <c r="AR59" i="4" s="1"/>
  <c r="AP60" i="4"/>
  <c r="AR60" i="4" s="1"/>
  <c r="AP61" i="4"/>
  <c r="AR61" i="4" s="1"/>
  <c r="AP62" i="4"/>
  <c r="AR62" i="4" s="1"/>
  <c r="AP63" i="4"/>
  <c r="AR63" i="4" s="1"/>
  <c r="AP64" i="4"/>
  <c r="AR64" i="4" s="1"/>
  <c r="AP65" i="4"/>
  <c r="AR65" i="4" s="1"/>
  <c r="AP66" i="4"/>
  <c r="AR66" i="4" s="1"/>
  <c r="AP67" i="4"/>
  <c r="AR67" i="4" s="1"/>
  <c r="AP68" i="4"/>
  <c r="AR68" i="4" s="1"/>
  <c r="AP69" i="4"/>
  <c r="AR69" i="4" s="1"/>
  <c r="AP70" i="4"/>
  <c r="AR70" i="4" s="1"/>
  <c r="AP71" i="4"/>
  <c r="AR71" i="4" s="1"/>
  <c r="AP72" i="4"/>
  <c r="AR72" i="4" s="1"/>
  <c r="AP73" i="4"/>
  <c r="AR73" i="4" s="1"/>
  <c r="AP74" i="4"/>
  <c r="AR74" i="4" s="1"/>
  <c r="AP75" i="4"/>
  <c r="AR75" i="4" s="1"/>
  <c r="AP76" i="4"/>
  <c r="AR76" i="4" s="1"/>
  <c r="AP77" i="4"/>
  <c r="AR77" i="4" s="1"/>
  <c r="AP78" i="4"/>
  <c r="AR78" i="4" s="1"/>
  <c r="AP79" i="4"/>
  <c r="AR79" i="4" s="1"/>
  <c r="AP80" i="4"/>
  <c r="AR80" i="4" s="1"/>
  <c r="AP81" i="4"/>
  <c r="AR81" i="4" s="1"/>
  <c r="AP82" i="4"/>
  <c r="AR82" i="4" s="1"/>
  <c r="AP83" i="4"/>
  <c r="AR83" i="4" s="1"/>
  <c r="AP84" i="4"/>
  <c r="AR84" i="4" s="1"/>
  <c r="AP85" i="4"/>
  <c r="AR85" i="4" s="1"/>
  <c r="AP86" i="4"/>
  <c r="AR86" i="4" s="1"/>
  <c r="AP87" i="4"/>
  <c r="AR87" i="4" s="1"/>
  <c r="AP88" i="4"/>
  <c r="AR88" i="4" s="1"/>
  <c r="AP89" i="4"/>
  <c r="AR89" i="4" s="1"/>
  <c r="AP90" i="4"/>
  <c r="AR90" i="4" s="1"/>
  <c r="AP91" i="4"/>
  <c r="AR91" i="4" s="1"/>
  <c r="AP92" i="4"/>
  <c r="AR92" i="4" s="1"/>
  <c r="AP93" i="4"/>
  <c r="AR93" i="4" s="1"/>
  <c r="AP94" i="4"/>
  <c r="AR94" i="4" s="1"/>
  <c r="AP95" i="4"/>
  <c r="AR95" i="4" s="1"/>
  <c r="AP96" i="4"/>
  <c r="AR96" i="4" s="1"/>
  <c r="AP97" i="4"/>
  <c r="AR97" i="4" s="1"/>
  <c r="AP98" i="4"/>
  <c r="AR98" i="4" s="1"/>
  <c r="AP99" i="4"/>
  <c r="AR99" i="4" s="1"/>
  <c r="AP100" i="4"/>
  <c r="AR100" i="4" s="1"/>
  <c r="AP101" i="4"/>
  <c r="AR101" i="4" s="1"/>
  <c r="AP102" i="4"/>
  <c r="AR102" i="4" s="1"/>
  <c r="AP103" i="4"/>
  <c r="AR103" i="4" s="1"/>
  <c r="AP104" i="4"/>
  <c r="AR104" i="4" s="1"/>
  <c r="AP105" i="4"/>
  <c r="AR105" i="4" s="1"/>
  <c r="AP106" i="4"/>
  <c r="AR106" i="4" s="1"/>
  <c r="AP107" i="4"/>
  <c r="AR107" i="4" s="1"/>
  <c r="AP108" i="4"/>
  <c r="AR108" i="4" s="1"/>
  <c r="AP109" i="4"/>
  <c r="AR109" i="4" s="1"/>
  <c r="AP110" i="4"/>
  <c r="AR110" i="4" s="1"/>
  <c r="AP111" i="4"/>
  <c r="AR111" i="4" s="1"/>
  <c r="AP112" i="4"/>
  <c r="AR112" i="4" s="1"/>
  <c r="AP113" i="4"/>
  <c r="AR113" i="4" s="1"/>
  <c r="AP114" i="4"/>
  <c r="AR114" i="4" s="1"/>
  <c r="AP115" i="4"/>
  <c r="AR115" i="4" s="1"/>
  <c r="AP116" i="4"/>
  <c r="AR116" i="4" s="1"/>
  <c r="AP117" i="4"/>
  <c r="AR117" i="4" s="1"/>
  <c r="AP118" i="4"/>
  <c r="AR118" i="4" s="1"/>
  <c r="AP122" i="4"/>
  <c r="AR122" i="4" s="1"/>
  <c r="AP130" i="4"/>
  <c r="AR130" i="4" s="1"/>
  <c r="AP131" i="4"/>
  <c r="AR131" i="4" s="1"/>
  <c r="AP132" i="4"/>
  <c r="AR132" i="4" s="1"/>
  <c r="AP133" i="4"/>
  <c r="AR133" i="4" s="1"/>
  <c r="AP134" i="4"/>
  <c r="AR134" i="4" s="1"/>
  <c r="AP135" i="4"/>
  <c r="AR135" i="4" s="1"/>
  <c r="AP136" i="4"/>
  <c r="AR136" i="4" s="1"/>
  <c r="AP137" i="4"/>
  <c r="AR137" i="4" s="1"/>
  <c r="AP138" i="4"/>
  <c r="AR138" i="4" s="1"/>
  <c r="AP139" i="4"/>
  <c r="AR139" i="4" s="1"/>
  <c r="AP141" i="4"/>
  <c r="AR141" i="4" s="1"/>
  <c r="AP142" i="4"/>
  <c r="AR142" i="4" s="1"/>
  <c r="AP143" i="4"/>
  <c r="AR143" i="4" s="1"/>
  <c r="AP144" i="4"/>
  <c r="AR144" i="4" s="1"/>
  <c r="AP148" i="4"/>
  <c r="AR148" i="4" s="1"/>
  <c r="AP149" i="4"/>
  <c r="AR149" i="4" s="1"/>
  <c r="AP150" i="4"/>
  <c r="AR150" i="4" s="1"/>
  <c r="AP151" i="4"/>
  <c r="AR151" i="4" s="1"/>
  <c r="AP152" i="4"/>
  <c r="AR152" i="4" s="1"/>
  <c r="AP153" i="4"/>
  <c r="AR153" i="4" s="1"/>
  <c r="AP154" i="4"/>
  <c r="AR154" i="4" s="1"/>
  <c r="AP155" i="4"/>
  <c r="AR155" i="4" s="1"/>
  <c r="AP158" i="4"/>
  <c r="AR158" i="4" s="1"/>
  <c r="AP159" i="4"/>
  <c r="AR159" i="4" s="1"/>
  <c r="AP160" i="4"/>
  <c r="AR160" i="4" s="1"/>
  <c r="AP161" i="4"/>
  <c r="AR161" i="4" s="1"/>
  <c r="AP162" i="4"/>
  <c r="AR162" i="4" s="1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22" i="4"/>
  <c r="AO130" i="4"/>
  <c r="AO131" i="4"/>
  <c r="AO132" i="4"/>
  <c r="AO133" i="4"/>
  <c r="AO134" i="4"/>
  <c r="AO135" i="4"/>
  <c r="AO136" i="4"/>
  <c r="AO137" i="4"/>
  <c r="AO138" i="4"/>
  <c r="AO139" i="4"/>
  <c r="AO141" i="4"/>
  <c r="AO142" i="4"/>
  <c r="AO143" i="4"/>
  <c r="AO144" i="4"/>
  <c r="AO148" i="4"/>
  <c r="AO149" i="4"/>
  <c r="AO150" i="4"/>
  <c r="AO151" i="4"/>
  <c r="AO152" i="4"/>
  <c r="AO153" i="4"/>
  <c r="AO154" i="4"/>
  <c r="AO155" i="4"/>
  <c r="AO158" i="4"/>
  <c r="AO159" i="4"/>
  <c r="AO160" i="4"/>
  <c r="AO161" i="4"/>
  <c r="AO162" i="4"/>
  <c r="AP4" i="4"/>
  <c r="AR4" i="4" s="1"/>
  <c r="AO4" i="4"/>
  <c r="AQ148" i="2"/>
  <c r="AS148" i="2" s="1"/>
  <c r="AP5" i="2"/>
  <c r="AR5" i="2" s="1"/>
  <c r="AP6" i="2"/>
  <c r="AR6" i="2" s="1"/>
  <c r="AP7" i="2"/>
  <c r="AR7" i="2" s="1"/>
  <c r="AP8" i="2"/>
  <c r="AR8" i="2" s="1"/>
  <c r="AP9" i="2"/>
  <c r="AR9" i="2" s="1"/>
  <c r="AP10" i="2"/>
  <c r="AR10" i="2" s="1"/>
  <c r="AP11" i="2"/>
  <c r="AR11" i="2" s="1"/>
  <c r="AP12" i="2"/>
  <c r="AR12" i="2" s="1"/>
  <c r="AP13" i="2"/>
  <c r="AR13" i="2" s="1"/>
  <c r="AP14" i="2"/>
  <c r="AR14" i="2" s="1"/>
  <c r="AP15" i="2"/>
  <c r="AR15" i="2" s="1"/>
  <c r="AP16" i="2"/>
  <c r="AR16" i="2" s="1"/>
  <c r="AP17" i="2"/>
  <c r="AR17" i="2" s="1"/>
  <c r="AP18" i="2"/>
  <c r="AR18" i="2" s="1"/>
  <c r="AP19" i="2"/>
  <c r="AR19" i="2" s="1"/>
  <c r="AP20" i="2"/>
  <c r="AR20" i="2" s="1"/>
  <c r="AP21" i="2"/>
  <c r="AR21" i="2" s="1"/>
  <c r="AP22" i="2"/>
  <c r="AR22" i="2" s="1"/>
  <c r="AP23" i="2"/>
  <c r="AR23" i="2" s="1"/>
  <c r="AP24" i="2"/>
  <c r="AR24" i="2" s="1"/>
  <c r="AP25" i="2"/>
  <c r="AR25" i="2" s="1"/>
  <c r="AP26" i="2"/>
  <c r="AR26" i="2" s="1"/>
  <c r="AP27" i="2"/>
  <c r="AR27" i="2" s="1"/>
  <c r="AP28" i="2"/>
  <c r="AR28" i="2" s="1"/>
  <c r="AP29" i="2"/>
  <c r="AR29" i="2" s="1"/>
  <c r="AP30" i="2"/>
  <c r="AR30" i="2" s="1"/>
  <c r="AP31" i="2"/>
  <c r="AR31" i="2" s="1"/>
  <c r="AP32" i="2"/>
  <c r="AR32" i="2" s="1"/>
  <c r="AP33" i="2"/>
  <c r="AR33" i="2" s="1"/>
  <c r="AP34" i="2"/>
  <c r="AR34" i="2" s="1"/>
  <c r="AP35" i="2"/>
  <c r="AR35" i="2" s="1"/>
  <c r="AP36" i="2"/>
  <c r="AR36" i="2" s="1"/>
  <c r="AP37" i="2"/>
  <c r="AR37" i="2" s="1"/>
  <c r="AP38" i="2"/>
  <c r="AR38" i="2" s="1"/>
  <c r="AP39" i="2"/>
  <c r="AR39" i="2" s="1"/>
  <c r="AP40" i="2"/>
  <c r="AR40" i="2" s="1"/>
  <c r="AP41" i="2"/>
  <c r="AR41" i="2" s="1"/>
  <c r="AP42" i="2"/>
  <c r="AR42" i="2" s="1"/>
  <c r="AP43" i="2"/>
  <c r="AR43" i="2" s="1"/>
  <c r="AP44" i="2"/>
  <c r="AR44" i="2" s="1"/>
  <c r="AP45" i="2"/>
  <c r="AR45" i="2" s="1"/>
  <c r="AP46" i="2"/>
  <c r="AR46" i="2" s="1"/>
  <c r="AP47" i="2"/>
  <c r="AR47" i="2" s="1"/>
  <c r="AP48" i="2"/>
  <c r="AR48" i="2" s="1"/>
  <c r="AP49" i="2"/>
  <c r="AR49" i="2" s="1"/>
  <c r="AP50" i="2"/>
  <c r="AR50" i="2" s="1"/>
  <c r="AP51" i="2"/>
  <c r="AR51" i="2" s="1"/>
  <c r="AP52" i="2"/>
  <c r="AR52" i="2" s="1"/>
  <c r="AP53" i="2"/>
  <c r="AR53" i="2" s="1"/>
  <c r="AP54" i="2"/>
  <c r="AR54" i="2" s="1"/>
  <c r="AP55" i="2"/>
  <c r="AR55" i="2" s="1"/>
  <c r="AP56" i="2"/>
  <c r="AR56" i="2" s="1"/>
  <c r="AP57" i="2"/>
  <c r="AR57" i="2" s="1"/>
  <c r="AP58" i="2"/>
  <c r="AR58" i="2" s="1"/>
  <c r="AP59" i="2"/>
  <c r="AR59" i="2" s="1"/>
  <c r="AP60" i="2"/>
  <c r="AR60" i="2" s="1"/>
  <c r="AP61" i="2"/>
  <c r="AR61" i="2" s="1"/>
  <c r="AP62" i="2"/>
  <c r="AR62" i="2" s="1"/>
  <c r="AP63" i="2"/>
  <c r="AR63" i="2" s="1"/>
  <c r="AP64" i="2"/>
  <c r="AR64" i="2" s="1"/>
  <c r="AP65" i="2"/>
  <c r="AR65" i="2" s="1"/>
  <c r="AP66" i="2"/>
  <c r="AR66" i="2" s="1"/>
  <c r="AP67" i="2"/>
  <c r="AR67" i="2" s="1"/>
  <c r="AP68" i="2"/>
  <c r="AR68" i="2" s="1"/>
  <c r="AP69" i="2"/>
  <c r="AR69" i="2" s="1"/>
  <c r="AP70" i="2"/>
  <c r="AR70" i="2" s="1"/>
  <c r="AP71" i="2"/>
  <c r="AR71" i="2" s="1"/>
  <c r="AP72" i="2"/>
  <c r="AR72" i="2" s="1"/>
  <c r="AP73" i="2"/>
  <c r="AR73" i="2" s="1"/>
  <c r="AP74" i="2"/>
  <c r="AR74" i="2" s="1"/>
  <c r="AP75" i="2"/>
  <c r="AR75" i="2" s="1"/>
  <c r="AP76" i="2"/>
  <c r="AR76" i="2" s="1"/>
  <c r="AP77" i="2"/>
  <c r="AR77" i="2" s="1"/>
  <c r="AP78" i="2"/>
  <c r="AR78" i="2" s="1"/>
  <c r="AP79" i="2"/>
  <c r="AR79" i="2" s="1"/>
  <c r="AP80" i="2"/>
  <c r="AR80" i="2" s="1"/>
  <c r="AP81" i="2"/>
  <c r="AR81" i="2" s="1"/>
  <c r="AP82" i="2"/>
  <c r="AR82" i="2" s="1"/>
  <c r="AP83" i="2"/>
  <c r="AR83" i="2" s="1"/>
  <c r="AP84" i="2"/>
  <c r="AR84" i="2" s="1"/>
  <c r="AP85" i="2"/>
  <c r="AR85" i="2" s="1"/>
  <c r="AP86" i="2"/>
  <c r="AR86" i="2" s="1"/>
  <c r="AP87" i="2"/>
  <c r="AR87" i="2" s="1"/>
  <c r="AP88" i="2"/>
  <c r="AR88" i="2" s="1"/>
  <c r="AP89" i="2"/>
  <c r="AR89" i="2" s="1"/>
  <c r="AP90" i="2"/>
  <c r="AR90" i="2" s="1"/>
  <c r="AP91" i="2"/>
  <c r="AR91" i="2" s="1"/>
  <c r="AP92" i="2"/>
  <c r="AR92" i="2" s="1"/>
  <c r="AP93" i="2"/>
  <c r="AR93" i="2" s="1"/>
  <c r="AP94" i="2"/>
  <c r="AR94" i="2" s="1"/>
  <c r="AP95" i="2"/>
  <c r="AR95" i="2" s="1"/>
  <c r="AP96" i="2"/>
  <c r="AR96" i="2" s="1"/>
  <c r="AP97" i="2"/>
  <c r="AR97" i="2" s="1"/>
  <c r="AP98" i="2"/>
  <c r="AR98" i="2" s="1"/>
  <c r="AP99" i="2"/>
  <c r="AR99" i="2" s="1"/>
  <c r="AP100" i="2"/>
  <c r="AR100" i="2" s="1"/>
  <c r="AP101" i="2"/>
  <c r="AR101" i="2" s="1"/>
  <c r="AP102" i="2"/>
  <c r="AR102" i="2" s="1"/>
  <c r="AP103" i="2"/>
  <c r="AR103" i="2" s="1"/>
  <c r="AP104" i="2"/>
  <c r="AR104" i="2" s="1"/>
  <c r="AP105" i="2"/>
  <c r="AR105" i="2" s="1"/>
  <c r="AP106" i="2"/>
  <c r="AR106" i="2" s="1"/>
  <c r="AP107" i="2"/>
  <c r="AR107" i="2" s="1"/>
  <c r="AP108" i="2"/>
  <c r="AR108" i="2" s="1"/>
  <c r="AP109" i="2"/>
  <c r="AR109" i="2" s="1"/>
  <c r="AP110" i="2"/>
  <c r="AR110" i="2" s="1"/>
  <c r="AP111" i="2"/>
  <c r="AR111" i="2" s="1"/>
  <c r="AP112" i="2"/>
  <c r="AR112" i="2" s="1"/>
  <c r="AP113" i="2"/>
  <c r="AR113" i="2" s="1"/>
  <c r="AP114" i="2"/>
  <c r="AR114" i="2" s="1"/>
  <c r="AP115" i="2"/>
  <c r="AR115" i="2" s="1"/>
  <c r="AP116" i="2"/>
  <c r="AR116" i="2" s="1"/>
  <c r="AP117" i="2"/>
  <c r="AR117" i="2" s="1"/>
  <c r="AP118" i="2"/>
  <c r="AR118" i="2" s="1"/>
  <c r="AP122" i="2"/>
  <c r="AR122" i="2" s="1"/>
  <c r="AP130" i="2"/>
  <c r="AR130" i="2" s="1"/>
  <c r="AP131" i="2"/>
  <c r="AR131" i="2" s="1"/>
  <c r="AP132" i="2"/>
  <c r="AR132" i="2" s="1"/>
  <c r="AP133" i="2"/>
  <c r="AR133" i="2" s="1"/>
  <c r="AP134" i="2"/>
  <c r="AR134" i="2" s="1"/>
  <c r="AP135" i="2"/>
  <c r="AR135" i="2" s="1"/>
  <c r="AP136" i="2"/>
  <c r="AR136" i="2" s="1"/>
  <c r="AP137" i="2"/>
  <c r="AR137" i="2" s="1"/>
  <c r="AP138" i="2"/>
  <c r="AR138" i="2" s="1"/>
  <c r="AP139" i="2"/>
  <c r="AR139" i="2" s="1"/>
  <c r="AP141" i="2"/>
  <c r="AR141" i="2" s="1"/>
  <c r="AP142" i="2"/>
  <c r="AR142" i="2" s="1"/>
  <c r="AP143" i="2"/>
  <c r="AR143" i="2" s="1"/>
  <c r="AP144" i="2"/>
  <c r="AR144" i="2" s="1"/>
  <c r="AP148" i="2"/>
  <c r="AR148" i="2" s="1"/>
  <c r="AP149" i="2"/>
  <c r="AR149" i="2" s="1"/>
  <c r="AP150" i="2"/>
  <c r="AR150" i="2" s="1"/>
  <c r="AP151" i="2"/>
  <c r="AR151" i="2" s="1"/>
  <c r="AP152" i="2"/>
  <c r="AR152" i="2" s="1"/>
  <c r="BE152" i="2" s="1"/>
  <c r="CF152" i="2" s="1"/>
  <c r="AP153" i="2"/>
  <c r="AR153" i="2" s="1"/>
  <c r="BE153" i="2" s="1"/>
  <c r="CF153" i="2" s="1"/>
  <c r="CH153" i="2" s="1"/>
  <c r="AP154" i="2"/>
  <c r="AR154" i="2" s="1"/>
  <c r="BE154" i="2" s="1"/>
  <c r="CF154" i="2" s="1"/>
  <c r="CH154" i="2" s="1"/>
  <c r="AP155" i="2"/>
  <c r="AR155" i="2" s="1"/>
  <c r="BE155" i="2" s="1"/>
  <c r="CF155" i="2" s="1"/>
  <c r="CH155" i="2" s="1"/>
  <c r="AP158" i="2"/>
  <c r="AR158" i="2" s="1"/>
  <c r="BE158" i="2" s="1"/>
  <c r="CF158" i="2" s="1"/>
  <c r="CH158" i="2" s="1"/>
  <c r="AP159" i="2"/>
  <c r="AR159" i="2" s="1"/>
  <c r="BE159" i="2" s="1"/>
  <c r="CF159" i="2" s="1"/>
  <c r="CH159" i="2" s="1"/>
  <c r="AP160" i="2"/>
  <c r="AR160" i="2" s="1"/>
  <c r="BE160" i="2" s="1"/>
  <c r="CF160" i="2" s="1"/>
  <c r="CH160" i="2" s="1"/>
  <c r="AP161" i="2"/>
  <c r="AR161" i="2" s="1"/>
  <c r="BE161" i="2" s="1"/>
  <c r="CF161" i="2" s="1"/>
  <c r="CH161" i="2" s="1"/>
  <c r="AP162" i="2"/>
  <c r="AR162" i="2" s="1"/>
  <c r="BE162" i="2" s="1"/>
  <c r="CF162" i="2" s="1"/>
  <c r="CH162" i="2" s="1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22" i="2"/>
  <c r="AO130" i="2"/>
  <c r="AO131" i="2"/>
  <c r="AO132" i="2"/>
  <c r="AO133" i="2"/>
  <c r="AO134" i="2"/>
  <c r="AO135" i="2"/>
  <c r="AO136" i="2"/>
  <c r="AO137" i="2"/>
  <c r="AO138" i="2"/>
  <c r="AO139" i="2"/>
  <c r="AO141" i="2"/>
  <c r="AO142" i="2"/>
  <c r="AO143" i="2"/>
  <c r="AO144" i="2"/>
  <c r="AO148" i="2"/>
  <c r="AO149" i="2"/>
  <c r="AO150" i="2"/>
  <c r="AO151" i="2"/>
  <c r="AO152" i="2"/>
  <c r="AO153" i="2"/>
  <c r="AO154" i="2"/>
  <c r="AO155" i="2"/>
  <c r="AO158" i="2"/>
  <c r="AO159" i="2"/>
  <c r="AO160" i="2"/>
  <c r="AO161" i="2"/>
  <c r="AO162" i="2"/>
  <c r="AP4" i="2"/>
  <c r="AR4" i="2" s="1"/>
  <c r="AO4" i="2"/>
  <c r="CF164" i="11" l="1"/>
  <c r="CH164" i="11" s="1"/>
  <c r="BE163" i="9"/>
  <c r="BE164" i="9" s="1"/>
  <c r="CF152" i="9"/>
  <c r="CH154" i="8"/>
  <c r="CF163" i="8"/>
  <c r="CH153" i="7"/>
  <c r="CF163" i="7"/>
  <c r="CH152" i="2"/>
  <c r="CF163" i="2"/>
  <c r="BE163" i="7"/>
  <c r="BE164" i="7" s="1"/>
  <c r="BE163" i="2"/>
  <c r="BE164" i="2" s="1"/>
  <c r="BE163" i="8"/>
  <c r="BE164" i="8" s="1"/>
  <c r="AC22" i="1"/>
  <c r="AE22" i="1" s="1"/>
  <c r="AC21" i="1"/>
  <c r="AE21" i="1" s="1"/>
  <c r="AB22" i="1"/>
  <c r="AD22" i="1" s="1"/>
  <c r="AB21" i="1"/>
  <c r="AD21" i="1" s="1"/>
  <c r="CH152" i="9" l="1"/>
  <c r="CF163" i="9"/>
  <c r="CH163" i="8"/>
  <c r="CF164" i="8"/>
  <c r="CH164" i="8" s="1"/>
  <c r="CH163" i="7"/>
  <c r="CF164" i="7"/>
  <c r="CH164" i="7" s="1"/>
  <c r="CH163" i="2"/>
  <c r="CF164" i="2"/>
  <c r="CH164" i="2" s="1"/>
  <c r="F163" i="2"/>
  <c r="CH163" i="9" l="1"/>
  <c r="CF164" i="9"/>
  <c r="CH164" i="9" s="1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116" i="12"/>
  <c r="AN117" i="12"/>
  <c r="AN118" i="12"/>
  <c r="AN119" i="12"/>
  <c r="AN130" i="12"/>
  <c r="AN131" i="12"/>
  <c r="AN132" i="12"/>
  <c r="AN133" i="12"/>
  <c r="AN134" i="12"/>
  <c r="AN4" i="12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30" i="3"/>
  <c r="AN131" i="3"/>
  <c r="AN132" i="3"/>
  <c r="AN133" i="3"/>
  <c r="AN134" i="3"/>
  <c r="AN4" i="3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116" i="11"/>
  <c r="AN117" i="11"/>
  <c r="AN118" i="11"/>
  <c r="AN122" i="11"/>
  <c r="AN130" i="11"/>
  <c r="AN131" i="11"/>
  <c r="AN132" i="11"/>
  <c r="AN133" i="11"/>
  <c r="AN134" i="11"/>
  <c r="AN4" i="11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22" i="7"/>
  <c r="AN130" i="7"/>
  <c r="AN131" i="7"/>
  <c r="AN132" i="7"/>
  <c r="AN133" i="7"/>
  <c r="AN134" i="7"/>
  <c r="AN4" i="7"/>
  <c r="AN153" i="7"/>
  <c r="AN154" i="7"/>
  <c r="AN155" i="7"/>
  <c r="AN158" i="7"/>
  <c r="AN159" i="7"/>
  <c r="AN160" i="7"/>
  <c r="AN161" i="7"/>
  <c r="AN162" i="7"/>
  <c r="AN152" i="7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22" i="5"/>
  <c r="AN130" i="5"/>
  <c r="AN131" i="5"/>
  <c r="AN132" i="5"/>
  <c r="AN133" i="5"/>
  <c r="AN134" i="5"/>
  <c r="AN4" i="5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22" i="8"/>
  <c r="AN130" i="8"/>
  <c r="AN131" i="8"/>
  <c r="AN132" i="8"/>
  <c r="AN133" i="8"/>
  <c r="AN134" i="8"/>
  <c r="AN4" i="8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30" i="10"/>
  <c r="AN131" i="10"/>
  <c r="AN132" i="10"/>
  <c r="AN133" i="10"/>
  <c r="AN134" i="10"/>
  <c r="AN4" i="10"/>
  <c r="AN153" i="10"/>
  <c r="AN154" i="10"/>
  <c r="AN155" i="10"/>
  <c r="AN158" i="10"/>
  <c r="AN159" i="10"/>
  <c r="AN160" i="10"/>
  <c r="AN161" i="10"/>
  <c r="AN162" i="10"/>
  <c r="AN152" i="10"/>
  <c r="AM163" i="10"/>
  <c r="AL163" i="10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44" i="9"/>
  <c r="AN45" i="9"/>
  <c r="AN46" i="9"/>
  <c r="AN47" i="9"/>
  <c r="AN48" i="9"/>
  <c r="AN49" i="9"/>
  <c r="AN50" i="9"/>
  <c r="AN51" i="9"/>
  <c r="AN52" i="9"/>
  <c r="AN53" i="9"/>
  <c r="AN54" i="9"/>
  <c r="AN55" i="9"/>
  <c r="AN56" i="9"/>
  <c r="AN57" i="9"/>
  <c r="AN58" i="9"/>
  <c r="AN59" i="9"/>
  <c r="AN60" i="9"/>
  <c r="AN61" i="9"/>
  <c r="AN62" i="9"/>
  <c r="AN63" i="9"/>
  <c r="AN64" i="9"/>
  <c r="AN65" i="9"/>
  <c r="AN66" i="9"/>
  <c r="AN67" i="9"/>
  <c r="AN68" i="9"/>
  <c r="AN69" i="9"/>
  <c r="AN70" i="9"/>
  <c r="AN71" i="9"/>
  <c r="AN72" i="9"/>
  <c r="AN73" i="9"/>
  <c r="AN74" i="9"/>
  <c r="AN75" i="9"/>
  <c r="AN76" i="9"/>
  <c r="AN77" i="9"/>
  <c r="AN78" i="9"/>
  <c r="AN79" i="9"/>
  <c r="AN80" i="9"/>
  <c r="AN81" i="9"/>
  <c r="AN82" i="9"/>
  <c r="AN83" i="9"/>
  <c r="AN84" i="9"/>
  <c r="AN85" i="9"/>
  <c r="AN86" i="9"/>
  <c r="AN87" i="9"/>
  <c r="AN88" i="9"/>
  <c r="AN89" i="9"/>
  <c r="AN90" i="9"/>
  <c r="AN91" i="9"/>
  <c r="AN92" i="9"/>
  <c r="AN93" i="9"/>
  <c r="AN94" i="9"/>
  <c r="AN95" i="9"/>
  <c r="AN96" i="9"/>
  <c r="AN97" i="9"/>
  <c r="AN98" i="9"/>
  <c r="AN99" i="9"/>
  <c r="AN100" i="9"/>
  <c r="AN101" i="9"/>
  <c r="AN102" i="9"/>
  <c r="AN103" i="9"/>
  <c r="AN104" i="9"/>
  <c r="AN105" i="9"/>
  <c r="AN106" i="9"/>
  <c r="AN107" i="9"/>
  <c r="AN108" i="9"/>
  <c r="AN109" i="9"/>
  <c r="AN110" i="9"/>
  <c r="AN111" i="9"/>
  <c r="AN112" i="9"/>
  <c r="AN113" i="9"/>
  <c r="AN114" i="9"/>
  <c r="AN115" i="9"/>
  <c r="AN116" i="9"/>
  <c r="AN117" i="9"/>
  <c r="AN118" i="9"/>
  <c r="AN122" i="9"/>
  <c r="AN130" i="9"/>
  <c r="AN131" i="9"/>
  <c r="AN132" i="9"/>
  <c r="AN133" i="9"/>
  <c r="AN134" i="9"/>
  <c r="AN4" i="9"/>
  <c r="AN153" i="9"/>
  <c r="AN154" i="9"/>
  <c r="AN155" i="9"/>
  <c r="AN158" i="9"/>
  <c r="AN159" i="9"/>
  <c r="AN160" i="9"/>
  <c r="AN161" i="9"/>
  <c r="AN162" i="9"/>
  <c r="AN152" i="9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22" i="6"/>
  <c r="AN130" i="6"/>
  <c r="AN131" i="6"/>
  <c r="AN132" i="6"/>
  <c r="AN133" i="6"/>
  <c r="AN134" i="6"/>
  <c r="AN4" i="6"/>
  <c r="AN163" i="10" l="1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22" i="4"/>
  <c r="AN130" i="4"/>
  <c r="AN131" i="4"/>
  <c r="AN132" i="4"/>
  <c r="AN133" i="4"/>
  <c r="AN134" i="4"/>
  <c r="AN4" i="4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22" i="2"/>
  <c r="AN130" i="2"/>
  <c r="AN131" i="2"/>
  <c r="AN132" i="2"/>
  <c r="AN133" i="2"/>
  <c r="AN134" i="2"/>
  <c r="AN4" i="2"/>
  <c r="AN150" i="2"/>
  <c r="AN151" i="2"/>
  <c r="AN152" i="2"/>
  <c r="AN153" i="2"/>
  <c r="AN154" i="2"/>
  <c r="AN155" i="2"/>
  <c r="AN158" i="2"/>
  <c r="AN159" i="2"/>
  <c r="AN160" i="2"/>
  <c r="AN161" i="2"/>
  <c r="AN162" i="2"/>
  <c r="AN149" i="2"/>
  <c r="AM163" i="2"/>
  <c r="AN163" i="2" l="1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2" i="12"/>
  <c r="AK73" i="12"/>
  <c r="AK74" i="12"/>
  <c r="AK75" i="12"/>
  <c r="AK76" i="12"/>
  <c r="AK77" i="12"/>
  <c r="AK78" i="12"/>
  <c r="AK79" i="12"/>
  <c r="AK80" i="12"/>
  <c r="AK81" i="12"/>
  <c r="AK82" i="12"/>
  <c r="AK83" i="12"/>
  <c r="AK84" i="12"/>
  <c r="AK85" i="12"/>
  <c r="AK86" i="12"/>
  <c r="AK87" i="12"/>
  <c r="AK88" i="12"/>
  <c r="AK89" i="12"/>
  <c r="AK90" i="12"/>
  <c r="AK91" i="12"/>
  <c r="AK92" i="12"/>
  <c r="AK93" i="12"/>
  <c r="AK94" i="12"/>
  <c r="AK95" i="12"/>
  <c r="AK96" i="12"/>
  <c r="AK97" i="12"/>
  <c r="AK98" i="12"/>
  <c r="AK99" i="12"/>
  <c r="AK100" i="12"/>
  <c r="AK101" i="12"/>
  <c r="AK102" i="12"/>
  <c r="AK103" i="12"/>
  <c r="AK104" i="12"/>
  <c r="AK105" i="12"/>
  <c r="AK106" i="12"/>
  <c r="AK107" i="12"/>
  <c r="AK108" i="12"/>
  <c r="AK109" i="12"/>
  <c r="AK110" i="12"/>
  <c r="AK111" i="12"/>
  <c r="AK112" i="12"/>
  <c r="AK113" i="12"/>
  <c r="AK114" i="12"/>
  <c r="AK115" i="12"/>
  <c r="AK116" i="12"/>
  <c r="AK117" i="12"/>
  <c r="AK118" i="12"/>
  <c r="AK119" i="12"/>
  <c r="AK130" i="12"/>
  <c r="AK131" i="12"/>
  <c r="AK132" i="12"/>
  <c r="AK133" i="12"/>
  <c r="AK134" i="12"/>
  <c r="AK4" i="12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30" i="3"/>
  <c r="AK131" i="3"/>
  <c r="AK132" i="3"/>
  <c r="AK133" i="3"/>
  <c r="AK134" i="3"/>
  <c r="AK4" i="3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AK89" i="11"/>
  <c r="AK90" i="11"/>
  <c r="AK91" i="11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AK111" i="11"/>
  <c r="AK112" i="11"/>
  <c r="AK113" i="11"/>
  <c r="AK114" i="11"/>
  <c r="AK115" i="11"/>
  <c r="AK116" i="11"/>
  <c r="AK117" i="11"/>
  <c r="AK118" i="11"/>
  <c r="AK122" i="11"/>
  <c r="AK130" i="11"/>
  <c r="AK131" i="11"/>
  <c r="AK132" i="11"/>
  <c r="AK133" i="11"/>
  <c r="AK134" i="11"/>
  <c r="AK135" i="11"/>
  <c r="AK136" i="11"/>
  <c r="AK137" i="11"/>
  <c r="AK138" i="11"/>
  <c r="AK139" i="11"/>
  <c r="AK141" i="11"/>
  <c r="AK142" i="11"/>
  <c r="AK143" i="11"/>
  <c r="AK146" i="11"/>
  <c r="AQ146" i="11" s="1"/>
  <c r="AS146" i="11" s="1"/>
  <c r="AK4" i="11"/>
  <c r="AK150" i="11"/>
  <c r="AQ150" i="11" s="1"/>
  <c r="AS150" i="11" s="1"/>
  <c r="AK151" i="11"/>
  <c r="AQ151" i="11" s="1"/>
  <c r="AS151" i="11" s="1"/>
  <c r="AK152" i="11"/>
  <c r="AK153" i="11"/>
  <c r="AK154" i="11"/>
  <c r="AK155" i="11"/>
  <c r="AK158" i="11"/>
  <c r="AK159" i="11"/>
  <c r="AK160" i="11"/>
  <c r="AK161" i="11"/>
  <c r="AK162" i="11"/>
  <c r="AK149" i="11"/>
  <c r="AQ149" i="11" s="1"/>
  <c r="AS149" i="11" s="1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22" i="7"/>
  <c r="AK130" i="7"/>
  <c r="AK131" i="7"/>
  <c r="AK132" i="7"/>
  <c r="AK133" i="7"/>
  <c r="AK134" i="7"/>
  <c r="AK4" i="7"/>
  <c r="AK150" i="7"/>
  <c r="AQ150" i="7" s="1"/>
  <c r="AS150" i="7" s="1"/>
  <c r="AK151" i="7"/>
  <c r="AQ151" i="7" s="1"/>
  <c r="AS151" i="7" s="1"/>
  <c r="AK152" i="7"/>
  <c r="AK153" i="7"/>
  <c r="AK154" i="7"/>
  <c r="AK155" i="7"/>
  <c r="AK158" i="7"/>
  <c r="AK159" i="7"/>
  <c r="AK160" i="7"/>
  <c r="AK161" i="7"/>
  <c r="AK162" i="7"/>
  <c r="AK149" i="7"/>
  <c r="AQ149" i="7" s="1"/>
  <c r="AS149" i="7" s="1"/>
  <c r="AJ163" i="7"/>
  <c r="AL163" i="7"/>
  <c r="AM163" i="7"/>
  <c r="AN163" i="7"/>
  <c r="AI163" i="7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22" i="5"/>
  <c r="AK130" i="5"/>
  <c r="AK131" i="5"/>
  <c r="AK132" i="5"/>
  <c r="AK133" i="5"/>
  <c r="AK134" i="5"/>
  <c r="AK4" i="5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22" i="8"/>
  <c r="AK130" i="8"/>
  <c r="AK131" i="8"/>
  <c r="AK132" i="8"/>
  <c r="AK133" i="8"/>
  <c r="AK134" i="8"/>
  <c r="AK4" i="8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05" i="10"/>
  <c r="AK106" i="10"/>
  <c r="AK107" i="10"/>
  <c r="AK108" i="10"/>
  <c r="AK109" i="10"/>
  <c r="AK110" i="10"/>
  <c r="AK111" i="10"/>
  <c r="AK112" i="10"/>
  <c r="AK113" i="10"/>
  <c r="AK114" i="10"/>
  <c r="AK115" i="10"/>
  <c r="AK116" i="10"/>
  <c r="AK117" i="10"/>
  <c r="AK118" i="10"/>
  <c r="AK119" i="10"/>
  <c r="AK130" i="10"/>
  <c r="AK131" i="10"/>
  <c r="AK132" i="10"/>
  <c r="AK133" i="10"/>
  <c r="AK134" i="10"/>
  <c r="AK4" i="10"/>
  <c r="AK163" i="7" l="1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K105" i="9"/>
  <c r="AK106" i="9"/>
  <c r="AK107" i="9"/>
  <c r="AK108" i="9"/>
  <c r="AK109" i="9"/>
  <c r="AK110" i="9"/>
  <c r="AK111" i="9"/>
  <c r="AK112" i="9"/>
  <c r="AK113" i="9"/>
  <c r="AK114" i="9"/>
  <c r="AK115" i="9"/>
  <c r="AK116" i="9"/>
  <c r="AK117" i="9"/>
  <c r="AK118" i="9"/>
  <c r="AK122" i="9"/>
  <c r="AK130" i="9"/>
  <c r="AK131" i="9"/>
  <c r="AK132" i="9"/>
  <c r="AK133" i="9"/>
  <c r="AK134" i="9"/>
  <c r="AK4" i="9"/>
  <c r="AK150" i="9"/>
  <c r="AQ150" i="9" s="1"/>
  <c r="AS150" i="9" s="1"/>
  <c r="AK151" i="9"/>
  <c r="AQ151" i="9" s="1"/>
  <c r="AS151" i="9" s="1"/>
  <c r="AK152" i="9"/>
  <c r="AK153" i="9"/>
  <c r="AK154" i="9"/>
  <c r="AK155" i="9"/>
  <c r="AK158" i="9"/>
  <c r="AK159" i="9"/>
  <c r="AK160" i="9"/>
  <c r="AK161" i="9"/>
  <c r="AK162" i="9"/>
  <c r="AK149" i="9"/>
  <c r="AQ149" i="9" s="1"/>
  <c r="AS149" i="9" s="1"/>
  <c r="AJ163" i="9"/>
  <c r="AL163" i="9"/>
  <c r="AM163" i="9"/>
  <c r="AN163" i="9"/>
  <c r="AI163" i="9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22" i="6"/>
  <c r="AK130" i="6"/>
  <c r="AK131" i="6"/>
  <c r="AK132" i="6"/>
  <c r="AK133" i="6"/>
  <c r="AK134" i="6"/>
  <c r="AK4" i="6"/>
  <c r="AK150" i="6"/>
  <c r="AK151" i="6"/>
  <c r="AK152" i="6"/>
  <c r="AK153" i="6"/>
  <c r="AK154" i="6"/>
  <c r="AK155" i="6"/>
  <c r="AK158" i="6"/>
  <c r="AK159" i="6"/>
  <c r="AK160" i="6"/>
  <c r="AK161" i="6"/>
  <c r="AK162" i="6"/>
  <c r="AK149" i="6"/>
  <c r="AJ163" i="6"/>
  <c r="AI163" i="6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22" i="4"/>
  <c r="AK130" i="4"/>
  <c r="AK131" i="4"/>
  <c r="AK132" i="4"/>
  <c r="AK133" i="4"/>
  <c r="AK134" i="4"/>
  <c r="AK4" i="4"/>
  <c r="AK163" i="6" l="1"/>
  <c r="AK163" i="9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22" i="2"/>
  <c r="AK130" i="2"/>
  <c r="AK131" i="2"/>
  <c r="AK132" i="2"/>
  <c r="AK133" i="2"/>
  <c r="AK134" i="2"/>
  <c r="AK12" i="2"/>
  <c r="AK150" i="2"/>
  <c r="AK151" i="2"/>
  <c r="AK152" i="2"/>
  <c r="AK153" i="2"/>
  <c r="AK154" i="2"/>
  <c r="AK155" i="2"/>
  <c r="AK158" i="2"/>
  <c r="AK159" i="2"/>
  <c r="AK160" i="2"/>
  <c r="AK161" i="2"/>
  <c r="AK162" i="2"/>
  <c r="AK149" i="2"/>
  <c r="AJ163" i="2"/>
  <c r="AI163" i="2"/>
  <c r="AH150" i="2"/>
  <c r="AH151" i="2"/>
  <c r="AH149" i="2"/>
  <c r="AE150" i="2"/>
  <c r="AE151" i="2"/>
  <c r="AE152" i="2"/>
  <c r="AE153" i="2"/>
  <c r="AE154" i="2"/>
  <c r="AE155" i="2"/>
  <c r="AE158" i="2"/>
  <c r="AE159" i="2"/>
  <c r="AE160" i="2"/>
  <c r="AE161" i="2"/>
  <c r="AE162" i="2"/>
  <c r="AE149" i="2"/>
  <c r="AK163" i="2" l="1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30" i="12"/>
  <c r="AH131" i="12"/>
  <c r="AH132" i="12"/>
  <c r="AH133" i="12"/>
  <c r="AH134" i="12"/>
  <c r="AH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30" i="12"/>
  <c r="AE131" i="12"/>
  <c r="AE132" i="12"/>
  <c r="AE133" i="12"/>
  <c r="AE134" i="12"/>
  <c r="AE4" i="12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115" i="11"/>
  <c r="AH116" i="11"/>
  <c r="AH117" i="11"/>
  <c r="AH118" i="11"/>
  <c r="AH122" i="11"/>
  <c r="AH130" i="11"/>
  <c r="AH131" i="11"/>
  <c r="AH132" i="11"/>
  <c r="AH133" i="11"/>
  <c r="AH134" i="11"/>
  <c r="AH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E111" i="11"/>
  <c r="AE112" i="11"/>
  <c r="AE113" i="11"/>
  <c r="AE114" i="11"/>
  <c r="AE115" i="11"/>
  <c r="AE116" i="11"/>
  <c r="AE117" i="11"/>
  <c r="AE118" i="11"/>
  <c r="AE122" i="11"/>
  <c r="AE130" i="11"/>
  <c r="AE131" i="11"/>
  <c r="AE132" i="11"/>
  <c r="AE133" i="11"/>
  <c r="AE134" i="11"/>
  <c r="AE4" i="11"/>
  <c r="AH153" i="11"/>
  <c r="AH154" i="11"/>
  <c r="AH155" i="11"/>
  <c r="AH158" i="11"/>
  <c r="AH159" i="11"/>
  <c r="AH160" i="11"/>
  <c r="AH161" i="11"/>
  <c r="AH162" i="11"/>
  <c r="AH152" i="11"/>
  <c r="AD163" i="10"/>
  <c r="AF163" i="10"/>
  <c r="AG163" i="10"/>
  <c r="AC163" i="10"/>
  <c r="AH153" i="10"/>
  <c r="AH154" i="10"/>
  <c r="AH155" i="10"/>
  <c r="AH158" i="10"/>
  <c r="AH159" i="10"/>
  <c r="AH160" i="10"/>
  <c r="AH161" i="10"/>
  <c r="AH162" i="10"/>
  <c r="AH152" i="10"/>
  <c r="AE153" i="10"/>
  <c r="AE154" i="10"/>
  <c r="AE155" i="10"/>
  <c r="AE158" i="10"/>
  <c r="AE159" i="10"/>
  <c r="AE160" i="10"/>
  <c r="AE161" i="10"/>
  <c r="AE162" i="10"/>
  <c r="AE152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30" i="10"/>
  <c r="AH131" i="10"/>
  <c r="AH132" i="10"/>
  <c r="AH133" i="10"/>
  <c r="AH134" i="10"/>
  <c r="AH135" i="10"/>
  <c r="AH136" i="10"/>
  <c r="AH137" i="10"/>
  <c r="AH138" i="10"/>
  <c r="AH139" i="10"/>
  <c r="AH141" i="10"/>
  <c r="AH142" i="10"/>
  <c r="AH143" i="10"/>
  <c r="AH146" i="10"/>
  <c r="AH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30" i="10"/>
  <c r="AE131" i="10"/>
  <c r="AE132" i="10"/>
  <c r="AE133" i="10"/>
  <c r="AE134" i="10"/>
  <c r="AE4" i="10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30" i="3"/>
  <c r="AH131" i="3"/>
  <c r="AH132" i="3"/>
  <c r="AH133" i="3"/>
  <c r="AH134" i="3"/>
  <c r="AH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30" i="3"/>
  <c r="AE131" i="3"/>
  <c r="AE132" i="3"/>
  <c r="AE133" i="3"/>
  <c r="AE134" i="3"/>
  <c r="AE4" i="3"/>
  <c r="AH163" i="10" l="1"/>
  <c r="AE163" i="10"/>
  <c r="AD163" i="9"/>
  <c r="AF163" i="9"/>
  <c r="AG163" i="9"/>
  <c r="AC163" i="9"/>
  <c r="AH153" i="9"/>
  <c r="AH154" i="9"/>
  <c r="AH155" i="9"/>
  <c r="AH158" i="9"/>
  <c r="AH159" i="9"/>
  <c r="AH160" i="9"/>
  <c r="AH161" i="9"/>
  <c r="AH162" i="9"/>
  <c r="AH152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22" i="9"/>
  <c r="AH130" i="9"/>
  <c r="AH131" i="9"/>
  <c r="AH132" i="9"/>
  <c r="AH133" i="9"/>
  <c r="AH134" i="9"/>
  <c r="AH4" i="9"/>
  <c r="AE153" i="9"/>
  <c r="AE154" i="9"/>
  <c r="AE155" i="9"/>
  <c r="AE158" i="9"/>
  <c r="AE159" i="9"/>
  <c r="AE160" i="9"/>
  <c r="AE161" i="9"/>
  <c r="AE162" i="9"/>
  <c r="AE152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22" i="9"/>
  <c r="AE130" i="9"/>
  <c r="AE131" i="9"/>
  <c r="AE132" i="9"/>
  <c r="AE133" i="9"/>
  <c r="AE134" i="9"/>
  <c r="AE4" i="9"/>
  <c r="AH153" i="8"/>
  <c r="AH154" i="8"/>
  <c r="AH155" i="8"/>
  <c r="AH158" i="8"/>
  <c r="AH159" i="8"/>
  <c r="AH160" i="8"/>
  <c r="AH161" i="8"/>
  <c r="AH162" i="8"/>
  <c r="AH152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22" i="8"/>
  <c r="AH130" i="8"/>
  <c r="AH131" i="8"/>
  <c r="AH132" i="8"/>
  <c r="AH133" i="8"/>
  <c r="AH134" i="8"/>
  <c r="AH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22" i="8"/>
  <c r="AE130" i="8"/>
  <c r="AE131" i="8"/>
  <c r="AE132" i="8"/>
  <c r="AE133" i="8"/>
  <c r="AE134" i="8"/>
  <c r="AE4" i="8"/>
  <c r="AE163" i="9" l="1"/>
  <c r="AH163" i="9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22" i="7"/>
  <c r="AH130" i="7"/>
  <c r="AH131" i="7"/>
  <c r="AH132" i="7"/>
  <c r="AH133" i="7"/>
  <c r="AH134" i="7"/>
  <c r="AH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22" i="7"/>
  <c r="AE130" i="7"/>
  <c r="AE131" i="7"/>
  <c r="AE132" i="7"/>
  <c r="AE133" i="7"/>
  <c r="AE134" i="7"/>
  <c r="AE4" i="7"/>
  <c r="AD163" i="7"/>
  <c r="AF163" i="7"/>
  <c r="AG163" i="7"/>
  <c r="AC163" i="7"/>
  <c r="AH153" i="7"/>
  <c r="AH154" i="7"/>
  <c r="AH155" i="7"/>
  <c r="AH158" i="7"/>
  <c r="AH159" i="7"/>
  <c r="AH160" i="7"/>
  <c r="AH161" i="7"/>
  <c r="AH162" i="7"/>
  <c r="AH152" i="7"/>
  <c r="AE153" i="7"/>
  <c r="AE154" i="7"/>
  <c r="AE155" i="7"/>
  <c r="AE158" i="7"/>
  <c r="AE159" i="7"/>
  <c r="AE160" i="7"/>
  <c r="AE161" i="7"/>
  <c r="AE162" i="7"/>
  <c r="AE152" i="7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22" i="6"/>
  <c r="AH130" i="6"/>
  <c r="AH131" i="6"/>
  <c r="AH132" i="6"/>
  <c r="AH133" i="6"/>
  <c r="AH134" i="6"/>
  <c r="AH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22" i="6"/>
  <c r="AE130" i="6"/>
  <c r="AE131" i="6"/>
  <c r="AE132" i="6"/>
  <c r="AE133" i="6"/>
  <c r="AE134" i="6"/>
  <c r="AE4" i="6"/>
  <c r="AD163" i="6"/>
  <c r="AF163" i="6"/>
  <c r="AG163" i="6"/>
  <c r="AC163" i="6"/>
  <c r="AH153" i="6"/>
  <c r="AH154" i="6"/>
  <c r="AH155" i="6"/>
  <c r="AH158" i="6"/>
  <c r="AH159" i="6"/>
  <c r="AH160" i="6"/>
  <c r="AH161" i="6"/>
  <c r="AH162" i="6"/>
  <c r="AH152" i="6"/>
  <c r="AE153" i="6"/>
  <c r="AE154" i="6"/>
  <c r="AE155" i="6"/>
  <c r="AE158" i="6"/>
  <c r="AE159" i="6"/>
  <c r="AE160" i="6"/>
  <c r="AE161" i="6"/>
  <c r="AE162" i="6"/>
  <c r="AE152" i="6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22" i="5"/>
  <c r="AH130" i="5"/>
  <c r="AH131" i="5"/>
  <c r="AH132" i="5"/>
  <c r="AH133" i="5"/>
  <c r="AH134" i="5"/>
  <c r="AH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22" i="5"/>
  <c r="AE130" i="5"/>
  <c r="AE131" i="5"/>
  <c r="AE132" i="5"/>
  <c r="AE133" i="5"/>
  <c r="AE134" i="5"/>
  <c r="AE4" i="5"/>
  <c r="AF163" i="5"/>
  <c r="AG163" i="5"/>
  <c r="AD163" i="5"/>
  <c r="AH153" i="5"/>
  <c r="AH154" i="5"/>
  <c r="AH155" i="5"/>
  <c r="AH158" i="5"/>
  <c r="AH159" i="5"/>
  <c r="AH160" i="5"/>
  <c r="AH161" i="5"/>
  <c r="AH162" i="5"/>
  <c r="AH152" i="5"/>
  <c r="AE153" i="5"/>
  <c r="AE154" i="5"/>
  <c r="AE155" i="5"/>
  <c r="AE158" i="5"/>
  <c r="AE159" i="5"/>
  <c r="AE160" i="5"/>
  <c r="AE161" i="5"/>
  <c r="AE162" i="5"/>
  <c r="AE152" i="5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22" i="4"/>
  <c r="AH130" i="4"/>
  <c r="AH131" i="4"/>
  <c r="AH132" i="4"/>
  <c r="AH133" i="4"/>
  <c r="AH134" i="4"/>
  <c r="AH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22" i="4"/>
  <c r="AE130" i="4"/>
  <c r="AE131" i="4"/>
  <c r="AE132" i="4"/>
  <c r="AE133" i="4"/>
  <c r="AE134" i="4"/>
  <c r="AE4" i="4"/>
  <c r="AD163" i="4"/>
  <c r="AF163" i="4"/>
  <c r="AG163" i="4"/>
  <c r="AC163" i="4"/>
  <c r="AH153" i="4"/>
  <c r="AH154" i="4"/>
  <c r="AH155" i="4"/>
  <c r="AH158" i="4"/>
  <c r="AH159" i="4"/>
  <c r="AH160" i="4"/>
  <c r="AH161" i="4"/>
  <c r="AH162" i="4"/>
  <c r="AH152" i="4"/>
  <c r="AE153" i="4"/>
  <c r="AE154" i="4"/>
  <c r="AE155" i="4"/>
  <c r="AE158" i="4"/>
  <c r="AE159" i="4"/>
  <c r="AE160" i="4"/>
  <c r="AE161" i="4"/>
  <c r="AE162" i="4"/>
  <c r="AE152" i="4"/>
  <c r="AD163" i="2"/>
  <c r="AE163" i="2"/>
  <c r="AF163" i="2"/>
  <c r="AG163" i="2"/>
  <c r="AC163" i="2"/>
  <c r="AH153" i="2"/>
  <c r="AH154" i="2"/>
  <c r="AH155" i="2"/>
  <c r="AH158" i="2"/>
  <c r="AH159" i="2"/>
  <c r="AH160" i="2"/>
  <c r="AH161" i="2"/>
  <c r="AH162" i="2"/>
  <c r="AH152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22" i="2"/>
  <c r="AH130" i="2"/>
  <c r="AH131" i="2"/>
  <c r="AH132" i="2"/>
  <c r="AH133" i="2"/>
  <c r="AH134" i="2"/>
  <c r="AH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22" i="2"/>
  <c r="AE130" i="2"/>
  <c r="AE131" i="2"/>
  <c r="AE132" i="2"/>
  <c r="AE133" i="2"/>
  <c r="AE134" i="2"/>
  <c r="AE4" i="2"/>
  <c r="AB150" i="2"/>
  <c r="AB151" i="2"/>
  <c r="AB152" i="2"/>
  <c r="AB153" i="2"/>
  <c r="AB154" i="2"/>
  <c r="AB155" i="2"/>
  <c r="AB158" i="2"/>
  <c r="AB159" i="2"/>
  <c r="AB160" i="2"/>
  <c r="AB161" i="2"/>
  <c r="AB162" i="2"/>
  <c r="AB149" i="2"/>
  <c r="AE163" i="7" l="1"/>
  <c r="AH163" i="7"/>
  <c r="AE163" i="6"/>
  <c r="AH163" i="6"/>
  <c r="AH163" i="5"/>
  <c r="AE163" i="4"/>
  <c r="AH163" i="4"/>
  <c r="AH163" i="2"/>
  <c r="AE163" i="5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30" i="12"/>
  <c r="AB131" i="12"/>
  <c r="AB132" i="12"/>
  <c r="AB133" i="12"/>
  <c r="AB134" i="12"/>
  <c r="AB4" i="12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22" i="11"/>
  <c r="AB130" i="11"/>
  <c r="AB131" i="11"/>
  <c r="AB132" i="11"/>
  <c r="AB133" i="11"/>
  <c r="AB134" i="11"/>
  <c r="AB4" i="11"/>
  <c r="AB153" i="11"/>
  <c r="AB154" i="11"/>
  <c r="AB155" i="11"/>
  <c r="AB158" i="11"/>
  <c r="AB159" i="11"/>
  <c r="AB160" i="11"/>
  <c r="AB161" i="11"/>
  <c r="AB162" i="11"/>
  <c r="AB152" i="11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30" i="10"/>
  <c r="AB131" i="10"/>
  <c r="AB132" i="10"/>
  <c r="AB133" i="10"/>
  <c r="AB134" i="10"/>
  <c r="AB4" i="10"/>
  <c r="AA163" i="10"/>
  <c r="Z163" i="10"/>
  <c r="AB154" i="10"/>
  <c r="AB155" i="10"/>
  <c r="AB158" i="10"/>
  <c r="AB159" i="10"/>
  <c r="AB160" i="10"/>
  <c r="AB161" i="10"/>
  <c r="AB162" i="10"/>
  <c r="AB153" i="10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30" i="3"/>
  <c r="AB131" i="3"/>
  <c r="AB132" i="3"/>
  <c r="AB133" i="3"/>
  <c r="AB134" i="3"/>
  <c r="AB4" i="3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22" i="9"/>
  <c r="AB130" i="9"/>
  <c r="AB131" i="9"/>
  <c r="AB132" i="9"/>
  <c r="AB133" i="9"/>
  <c r="AB134" i="9"/>
  <c r="AB135" i="9"/>
  <c r="AB136" i="9"/>
  <c r="AB137" i="9"/>
  <c r="AB138" i="9"/>
  <c r="AB139" i="9"/>
  <c r="AB141" i="9"/>
  <c r="AB142" i="9"/>
  <c r="AB143" i="9"/>
  <c r="AB146" i="9"/>
  <c r="AQ146" i="9" s="1"/>
  <c r="AS146" i="9" s="1"/>
  <c r="AB4" i="9"/>
  <c r="AA163" i="9"/>
  <c r="Z163" i="9"/>
  <c r="AB153" i="9"/>
  <c r="AB154" i="9"/>
  <c r="AB155" i="9"/>
  <c r="AB158" i="9"/>
  <c r="AB159" i="9"/>
  <c r="AB160" i="9"/>
  <c r="AB161" i="9"/>
  <c r="AB162" i="9"/>
  <c r="AB152" i="9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22" i="8"/>
  <c r="AB130" i="8"/>
  <c r="AB131" i="8"/>
  <c r="AB132" i="8"/>
  <c r="AB133" i="8"/>
  <c r="AB134" i="8"/>
  <c r="AB4" i="8"/>
  <c r="AB153" i="8"/>
  <c r="AB154" i="8"/>
  <c r="AB155" i="8"/>
  <c r="AB158" i="8"/>
  <c r="AB159" i="8"/>
  <c r="AB160" i="8"/>
  <c r="AB161" i="8"/>
  <c r="AB162" i="8"/>
  <c r="AB152" i="8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22" i="7"/>
  <c r="AB130" i="7"/>
  <c r="AB131" i="7"/>
  <c r="AB132" i="7"/>
  <c r="AB133" i="7"/>
  <c r="AB134" i="7"/>
  <c r="AB4" i="7"/>
  <c r="AA163" i="7"/>
  <c r="Z163" i="7"/>
  <c r="AB153" i="7"/>
  <c r="AB154" i="7"/>
  <c r="AB155" i="7"/>
  <c r="AB158" i="7"/>
  <c r="AB159" i="7"/>
  <c r="AB160" i="7"/>
  <c r="AB161" i="7"/>
  <c r="AB162" i="7"/>
  <c r="AB152" i="7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22" i="6"/>
  <c r="AB130" i="6"/>
  <c r="AB131" i="6"/>
  <c r="AB132" i="6"/>
  <c r="AB133" i="6"/>
  <c r="AB134" i="6"/>
  <c r="AB4" i="6"/>
  <c r="AA163" i="6"/>
  <c r="Z163" i="6"/>
  <c r="AB154" i="6"/>
  <c r="AB155" i="6"/>
  <c r="AB158" i="6"/>
  <c r="AB159" i="6"/>
  <c r="AB160" i="6"/>
  <c r="AB161" i="6"/>
  <c r="AB162" i="6"/>
  <c r="AB153" i="6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22" i="5"/>
  <c r="AB130" i="5"/>
  <c r="AB131" i="5"/>
  <c r="AB132" i="5"/>
  <c r="AB133" i="5"/>
  <c r="AB134" i="5"/>
  <c r="AB4" i="5"/>
  <c r="AA163" i="5"/>
  <c r="Z163" i="5"/>
  <c r="AB153" i="5"/>
  <c r="AB154" i="5"/>
  <c r="AB155" i="5"/>
  <c r="AB158" i="5"/>
  <c r="AB159" i="5"/>
  <c r="AB160" i="5"/>
  <c r="AB161" i="5"/>
  <c r="AB162" i="5"/>
  <c r="AB152" i="5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22" i="4"/>
  <c r="AB130" i="4"/>
  <c r="AB131" i="4"/>
  <c r="AB132" i="4"/>
  <c r="AB133" i="4"/>
  <c r="AB134" i="4"/>
  <c r="AB4" i="4"/>
  <c r="AB150" i="4"/>
  <c r="AQ150" i="4" s="1"/>
  <c r="AS150" i="4" s="1"/>
  <c r="AB151" i="4"/>
  <c r="AB152" i="4"/>
  <c r="AB153" i="4"/>
  <c r="AB154" i="4"/>
  <c r="AB155" i="4"/>
  <c r="AB158" i="4"/>
  <c r="AB159" i="4"/>
  <c r="AB160" i="4"/>
  <c r="AB161" i="4"/>
  <c r="AB162" i="4"/>
  <c r="AB149" i="4"/>
  <c r="AQ149" i="4" s="1"/>
  <c r="AS149" i="4" s="1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22" i="2"/>
  <c r="AB130" i="2"/>
  <c r="AB131" i="2"/>
  <c r="AB132" i="2"/>
  <c r="AB133" i="2"/>
  <c r="AB134" i="2"/>
  <c r="AB4" i="2"/>
  <c r="AA163" i="2"/>
  <c r="AB163" i="2"/>
  <c r="Z163" i="2"/>
  <c r="X163" i="2"/>
  <c r="W163" i="2"/>
  <c r="X163" i="5"/>
  <c r="W163" i="5"/>
  <c r="Y153" i="5"/>
  <c r="Y154" i="5"/>
  <c r="Y155" i="5"/>
  <c r="Y158" i="5"/>
  <c r="Y159" i="5"/>
  <c r="Y160" i="5"/>
  <c r="Y161" i="5"/>
  <c r="Y162" i="5"/>
  <c r="Y152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22" i="5"/>
  <c r="Y130" i="5"/>
  <c r="Y131" i="5"/>
  <c r="Y132" i="5"/>
  <c r="Y133" i="5"/>
  <c r="Y134" i="5"/>
  <c r="Y4" i="5"/>
  <c r="AB163" i="6" l="1"/>
  <c r="AB163" i="10"/>
  <c r="AB163" i="9"/>
  <c r="AB163" i="7"/>
  <c r="Y163" i="5"/>
  <c r="AB163" i="5"/>
  <c r="Y150" i="2"/>
  <c r="Y151" i="2"/>
  <c r="Y152" i="2"/>
  <c r="Y153" i="2"/>
  <c r="Y154" i="2"/>
  <c r="Y155" i="2"/>
  <c r="Y158" i="2"/>
  <c r="Y159" i="2"/>
  <c r="Y160" i="2"/>
  <c r="Y161" i="2"/>
  <c r="Y162" i="2"/>
  <c r="Y149" i="2"/>
  <c r="Y163" i="2" l="1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30" i="12"/>
  <c r="Y131" i="12"/>
  <c r="Y132" i="12"/>
  <c r="Y133" i="12"/>
  <c r="Y134" i="12"/>
  <c r="Y4" i="12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22" i="11"/>
  <c r="Y130" i="11"/>
  <c r="Y131" i="11"/>
  <c r="Y132" i="11"/>
  <c r="Y133" i="11"/>
  <c r="Y134" i="11"/>
  <c r="Y4" i="11"/>
  <c r="Y153" i="11"/>
  <c r="Y154" i="11"/>
  <c r="Y155" i="11"/>
  <c r="Y158" i="11"/>
  <c r="Y159" i="11"/>
  <c r="Y160" i="11"/>
  <c r="Y161" i="11"/>
  <c r="Y162" i="11"/>
  <c r="Y152" i="11"/>
  <c r="X163" i="10"/>
  <c r="W163" i="10"/>
  <c r="Y153" i="10"/>
  <c r="Y154" i="10"/>
  <c r="Y155" i="10"/>
  <c r="Y158" i="10"/>
  <c r="Y159" i="10"/>
  <c r="Y160" i="10"/>
  <c r="Y161" i="10"/>
  <c r="Y162" i="10"/>
  <c r="Y152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30" i="10"/>
  <c r="Y131" i="10"/>
  <c r="Y132" i="10"/>
  <c r="Y133" i="10"/>
  <c r="Y134" i="10"/>
  <c r="Y135" i="10"/>
  <c r="Y136" i="10"/>
  <c r="Y137" i="10"/>
  <c r="Y138" i="10"/>
  <c r="Y139" i="10"/>
  <c r="Y141" i="10"/>
  <c r="Y142" i="10"/>
  <c r="Y143" i="10"/>
  <c r="Y146" i="10"/>
  <c r="AQ146" i="10" s="1"/>
  <c r="AS146" i="10" s="1"/>
  <c r="Y4" i="10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30" i="3"/>
  <c r="Y131" i="3"/>
  <c r="Y132" i="3"/>
  <c r="Y133" i="3"/>
  <c r="Y134" i="3"/>
  <c r="Y4" i="3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22" i="9"/>
  <c r="Y130" i="9"/>
  <c r="Y131" i="9"/>
  <c r="Y132" i="9"/>
  <c r="Y133" i="9"/>
  <c r="Y134" i="9"/>
  <c r="Y4" i="9"/>
  <c r="X163" i="9"/>
  <c r="W163" i="9"/>
  <c r="Y153" i="9"/>
  <c r="Y154" i="9"/>
  <c r="Y155" i="9"/>
  <c r="Y158" i="9"/>
  <c r="Y159" i="9"/>
  <c r="Y160" i="9"/>
  <c r="Y161" i="9"/>
  <c r="Y162" i="9"/>
  <c r="Y152" i="9"/>
  <c r="Y153" i="8"/>
  <c r="Y154" i="8"/>
  <c r="Y155" i="8"/>
  <c r="Y158" i="8"/>
  <c r="Y159" i="8"/>
  <c r="Y160" i="8"/>
  <c r="Y161" i="8"/>
  <c r="Y162" i="8"/>
  <c r="Y152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22" i="8"/>
  <c r="Y130" i="8"/>
  <c r="Y131" i="8"/>
  <c r="Y132" i="8"/>
  <c r="Y133" i="8"/>
  <c r="Y134" i="8"/>
  <c r="Y4" i="8"/>
  <c r="X163" i="7"/>
  <c r="W163" i="7"/>
  <c r="Y153" i="7"/>
  <c r="Y154" i="7"/>
  <c r="Y155" i="7"/>
  <c r="Y158" i="7"/>
  <c r="Y159" i="7"/>
  <c r="Y160" i="7"/>
  <c r="Y161" i="7"/>
  <c r="Y162" i="7"/>
  <c r="Y152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22" i="7"/>
  <c r="Y130" i="7"/>
  <c r="Y131" i="7"/>
  <c r="Y132" i="7"/>
  <c r="Y133" i="7"/>
  <c r="Y134" i="7"/>
  <c r="Y4" i="7"/>
  <c r="X163" i="6"/>
  <c r="W163" i="6"/>
  <c r="Y153" i="6"/>
  <c r="Y154" i="6"/>
  <c r="Y155" i="6"/>
  <c r="Y158" i="6"/>
  <c r="Y159" i="6"/>
  <c r="Y160" i="6"/>
  <c r="Y161" i="6"/>
  <c r="Y162" i="6"/>
  <c r="Y152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22" i="6"/>
  <c r="Y130" i="6"/>
  <c r="Y131" i="6"/>
  <c r="Y132" i="6"/>
  <c r="Y133" i="6"/>
  <c r="Y134" i="6"/>
  <c r="Y4" i="6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22" i="4"/>
  <c r="Y130" i="4"/>
  <c r="Y131" i="4"/>
  <c r="Y132" i="4"/>
  <c r="Y133" i="4"/>
  <c r="Y134" i="4"/>
  <c r="Y4" i="4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22" i="2"/>
  <c r="Y130" i="2"/>
  <c r="Y131" i="2"/>
  <c r="Y132" i="2"/>
  <c r="Y133" i="2"/>
  <c r="Y134" i="2"/>
  <c r="Y4" i="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30" i="12"/>
  <c r="V131" i="12"/>
  <c r="V132" i="12"/>
  <c r="V133" i="12"/>
  <c r="V134" i="12"/>
  <c r="V4" i="12"/>
  <c r="V153" i="11"/>
  <c r="V154" i="11"/>
  <c r="V155" i="11"/>
  <c r="V158" i="11"/>
  <c r="V159" i="11"/>
  <c r="V160" i="11"/>
  <c r="V161" i="11"/>
  <c r="V162" i="11"/>
  <c r="V152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22" i="11"/>
  <c r="V130" i="11"/>
  <c r="V131" i="11"/>
  <c r="V132" i="11"/>
  <c r="V133" i="11"/>
  <c r="V134" i="11"/>
  <c r="V4" i="11"/>
  <c r="U163" i="10"/>
  <c r="T163" i="10"/>
  <c r="V153" i="10"/>
  <c r="V154" i="10"/>
  <c r="V155" i="10"/>
  <c r="V158" i="10"/>
  <c r="V159" i="10"/>
  <c r="V160" i="10"/>
  <c r="V161" i="10"/>
  <c r="V162" i="10"/>
  <c r="V152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30" i="10"/>
  <c r="V131" i="10"/>
  <c r="V132" i="10"/>
  <c r="V133" i="10"/>
  <c r="V134" i="10"/>
  <c r="V4" i="10"/>
  <c r="V13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30" i="3"/>
  <c r="V131" i="3"/>
  <c r="V132" i="3"/>
  <c r="V133" i="3"/>
  <c r="V4" i="3"/>
  <c r="U163" i="9"/>
  <c r="T163" i="9"/>
  <c r="V153" i="9"/>
  <c r="V154" i="9"/>
  <c r="V155" i="9"/>
  <c r="V158" i="9"/>
  <c r="V159" i="9"/>
  <c r="V160" i="9"/>
  <c r="V161" i="9"/>
  <c r="V162" i="9"/>
  <c r="V152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22" i="9"/>
  <c r="V130" i="9"/>
  <c r="V131" i="9"/>
  <c r="V132" i="9"/>
  <c r="V133" i="9"/>
  <c r="V134" i="9"/>
  <c r="V4" i="9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22" i="8"/>
  <c r="V130" i="8"/>
  <c r="V131" i="8"/>
  <c r="V132" i="8"/>
  <c r="V133" i="8"/>
  <c r="V134" i="8"/>
  <c r="V135" i="8"/>
  <c r="V136" i="8"/>
  <c r="V137" i="8"/>
  <c r="V138" i="8"/>
  <c r="V139" i="8"/>
  <c r="V141" i="8"/>
  <c r="V142" i="8"/>
  <c r="V143" i="8"/>
  <c r="V146" i="8"/>
  <c r="AQ146" i="8" s="1"/>
  <c r="AS146" i="8" s="1"/>
  <c r="V4" i="8"/>
  <c r="U163" i="7"/>
  <c r="T163" i="7"/>
  <c r="V153" i="7"/>
  <c r="V154" i="7"/>
  <c r="V155" i="7"/>
  <c r="V158" i="7"/>
  <c r="V159" i="7"/>
  <c r="V160" i="7"/>
  <c r="V161" i="7"/>
  <c r="V162" i="7"/>
  <c r="V152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22" i="7"/>
  <c r="V130" i="7"/>
  <c r="V131" i="7"/>
  <c r="V132" i="7"/>
  <c r="V133" i="7"/>
  <c r="V134" i="7"/>
  <c r="V4" i="7"/>
  <c r="U163" i="6"/>
  <c r="T163" i="6"/>
  <c r="V153" i="6"/>
  <c r="V154" i="6"/>
  <c r="V155" i="6"/>
  <c r="V158" i="6"/>
  <c r="V159" i="6"/>
  <c r="V160" i="6"/>
  <c r="V161" i="6"/>
  <c r="V162" i="6"/>
  <c r="V152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22" i="6"/>
  <c r="V130" i="6"/>
  <c r="V131" i="6"/>
  <c r="V132" i="6"/>
  <c r="V133" i="6"/>
  <c r="V134" i="6"/>
  <c r="V4" i="6"/>
  <c r="U163" i="5"/>
  <c r="T163" i="5"/>
  <c r="V153" i="5"/>
  <c r="V154" i="5"/>
  <c r="V155" i="5"/>
  <c r="V158" i="5"/>
  <c r="V159" i="5"/>
  <c r="V160" i="5"/>
  <c r="V161" i="5"/>
  <c r="V162" i="5"/>
  <c r="V152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22" i="5"/>
  <c r="V130" i="5"/>
  <c r="V131" i="5"/>
  <c r="V132" i="5"/>
  <c r="V133" i="5"/>
  <c r="V134" i="5"/>
  <c r="V4" i="5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22" i="4"/>
  <c r="V130" i="4"/>
  <c r="V131" i="4"/>
  <c r="V132" i="4"/>
  <c r="V133" i="4"/>
  <c r="V134" i="4"/>
  <c r="V135" i="4"/>
  <c r="V136" i="4"/>
  <c r="V137" i="4"/>
  <c r="V138" i="4"/>
  <c r="V139" i="4"/>
  <c r="V141" i="4"/>
  <c r="V142" i="4"/>
  <c r="V143" i="4"/>
  <c r="V144" i="4"/>
  <c r="AQ144" i="4" s="1"/>
  <c r="AS144" i="4" s="1"/>
  <c r="V4" i="4"/>
  <c r="U163" i="2"/>
  <c r="T163" i="2"/>
  <c r="V153" i="2"/>
  <c r="V154" i="2"/>
  <c r="V155" i="2"/>
  <c r="V158" i="2"/>
  <c r="V159" i="2"/>
  <c r="V160" i="2"/>
  <c r="V161" i="2"/>
  <c r="V162" i="2"/>
  <c r="V152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22" i="2"/>
  <c r="V130" i="2"/>
  <c r="V131" i="2"/>
  <c r="V132" i="2"/>
  <c r="V133" i="2"/>
  <c r="V134" i="2"/>
  <c r="V4" i="2"/>
  <c r="Y163" i="10" l="1"/>
  <c r="V163" i="2"/>
  <c r="V163" i="10"/>
  <c r="V163" i="9"/>
  <c r="Y163" i="9"/>
  <c r="V163" i="7"/>
  <c r="Y163" i="7"/>
  <c r="V163" i="6"/>
  <c r="V163" i="5"/>
  <c r="Y163" i="6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30" i="10"/>
  <c r="S131" i="10"/>
  <c r="S132" i="10"/>
  <c r="S133" i="10"/>
  <c r="S134" i="10"/>
  <c r="S4" i="10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22" i="6"/>
  <c r="S130" i="6"/>
  <c r="S131" i="6"/>
  <c r="S132" i="6"/>
  <c r="S133" i="6"/>
  <c r="S134" i="6"/>
  <c r="S4" i="6"/>
  <c r="S154" i="11"/>
  <c r="S155" i="11"/>
  <c r="S158" i="11"/>
  <c r="S159" i="11"/>
  <c r="S160" i="11"/>
  <c r="S161" i="11"/>
  <c r="S162" i="11"/>
  <c r="S153" i="11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22" i="9"/>
  <c r="S130" i="9"/>
  <c r="S131" i="9"/>
  <c r="S132" i="9"/>
  <c r="S133" i="9"/>
  <c r="S134" i="9"/>
  <c r="S4" i="9"/>
  <c r="R163" i="9"/>
  <c r="Q163" i="9"/>
  <c r="S153" i="9"/>
  <c r="S154" i="9"/>
  <c r="S155" i="9"/>
  <c r="S158" i="9"/>
  <c r="S159" i="9"/>
  <c r="S160" i="9"/>
  <c r="S161" i="9"/>
  <c r="S162" i="9"/>
  <c r="S152" i="9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22" i="8"/>
  <c r="S130" i="8"/>
  <c r="S131" i="8"/>
  <c r="S132" i="8"/>
  <c r="S133" i="8"/>
  <c r="S134" i="8"/>
  <c r="S4" i="8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22" i="7"/>
  <c r="S130" i="7"/>
  <c r="S131" i="7"/>
  <c r="S132" i="7"/>
  <c r="S133" i="7"/>
  <c r="S134" i="7"/>
  <c r="S4" i="7"/>
  <c r="R163" i="7"/>
  <c r="Q163" i="7"/>
  <c r="S153" i="7"/>
  <c r="S154" i="7"/>
  <c r="S155" i="7"/>
  <c r="S158" i="7"/>
  <c r="S159" i="7"/>
  <c r="S160" i="7"/>
  <c r="S161" i="7"/>
  <c r="S162" i="7"/>
  <c r="S152" i="7"/>
  <c r="R163" i="6"/>
  <c r="Q163" i="6"/>
  <c r="S153" i="6"/>
  <c r="S154" i="6"/>
  <c r="S155" i="6"/>
  <c r="S158" i="6"/>
  <c r="S159" i="6"/>
  <c r="S160" i="6"/>
  <c r="S161" i="6"/>
  <c r="S162" i="6"/>
  <c r="S152" i="6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22" i="5"/>
  <c r="S130" i="5"/>
  <c r="S131" i="5"/>
  <c r="S132" i="5"/>
  <c r="S133" i="5"/>
  <c r="S134" i="5"/>
  <c r="R163" i="5"/>
  <c r="AP163" i="5" s="1"/>
  <c r="AR163" i="5" s="1"/>
  <c r="Q163" i="5"/>
  <c r="AO163" i="5" s="1"/>
  <c r="S153" i="5"/>
  <c r="AQ153" i="5" s="1"/>
  <c r="AS153" i="5" s="1"/>
  <c r="S154" i="5"/>
  <c r="AQ154" i="5" s="1"/>
  <c r="AS154" i="5" s="1"/>
  <c r="S155" i="5"/>
  <c r="AQ155" i="5" s="1"/>
  <c r="AS155" i="5" s="1"/>
  <c r="S158" i="5"/>
  <c r="AQ158" i="5" s="1"/>
  <c r="AS158" i="5" s="1"/>
  <c r="S159" i="5"/>
  <c r="AQ159" i="5" s="1"/>
  <c r="AS159" i="5" s="1"/>
  <c r="S160" i="5"/>
  <c r="AQ160" i="5" s="1"/>
  <c r="AS160" i="5" s="1"/>
  <c r="S161" i="5"/>
  <c r="AQ161" i="5" s="1"/>
  <c r="AS161" i="5" s="1"/>
  <c r="S162" i="5"/>
  <c r="AQ162" i="5" s="1"/>
  <c r="AS162" i="5" s="1"/>
  <c r="S152" i="5"/>
  <c r="AQ152" i="5" s="1"/>
  <c r="AS152" i="5" s="1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22" i="4"/>
  <c r="S130" i="4"/>
  <c r="S131" i="4"/>
  <c r="S132" i="4"/>
  <c r="S133" i="4"/>
  <c r="S134" i="4"/>
  <c r="S4" i="4"/>
  <c r="R163" i="4"/>
  <c r="Q163" i="4"/>
  <c r="S154" i="4"/>
  <c r="S155" i="4"/>
  <c r="S158" i="4"/>
  <c r="S159" i="4"/>
  <c r="S160" i="4"/>
  <c r="S161" i="4"/>
  <c r="S162" i="4"/>
  <c r="S153" i="4"/>
  <c r="R163" i="2"/>
  <c r="Q163" i="2"/>
  <c r="S153" i="2"/>
  <c r="S154" i="2"/>
  <c r="S155" i="2"/>
  <c r="S158" i="2"/>
  <c r="S159" i="2"/>
  <c r="S160" i="2"/>
  <c r="S161" i="2"/>
  <c r="S162" i="2"/>
  <c r="S152" i="2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30" i="10"/>
  <c r="P131" i="10"/>
  <c r="P132" i="10"/>
  <c r="P133" i="10"/>
  <c r="P134" i="10"/>
  <c r="P4" i="10"/>
  <c r="O163" i="10"/>
  <c r="N163" i="10"/>
  <c r="P153" i="10"/>
  <c r="P154" i="10"/>
  <c r="P155" i="10"/>
  <c r="P158" i="10"/>
  <c r="P159" i="10"/>
  <c r="P160" i="10"/>
  <c r="P161" i="10"/>
  <c r="P162" i="10"/>
  <c r="P152" i="10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22" i="9"/>
  <c r="P130" i="9"/>
  <c r="P131" i="9"/>
  <c r="P132" i="9"/>
  <c r="P133" i="9"/>
  <c r="P134" i="9"/>
  <c r="P4" i="9"/>
  <c r="O163" i="9"/>
  <c r="N163" i="9"/>
  <c r="P153" i="9"/>
  <c r="P154" i="9"/>
  <c r="P155" i="9"/>
  <c r="P158" i="9"/>
  <c r="P159" i="9"/>
  <c r="P160" i="9"/>
  <c r="P161" i="9"/>
  <c r="P162" i="9"/>
  <c r="P152" i="9"/>
  <c r="S163" i="4" l="1"/>
  <c r="P163" i="10"/>
  <c r="P163" i="9"/>
  <c r="S163" i="7"/>
  <c r="S163" i="6"/>
  <c r="S163" i="2"/>
  <c r="S163" i="5"/>
  <c r="AQ163" i="5" s="1"/>
  <c r="AS163" i="5" s="1"/>
  <c r="S163" i="9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22" i="7"/>
  <c r="P130" i="7"/>
  <c r="P131" i="7"/>
  <c r="P132" i="7"/>
  <c r="P133" i="7"/>
  <c r="P134" i="7"/>
  <c r="P135" i="7"/>
  <c r="P136" i="7"/>
  <c r="P137" i="7"/>
  <c r="P138" i="7"/>
  <c r="P139" i="7"/>
  <c r="P141" i="7"/>
  <c r="P142" i="7"/>
  <c r="P143" i="7"/>
  <c r="P146" i="7"/>
  <c r="P4" i="7"/>
  <c r="O163" i="7"/>
  <c r="N163" i="7"/>
  <c r="P153" i="7"/>
  <c r="P154" i="7"/>
  <c r="P155" i="7"/>
  <c r="P158" i="7"/>
  <c r="P159" i="7"/>
  <c r="P160" i="7"/>
  <c r="P161" i="7"/>
  <c r="P162" i="7"/>
  <c r="P152" i="7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22" i="6"/>
  <c r="P130" i="6"/>
  <c r="P131" i="6"/>
  <c r="P132" i="6"/>
  <c r="P133" i="6"/>
  <c r="P134" i="6"/>
  <c r="P4" i="6"/>
  <c r="O163" i="6"/>
  <c r="N163" i="6"/>
  <c r="P155" i="6"/>
  <c r="P158" i="6"/>
  <c r="P159" i="6"/>
  <c r="P160" i="6"/>
  <c r="P161" i="6"/>
  <c r="P162" i="6"/>
  <c r="P154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22" i="4"/>
  <c r="P130" i="4"/>
  <c r="P131" i="4"/>
  <c r="P132" i="4"/>
  <c r="P133" i="4"/>
  <c r="P134" i="4"/>
  <c r="P4" i="4"/>
  <c r="O163" i="4"/>
  <c r="N163" i="4"/>
  <c r="P153" i="4"/>
  <c r="P154" i="4"/>
  <c r="P155" i="4"/>
  <c r="P158" i="4"/>
  <c r="P159" i="4"/>
  <c r="P160" i="4"/>
  <c r="P161" i="4"/>
  <c r="P162" i="4"/>
  <c r="P152" i="4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22" i="2"/>
  <c r="P130" i="2"/>
  <c r="P131" i="2"/>
  <c r="P132" i="2"/>
  <c r="P133" i="2"/>
  <c r="P134" i="2"/>
  <c r="P4" i="2"/>
  <c r="O163" i="2"/>
  <c r="N163" i="2"/>
  <c r="P153" i="2"/>
  <c r="P154" i="2"/>
  <c r="P155" i="2"/>
  <c r="P158" i="2"/>
  <c r="P159" i="2"/>
  <c r="P160" i="2"/>
  <c r="P161" i="2"/>
  <c r="P162" i="2"/>
  <c r="P152" i="2"/>
  <c r="P163" i="7" l="1"/>
  <c r="P163" i="6"/>
  <c r="P163" i="4"/>
  <c r="P163" i="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30" i="12"/>
  <c r="M131" i="12"/>
  <c r="M132" i="12"/>
  <c r="M133" i="12"/>
  <c r="M134" i="12"/>
  <c r="M4" i="12"/>
  <c r="L163" i="12"/>
  <c r="AP163" i="12" s="1"/>
  <c r="AR163" i="12" s="1"/>
  <c r="K163" i="12"/>
  <c r="AO163" i="12" s="1"/>
  <c r="M153" i="12"/>
  <c r="AQ153" i="12" s="1"/>
  <c r="AS153" i="12" s="1"/>
  <c r="M154" i="12"/>
  <c r="AQ154" i="12" s="1"/>
  <c r="AS154" i="12" s="1"/>
  <c r="M155" i="12"/>
  <c r="AQ155" i="12" s="1"/>
  <c r="AS155" i="12" s="1"/>
  <c r="M158" i="12"/>
  <c r="AQ158" i="12" s="1"/>
  <c r="AS158" i="12" s="1"/>
  <c r="M159" i="12"/>
  <c r="AQ159" i="12" s="1"/>
  <c r="AS159" i="12" s="1"/>
  <c r="M160" i="12"/>
  <c r="AQ160" i="12" s="1"/>
  <c r="AS160" i="12" s="1"/>
  <c r="M161" i="12"/>
  <c r="AQ161" i="12" s="1"/>
  <c r="AS161" i="12" s="1"/>
  <c r="M162" i="12"/>
  <c r="AQ162" i="12" s="1"/>
  <c r="AS162" i="12" s="1"/>
  <c r="M152" i="12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22" i="11"/>
  <c r="M130" i="11"/>
  <c r="M131" i="11"/>
  <c r="M132" i="11"/>
  <c r="M133" i="11"/>
  <c r="M134" i="11"/>
  <c r="M4" i="11"/>
  <c r="M154" i="11"/>
  <c r="M155" i="11"/>
  <c r="M158" i="11"/>
  <c r="M159" i="11"/>
  <c r="M160" i="11"/>
  <c r="M161" i="11"/>
  <c r="M162" i="11"/>
  <c r="M153" i="11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30" i="10"/>
  <c r="M131" i="10"/>
  <c r="M132" i="10"/>
  <c r="M133" i="10"/>
  <c r="M134" i="10"/>
  <c r="M4" i="10"/>
  <c r="L163" i="10"/>
  <c r="K163" i="10"/>
  <c r="M153" i="10"/>
  <c r="M154" i="10"/>
  <c r="M155" i="10"/>
  <c r="M158" i="10"/>
  <c r="M159" i="10"/>
  <c r="M160" i="10"/>
  <c r="M161" i="10"/>
  <c r="M162" i="10"/>
  <c r="M152" i="10"/>
  <c r="L163" i="9"/>
  <c r="K163" i="9"/>
  <c r="M153" i="9"/>
  <c r="M154" i="9"/>
  <c r="M155" i="9"/>
  <c r="M158" i="9"/>
  <c r="M159" i="9"/>
  <c r="M160" i="9"/>
  <c r="M161" i="9"/>
  <c r="M162" i="9"/>
  <c r="M152" i="9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22" i="8"/>
  <c r="M130" i="8"/>
  <c r="M131" i="8"/>
  <c r="M132" i="8"/>
  <c r="M133" i="8"/>
  <c r="M134" i="8"/>
  <c r="M4" i="8"/>
  <c r="M153" i="8"/>
  <c r="M154" i="8"/>
  <c r="M155" i="8"/>
  <c r="M158" i="8"/>
  <c r="M159" i="8"/>
  <c r="M160" i="8"/>
  <c r="M161" i="8"/>
  <c r="M162" i="8"/>
  <c r="M152" i="8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22" i="7"/>
  <c r="M130" i="7"/>
  <c r="M131" i="7"/>
  <c r="M132" i="7"/>
  <c r="M133" i="7"/>
  <c r="M134" i="7"/>
  <c r="M4" i="7"/>
  <c r="L163" i="7"/>
  <c r="K163" i="7"/>
  <c r="M153" i="7"/>
  <c r="M154" i="7"/>
  <c r="M155" i="7"/>
  <c r="M158" i="7"/>
  <c r="M159" i="7"/>
  <c r="M160" i="7"/>
  <c r="M161" i="7"/>
  <c r="M162" i="7"/>
  <c r="M152" i="7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22" i="6"/>
  <c r="M130" i="6"/>
  <c r="M131" i="6"/>
  <c r="M132" i="6"/>
  <c r="M133" i="6"/>
  <c r="M134" i="6"/>
  <c r="M4" i="6"/>
  <c r="L163" i="6"/>
  <c r="K163" i="6"/>
  <c r="M153" i="6"/>
  <c r="M154" i="6"/>
  <c r="M155" i="6"/>
  <c r="M158" i="6"/>
  <c r="M159" i="6"/>
  <c r="M160" i="6"/>
  <c r="M161" i="6"/>
  <c r="M162" i="6"/>
  <c r="M152" i="6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22" i="5"/>
  <c r="M130" i="5"/>
  <c r="M131" i="5"/>
  <c r="M132" i="5"/>
  <c r="M133" i="5"/>
  <c r="M134" i="5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22" i="4"/>
  <c r="M130" i="4"/>
  <c r="M131" i="4"/>
  <c r="M132" i="4"/>
  <c r="M133" i="4"/>
  <c r="M134" i="4"/>
  <c r="M4" i="4"/>
  <c r="L163" i="4"/>
  <c r="AP163" i="4" s="1"/>
  <c r="AR163" i="4" s="1"/>
  <c r="K163" i="4"/>
  <c r="AO163" i="4" s="1"/>
  <c r="M152" i="4"/>
  <c r="AQ152" i="4" s="1"/>
  <c r="AS152" i="4" s="1"/>
  <c r="M153" i="4"/>
  <c r="AQ153" i="4" s="1"/>
  <c r="AS153" i="4" s="1"/>
  <c r="M154" i="4"/>
  <c r="AQ154" i="4" s="1"/>
  <c r="AS154" i="4" s="1"/>
  <c r="M155" i="4"/>
  <c r="AQ155" i="4" s="1"/>
  <c r="AS155" i="4" s="1"/>
  <c r="M158" i="4"/>
  <c r="AQ158" i="4" s="1"/>
  <c r="AS158" i="4" s="1"/>
  <c r="M159" i="4"/>
  <c r="AQ159" i="4" s="1"/>
  <c r="AS159" i="4" s="1"/>
  <c r="M160" i="4"/>
  <c r="AQ160" i="4" s="1"/>
  <c r="AS160" i="4" s="1"/>
  <c r="M161" i="4"/>
  <c r="AQ161" i="4" s="1"/>
  <c r="AS161" i="4" s="1"/>
  <c r="M162" i="4"/>
  <c r="AQ162" i="4" s="1"/>
  <c r="AS162" i="4" s="1"/>
  <c r="M151" i="4"/>
  <c r="AQ151" i="4" s="1"/>
  <c r="AS151" i="4" s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22" i="2"/>
  <c r="M130" i="2"/>
  <c r="M131" i="2"/>
  <c r="M132" i="2"/>
  <c r="M133" i="2"/>
  <c r="M134" i="2"/>
  <c r="M4" i="2"/>
  <c r="L163" i="2"/>
  <c r="K163" i="2"/>
  <c r="M150" i="2"/>
  <c r="M151" i="2"/>
  <c r="M152" i="2"/>
  <c r="M153" i="2"/>
  <c r="M154" i="2"/>
  <c r="M155" i="2"/>
  <c r="M158" i="2"/>
  <c r="M159" i="2"/>
  <c r="M160" i="2"/>
  <c r="M161" i="2"/>
  <c r="M162" i="2"/>
  <c r="M149" i="2"/>
  <c r="I163" i="2"/>
  <c r="H163" i="2"/>
  <c r="J150" i="2"/>
  <c r="J151" i="2"/>
  <c r="J152" i="2"/>
  <c r="J153" i="2"/>
  <c r="J154" i="2"/>
  <c r="J155" i="2"/>
  <c r="J158" i="2"/>
  <c r="J159" i="2"/>
  <c r="J160" i="2"/>
  <c r="J161" i="2"/>
  <c r="J162" i="2"/>
  <c r="J149" i="2"/>
  <c r="AQ149" i="2" s="1"/>
  <c r="AS149" i="2" s="1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30" i="12"/>
  <c r="J131" i="12"/>
  <c r="J132" i="12"/>
  <c r="J133" i="12"/>
  <c r="J134" i="12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22" i="11"/>
  <c r="J130" i="11"/>
  <c r="J131" i="11"/>
  <c r="J132" i="11"/>
  <c r="J133" i="11"/>
  <c r="J134" i="11"/>
  <c r="I163" i="10"/>
  <c r="H163" i="10"/>
  <c r="J153" i="10"/>
  <c r="J154" i="10"/>
  <c r="J155" i="10"/>
  <c r="J158" i="10"/>
  <c r="J159" i="10"/>
  <c r="J160" i="10"/>
  <c r="J161" i="10"/>
  <c r="J162" i="10"/>
  <c r="J152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30" i="10"/>
  <c r="J131" i="10"/>
  <c r="J132" i="10"/>
  <c r="J133" i="10"/>
  <c r="J134" i="10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30" i="3"/>
  <c r="J131" i="3"/>
  <c r="J132" i="3"/>
  <c r="J133" i="3"/>
  <c r="J134" i="3"/>
  <c r="J135" i="3"/>
  <c r="J136" i="3"/>
  <c r="J137" i="3"/>
  <c r="J138" i="3"/>
  <c r="J139" i="3"/>
  <c r="J141" i="3"/>
  <c r="J142" i="3"/>
  <c r="J143" i="3"/>
  <c r="J146" i="3"/>
  <c r="AQ146" i="3" s="1"/>
  <c r="AS146" i="3" s="1"/>
  <c r="J5" i="9"/>
  <c r="AQ5" i="9" s="1"/>
  <c r="AS5" i="9" s="1"/>
  <c r="J6" i="9"/>
  <c r="AQ6" i="9" s="1"/>
  <c r="AS6" i="9" s="1"/>
  <c r="J7" i="9"/>
  <c r="AQ7" i="9" s="1"/>
  <c r="AS7" i="9" s="1"/>
  <c r="J8" i="9"/>
  <c r="AQ8" i="9" s="1"/>
  <c r="AS8" i="9" s="1"/>
  <c r="J9" i="9"/>
  <c r="AQ9" i="9" s="1"/>
  <c r="AS9" i="9" s="1"/>
  <c r="J10" i="9"/>
  <c r="AQ10" i="9" s="1"/>
  <c r="AS10" i="9" s="1"/>
  <c r="J11" i="9"/>
  <c r="AQ11" i="9" s="1"/>
  <c r="AS11" i="9" s="1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22" i="9"/>
  <c r="J130" i="9"/>
  <c r="J131" i="9"/>
  <c r="J132" i="9"/>
  <c r="J133" i="9"/>
  <c r="J134" i="9"/>
  <c r="I163" i="9"/>
  <c r="H163" i="9"/>
  <c r="J153" i="9"/>
  <c r="J154" i="9"/>
  <c r="J155" i="9"/>
  <c r="J158" i="9"/>
  <c r="J159" i="9"/>
  <c r="J160" i="9"/>
  <c r="J161" i="9"/>
  <c r="J162" i="9"/>
  <c r="J152" i="9"/>
  <c r="J5" i="8"/>
  <c r="AQ5" i="8" s="1"/>
  <c r="AS5" i="8" s="1"/>
  <c r="J6" i="8"/>
  <c r="J7" i="8"/>
  <c r="AQ7" i="8" s="1"/>
  <c r="AS7" i="8" s="1"/>
  <c r="J8" i="8"/>
  <c r="J9" i="8"/>
  <c r="AQ9" i="8" s="1"/>
  <c r="AS9" i="8" s="1"/>
  <c r="J10" i="8"/>
  <c r="J11" i="8"/>
  <c r="AQ11" i="8" s="1"/>
  <c r="AS11" i="8" s="1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22" i="8"/>
  <c r="J130" i="8"/>
  <c r="J131" i="8"/>
  <c r="J132" i="8"/>
  <c r="J133" i="8"/>
  <c r="J134" i="8"/>
  <c r="J153" i="8"/>
  <c r="J154" i="8"/>
  <c r="J155" i="8"/>
  <c r="J158" i="8"/>
  <c r="J159" i="8"/>
  <c r="J160" i="8"/>
  <c r="J161" i="8"/>
  <c r="J162" i="8"/>
  <c r="J152" i="8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22" i="7"/>
  <c r="J130" i="7"/>
  <c r="J131" i="7"/>
  <c r="J132" i="7"/>
  <c r="J133" i="7"/>
  <c r="J134" i="7"/>
  <c r="J135" i="7"/>
  <c r="J136" i="7"/>
  <c r="J137" i="7"/>
  <c r="J138" i="7"/>
  <c r="J139" i="7"/>
  <c r="J141" i="7"/>
  <c r="J142" i="7"/>
  <c r="J143" i="7"/>
  <c r="J146" i="7"/>
  <c r="AQ146" i="7" s="1"/>
  <c r="AS146" i="7" s="1"/>
  <c r="I163" i="7"/>
  <c r="H163" i="7"/>
  <c r="J153" i="7"/>
  <c r="J154" i="7"/>
  <c r="J155" i="7"/>
  <c r="J158" i="7"/>
  <c r="J159" i="7"/>
  <c r="J160" i="7"/>
  <c r="J161" i="7"/>
  <c r="J162" i="7"/>
  <c r="J152" i="7"/>
  <c r="I163" i="6"/>
  <c r="J149" i="6"/>
  <c r="J150" i="6"/>
  <c r="J151" i="6"/>
  <c r="J152" i="6"/>
  <c r="J153" i="6"/>
  <c r="J154" i="6"/>
  <c r="J155" i="6"/>
  <c r="J158" i="6"/>
  <c r="J159" i="6"/>
  <c r="J160" i="6"/>
  <c r="J161" i="6"/>
  <c r="J162" i="6"/>
  <c r="H163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22" i="6"/>
  <c r="J130" i="6"/>
  <c r="J131" i="6"/>
  <c r="J132" i="6"/>
  <c r="J133" i="6"/>
  <c r="J134" i="6"/>
  <c r="AQ8" i="8" l="1"/>
  <c r="AS8" i="8" s="1"/>
  <c r="AQ153" i="2"/>
  <c r="AS153" i="2" s="1"/>
  <c r="AQ160" i="2"/>
  <c r="AS160" i="2" s="1"/>
  <c r="AQ154" i="2"/>
  <c r="AS154" i="2" s="1"/>
  <c r="AQ150" i="2"/>
  <c r="AS150" i="2" s="1"/>
  <c r="AQ10" i="8"/>
  <c r="AS10" i="8" s="1"/>
  <c r="AQ6" i="8"/>
  <c r="AS6" i="8" s="1"/>
  <c r="AQ159" i="2"/>
  <c r="AS159" i="2" s="1"/>
  <c r="AO163" i="2"/>
  <c r="M163" i="10"/>
  <c r="J163" i="10"/>
  <c r="J163" i="7"/>
  <c r="M163" i="7"/>
  <c r="M163" i="12"/>
  <c r="AQ163" i="12" s="1"/>
  <c r="AS163" i="12" s="1"/>
  <c r="AQ152" i="12"/>
  <c r="AS152" i="12" s="1"/>
  <c r="M163" i="9"/>
  <c r="J163" i="9"/>
  <c r="M163" i="6"/>
  <c r="M163" i="4"/>
  <c r="AQ163" i="4" s="1"/>
  <c r="AS163" i="4" s="1"/>
  <c r="AQ162" i="2"/>
  <c r="AS162" i="2" s="1"/>
  <c r="AQ158" i="2"/>
  <c r="AS158" i="2" s="1"/>
  <c r="AQ152" i="2"/>
  <c r="AS152" i="2" s="1"/>
  <c r="AP163" i="2"/>
  <c r="AR163" i="2" s="1"/>
  <c r="AQ161" i="2"/>
  <c r="AS161" i="2" s="1"/>
  <c r="AQ155" i="2"/>
  <c r="AS155" i="2" s="1"/>
  <c r="AQ151" i="2"/>
  <c r="AS151" i="2" s="1"/>
  <c r="J163" i="2"/>
  <c r="M163" i="2"/>
  <c r="J163" i="6"/>
  <c r="J95" i="2"/>
  <c r="J96" i="2"/>
  <c r="J97" i="2"/>
  <c r="J98" i="2"/>
  <c r="J99" i="2"/>
  <c r="J100" i="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30" i="12"/>
  <c r="G131" i="12"/>
  <c r="G132" i="12"/>
  <c r="G133" i="12"/>
  <c r="G134" i="12"/>
  <c r="G12" i="12"/>
  <c r="F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J163" i="11"/>
  <c r="AK163" i="11"/>
  <c r="AL163" i="11"/>
  <c r="AM163" i="11"/>
  <c r="AN163" i="11"/>
  <c r="E163" i="11"/>
  <c r="G153" i="11"/>
  <c r="AQ153" i="11" s="1"/>
  <c r="AS153" i="11" s="1"/>
  <c r="G154" i="11"/>
  <c r="AQ154" i="11" s="1"/>
  <c r="AS154" i="11" s="1"/>
  <c r="G155" i="11"/>
  <c r="AQ155" i="11" s="1"/>
  <c r="AS155" i="11" s="1"/>
  <c r="G158" i="11"/>
  <c r="AQ158" i="11" s="1"/>
  <c r="AS158" i="11" s="1"/>
  <c r="G159" i="11"/>
  <c r="AQ159" i="11" s="1"/>
  <c r="AS159" i="11" s="1"/>
  <c r="G160" i="11"/>
  <c r="AQ160" i="11" s="1"/>
  <c r="AS160" i="11" s="1"/>
  <c r="G161" i="11"/>
  <c r="AQ161" i="11" s="1"/>
  <c r="AS161" i="11" s="1"/>
  <c r="G162" i="11"/>
  <c r="AQ162" i="11" s="1"/>
  <c r="AS162" i="11" s="1"/>
  <c r="G152" i="11"/>
  <c r="AQ152" i="11" s="1"/>
  <c r="AS152" i="11" s="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22" i="11"/>
  <c r="G130" i="11"/>
  <c r="G131" i="11"/>
  <c r="G132" i="11"/>
  <c r="G133" i="11"/>
  <c r="G134" i="11"/>
  <c r="G12" i="11"/>
  <c r="F163" i="10"/>
  <c r="AP163" i="10" s="1"/>
  <c r="AR163" i="10" s="1"/>
  <c r="E163" i="10"/>
  <c r="AO163" i="10" s="1"/>
  <c r="G153" i="10"/>
  <c r="AQ153" i="10" s="1"/>
  <c r="AS153" i="10" s="1"/>
  <c r="G154" i="10"/>
  <c r="AQ154" i="10" s="1"/>
  <c r="AS154" i="10" s="1"/>
  <c r="G155" i="10"/>
  <c r="AQ155" i="10" s="1"/>
  <c r="AS155" i="10" s="1"/>
  <c r="G158" i="10"/>
  <c r="AQ158" i="10" s="1"/>
  <c r="AS158" i="10" s="1"/>
  <c r="G159" i="10"/>
  <c r="AQ159" i="10" s="1"/>
  <c r="AS159" i="10" s="1"/>
  <c r="G160" i="10"/>
  <c r="AQ160" i="10" s="1"/>
  <c r="AS160" i="10" s="1"/>
  <c r="G161" i="10"/>
  <c r="AQ161" i="10" s="1"/>
  <c r="AS161" i="10" s="1"/>
  <c r="G162" i="10"/>
  <c r="AQ162" i="10" s="1"/>
  <c r="AS162" i="10" s="1"/>
  <c r="G152" i="10"/>
  <c r="G5" i="10"/>
  <c r="AQ5" i="10" s="1"/>
  <c r="AS5" i="10" s="1"/>
  <c r="G6" i="10"/>
  <c r="AQ6" i="10" s="1"/>
  <c r="AS6" i="10" s="1"/>
  <c r="G7" i="10"/>
  <c r="AQ7" i="10" s="1"/>
  <c r="AS7" i="10" s="1"/>
  <c r="G8" i="10"/>
  <c r="AQ8" i="10" s="1"/>
  <c r="AS8" i="10" s="1"/>
  <c r="G9" i="10"/>
  <c r="AQ9" i="10" s="1"/>
  <c r="AS9" i="10" s="1"/>
  <c r="G10" i="10"/>
  <c r="AQ10" i="10" s="1"/>
  <c r="AS10" i="10" s="1"/>
  <c r="G11" i="10"/>
  <c r="AQ11" i="10" s="1"/>
  <c r="AS11" i="10" s="1"/>
  <c r="G12" i="10"/>
  <c r="AQ12" i="10" s="1"/>
  <c r="AS12" i="10" s="1"/>
  <c r="G13" i="10"/>
  <c r="AQ13" i="10" s="1"/>
  <c r="AS13" i="10" s="1"/>
  <c r="G14" i="10"/>
  <c r="AQ14" i="10" s="1"/>
  <c r="AS14" i="10" s="1"/>
  <c r="G15" i="10"/>
  <c r="AQ15" i="10" s="1"/>
  <c r="AS15" i="10" s="1"/>
  <c r="G16" i="10"/>
  <c r="AQ16" i="10" s="1"/>
  <c r="AS16" i="10" s="1"/>
  <c r="G17" i="10"/>
  <c r="AQ17" i="10" s="1"/>
  <c r="AS17" i="10" s="1"/>
  <c r="G18" i="10"/>
  <c r="AQ18" i="10" s="1"/>
  <c r="AS18" i="10" s="1"/>
  <c r="G19" i="10"/>
  <c r="AQ19" i="10" s="1"/>
  <c r="AS19" i="10" s="1"/>
  <c r="G20" i="10"/>
  <c r="AQ20" i="10" s="1"/>
  <c r="AS20" i="10" s="1"/>
  <c r="G21" i="10"/>
  <c r="AQ21" i="10" s="1"/>
  <c r="AS21" i="10" s="1"/>
  <c r="G22" i="10"/>
  <c r="AQ22" i="10" s="1"/>
  <c r="AS22" i="10" s="1"/>
  <c r="G23" i="10"/>
  <c r="AQ23" i="10" s="1"/>
  <c r="AS23" i="10" s="1"/>
  <c r="G24" i="10"/>
  <c r="AQ24" i="10" s="1"/>
  <c r="AS24" i="10" s="1"/>
  <c r="G25" i="10"/>
  <c r="AQ25" i="10" s="1"/>
  <c r="AS25" i="10" s="1"/>
  <c r="G26" i="10"/>
  <c r="AQ26" i="10" s="1"/>
  <c r="AS26" i="10" s="1"/>
  <c r="G27" i="10"/>
  <c r="AQ27" i="10" s="1"/>
  <c r="AS27" i="10" s="1"/>
  <c r="G28" i="10"/>
  <c r="AQ28" i="10" s="1"/>
  <c r="AS28" i="10" s="1"/>
  <c r="G29" i="10"/>
  <c r="AQ29" i="10" s="1"/>
  <c r="AS29" i="10" s="1"/>
  <c r="G30" i="10"/>
  <c r="AQ30" i="10" s="1"/>
  <c r="AS30" i="10" s="1"/>
  <c r="G31" i="10"/>
  <c r="AQ31" i="10" s="1"/>
  <c r="AS31" i="10" s="1"/>
  <c r="G32" i="10"/>
  <c r="AQ32" i="10" s="1"/>
  <c r="AS32" i="10" s="1"/>
  <c r="G33" i="10"/>
  <c r="AQ33" i="10" s="1"/>
  <c r="AS33" i="10" s="1"/>
  <c r="G34" i="10"/>
  <c r="AQ34" i="10" s="1"/>
  <c r="AS34" i="10" s="1"/>
  <c r="G35" i="10"/>
  <c r="AQ35" i="10" s="1"/>
  <c r="AS35" i="10" s="1"/>
  <c r="G36" i="10"/>
  <c r="AQ36" i="10" s="1"/>
  <c r="AS36" i="10" s="1"/>
  <c r="G37" i="10"/>
  <c r="AQ37" i="10" s="1"/>
  <c r="AS37" i="10" s="1"/>
  <c r="G38" i="10"/>
  <c r="AQ38" i="10" s="1"/>
  <c r="AS38" i="10" s="1"/>
  <c r="G39" i="10"/>
  <c r="AQ39" i="10" s="1"/>
  <c r="AS39" i="10" s="1"/>
  <c r="G40" i="10"/>
  <c r="AQ40" i="10" s="1"/>
  <c r="AS40" i="10" s="1"/>
  <c r="G41" i="10"/>
  <c r="AQ41" i="10" s="1"/>
  <c r="AS41" i="10" s="1"/>
  <c r="G42" i="10"/>
  <c r="AQ42" i="10" s="1"/>
  <c r="AS42" i="10" s="1"/>
  <c r="G43" i="10"/>
  <c r="AQ43" i="10" s="1"/>
  <c r="AS43" i="10" s="1"/>
  <c r="G44" i="10"/>
  <c r="AQ44" i="10" s="1"/>
  <c r="AS44" i="10" s="1"/>
  <c r="G45" i="10"/>
  <c r="AQ45" i="10" s="1"/>
  <c r="AS45" i="10" s="1"/>
  <c r="G46" i="10"/>
  <c r="AQ46" i="10" s="1"/>
  <c r="AS46" i="10" s="1"/>
  <c r="G47" i="10"/>
  <c r="AQ47" i="10" s="1"/>
  <c r="AS47" i="10" s="1"/>
  <c r="G48" i="10"/>
  <c r="AQ48" i="10" s="1"/>
  <c r="AS48" i="10" s="1"/>
  <c r="G49" i="10"/>
  <c r="AQ49" i="10" s="1"/>
  <c r="AS49" i="10" s="1"/>
  <c r="G50" i="10"/>
  <c r="AQ50" i="10" s="1"/>
  <c r="AS50" i="10" s="1"/>
  <c r="G51" i="10"/>
  <c r="AQ51" i="10" s="1"/>
  <c r="AS51" i="10" s="1"/>
  <c r="G52" i="10"/>
  <c r="AQ52" i="10" s="1"/>
  <c r="AS52" i="10" s="1"/>
  <c r="G53" i="10"/>
  <c r="AQ53" i="10" s="1"/>
  <c r="AS53" i="10" s="1"/>
  <c r="G54" i="10"/>
  <c r="AQ54" i="10" s="1"/>
  <c r="AS54" i="10" s="1"/>
  <c r="G55" i="10"/>
  <c r="AQ55" i="10" s="1"/>
  <c r="AS55" i="10" s="1"/>
  <c r="G56" i="10"/>
  <c r="AQ56" i="10" s="1"/>
  <c r="AS56" i="10" s="1"/>
  <c r="G57" i="10"/>
  <c r="AQ57" i="10" s="1"/>
  <c r="AS57" i="10" s="1"/>
  <c r="G58" i="10"/>
  <c r="AQ58" i="10" s="1"/>
  <c r="AS58" i="10" s="1"/>
  <c r="G59" i="10"/>
  <c r="AQ59" i="10" s="1"/>
  <c r="AS59" i="10" s="1"/>
  <c r="G60" i="10"/>
  <c r="AQ60" i="10" s="1"/>
  <c r="AS60" i="10" s="1"/>
  <c r="G61" i="10"/>
  <c r="AQ61" i="10" s="1"/>
  <c r="AS61" i="10" s="1"/>
  <c r="G62" i="10"/>
  <c r="AQ62" i="10" s="1"/>
  <c r="AS62" i="10" s="1"/>
  <c r="G63" i="10"/>
  <c r="AQ63" i="10" s="1"/>
  <c r="AS63" i="10" s="1"/>
  <c r="G64" i="10"/>
  <c r="AQ64" i="10" s="1"/>
  <c r="AS64" i="10" s="1"/>
  <c r="G65" i="10"/>
  <c r="AQ65" i="10" s="1"/>
  <c r="AS65" i="10" s="1"/>
  <c r="G66" i="10"/>
  <c r="AQ66" i="10" s="1"/>
  <c r="AS66" i="10" s="1"/>
  <c r="G67" i="10"/>
  <c r="AQ67" i="10" s="1"/>
  <c r="AS67" i="10" s="1"/>
  <c r="G68" i="10"/>
  <c r="AQ68" i="10" s="1"/>
  <c r="AS68" i="10" s="1"/>
  <c r="G69" i="10"/>
  <c r="AQ69" i="10" s="1"/>
  <c r="AS69" i="10" s="1"/>
  <c r="G70" i="10"/>
  <c r="AQ70" i="10" s="1"/>
  <c r="AS70" i="10" s="1"/>
  <c r="G71" i="10"/>
  <c r="AQ71" i="10" s="1"/>
  <c r="AS71" i="10" s="1"/>
  <c r="G72" i="10"/>
  <c r="AQ72" i="10" s="1"/>
  <c r="AS72" i="10" s="1"/>
  <c r="G73" i="10"/>
  <c r="AQ73" i="10" s="1"/>
  <c r="AS73" i="10" s="1"/>
  <c r="G74" i="10"/>
  <c r="AQ74" i="10" s="1"/>
  <c r="AS74" i="10" s="1"/>
  <c r="G75" i="10"/>
  <c r="AQ75" i="10" s="1"/>
  <c r="AS75" i="10" s="1"/>
  <c r="G76" i="10"/>
  <c r="AQ76" i="10" s="1"/>
  <c r="AS76" i="10" s="1"/>
  <c r="G77" i="10"/>
  <c r="AQ77" i="10" s="1"/>
  <c r="AS77" i="10" s="1"/>
  <c r="G78" i="10"/>
  <c r="AQ78" i="10" s="1"/>
  <c r="AS78" i="10" s="1"/>
  <c r="G79" i="10"/>
  <c r="AQ79" i="10" s="1"/>
  <c r="AS79" i="10" s="1"/>
  <c r="G80" i="10"/>
  <c r="AQ80" i="10" s="1"/>
  <c r="AS80" i="10" s="1"/>
  <c r="G81" i="10"/>
  <c r="AQ81" i="10" s="1"/>
  <c r="AS81" i="10" s="1"/>
  <c r="G82" i="10"/>
  <c r="AQ82" i="10" s="1"/>
  <c r="AS82" i="10" s="1"/>
  <c r="G83" i="10"/>
  <c r="AQ83" i="10" s="1"/>
  <c r="AS83" i="10" s="1"/>
  <c r="G84" i="10"/>
  <c r="AQ84" i="10" s="1"/>
  <c r="AS84" i="10" s="1"/>
  <c r="G85" i="10"/>
  <c r="AQ85" i="10" s="1"/>
  <c r="AS85" i="10" s="1"/>
  <c r="G86" i="10"/>
  <c r="AQ86" i="10" s="1"/>
  <c r="AS86" i="10" s="1"/>
  <c r="G87" i="10"/>
  <c r="AQ87" i="10" s="1"/>
  <c r="AS87" i="10" s="1"/>
  <c r="G88" i="10"/>
  <c r="AQ88" i="10" s="1"/>
  <c r="AS88" i="10" s="1"/>
  <c r="G89" i="10"/>
  <c r="AQ89" i="10" s="1"/>
  <c r="AS89" i="10" s="1"/>
  <c r="G90" i="10"/>
  <c r="AQ90" i="10" s="1"/>
  <c r="AS90" i="10" s="1"/>
  <c r="G91" i="10"/>
  <c r="AQ91" i="10" s="1"/>
  <c r="AS91" i="10" s="1"/>
  <c r="G92" i="10"/>
  <c r="AQ92" i="10" s="1"/>
  <c r="AS92" i="10" s="1"/>
  <c r="G93" i="10"/>
  <c r="AQ93" i="10" s="1"/>
  <c r="AS93" i="10" s="1"/>
  <c r="G94" i="10"/>
  <c r="AQ94" i="10" s="1"/>
  <c r="AS94" i="10" s="1"/>
  <c r="G95" i="10"/>
  <c r="AQ95" i="10" s="1"/>
  <c r="AS95" i="10" s="1"/>
  <c r="G96" i="10"/>
  <c r="AQ96" i="10" s="1"/>
  <c r="AS96" i="10" s="1"/>
  <c r="G97" i="10"/>
  <c r="AQ97" i="10" s="1"/>
  <c r="AS97" i="10" s="1"/>
  <c r="G98" i="10"/>
  <c r="AQ98" i="10" s="1"/>
  <c r="AS98" i="10" s="1"/>
  <c r="G99" i="10"/>
  <c r="AQ99" i="10" s="1"/>
  <c r="AS99" i="10" s="1"/>
  <c r="G100" i="10"/>
  <c r="AQ100" i="10" s="1"/>
  <c r="AS100" i="10" s="1"/>
  <c r="G101" i="10"/>
  <c r="AQ101" i="10" s="1"/>
  <c r="AS101" i="10" s="1"/>
  <c r="G102" i="10"/>
  <c r="AQ102" i="10" s="1"/>
  <c r="AS102" i="10" s="1"/>
  <c r="G103" i="10"/>
  <c r="AQ103" i="10" s="1"/>
  <c r="AS103" i="10" s="1"/>
  <c r="G104" i="10"/>
  <c r="AQ104" i="10" s="1"/>
  <c r="AS104" i="10" s="1"/>
  <c r="G105" i="10"/>
  <c r="AQ105" i="10" s="1"/>
  <c r="AS105" i="10" s="1"/>
  <c r="G106" i="10"/>
  <c r="AQ106" i="10" s="1"/>
  <c r="AS106" i="10" s="1"/>
  <c r="G107" i="10"/>
  <c r="AQ107" i="10" s="1"/>
  <c r="AS107" i="10" s="1"/>
  <c r="G108" i="10"/>
  <c r="AQ108" i="10" s="1"/>
  <c r="AS108" i="10" s="1"/>
  <c r="G109" i="10"/>
  <c r="AQ109" i="10" s="1"/>
  <c r="AS109" i="10" s="1"/>
  <c r="G110" i="10"/>
  <c r="AQ110" i="10" s="1"/>
  <c r="AS110" i="10" s="1"/>
  <c r="G111" i="10"/>
  <c r="AQ111" i="10" s="1"/>
  <c r="AS111" i="10" s="1"/>
  <c r="G112" i="10"/>
  <c r="AQ112" i="10" s="1"/>
  <c r="AS112" i="10" s="1"/>
  <c r="G113" i="10"/>
  <c r="AQ113" i="10" s="1"/>
  <c r="AS113" i="10" s="1"/>
  <c r="G114" i="10"/>
  <c r="AQ114" i="10" s="1"/>
  <c r="AS114" i="10" s="1"/>
  <c r="G115" i="10"/>
  <c r="AQ115" i="10" s="1"/>
  <c r="AS115" i="10" s="1"/>
  <c r="G116" i="10"/>
  <c r="AQ116" i="10" s="1"/>
  <c r="AS116" i="10" s="1"/>
  <c r="G117" i="10"/>
  <c r="AQ117" i="10" s="1"/>
  <c r="AS117" i="10" s="1"/>
  <c r="G118" i="10"/>
  <c r="AQ118" i="10" s="1"/>
  <c r="AS118" i="10" s="1"/>
  <c r="G119" i="10"/>
  <c r="AQ119" i="10" s="1"/>
  <c r="AS119" i="10" s="1"/>
  <c r="G130" i="10"/>
  <c r="AQ130" i="10" s="1"/>
  <c r="AS130" i="10" s="1"/>
  <c r="G131" i="10"/>
  <c r="AQ131" i="10" s="1"/>
  <c r="AS131" i="10" s="1"/>
  <c r="G132" i="10"/>
  <c r="AQ132" i="10" s="1"/>
  <c r="AS132" i="10" s="1"/>
  <c r="G133" i="10"/>
  <c r="AQ133" i="10" s="1"/>
  <c r="AS133" i="10" s="1"/>
  <c r="G134" i="10"/>
  <c r="AQ134" i="10" s="1"/>
  <c r="AS134" i="10" s="1"/>
  <c r="G4" i="10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30" i="3"/>
  <c r="G131" i="3"/>
  <c r="G132" i="3"/>
  <c r="G133" i="3"/>
  <c r="G134" i="3"/>
  <c r="G12" i="3"/>
  <c r="F163" i="9"/>
  <c r="AP163" i="9" s="1"/>
  <c r="AR163" i="9" s="1"/>
  <c r="E163" i="9"/>
  <c r="AO163" i="9" s="1"/>
  <c r="G153" i="9"/>
  <c r="AQ153" i="9" s="1"/>
  <c r="AS153" i="9" s="1"/>
  <c r="G154" i="9"/>
  <c r="AQ154" i="9" s="1"/>
  <c r="AS154" i="9" s="1"/>
  <c r="G155" i="9"/>
  <c r="AQ155" i="9" s="1"/>
  <c r="AS155" i="9" s="1"/>
  <c r="G158" i="9"/>
  <c r="AQ158" i="9" s="1"/>
  <c r="AS158" i="9" s="1"/>
  <c r="G159" i="9"/>
  <c r="AQ159" i="9" s="1"/>
  <c r="AS159" i="9" s="1"/>
  <c r="G160" i="9"/>
  <c r="AQ160" i="9" s="1"/>
  <c r="AS160" i="9" s="1"/>
  <c r="G161" i="9"/>
  <c r="AQ161" i="9" s="1"/>
  <c r="AS161" i="9" s="1"/>
  <c r="G162" i="9"/>
  <c r="AQ162" i="9" s="1"/>
  <c r="AS162" i="9" s="1"/>
  <c r="G152" i="9"/>
  <c r="AQ152" i="9" s="1"/>
  <c r="AS152" i="9" s="1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AQ82" i="9" s="1"/>
  <c r="AS82" i="9" s="1"/>
  <c r="G83" i="9"/>
  <c r="AQ83" i="9" s="1"/>
  <c r="AS83" i="9" s="1"/>
  <c r="G84" i="9"/>
  <c r="AQ84" i="9" s="1"/>
  <c r="AS84" i="9" s="1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AQ105" i="9" s="1"/>
  <c r="AS105" i="9" s="1"/>
  <c r="G106" i="9"/>
  <c r="G107" i="9"/>
  <c r="G108" i="9"/>
  <c r="G109" i="9"/>
  <c r="AQ109" i="9" s="1"/>
  <c r="AS109" i="9" s="1"/>
  <c r="G110" i="9"/>
  <c r="G111" i="9"/>
  <c r="G112" i="9"/>
  <c r="G113" i="9"/>
  <c r="G114" i="9"/>
  <c r="G115" i="9"/>
  <c r="G116" i="9"/>
  <c r="AQ116" i="9" s="1"/>
  <c r="AS116" i="9" s="1"/>
  <c r="G117" i="9"/>
  <c r="AQ117" i="9" s="1"/>
  <c r="AS117" i="9" s="1"/>
  <c r="G118" i="9"/>
  <c r="AQ118" i="9" s="1"/>
  <c r="AS118" i="9" s="1"/>
  <c r="G122" i="9"/>
  <c r="AQ122" i="9" s="1"/>
  <c r="AS122" i="9" s="1"/>
  <c r="G130" i="9"/>
  <c r="G131" i="9"/>
  <c r="G132" i="9"/>
  <c r="G133" i="9"/>
  <c r="G134" i="9"/>
  <c r="G12" i="9"/>
  <c r="F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E163" i="8"/>
  <c r="G153" i="8"/>
  <c r="AQ153" i="8" s="1"/>
  <c r="AS153" i="8" s="1"/>
  <c r="G154" i="8"/>
  <c r="AQ154" i="8" s="1"/>
  <c r="AS154" i="8" s="1"/>
  <c r="G155" i="8"/>
  <c r="AQ155" i="8" s="1"/>
  <c r="AS155" i="8" s="1"/>
  <c r="G158" i="8"/>
  <c r="AQ158" i="8" s="1"/>
  <c r="AS158" i="8" s="1"/>
  <c r="G159" i="8"/>
  <c r="AQ159" i="8" s="1"/>
  <c r="AS159" i="8" s="1"/>
  <c r="G160" i="8"/>
  <c r="AQ160" i="8" s="1"/>
  <c r="AS160" i="8" s="1"/>
  <c r="G161" i="8"/>
  <c r="AQ161" i="8" s="1"/>
  <c r="AS161" i="8" s="1"/>
  <c r="G162" i="8"/>
  <c r="AQ162" i="8" s="1"/>
  <c r="AS162" i="8" s="1"/>
  <c r="G15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22" i="8"/>
  <c r="G130" i="8"/>
  <c r="G131" i="8"/>
  <c r="G132" i="8"/>
  <c r="G133" i="8"/>
  <c r="G134" i="8"/>
  <c r="G12" i="8"/>
  <c r="F163" i="7"/>
  <c r="AP163" i="7" s="1"/>
  <c r="AR163" i="7" s="1"/>
  <c r="E163" i="7"/>
  <c r="AO163" i="7" s="1"/>
  <c r="G153" i="7"/>
  <c r="AQ153" i="7" s="1"/>
  <c r="AS153" i="7" s="1"/>
  <c r="G154" i="7"/>
  <c r="AQ154" i="7" s="1"/>
  <c r="AS154" i="7" s="1"/>
  <c r="G155" i="7"/>
  <c r="AQ155" i="7" s="1"/>
  <c r="AS155" i="7" s="1"/>
  <c r="G158" i="7"/>
  <c r="AQ158" i="7" s="1"/>
  <c r="AS158" i="7" s="1"/>
  <c r="G159" i="7"/>
  <c r="AQ159" i="7" s="1"/>
  <c r="AS159" i="7" s="1"/>
  <c r="G160" i="7"/>
  <c r="AQ160" i="7" s="1"/>
  <c r="AS160" i="7" s="1"/>
  <c r="G161" i="7"/>
  <c r="AQ161" i="7" s="1"/>
  <c r="AS161" i="7" s="1"/>
  <c r="G162" i="7"/>
  <c r="AQ162" i="7" s="1"/>
  <c r="AS162" i="7" s="1"/>
  <c r="G152" i="7"/>
  <c r="AQ152" i="7" s="1"/>
  <c r="AS152" i="7" s="1"/>
  <c r="G5" i="7"/>
  <c r="AQ5" i="7" s="1"/>
  <c r="AS5" i="7" s="1"/>
  <c r="G6" i="7"/>
  <c r="AQ6" i="7" s="1"/>
  <c r="AS6" i="7" s="1"/>
  <c r="G7" i="7"/>
  <c r="AQ7" i="7" s="1"/>
  <c r="AS7" i="7" s="1"/>
  <c r="G8" i="7"/>
  <c r="AQ8" i="7" s="1"/>
  <c r="AS8" i="7" s="1"/>
  <c r="G9" i="7"/>
  <c r="AQ9" i="7" s="1"/>
  <c r="AS9" i="7" s="1"/>
  <c r="G10" i="7"/>
  <c r="AQ10" i="7" s="1"/>
  <c r="AS10" i="7" s="1"/>
  <c r="G11" i="7"/>
  <c r="AQ11" i="7" s="1"/>
  <c r="AS11" i="7" s="1"/>
  <c r="G12" i="7"/>
  <c r="AQ12" i="7" s="1"/>
  <c r="AS12" i="7" s="1"/>
  <c r="G13" i="7"/>
  <c r="AQ13" i="7" s="1"/>
  <c r="AS13" i="7" s="1"/>
  <c r="G14" i="7"/>
  <c r="AQ14" i="7" s="1"/>
  <c r="AS14" i="7" s="1"/>
  <c r="G15" i="7"/>
  <c r="AQ15" i="7" s="1"/>
  <c r="AS15" i="7" s="1"/>
  <c r="G16" i="7"/>
  <c r="AQ16" i="7" s="1"/>
  <c r="AS16" i="7" s="1"/>
  <c r="G17" i="7"/>
  <c r="AQ17" i="7" s="1"/>
  <c r="AS17" i="7" s="1"/>
  <c r="G18" i="7"/>
  <c r="AQ18" i="7" s="1"/>
  <c r="AS18" i="7" s="1"/>
  <c r="G19" i="7"/>
  <c r="AQ19" i="7" s="1"/>
  <c r="AS19" i="7" s="1"/>
  <c r="G20" i="7"/>
  <c r="AQ20" i="7" s="1"/>
  <c r="AS20" i="7" s="1"/>
  <c r="G21" i="7"/>
  <c r="AQ21" i="7" s="1"/>
  <c r="AS21" i="7" s="1"/>
  <c r="G22" i="7"/>
  <c r="AQ22" i="7" s="1"/>
  <c r="AS22" i="7" s="1"/>
  <c r="G23" i="7"/>
  <c r="AQ23" i="7" s="1"/>
  <c r="AS23" i="7" s="1"/>
  <c r="G24" i="7"/>
  <c r="AQ24" i="7" s="1"/>
  <c r="AS24" i="7" s="1"/>
  <c r="G25" i="7"/>
  <c r="AQ25" i="7" s="1"/>
  <c r="AS25" i="7" s="1"/>
  <c r="G26" i="7"/>
  <c r="AQ26" i="7" s="1"/>
  <c r="AS26" i="7" s="1"/>
  <c r="G27" i="7"/>
  <c r="AQ27" i="7" s="1"/>
  <c r="AS27" i="7" s="1"/>
  <c r="G28" i="7"/>
  <c r="AQ28" i="7" s="1"/>
  <c r="AS28" i="7" s="1"/>
  <c r="G29" i="7"/>
  <c r="AQ29" i="7" s="1"/>
  <c r="AS29" i="7" s="1"/>
  <c r="G30" i="7"/>
  <c r="AQ30" i="7" s="1"/>
  <c r="AS30" i="7" s="1"/>
  <c r="G31" i="7"/>
  <c r="AQ31" i="7" s="1"/>
  <c r="AS31" i="7" s="1"/>
  <c r="G32" i="7"/>
  <c r="AQ32" i="7" s="1"/>
  <c r="AS32" i="7" s="1"/>
  <c r="G33" i="7"/>
  <c r="AQ33" i="7" s="1"/>
  <c r="AS33" i="7" s="1"/>
  <c r="G34" i="7"/>
  <c r="AQ34" i="7" s="1"/>
  <c r="AS34" i="7" s="1"/>
  <c r="G35" i="7"/>
  <c r="AQ35" i="7" s="1"/>
  <c r="AS35" i="7" s="1"/>
  <c r="G36" i="7"/>
  <c r="AQ36" i="7" s="1"/>
  <c r="AS36" i="7" s="1"/>
  <c r="G37" i="7"/>
  <c r="AQ37" i="7" s="1"/>
  <c r="AS37" i="7" s="1"/>
  <c r="G38" i="7"/>
  <c r="AQ38" i="7" s="1"/>
  <c r="AS38" i="7" s="1"/>
  <c r="G39" i="7"/>
  <c r="AQ39" i="7" s="1"/>
  <c r="AS39" i="7" s="1"/>
  <c r="G40" i="7"/>
  <c r="AQ40" i="7" s="1"/>
  <c r="AS40" i="7" s="1"/>
  <c r="G41" i="7"/>
  <c r="AQ41" i="7" s="1"/>
  <c r="AS41" i="7" s="1"/>
  <c r="G42" i="7"/>
  <c r="AQ42" i="7" s="1"/>
  <c r="AS42" i="7" s="1"/>
  <c r="G43" i="7"/>
  <c r="AQ43" i="7" s="1"/>
  <c r="AS43" i="7" s="1"/>
  <c r="G44" i="7"/>
  <c r="AQ44" i="7" s="1"/>
  <c r="AS44" i="7" s="1"/>
  <c r="G45" i="7"/>
  <c r="AQ45" i="7" s="1"/>
  <c r="AS45" i="7" s="1"/>
  <c r="G46" i="7"/>
  <c r="AQ46" i="7" s="1"/>
  <c r="AS46" i="7" s="1"/>
  <c r="G47" i="7"/>
  <c r="AQ47" i="7" s="1"/>
  <c r="AS47" i="7" s="1"/>
  <c r="G48" i="7"/>
  <c r="AQ48" i="7" s="1"/>
  <c r="AS48" i="7" s="1"/>
  <c r="G49" i="7"/>
  <c r="AQ49" i="7" s="1"/>
  <c r="AS49" i="7" s="1"/>
  <c r="G50" i="7"/>
  <c r="AQ50" i="7" s="1"/>
  <c r="AS50" i="7" s="1"/>
  <c r="G51" i="7"/>
  <c r="AQ51" i="7" s="1"/>
  <c r="AS51" i="7" s="1"/>
  <c r="G52" i="7"/>
  <c r="AQ52" i="7" s="1"/>
  <c r="AS52" i="7" s="1"/>
  <c r="G53" i="7"/>
  <c r="AQ53" i="7" s="1"/>
  <c r="AS53" i="7" s="1"/>
  <c r="G54" i="7"/>
  <c r="AQ54" i="7" s="1"/>
  <c r="AS54" i="7" s="1"/>
  <c r="G55" i="7"/>
  <c r="AQ55" i="7" s="1"/>
  <c r="AS55" i="7" s="1"/>
  <c r="G56" i="7"/>
  <c r="AQ56" i="7" s="1"/>
  <c r="AS56" i="7" s="1"/>
  <c r="G57" i="7"/>
  <c r="AQ57" i="7" s="1"/>
  <c r="AS57" i="7" s="1"/>
  <c r="G58" i="7"/>
  <c r="AQ58" i="7" s="1"/>
  <c r="AS58" i="7" s="1"/>
  <c r="G59" i="7"/>
  <c r="AQ59" i="7" s="1"/>
  <c r="AS59" i="7" s="1"/>
  <c r="G60" i="7"/>
  <c r="AQ60" i="7" s="1"/>
  <c r="AS60" i="7" s="1"/>
  <c r="G61" i="7"/>
  <c r="AQ61" i="7" s="1"/>
  <c r="AS61" i="7" s="1"/>
  <c r="G62" i="7"/>
  <c r="AQ62" i="7" s="1"/>
  <c r="AS62" i="7" s="1"/>
  <c r="G63" i="7"/>
  <c r="AQ63" i="7" s="1"/>
  <c r="AS63" i="7" s="1"/>
  <c r="G64" i="7"/>
  <c r="AQ64" i="7" s="1"/>
  <c r="AS64" i="7" s="1"/>
  <c r="G65" i="7"/>
  <c r="AQ65" i="7" s="1"/>
  <c r="AS65" i="7" s="1"/>
  <c r="G66" i="7"/>
  <c r="AQ66" i="7" s="1"/>
  <c r="AS66" i="7" s="1"/>
  <c r="G67" i="7"/>
  <c r="AQ67" i="7" s="1"/>
  <c r="AS67" i="7" s="1"/>
  <c r="G68" i="7"/>
  <c r="AQ68" i="7" s="1"/>
  <c r="AS68" i="7" s="1"/>
  <c r="G69" i="7"/>
  <c r="AQ69" i="7" s="1"/>
  <c r="AS69" i="7" s="1"/>
  <c r="G70" i="7"/>
  <c r="AQ70" i="7" s="1"/>
  <c r="AS70" i="7" s="1"/>
  <c r="G71" i="7"/>
  <c r="AQ71" i="7" s="1"/>
  <c r="AS71" i="7" s="1"/>
  <c r="G72" i="7"/>
  <c r="AQ72" i="7" s="1"/>
  <c r="AS72" i="7" s="1"/>
  <c r="G73" i="7"/>
  <c r="AQ73" i="7" s="1"/>
  <c r="AS73" i="7" s="1"/>
  <c r="G74" i="7"/>
  <c r="AQ74" i="7" s="1"/>
  <c r="AS74" i="7" s="1"/>
  <c r="G75" i="7"/>
  <c r="AQ75" i="7" s="1"/>
  <c r="AS75" i="7" s="1"/>
  <c r="G76" i="7"/>
  <c r="AQ76" i="7" s="1"/>
  <c r="AS76" i="7" s="1"/>
  <c r="G77" i="7"/>
  <c r="AQ77" i="7" s="1"/>
  <c r="AS77" i="7" s="1"/>
  <c r="G78" i="7"/>
  <c r="AQ78" i="7" s="1"/>
  <c r="AS78" i="7" s="1"/>
  <c r="G79" i="7"/>
  <c r="AQ79" i="7" s="1"/>
  <c r="AS79" i="7" s="1"/>
  <c r="G80" i="7"/>
  <c r="AQ80" i="7" s="1"/>
  <c r="AS80" i="7" s="1"/>
  <c r="G81" i="7"/>
  <c r="AQ81" i="7" s="1"/>
  <c r="AS81" i="7" s="1"/>
  <c r="G82" i="7"/>
  <c r="AQ82" i="7" s="1"/>
  <c r="AS82" i="7" s="1"/>
  <c r="G83" i="7"/>
  <c r="AQ83" i="7" s="1"/>
  <c r="AS83" i="7" s="1"/>
  <c r="G84" i="7"/>
  <c r="AQ84" i="7" s="1"/>
  <c r="AS84" i="7" s="1"/>
  <c r="G85" i="7"/>
  <c r="AQ85" i="7" s="1"/>
  <c r="AS85" i="7" s="1"/>
  <c r="G86" i="7"/>
  <c r="AQ86" i="7" s="1"/>
  <c r="AS86" i="7" s="1"/>
  <c r="G87" i="7"/>
  <c r="AQ87" i="7" s="1"/>
  <c r="AS87" i="7" s="1"/>
  <c r="G88" i="7"/>
  <c r="AQ88" i="7" s="1"/>
  <c r="AS88" i="7" s="1"/>
  <c r="G89" i="7"/>
  <c r="AQ89" i="7" s="1"/>
  <c r="AS89" i="7" s="1"/>
  <c r="G90" i="7"/>
  <c r="AQ90" i="7" s="1"/>
  <c r="AS90" i="7" s="1"/>
  <c r="G91" i="7"/>
  <c r="AQ91" i="7" s="1"/>
  <c r="AS91" i="7" s="1"/>
  <c r="G92" i="7"/>
  <c r="AQ92" i="7" s="1"/>
  <c r="AS92" i="7" s="1"/>
  <c r="G93" i="7"/>
  <c r="AQ93" i="7" s="1"/>
  <c r="AS93" i="7" s="1"/>
  <c r="G94" i="7"/>
  <c r="AQ94" i="7" s="1"/>
  <c r="AS94" i="7" s="1"/>
  <c r="G95" i="7"/>
  <c r="AQ95" i="7" s="1"/>
  <c r="AS95" i="7" s="1"/>
  <c r="G96" i="7"/>
  <c r="AQ96" i="7" s="1"/>
  <c r="AS96" i="7" s="1"/>
  <c r="G97" i="7"/>
  <c r="AQ97" i="7" s="1"/>
  <c r="AS97" i="7" s="1"/>
  <c r="G98" i="7"/>
  <c r="AQ98" i="7" s="1"/>
  <c r="AS98" i="7" s="1"/>
  <c r="G99" i="7"/>
  <c r="AQ99" i="7" s="1"/>
  <c r="AS99" i="7" s="1"/>
  <c r="G100" i="7"/>
  <c r="AQ100" i="7" s="1"/>
  <c r="AS100" i="7" s="1"/>
  <c r="G101" i="7"/>
  <c r="AQ101" i="7" s="1"/>
  <c r="AS101" i="7" s="1"/>
  <c r="G102" i="7"/>
  <c r="AQ102" i="7" s="1"/>
  <c r="AS102" i="7" s="1"/>
  <c r="G103" i="7"/>
  <c r="AQ103" i="7" s="1"/>
  <c r="AS103" i="7" s="1"/>
  <c r="G104" i="7"/>
  <c r="AQ104" i="7" s="1"/>
  <c r="AS104" i="7" s="1"/>
  <c r="G105" i="7"/>
  <c r="AQ105" i="7" s="1"/>
  <c r="AS105" i="7" s="1"/>
  <c r="G106" i="7"/>
  <c r="AQ106" i="7" s="1"/>
  <c r="AS106" i="7" s="1"/>
  <c r="G107" i="7"/>
  <c r="AQ107" i="7" s="1"/>
  <c r="AS107" i="7" s="1"/>
  <c r="G108" i="7"/>
  <c r="AQ108" i="7" s="1"/>
  <c r="AS108" i="7" s="1"/>
  <c r="G109" i="7"/>
  <c r="AQ109" i="7" s="1"/>
  <c r="AS109" i="7" s="1"/>
  <c r="G110" i="7"/>
  <c r="AQ110" i="7" s="1"/>
  <c r="AS110" i="7" s="1"/>
  <c r="G111" i="7"/>
  <c r="AQ111" i="7" s="1"/>
  <c r="AS111" i="7" s="1"/>
  <c r="G112" i="7"/>
  <c r="AQ112" i="7" s="1"/>
  <c r="AS112" i="7" s="1"/>
  <c r="G113" i="7"/>
  <c r="AQ113" i="7" s="1"/>
  <c r="AS113" i="7" s="1"/>
  <c r="G114" i="7"/>
  <c r="AQ114" i="7" s="1"/>
  <c r="AS114" i="7" s="1"/>
  <c r="G115" i="7"/>
  <c r="AQ115" i="7" s="1"/>
  <c r="AS115" i="7" s="1"/>
  <c r="G116" i="7"/>
  <c r="AQ116" i="7" s="1"/>
  <c r="AS116" i="7" s="1"/>
  <c r="G117" i="7"/>
  <c r="AQ117" i="7" s="1"/>
  <c r="AS117" i="7" s="1"/>
  <c r="G118" i="7"/>
  <c r="AQ118" i="7" s="1"/>
  <c r="AS118" i="7" s="1"/>
  <c r="G122" i="7"/>
  <c r="AQ122" i="7" s="1"/>
  <c r="AS122" i="7" s="1"/>
  <c r="G130" i="7"/>
  <c r="AQ130" i="7" s="1"/>
  <c r="AS130" i="7" s="1"/>
  <c r="G131" i="7"/>
  <c r="AQ131" i="7" s="1"/>
  <c r="AS131" i="7" s="1"/>
  <c r="G132" i="7"/>
  <c r="AQ132" i="7" s="1"/>
  <c r="AS132" i="7" s="1"/>
  <c r="G133" i="7"/>
  <c r="AQ133" i="7" s="1"/>
  <c r="AS133" i="7" s="1"/>
  <c r="G134" i="7"/>
  <c r="AQ134" i="7" s="1"/>
  <c r="AS134" i="7" s="1"/>
  <c r="G4" i="7"/>
  <c r="E163" i="6"/>
  <c r="AO163" i="6" s="1"/>
  <c r="F163" i="6"/>
  <c r="AP163" i="6" s="1"/>
  <c r="AR163" i="6" s="1"/>
  <c r="G150" i="6"/>
  <c r="AQ150" i="6" s="1"/>
  <c r="AS150" i="6" s="1"/>
  <c r="G151" i="6"/>
  <c r="AQ151" i="6" s="1"/>
  <c r="AS151" i="6" s="1"/>
  <c r="G152" i="6"/>
  <c r="AQ152" i="6" s="1"/>
  <c r="AS152" i="6" s="1"/>
  <c r="G153" i="6"/>
  <c r="AQ153" i="6" s="1"/>
  <c r="AS153" i="6" s="1"/>
  <c r="G154" i="6"/>
  <c r="AQ154" i="6" s="1"/>
  <c r="AS154" i="6" s="1"/>
  <c r="G155" i="6"/>
  <c r="AQ155" i="6" s="1"/>
  <c r="AS155" i="6" s="1"/>
  <c r="G158" i="6"/>
  <c r="AQ158" i="6" s="1"/>
  <c r="AS158" i="6" s="1"/>
  <c r="G159" i="6"/>
  <c r="AQ159" i="6" s="1"/>
  <c r="AS159" i="6" s="1"/>
  <c r="G160" i="6"/>
  <c r="AQ160" i="6" s="1"/>
  <c r="AS160" i="6" s="1"/>
  <c r="G161" i="6"/>
  <c r="AQ161" i="6" s="1"/>
  <c r="AS161" i="6" s="1"/>
  <c r="G162" i="6"/>
  <c r="AQ162" i="6" s="1"/>
  <c r="AS162" i="6" s="1"/>
  <c r="G149" i="6"/>
  <c r="AQ149" i="6" s="1"/>
  <c r="AS149" i="6" s="1"/>
  <c r="G5" i="6"/>
  <c r="AQ5" i="6" s="1"/>
  <c r="AS5" i="6" s="1"/>
  <c r="G6" i="6"/>
  <c r="AQ6" i="6" s="1"/>
  <c r="AS6" i="6" s="1"/>
  <c r="G7" i="6"/>
  <c r="AQ7" i="6" s="1"/>
  <c r="AS7" i="6" s="1"/>
  <c r="G8" i="6"/>
  <c r="AQ8" i="6" s="1"/>
  <c r="AS8" i="6" s="1"/>
  <c r="G9" i="6"/>
  <c r="AQ9" i="6" s="1"/>
  <c r="AS9" i="6" s="1"/>
  <c r="G10" i="6"/>
  <c r="AQ10" i="6" s="1"/>
  <c r="AS10" i="6" s="1"/>
  <c r="G11" i="6"/>
  <c r="AQ11" i="6" s="1"/>
  <c r="AS11" i="6" s="1"/>
  <c r="G12" i="6"/>
  <c r="AQ12" i="6" s="1"/>
  <c r="AS12" i="6" s="1"/>
  <c r="G13" i="6"/>
  <c r="AQ13" i="6" s="1"/>
  <c r="AS13" i="6" s="1"/>
  <c r="G14" i="6"/>
  <c r="AQ14" i="6" s="1"/>
  <c r="AS14" i="6" s="1"/>
  <c r="G15" i="6"/>
  <c r="AQ15" i="6" s="1"/>
  <c r="AS15" i="6" s="1"/>
  <c r="G16" i="6"/>
  <c r="AQ16" i="6" s="1"/>
  <c r="AS16" i="6" s="1"/>
  <c r="G17" i="6"/>
  <c r="AQ17" i="6" s="1"/>
  <c r="AS17" i="6" s="1"/>
  <c r="G18" i="6"/>
  <c r="AQ18" i="6" s="1"/>
  <c r="AS18" i="6" s="1"/>
  <c r="G19" i="6"/>
  <c r="AQ19" i="6" s="1"/>
  <c r="AS19" i="6" s="1"/>
  <c r="G20" i="6"/>
  <c r="AQ20" i="6" s="1"/>
  <c r="AS20" i="6" s="1"/>
  <c r="G21" i="6"/>
  <c r="AQ21" i="6" s="1"/>
  <c r="AS21" i="6" s="1"/>
  <c r="G22" i="6"/>
  <c r="AQ22" i="6" s="1"/>
  <c r="AS22" i="6" s="1"/>
  <c r="G23" i="6"/>
  <c r="AQ23" i="6" s="1"/>
  <c r="AS23" i="6" s="1"/>
  <c r="G24" i="6"/>
  <c r="AQ24" i="6" s="1"/>
  <c r="AS24" i="6" s="1"/>
  <c r="G25" i="6"/>
  <c r="AQ25" i="6" s="1"/>
  <c r="AS25" i="6" s="1"/>
  <c r="G26" i="6"/>
  <c r="AQ26" i="6" s="1"/>
  <c r="AS26" i="6" s="1"/>
  <c r="G27" i="6"/>
  <c r="AQ27" i="6" s="1"/>
  <c r="AS27" i="6" s="1"/>
  <c r="G28" i="6"/>
  <c r="AQ28" i="6" s="1"/>
  <c r="AS28" i="6" s="1"/>
  <c r="G29" i="6"/>
  <c r="AQ29" i="6" s="1"/>
  <c r="AS29" i="6" s="1"/>
  <c r="G30" i="6"/>
  <c r="AQ30" i="6" s="1"/>
  <c r="AS30" i="6" s="1"/>
  <c r="G31" i="6"/>
  <c r="AQ31" i="6" s="1"/>
  <c r="AS31" i="6" s="1"/>
  <c r="G32" i="6"/>
  <c r="AQ32" i="6" s="1"/>
  <c r="AS32" i="6" s="1"/>
  <c r="G33" i="6"/>
  <c r="AQ33" i="6" s="1"/>
  <c r="AS33" i="6" s="1"/>
  <c r="G34" i="6"/>
  <c r="AQ34" i="6" s="1"/>
  <c r="AS34" i="6" s="1"/>
  <c r="G35" i="6"/>
  <c r="AQ35" i="6" s="1"/>
  <c r="AS35" i="6" s="1"/>
  <c r="G36" i="6"/>
  <c r="AQ36" i="6" s="1"/>
  <c r="AS36" i="6" s="1"/>
  <c r="G37" i="6"/>
  <c r="AQ37" i="6" s="1"/>
  <c r="AS37" i="6" s="1"/>
  <c r="G38" i="6"/>
  <c r="AQ38" i="6" s="1"/>
  <c r="AS38" i="6" s="1"/>
  <c r="G39" i="6"/>
  <c r="AQ39" i="6" s="1"/>
  <c r="AS39" i="6" s="1"/>
  <c r="G40" i="6"/>
  <c r="AQ40" i="6" s="1"/>
  <c r="AS40" i="6" s="1"/>
  <c r="G41" i="6"/>
  <c r="AQ41" i="6" s="1"/>
  <c r="AS41" i="6" s="1"/>
  <c r="G42" i="6"/>
  <c r="AQ42" i="6" s="1"/>
  <c r="AS42" i="6" s="1"/>
  <c r="G43" i="6"/>
  <c r="AQ43" i="6" s="1"/>
  <c r="AS43" i="6" s="1"/>
  <c r="G44" i="6"/>
  <c r="AQ44" i="6" s="1"/>
  <c r="AS44" i="6" s="1"/>
  <c r="G45" i="6"/>
  <c r="AQ45" i="6" s="1"/>
  <c r="AS45" i="6" s="1"/>
  <c r="G46" i="6"/>
  <c r="AQ46" i="6" s="1"/>
  <c r="AS46" i="6" s="1"/>
  <c r="G47" i="6"/>
  <c r="AQ47" i="6" s="1"/>
  <c r="AS47" i="6" s="1"/>
  <c r="G48" i="6"/>
  <c r="AQ48" i="6" s="1"/>
  <c r="AS48" i="6" s="1"/>
  <c r="G49" i="6"/>
  <c r="AQ49" i="6" s="1"/>
  <c r="AS49" i="6" s="1"/>
  <c r="G50" i="6"/>
  <c r="AQ50" i="6" s="1"/>
  <c r="AS50" i="6" s="1"/>
  <c r="G51" i="6"/>
  <c r="AQ51" i="6" s="1"/>
  <c r="AS51" i="6" s="1"/>
  <c r="G52" i="6"/>
  <c r="AQ52" i="6" s="1"/>
  <c r="AS52" i="6" s="1"/>
  <c r="G53" i="6"/>
  <c r="AQ53" i="6" s="1"/>
  <c r="AS53" i="6" s="1"/>
  <c r="G54" i="6"/>
  <c r="AQ54" i="6" s="1"/>
  <c r="AS54" i="6" s="1"/>
  <c r="G55" i="6"/>
  <c r="AQ55" i="6" s="1"/>
  <c r="AS55" i="6" s="1"/>
  <c r="G56" i="6"/>
  <c r="AQ56" i="6" s="1"/>
  <c r="AS56" i="6" s="1"/>
  <c r="G57" i="6"/>
  <c r="AQ57" i="6" s="1"/>
  <c r="AS57" i="6" s="1"/>
  <c r="G58" i="6"/>
  <c r="AQ58" i="6" s="1"/>
  <c r="AS58" i="6" s="1"/>
  <c r="G59" i="6"/>
  <c r="AQ59" i="6" s="1"/>
  <c r="AS59" i="6" s="1"/>
  <c r="G60" i="6"/>
  <c r="AQ60" i="6" s="1"/>
  <c r="AS60" i="6" s="1"/>
  <c r="G61" i="6"/>
  <c r="AQ61" i="6" s="1"/>
  <c r="AS61" i="6" s="1"/>
  <c r="G62" i="6"/>
  <c r="AQ62" i="6" s="1"/>
  <c r="AS62" i="6" s="1"/>
  <c r="G63" i="6"/>
  <c r="AQ63" i="6" s="1"/>
  <c r="AS63" i="6" s="1"/>
  <c r="G64" i="6"/>
  <c r="AQ64" i="6" s="1"/>
  <c r="AS64" i="6" s="1"/>
  <c r="G65" i="6"/>
  <c r="AQ65" i="6" s="1"/>
  <c r="AS65" i="6" s="1"/>
  <c r="G66" i="6"/>
  <c r="AQ66" i="6" s="1"/>
  <c r="AS66" i="6" s="1"/>
  <c r="G67" i="6"/>
  <c r="AQ67" i="6" s="1"/>
  <c r="AS67" i="6" s="1"/>
  <c r="G68" i="6"/>
  <c r="AQ68" i="6" s="1"/>
  <c r="AS68" i="6" s="1"/>
  <c r="G69" i="6"/>
  <c r="AQ69" i="6" s="1"/>
  <c r="AS69" i="6" s="1"/>
  <c r="G70" i="6"/>
  <c r="AQ70" i="6" s="1"/>
  <c r="AS70" i="6" s="1"/>
  <c r="G71" i="6"/>
  <c r="AQ71" i="6" s="1"/>
  <c r="AS71" i="6" s="1"/>
  <c r="G72" i="6"/>
  <c r="AQ72" i="6" s="1"/>
  <c r="AS72" i="6" s="1"/>
  <c r="G73" i="6"/>
  <c r="AQ73" i="6" s="1"/>
  <c r="AS73" i="6" s="1"/>
  <c r="G74" i="6"/>
  <c r="AQ74" i="6" s="1"/>
  <c r="AS74" i="6" s="1"/>
  <c r="G75" i="6"/>
  <c r="AQ75" i="6" s="1"/>
  <c r="AS75" i="6" s="1"/>
  <c r="G76" i="6"/>
  <c r="AQ76" i="6" s="1"/>
  <c r="AS76" i="6" s="1"/>
  <c r="G77" i="6"/>
  <c r="AQ77" i="6" s="1"/>
  <c r="AS77" i="6" s="1"/>
  <c r="G78" i="6"/>
  <c r="AQ78" i="6" s="1"/>
  <c r="AS78" i="6" s="1"/>
  <c r="G79" i="6"/>
  <c r="AQ79" i="6" s="1"/>
  <c r="AS79" i="6" s="1"/>
  <c r="G80" i="6"/>
  <c r="AQ80" i="6" s="1"/>
  <c r="AS80" i="6" s="1"/>
  <c r="G81" i="6"/>
  <c r="AQ81" i="6" s="1"/>
  <c r="AS81" i="6" s="1"/>
  <c r="G82" i="6"/>
  <c r="AQ82" i="6" s="1"/>
  <c r="AS82" i="6" s="1"/>
  <c r="G83" i="6"/>
  <c r="AQ83" i="6" s="1"/>
  <c r="AS83" i="6" s="1"/>
  <c r="G84" i="6"/>
  <c r="AQ84" i="6" s="1"/>
  <c r="AS84" i="6" s="1"/>
  <c r="G85" i="6"/>
  <c r="AQ85" i="6" s="1"/>
  <c r="AS85" i="6" s="1"/>
  <c r="G86" i="6"/>
  <c r="AQ86" i="6" s="1"/>
  <c r="AS86" i="6" s="1"/>
  <c r="G87" i="6"/>
  <c r="AQ87" i="6" s="1"/>
  <c r="AS87" i="6" s="1"/>
  <c r="G88" i="6"/>
  <c r="AQ88" i="6" s="1"/>
  <c r="AS88" i="6" s="1"/>
  <c r="G89" i="6"/>
  <c r="AQ89" i="6" s="1"/>
  <c r="AS89" i="6" s="1"/>
  <c r="G90" i="6"/>
  <c r="AQ90" i="6" s="1"/>
  <c r="AS90" i="6" s="1"/>
  <c r="G91" i="6"/>
  <c r="AQ91" i="6" s="1"/>
  <c r="AS91" i="6" s="1"/>
  <c r="G92" i="6"/>
  <c r="AQ92" i="6" s="1"/>
  <c r="AS92" i="6" s="1"/>
  <c r="G93" i="6"/>
  <c r="AQ93" i="6" s="1"/>
  <c r="AS93" i="6" s="1"/>
  <c r="G94" i="6"/>
  <c r="AQ94" i="6" s="1"/>
  <c r="AS94" i="6" s="1"/>
  <c r="G95" i="6"/>
  <c r="AQ95" i="6" s="1"/>
  <c r="AS95" i="6" s="1"/>
  <c r="G96" i="6"/>
  <c r="AQ96" i="6" s="1"/>
  <c r="AS96" i="6" s="1"/>
  <c r="G97" i="6"/>
  <c r="AQ97" i="6" s="1"/>
  <c r="AS97" i="6" s="1"/>
  <c r="G98" i="6"/>
  <c r="AQ98" i="6" s="1"/>
  <c r="AS98" i="6" s="1"/>
  <c r="G99" i="6"/>
  <c r="AQ99" i="6" s="1"/>
  <c r="AS99" i="6" s="1"/>
  <c r="G100" i="6"/>
  <c r="AQ100" i="6" s="1"/>
  <c r="AS100" i="6" s="1"/>
  <c r="G101" i="6"/>
  <c r="AQ101" i="6" s="1"/>
  <c r="AS101" i="6" s="1"/>
  <c r="G102" i="6"/>
  <c r="AQ102" i="6" s="1"/>
  <c r="AS102" i="6" s="1"/>
  <c r="G103" i="6"/>
  <c r="AQ103" i="6" s="1"/>
  <c r="AS103" i="6" s="1"/>
  <c r="G104" i="6"/>
  <c r="AQ104" i="6" s="1"/>
  <c r="AS104" i="6" s="1"/>
  <c r="G105" i="6"/>
  <c r="AQ105" i="6" s="1"/>
  <c r="AS105" i="6" s="1"/>
  <c r="G106" i="6"/>
  <c r="AQ106" i="6" s="1"/>
  <c r="AS106" i="6" s="1"/>
  <c r="G107" i="6"/>
  <c r="AQ107" i="6" s="1"/>
  <c r="AS107" i="6" s="1"/>
  <c r="G108" i="6"/>
  <c r="AQ108" i="6" s="1"/>
  <c r="AS108" i="6" s="1"/>
  <c r="G109" i="6"/>
  <c r="AQ109" i="6" s="1"/>
  <c r="AS109" i="6" s="1"/>
  <c r="G110" i="6"/>
  <c r="AQ110" i="6" s="1"/>
  <c r="AS110" i="6" s="1"/>
  <c r="G111" i="6"/>
  <c r="AQ111" i="6" s="1"/>
  <c r="AS111" i="6" s="1"/>
  <c r="G112" i="6"/>
  <c r="AQ112" i="6" s="1"/>
  <c r="AS112" i="6" s="1"/>
  <c r="G113" i="6"/>
  <c r="AQ113" i="6" s="1"/>
  <c r="AS113" i="6" s="1"/>
  <c r="G114" i="6"/>
  <c r="AQ114" i="6" s="1"/>
  <c r="AS114" i="6" s="1"/>
  <c r="G115" i="6"/>
  <c r="AQ115" i="6" s="1"/>
  <c r="AS115" i="6" s="1"/>
  <c r="G116" i="6"/>
  <c r="AQ116" i="6" s="1"/>
  <c r="AS116" i="6" s="1"/>
  <c r="G117" i="6"/>
  <c r="AQ117" i="6" s="1"/>
  <c r="AS117" i="6" s="1"/>
  <c r="G118" i="6"/>
  <c r="AQ118" i="6" s="1"/>
  <c r="AS118" i="6" s="1"/>
  <c r="G122" i="6"/>
  <c r="AQ122" i="6" s="1"/>
  <c r="AS122" i="6" s="1"/>
  <c r="G130" i="6"/>
  <c r="AQ130" i="6" s="1"/>
  <c r="AS130" i="6" s="1"/>
  <c r="G131" i="6"/>
  <c r="AQ131" i="6" s="1"/>
  <c r="AS131" i="6" s="1"/>
  <c r="G132" i="6"/>
  <c r="AQ132" i="6" s="1"/>
  <c r="AS132" i="6" s="1"/>
  <c r="G133" i="6"/>
  <c r="AQ133" i="6" s="1"/>
  <c r="AS133" i="6" s="1"/>
  <c r="G134" i="6"/>
  <c r="AQ134" i="6" s="1"/>
  <c r="AS134" i="6" s="1"/>
  <c r="G4" i="6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22" i="5"/>
  <c r="G130" i="5"/>
  <c r="G131" i="5"/>
  <c r="G132" i="5"/>
  <c r="G133" i="5"/>
  <c r="G134" i="5"/>
  <c r="G28" i="5"/>
  <c r="G13" i="4"/>
  <c r="G14" i="4"/>
  <c r="AQ14" i="4" s="1"/>
  <c r="AS14" i="4" s="1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AQ27" i="4" s="1"/>
  <c r="AS27" i="4" s="1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AQ82" i="4" s="1"/>
  <c r="AS82" i="4" s="1"/>
  <c r="G83" i="4"/>
  <c r="AQ83" i="4" s="1"/>
  <c r="AS83" i="4" s="1"/>
  <c r="G84" i="4"/>
  <c r="AQ84" i="4" s="1"/>
  <c r="AS84" i="4" s="1"/>
  <c r="G85" i="4"/>
  <c r="G86" i="4"/>
  <c r="G87" i="4"/>
  <c r="G88" i="4"/>
  <c r="G89" i="4"/>
  <c r="G90" i="4"/>
  <c r="G91" i="4"/>
  <c r="G92" i="4"/>
  <c r="G93" i="4"/>
  <c r="G94" i="4"/>
  <c r="G95" i="4"/>
  <c r="G96" i="4"/>
  <c r="AQ96" i="4" s="1"/>
  <c r="AS96" i="4" s="1"/>
  <c r="G97" i="4"/>
  <c r="AQ97" i="4" s="1"/>
  <c r="AS97" i="4" s="1"/>
  <c r="G98" i="4"/>
  <c r="AQ98" i="4" s="1"/>
  <c r="AS98" i="4" s="1"/>
  <c r="G99" i="4"/>
  <c r="AQ99" i="4" s="1"/>
  <c r="AS99" i="4" s="1"/>
  <c r="G100" i="4"/>
  <c r="AQ100" i="4" s="1"/>
  <c r="AS100" i="4" s="1"/>
  <c r="G101" i="4"/>
  <c r="AQ101" i="4" s="1"/>
  <c r="AS101" i="4" s="1"/>
  <c r="G102" i="4"/>
  <c r="AQ102" i="4" s="1"/>
  <c r="AS102" i="4" s="1"/>
  <c r="G103" i="4"/>
  <c r="AQ103" i="4" s="1"/>
  <c r="AS103" i="4" s="1"/>
  <c r="G104" i="4"/>
  <c r="AQ104" i="4" s="1"/>
  <c r="AS104" i="4" s="1"/>
  <c r="G105" i="4"/>
  <c r="AQ105" i="4" s="1"/>
  <c r="AS105" i="4" s="1"/>
  <c r="G106" i="4"/>
  <c r="AQ106" i="4" s="1"/>
  <c r="AS106" i="4" s="1"/>
  <c r="G107" i="4"/>
  <c r="AQ107" i="4" s="1"/>
  <c r="AS107" i="4" s="1"/>
  <c r="G108" i="4"/>
  <c r="AQ108" i="4" s="1"/>
  <c r="AS108" i="4" s="1"/>
  <c r="G109" i="4"/>
  <c r="AQ109" i="4" s="1"/>
  <c r="AS109" i="4" s="1"/>
  <c r="G110" i="4"/>
  <c r="AQ110" i="4" s="1"/>
  <c r="AS110" i="4" s="1"/>
  <c r="G111" i="4"/>
  <c r="G112" i="4"/>
  <c r="AQ112" i="4" s="1"/>
  <c r="AS112" i="4" s="1"/>
  <c r="G113" i="4"/>
  <c r="G114" i="4"/>
  <c r="G115" i="4"/>
  <c r="G116" i="4"/>
  <c r="AQ116" i="4" s="1"/>
  <c r="AS116" i="4" s="1"/>
  <c r="G117" i="4"/>
  <c r="AQ117" i="4" s="1"/>
  <c r="AS117" i="4" s="1"/>
  <c r="G118" i="4"/>
  <c r="AQ118" i="4" s="1"/>
  <c r="AS118" i="4" s="1"/>
  <c r="G122" i="4"/>
  <c r="AQ122" i="4" s="1"/>
  <c r="AS122" i="4" s="1"/>
  <c r="G130" i="4"/>
  <c r="G131" i="4"/>
  <c r="G132" i="4"/>
  <c r="G133" i="4"/>
  <c r="G134" i="4"/>
  <c r="G12" i="4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22" i="2"/>
  <c r="G130" i="2"/>
  <c r="G131" i="2"/>
  <c r="G132" i="2"/>
  <c r="G133" i="2"/>
  <c r="G134" i="2"/>
  <c r="G135" i="2"/>
  <c r="G136" i="2"/>
  <c r="G137" i="2"/>
  <c r="G138" i="2"/>
  <c r="G139" i="2"/>
  <c r="G141" i="2"/>
  <c r="G142" i="2"/>
  <c r="G143" i="2"/>
  <c r="G144" i="2"/>
  <c r="AQ144" i="2" s="1"/>
  <c r="AS144" i="2" s="1"/>
  <c r="G4" i="2"/>
  <c r="AQ163" i="2" l="1"/>
  <c r="AS163" i="2" s="1"/>
  <c r="G163" i="10"/>
  <c r="AQ163" i="10" s="1"/>
  <c r="AS163" i="10" s="1"/>
  <c r="AQ152" i="10"/>
  <c r="AS152" i="10" s="1"/>
  <c r="AO163" i="11"/>
  <c r="AP163" i="11"/>
  <c r="AR163" i="11" s="1"/>
  <c r="AP163" i="8"/>
  <c r="AR163" i="8" s="1"/>
  <c r="G163" i="8"/>
  <c r="AQ163" i="8" s="1"/>
  <c r="AS163" i="8" s="1"/>
  <c r="AQ152" i="8"/>
  <c r="AS152" i="8" s="1"/>
  <c r="AO163" i="8"/>
  <c r="G163" i="7"/>
  <c r="AQ163" i="7" s="1"/>
  <c r="AS163" i="7" s="1"/>
  <c r="G163" i="11"/>
  <c r="AQ163" i="11" s="1"/>
  <c r="AS163" i="11" s="1"/>
  <c r="G163" i="9"/>
  <c r="AQ163" i="9" s="1"/>
  <c r="AS163" i="9" s="1"/>
  <c r="G163" i="6"/>
  <c r="AQ163" i="6" s="1"/>
  <c r="AS163" i="6" s="1"/>
  <c r="AN147" i="12"/>
  <c r="AM147" i="12"/>
  <c r="AL147" i="12"/>
  <c r="AL164" i="12" s="1"/>
  <c r="AK147" i="12"/>
  <c r="AJ147" i="12"/>
  <c r="AI147" i="12"/>
  <c r="AI164" i="12" s="1"/>
  <c r="AH147" i="12"/>
  <c r="AG147" i="12"/>
  <c r="AF147" i="12"/>
  <c r="AF164" i="12" s="1"/>
  <c r="AE147" i="12"/>
  <c r="AD147" i="12"/>
  <c r="AC147" i="12"/>
  <c r="AC164" i="12" s="1"/>
  <c r="AB147" i="12"/>
  <c r="AA147" i="12"/>
  <c r="Z147" i="12"/>
  <c r="Z164" i="12" s="1"/>
  <c r="Y147" i="12"/>
  <c r="X147" i="12"/>
  <c r="W147" i="12"/>
  <c r="W164" i="12" s="1"/>
  <c r="V147" i="12"/>
  <c r="U147" i="12"/>
  <c r="T147" i="12"/>
  <c r="T164" i="12" s="1"/>
  <c r="R147" i="12"/>
  <c r="Q147" i="12"/>
  <c r="Q164" i="12" s="1"/>
  <c r="O147" i="12"/>
  <c r="N147" i="12"/>
  <c r="N164" i="12" s="1"/>
  <c r="L147" i="12"/>
  <c r="K147" i="12"/>
  <c r="K164" i="12" s="1"/>
  <c r="I147" i="12"/>
  <c r="H147" i="12"/>
  <c r="H164" i="12" s="1"/>
  <c r="G147" i="12"/>
  <c r="F147" i="12"/>
  <c r="E147" i="12"/>
  <c r="S143" i="12"/>
  <c r="P143" i="12"/>
  <c r="M143" i="12"/>
  <c r="S142" i="12"/>
  <c r="P142" i="12"/>
  <c r="M142" i="12"/>
  <c r="S141" i="12"/>
  <c r="P141" i="12"/>
  <c r="M141" i="12"/>
  <c r="S139" i="12"/>
  <c r="P139" i="12"/>
  <c r="M139" i="12"/>
  <c r="J139" i="12"/>
  <c r="S138" i="12"/>
  <c r="P138" i="12"/>
  <c r="M138" i="12"/>
  <c r="J138" i="12"/>
  <c r="S137" i="12"/>
  <c r="P137" i="12"/>
  <c r="M137" i="12"/>
  <c r="J137" i="12"/>
  <c r="S136" i="12"/>
  <c r="P136" i="12"/>
  <c r="M136" i="12"/>
  <c r="J136" i="12"/>
  <c r="S135" i="12"/>
  <c r="P135" i="12"/>
  <c r="M135" i="12"/>
  <c r="J135" i="12"/>
  <c r="S134" i="12"/>
  <c r="P134" i="12"/>
  <c r="S133" i="12"/>
  <c r="P133" i="12"/>
  <c r="S132" i="12"/>
  <c r="P132" i="12"/>
  <c r="S131" i="12"/>
  <c r="P131" i="12"/>
  <c r="S130" i="12"/>
  <c r="P130" i="12"/>
  <c r="S119" i="12"/>
  <c r="P119" i="12"/>
  <c r="S118" i="12"/>
  <c r="P118" i="12"/>
  <c r="S117" i="12"/>
  <c r="P117" i="12"/>
  <c r="S116" i="12"/>
  <c r="P116" i="12"/>
  <c r="S115" i="12"/>
  <c r="P115" i="12"/>
  <c r="S114" i="12"/>
  <c r="P114" i="12"/>
  <c r="S113" i="12"/>
  <c r="P113" i="12"/>
  <c r="S112" i="12"/>
  <c r="P112" i="12"/>
  <c r="S111" i="12"/>
  <c r="P111" i="12"/>
  <c r="S110" i="12"/>
  <c r="P110" i="12"/>
  <c r="S109" i="12"/>
  <c r="P109" i="12"/>
  <c r="S108" i="12"/>
  <c r="P108" i="12"/>
  <c r="S107" i="12"/>
  <c r="P107" i="12"/>
  <c r="S106" i="12"/>
  <c r="P106" i="12"/>
  <c r="S105" i="12"/>
  <c r="P105" i="12"/>
  <c r="S104" i="12"/>
  <c r="P104" i="12"/>
  <c r="S103" i="12"/>
  <c r="P103" i="12"/>
  <c r="S102" i="12"/>
  <c r="P102" i="12"/>
  <c r="S101" i="12"/>
  <c r="P101" i="12"/>
  <c r="S100" i="12"/>
  <c r="P100" i="12"/>
  <c r="S99" i="12"/>
  <c r="P99" i="12"/>
  <c r="S98" i="12"/>
  <c r="P98" i="12"/>
  <c r="S97" i="12"/>
  <c r="P97" i="12"/>
  <c r="S96" i="12"/>
  <c r="P96" i="12"/>
  <c r="S95" i="12"/>
  <c r="P95" i="12"/>
  <c r="S94" i="12"/>
  <c r="P94" i="12"/>
  <c r="S93" i="12"/>
  <c r="P93" i="12"/>
  <c r="S92" i="12"/>
  <c r="P92" i="12"/>
  <c r="S91" i="12"/>
  <c r="P91" i="12"/>
  <c r="S90" i="12"/>
  <c r="P90" i="12"/>
  <c r="S89" i="12"/>
  <c r="P89" i="12"/>
  <c r="S88" i="12"/>
  <c r="P88" i="12"/>
  <c r="S87" i="12"/>
  <c r="P87" i="12"/>
  <c r="S86" i="12"/>
  <c r="P86" i="12"/>
  <c r="S85" i="12"/>
  <c r="P85" i="12"/>
  <c r="S84" i="12"/>
  <c r="P84" i="12"/>
  <c r="S83" i="12"/>
  <c r="P83" i="12"/>
  <c r="S82" i="12"/>
  <c r="P82" i="12"/>
  <c r="S81" i="12"/>
  <c r="P81" i="12"/>
  <c r="S80" i="12"/>
  <c r="P80" i="12"/>
  <c r="S79" i="12"/>
  <c r="P79" i="12"/>
  <c r="S78" i="12"/>
  <c r="P78" i="12"/>
  <c r="S77" i="12"/>
  <c r="P77" i="12"/>
  <c r="S76" i="12"/>
  <c r="P76" i="12"/>
  <c r="S75" i="12"/>
  <c r="P75" i="12"/>
  <c r="S74" i="12"/>
  <c r="P74" i="12"/>
  <c r="S73" i="12"/>
  <c r="P73" i="12"/>
  <c r="S72" i="12"/>
  <c r="P72" i="12"/>
  <c r="S71" i="12"/>
  <c r="P71" i="12"/>
  <c r="S70" i="12"/>
  <c r="P70" i="12"/>
  <c r="S69" i="12"/>
  <c r="P69" i="12"/>
  <c r="S68" i="12"/>
  <c r="P68" i="12"/>
  <c r="S67" i="12"/>
  <c r="P67" i="12"/>
  <c r="S66" i="12"/>
  <c r="P66" i="12"/>
  <c r="S65" i="12"/>
  <c r="P65" i="12"/>
  <c r="S64" i="12"/>
  <c r="P64" i="12"/>
  <c r="S63" i="12"/>
  <c r="P63" i="12"/>
  <c r="S62" i="12"/>
  <c r="P62" i="12"/>
  <c r="S61" i="12"/>
  <c r="P61" i="12"/>
  <c r="S60" i="12"/>
  <c r="P60" i="12"/>
  <c r="S59" i="12"/>
  <c r="P59" i="12"/>
  <c r="S58" i="12"/>
  <c r="P58" i="12"/>
  <c r="S57" i="12"/>
  <c r="P57" i="12"/>
  <c r="S56" i="12"/>
  <c r="P56" i="12"/>
  <c r="S55" i="12"/>
  <c r="P55" i="12"/>
  <c r="S54" i="12"/>
  <c r="P54" i="12"/>
  <c r="S53" i="12"/>
  <c r="P53" i="12"/>
  <c r="S52" i="12"/>
  <c r="P52" i="12"/>
  <c r="S51" i="12"/>
  <c r="P51" i="12"/>
  <c r="S50" i="12"/>
  <c r="P50" i="12"/>
  <c r="S49" i="12"/>
  <c r="P49" i="12"/>
  <c r="S48" i="12"/>
  <c r="P48" i="12"/>
  <c r="S47" i="12"/>
  <c r="P47" i="12"/>
  <c r="S46" i="12"/>
  <c r="P46" i="12"/>
  <c r="S45" i="12"/>
  <c r="P45" i="12"/>
  <c r="S44" i="12"/>
  <c r="P44" i="12"/>
  <c r="S43" i="12"/>
  <c r="P43" i="12"/>
  <c r="S42" i="12"/>
  <c r="P42" i="12"/>
  <c r="S41" i="12"/>
  <c r="P41" i="12"/>
  <c r="S40" i="12"/>
  <c r="P40" i="12"/>
  <c r="S39" i="12"/>
  <c r="P39" i="12"/>
  <c r="S38" i="12"/>
  <c r="P38" i="12"/>
  <c r="S37" i="12"/>
  <c r="P37" i="12"/>
  <c r="S36" i="12"/>
  <c r="P36" i="12"/>
  <c r="S35" i="12"/>
  <c r="P35" i="12"/>
  <c r="S34" i="12"/>
  <c r="P34" i="12"/>
  <c r="S33" i="12"/>
  <c r="P33" i="12"/>
  <c r="S32" i="12"/>
  <c r="P32" i="12"/>
  <c r="S31" i="12"/>
  <c r="P31" i="12"/>
  <c r="S30" i="12"/>
  <c r="P30" i="12"/>
  <c r="S29" i="12"/>
  <c r="P29" i="12"/>
  <c r="S28" i="12"/>
  <c r="P28" i="12"/>
  <c r="S27" i="12"/>
  <c r="P27" i="12"/>
  <c r="S26" i="12"/>
  <c r="P26" i="12"/>
  <c r="S25" i="12"/>
  <c r="P25" i="12"/>
  <c r="S24" i="12"/>
  <c r="P24" i="12"/>
  <c r="S23" i="12"/>
  <c r="P23" i="12"/>
  <c r="S22" i="12"/>
  <c r="P22" i="12"/>
  <c r="S21" i="12"/>
  <c r="P21" i="12"/>
  <c r="S20" i="12"/>
  <c r="P20" i="12"/>
  <c r="S19" i="12"/>
  <c r="P19" i="12"/>
  <c r="S18" i="12"/>
  <c r="P18" i="12"/>
  <c r="S17" i="12"/>
  <c r="P17" i="12"/>
  <c r="S16" i="12"/>
  <c r="P16" i="12"/>
  <c r="S15" i="12"/>
  <c r="P15" i="12"/>
  <c r="S14" i="12"/>
  <c r="P14" i="12"/>
  <c r="S13" i="12"/>
  <c r="P13" i="12"/>
  <c r="S12" i="12"/>
  <c r="P12" i="12"/>
  <c r="J12" i="12"/>
  <c r="J11" i="12"/>
  <c r="AQ11" i="12" s="1"/>
  <c r="AS11" i="12" s="1"/>
  <c r="J10" i="12"/>
  <c r="AQ10" i="12" s="1"/>
  <c r="AS10" i="12" s="1"/>
  <c r="J9" i="12"/>
  <c r="AQ9" i="12" s="1"/>
  <c r="AS9" i="12" s="1"/>
  <c r="J8" i="12"/>
  <c r="AQ8" i="12" s="1"/>
  <c r="AS8" i="12" s="1"/>
  <c r="J7" i="12"/>
  <c r="AQ7" i="12" s="1"/>
  <c r="AS7" i="12" s="1"/>
  <c r="J6" i="12"/>
  <c r="AQ6" i="12" s="1"/>
  <c r="AS6" i="12" s="1"/>
  <c r="J5" i="12"/>
  <c r="AQ5" i="12" s="1"/>
  <c r="AS5" i="12" s="1"/>
  <c r="J4" i="12"/>
  <c r="AQ4" i="12" s="1"/>
  <c r="AS4" i="12" s="1"/>
  <c r="AN147" i="11"/>
  <c r="AM147" i="11"/>
  <c r="AL147" i="11"/>
  <c r="AL164" i="11" s="1"/>
  <c r="AK147" i="11"/>
  <c r="AJ147" i="11"/>
  <c r="AI147" i="11"/>
  <c r="AI164" i="11" s="1"/>
  <c r="AH147" i="11"/>
  <c r="AG147" i="11"/>
  <c r="AF147" i="11"/>
  <c r="AF164" i="11" s="1"/>
  <c r="AE147" i="11"/>
  <c r="AD147" i="11"/>
  <c r="AC147" i="11"/>
  <c r="AC164" i="11" s="1"/>
  <c r="AB147" i="11"/>
  <c r="AA147" i="11"/>
  <c r="Z147" i="11"/>
  <c r="Z164" i="11" s="1"/>
  <c r="Y147" i="11"/>
  <c r="X147" i="11"/>
  <c r="W147" i="11"/>
  <c r="W164" i="11" s="1"/>
  <c r="V147" i="11"/>
  <c r="U147" i="11"/>
  <c r="T147" i="11"/>
  <c r="T164" i="11" s="1"/>
  <c r="R147" i="11"/>
  <c r="Q147" i="11"/>
  <c r="Q164" i="11" s="1"/>
  <c r="O147" i="11"/>
  <c r="N147" i="11"/>
  <c r="N164" i="11" s="1"/>
  <c r="L147" i="11"/>
  <c r="K147" i="11"/>
  <c r="K164" i="11" s="1"/>
  <c r="I147" i="11"/>
  <c r="H147" i="11"/>
  <c r="H164" i="11" s="1"/>
  <c r="G147" i="11"/>
  <c r="F147" i="11"/>
  <c r="E147" i="11"/>
  <c r="S143" i="11"/>
  <c r="P143" i="11"/>
  <c r="M143" i="11"/>
  <c r="S142" i="11"/>
  <c r="P142" i="11"/>
  <c r="M142" i="11"/>
  <c r="S141" i="11"/>
  <c r="P141" i="11"/>
  <c r="M141" i="11"/>
  <c r="S139" i="11"/>
  <c r="P139" i="11"/>
  <c r="M139" i="11"/>
  <c r="J139" i="11"/>
  <c r="S138" i="11"/>
  <c r="P138" i="11"/>
  <c r="M138" i="11"/>
  <c r="J138" i="11"/>
  <c r="S137" i="11"/>
  <c r="P137" i="11"/>
  <c r="M137" i="11"/>
  <c r="J137" i="11"/>
  <c r="S136" i="11"/>
  <c r="P136" i="11"/>
  <c r="M136" i="11"/>
  <c r="J136" i="11"/>
  <c r="S135" i="11"/>
  <c r="P135" i="11"/>
  <c r="M135" i="11"/>
  <c r="J135" i="11"/>
  <c r="S134" i="11"/>
  <c r="P134" i="11"/>
  <c r="S133" i="11"/>
  <c r="P133" i="11"/>
  <c r="S132" i="11"/>
  <c r="P132" i="11"/>
  <c r="S131" i="11"/>
  <c r="P131" i="11"/>
  <c r="S130" i="11"/>
  <c r="P130" i="11"/>
  <c r="S122" i="11"/>
  <c r="P122" i="11"/>
  <c r="S118" i="11"/>
  <c r="P118" i="11"/>
  <c r="S117" i="11"/>
  <c r="P117" i="11"/>
  <c r="S116" i="11"/>
  <c r="P116" i="11"/>
  <c r="S115" i="11"/>
  <c r="P115" i="11"/>
  <c r="S114" i="11"/>
  <c r="P114" i="11"/>
  <c r="S113" i="11"/>
  <c r="P113" i="11"/>
  <c r="S112" i="11"/>
  <c r="P112" i="11"/>
  <c r="S111" i="11"/>
  <c r="P111" i="11"/>
  <c r="S110" i="11"/>
  <c r="P110" i="11"/>
  <c r="S109" i="11"/>
  <c r="P109" i="11"/>
  <c r="S108" i="11"/>
  <c r="P108" i="11"/>
  <c r="S107" i="11"/>
  <c r="P107" i="11"/>
  <c r="S106" i="11"/>
  <c r="P106" i="11"/>
  <c r="S105" i="11"/>
  <c r="P105" i="11"/>
  <c r="S104" i="11"/>
  <c r="P104" i="11"/>
  <c r="S103" i="11"/>
  <c r="P103" i="11"/>
  <c r="S102" i="11"/>
  <c r="P102" i="11"/>
  <c r="S101" i="11"/>
  <c r="P101" i="11"/>
  <c r="S100" i="11"/>
  <c r="P100" i="11"/>
  <c r="S99" i="11"/>
  <c r="P99" i="11"/>
  <c r="S98" i="11"/>
  <c r="P98" i="11"/>
  <c r="S97" i="11"/>
  <c r="P97" i="11"/>
  <c r="S96" i="11"/>
  <c r="P96" i="11"/>
  <c r="S95" i="11"/>
  <c r="P95" i="11"/>
  <c r="S94" i="11"/>
  <c r="P94" i="11"/>
  <c r="S93" i="11"/>
  <c r="P93" i="11"/>
  <c r="S92" i="11"/>
  <c r="P92" i="11"/>
  <c r="S91" i="11"/>
  <c r="P91" i="11"/>
  <c r="S90" i="11"/>
  <c r="P90" i="11"/>
  <c r="S89" i="11"/>
  <c r="P89" i="11"/>
  <c r="S88" i="11"/>
  <c r="P88" i="11"/>
  <c r="S87" i="11"/>
  <c r="P87" i="11"/>
  <c r="S86" i="11"/>
  <c r="P86" i="11"/>
  <c r="S85" i="11"/>
  <c r="P85" i="11"/>
  <c r="S84" i="11"/>
  <c r="P84" i="11"/>
  <c r="S83" i="11"/>
  <c r="P83" i="11"/>
  <c r="S82" i="11"/>
  <c r="P82" i="11"/>
  <c r="S81" i="11"/>
  <c r="P81" i="11"/>
  <c r="S80" i="11"/>
  <c r="P80" i="11"/>
  <c r="S79" i="11"/>
  <c r="P79" i="11"/>
  <c r="S78" i="11"/>
  <c r="P78" i="11"/>
  <c r="S77" i="11"/>
  <c r="P77" i="11"/>
  <c r="S76" i="11"/>
  <c r="P76" i="11"/>
  <c r="S75" i="11"/>
  <c r="P75" i="11"/>
  <c r="S74" i="11"/>
  <c r="P74" i="11"/>
  <c r="S73" i="11"/>
  <c r="P73" i="11"/>
  <c r="S72" i="11"/>
  <c r="P72" i="11"/>
  <c r="S71" i="11"/>
  <c r="P71" i="11"/>
  <c r="S70" i="11"/>
  <c r="P70" i="11"/>
  <c r="S69" i="11"/>
  <c r="P69" i="11"/>
  <c r="S68" i="11"/>
  <c r="P68" i="11"/>
  <c r="S67" i="11"/>
  <c r="P67" i="11"/>
  <c r="S66" i="11"/>
  <c r="P66" i="11"/>
  <c r="S65" i="11"/>
  <c r="P65" i="11"/>
  <c r="S64" i="11"/>
  <c r="P64" i="11"/>
  <c r="S63" i="11"/>
  <c r="P63" i="11"/>
  <c r="S62" i="11"/>
  <c r="P62" i="11"/>
  <c r="S61" i="11"/>
  <c r="P61" i="11"/>
  <c r="S60" i="11"/>
  <c r="P60" i="11"/>
  <c r="S59" i="11"/>
  <c r="P59" i="11"/>
  <c r="S58" i="11"/>
  <c r="P58" i="11"/>
  <c r="S57" i="11"/>
  <c r="P57" i="11"/>
  <c r="S56" i="11"/>
  <c r="P56" i="11"/>
  <c r="S55" i="11"/>
  <c r="P55" i="11"/>
  <c r="S54" i="11"/>
  <c r="P54" i="11"/>
  <c r="S53" i="11"/>
  <c r="P53" i="11"/>
  <c r="S52" i="11"/>
  <c r="P52" i="11"/>
  <c r="S51" i="11"/>
  <c r="P51" i="11"/>
  <c r="S50" i="11"/>
  <c r="P50" i="11"/>
  <c r="S49" i="11"/>
  <c r="P49" i="11"/>
  <c r="S48" i="11"/>
  <c r="P48" i="11"/>
  <c r="S47" i="11"/>
  <c r="P47" i="11"/>
  <c r="S46" i="11"/>
  <c r="P46" i="11"/>
  <c r="S45" i="11"/>
  <c r="P45" i="11"/>
  <c r="S44" i="11"/>
  <c r="P44" i="11"/>
  <c r="S43" i="11"/>
  <c r="P43" i="11"/>
  <c r="S42" i="11"/>
  <c r="P42" i="11"/>
  <c r="S41" i="11"/>
  <c r="P41" i="11"/>
  <c r="S40" i="11"/>
  <c r="P40" i="11"/>
  <c r="S39" i="11"/>
  <c r="P39" i="11"/>
  <c r="S38" i="11"/>
  <c r="P38" i="11"/>
  <c r="S37" i="11"/>
  <c r="P37" i="11"/>
  <c r="S36" i="11"/>
  <c r="P36" i="11"/>
  <c r="S35" i="11"/>
  <c r="P35" i="11"/>
  <c r="S34" i="11"/>
  <c r="P34" i="11"/>
  <c r="S33" i="11"/>
  <c r="P33" i="11"/>
  <c r="S32" i="11"/>
  <c r="P32" i="11"/>
  <c r="S31" i="11"/>
  <c r="P31" i="11"/>
  <c r="S30" i="11"/>
  <c r="P30" i="11"/>
  <c r="S29" i="11"/>
  <c r="P29" i="11"/>
  <c r="S28" i="11"/>
  <c r="P28" i="11"/>
  <c r="S27" i="11"/>
  <c r="P27" i="11"/>
  <c r="S26" i="11"/>
  <c r="P26" i="11"/>
  <c r="S25" i="11"/>
  <c r="P25" i="11"/>
  <c r="S24" i="11"/>
  <c r="P24" i="11"/>
  <c r="S23" i="11"/>
  <c r="P23" i="11"/>
  <c r="S22" i="11"/>
  <c r="P22" i="11"/>
  <c r="S21" i="11"/>
  <c r="P21" i="11"/>
  <c r="S20" i="11"/>
  <c r="P20" i="11"/>
  <c r="S19" i="11"/>
  <c r="P19" i="11"/>
  <c r="S18" i="11"/>
  <c r="P18" i="11"/>
  <c r="S17" i="11"/>
  <c r="P17" i="11"/>
  <c r="S16" i="11"/>
  <c r="P16" i="11"/>
  <c r="S15" i="11"/>
  <c r="P15" i="11"/>
  <c r="S14" i="11"/>
  <c r="P14" i="11"/>
  <c r="S13" i="11"/>
  <c r="P13" i="11"/>
  <c r="S12" i="11"/>
  <c r="P12" i="11"/>
  <c r="J12" i="11"/>
  <c r="J11" i="11"/>
  <c r="AQ11" i="11" s="1"/>
  <c r="AS11" i="11" s="1"/>
  <c r="J10" i="11"/>
  <c r="AQ10" i="11" s="1"/>
  <c r="AS10" i="11" s="1"/>
  <c r="J9" i="11"/>
  <c r="AQ9" i="11" s="1"/>
  <c r="AS9" i="11" s="1"/>
  <c r="J8" i="11"/>
  <c r="AQ8" i="11" s="1"/>
  <c r="AS8" i="11" s="1"/>
  <c r="J7" i="11"/>
  <c r="AQ7" i="11" s="1"/>
  <c r="AS7" i="11" s="1"/>
  <c r="J6" i="11"/>
  <c r="AQ6" i="11" s="1"/>
  <c r="AS6" i="11" s="1"/>
  <c r="J5" i="11"/>
  <c r="AQ5" i="11" s="1"/>
  <c r="AS5" i="11" s="1"/>
  <c r="J4" i="11"/>
  <c r="AQ4" i="11" s="1"/>
  <c r="AS4" i="11" s="1"/>
  <c r="AN147" i="10"/>
  <c r="AM147" i="10"/>
  <c r="AL147" i="10"/>
  <c r="AL164" i="10" s="1"/>
  <c r="AK147" i="10"/>
  <c r="AJ147" i="10"/>
  <c r="AI147" i="10"/>
  <c r="AI164" i="10" s="1"/>
  <c r="AH147" i="10"/>
  <c r="AG147" i="10"/>
  <c r="AF147" i="10"/>
  <c r="AF164" i="10" s="1"/>
  <c r="AE147" i="10"/>
  <c r="AD147" i="10"/>
  <c r="AC147" i="10"/>
  <c r="AC164" i="10" s="1"/>
  <c r="AB147" i="10"/>
  <c r="AA147" i="10"/>
  <c r="Z147" i="10"/>
  <c r="Z164" i="10" s="1"/>
  <c r="Y147" i="10"/>
  <c r="X147" i="10"/>
  <c r="W147" i="10"/>
  <c r="W164" i="10" s="1"/>
  <c r="V147" i="10"/>
  <c r="U147" i="10"/>
  <c r="T147" i="10"/>
  <c r="T164" i="10" s="1"/>
  <c r="R147" i="10"/>
  <c r="Q147" i="10"/>
  <c r="Q164" i="10" s="1"/>
  <c r="O147" i="10"/>
  <c r="N147" i="10"/>
  <c r="N164" i="10" s="1"/>
  <c r="L147" i="10"/>
  <c r="K147" i="10"/>
  <c r="K164" i="10" s="1"/>
  <c r="I147" i="10"/>
  <c r="F12" i="1" s="1"/>
  <c r="H147" i="10"/>
  <c r="H164" i="10" s="1"/>
  <c r="G147" i="10"/>
  <c r="F147" i="10"/>
  <c r="E147" i="10"/>
  <c r="S143" i="10"/>
  <c r="P143" i="10"/>
  <c r="M143" i="10"/>
  <c r="S142" i="10"/>
  <c r="P142" i="10"/>
  <c r="M142" i="10"/>
  <c r="S141" i="10"/>
  <c r="P141" i="10"/>
  <c r="M141" i="10"/>
  <c r="S139" i="10"/>
  <c r="P139" i="10"/>
  <c r="M139" i="10"/>
  <c r="J139" i="10"/>
  <c r="S138" i="10"/>
  <c r="P138" i="10"/>
  <c r="M138" i="10"/>
  <c r="J138" i="10"/>
  <c r="S137" i="10"/>
  <c r="P137" i="10"/>
  <c r="M137" i="10"/>
  <c r="J137" i="10"/>
  <c r="S136" i="10"/>
  <c r="P136" i="10"/>
  <c r="M136" i="10"/>
  <c r="J136" i="10"/>
  <c r="S135" i="10"/>
  <c r="P135" i="10"/>
  <c r="M135" i="10"/>
  <c r="J135" i="10"/>
  <c r="J4" i="10"/>
  <c r="AQ4" i="10" s="1"/>
  <c r="AS4" i="10" s="1"/>
  <c r="AN147" i="9"/>
  <c r="AM147" i="9"/>
  <c r="AL147" i="9"/>
  <c r="AL164" i="9" s="1"/>
  <c r="AK147" i="9"/>
  <c r="AJ147" i="9"/>
  <c r="AI147" i="9"/>
  <c r="AI164" i="9" s="1"/>
  <c r="AH147" i="9"/>
  <c r="AG147" i="9"/>
  <c r="AF147" i="9"/>
  <c r="AF164" i="9" s="1"/>
  <c r="AE147" i="9"/>
  <c r="AD147" i="9"/>
  <c r="T10" i="1" s="1"/>
  <c r="AC147" i="9"/>
  <c r="AC164" i="9" s="1"/>
  <c r="AB147" i="9"/>
  <c r="AA147" i="9"/>
  <c r="Z147" i="9"/>
  <c r="Z164" i="9" s="1"/>
  <c r="Y147" i="9"/>
  <c r="X147" i="9"/>
  <c r="W147" i="9"/>
  <c r="W164" i="9" s="1"/>
  <c r="V147" i="9"/>
  <c r="U147" i="9"/>
  <c r="N10" i="1" s="1"/>
  <c r="T147" i="9"/>
  <c r="T164" i="9" s="1"/>
  <c r="R147" i="9"/>
  <c r="Q147" i="9"/>
  <c r="Q164" i="9" s="1"/>
  <c r="O147" i="9"/>
  <c r="N147" i="9"/>
  <c r="N164" i="9" s="1"/>
  <c r="L147" i="9"/>
  <c r="H10" i="1" s="1"/>
  <c r="K147" i="9"/>
  <c r="K164" i="9" s="1"/>
  <c r="I147" i="9"/>
  <c r="H147" i="9"/>
  <c r="H164" i="9" s="1"/>
  <c r="G147" i="9"/>
  <c r="F147" i="9"/>
  <c r="E147" i="9"/>
  <c r="S143" i="9"/>
  <c r="P143" i="9"/>
  <c r="M143" i="9"/>
  <c r="S142" i="9"/>
  <c r="P142" i="9"/>
  <c r="M142" i="9"/>
  <c r="S141" i="9"/>
  <c r="P141" i="9"/>
  <c r="M141" i="9"/>
  <c r="S139" i="9"/>
  <c r="P139" i="9"/>
  <c r="M139" i="9"/>
  <c r="J139" i="9"/>
  <c r="S138" i="9"/>
  <c r="P138" i="9"/>
  <c r="M138" i="9"/>
  <c r="J138" i="9"/>
  <c r="S137" i="9"/>
  <c r="P137" i="9"/>
  <c r="M137" i="9"/>
  <c r="J137" i="9"/>
  <c r="S136" i="9"/>
  <c r="P136" i="9"/>
  <c r="M136" i="9"/>
  <c r="J136" i="9"/>
  <c r="S135" i="9"/>
  <c r="P135" i="9"/>
  <c r="M135" i="9"/>
  <c r="J135" i="9"/>
  <c r="M134" i="9"/>
  <c r="AQ134" i="9" s="1"/>
  <c r="AS134" i="9" s="1"/>
  <c r="M133" i="9"/>
  <c r="AQ133" i="9" s="1"/>
  <c r="AS133" i="9" s="1"/>
  <c r="M132" i="9"/>
  <c r="AQ132" i="9" s="1"/>
  <c r="AS132" i="9" s="1"/>
  <c r="M131" i="9"/>
  <c r="AQ131" i="9" s="1"/>
  <c r="AS131" i="9" s="1"/>
  <c r="M130" i="9"/>
  <c r="AQ130" i="9" s="1"/>
  <c r="AS130" i="9" s="1"/>
  <c r="M115" i="9"/>
  <c r="AQ115" i="9" s="1"/>
  <c r="AS115" i="9" s="1"/>
  <c r="M114" i="9"/>
  <c r="AQ114" i="9" s="1"/>
  <c r="AS114" i="9" s="1"/>
  <c r="M113" i="9"/>
  <c r="AQ113" i="9" s="1"/>
  <c r="AS113" i="9" s="1"/>
  <c r="M112" i="9"/>
  <c r="AQ112" i="9" s="1"/>
  <c r="AS112" i="9" s="1"/>
  <c r="M111" i="9"/>
  <c r="AQ111" i="9" s="1"/>
  <c r="AS111" i="9" s="1"/>
  <c r="M110" i="9"/>
  <c r="AQ110" i="9" s="1"/>
  <c r="AS110" i="9" s="1"/>
  <c r="M108" i="9"/>
  <c r="AQ108" i="9" s="1"/>
  <c r="AS108" i="9" s="1"/>
  <c r="M107" i="9"/>
  <c r="AQ107" i="9" s="1"/>
  <c r="AS107" i="9" s="1"/>
  <c r="M106" i="9"/>
  <c r="AQ106" i="9" s="1"/>
  <c r="AS106" i="9" s="1"/>
  <c r="M104" i="9"/>
  <c r="AQ104" i="9" s="1"/>
  <c r="AS104" i="9" s="1"/>
  <c r="M103" i="9"/>
  <c r="AQ103" i="9" s="1"/>
  <c r="AS103" i="9" s="1"/>
  <c r="M102" i="9"/>
  <c r="AQ102" i="9" s="1"/>
  <c r="AS102" i="9" s="1"/>
  <c r="M101" i="9"/>
  <c r="AQ101" i="9" s="1"/>
  <c r="AS101" i="9" s="1"/>
  <c r="M100" i="9"/>
  <c r="AQ100" i="9" s="1"/>
  <c r="AS100" i="9" s="1"/>
  <c r="M99" i="9"/>
  <c r="AQ99" i="9" s="1"/>
  <c r="AS99" i="9" s="1"/>
  <c r="M98" i="9"/>
  <c r="AQ98" i="9" s="1"/>
  <c r="AS98" i="9" s="1"/>
  <c r="M97" i="9"/>
  <c r="AQ97" i="9" s="1"/>
  <c r="AS97" i="9" s="1"/>
  <c r="M96" i="9"/>
  <c r="AQ96" i="9" s="1"/>
  <c r="AS96" i="9" s="1"/>
  <c r="M95" i="9"/>
  <c r="AQ95" i="9" s="1"/>
  <c r="AS95" i="9" s="1"/>
  <c r="M94" i="9"/>
  <c r="AQ94" i="9" s="1"/>
  <c r="AS94" i="9" s="1"/>
  <c r="M93" i="9"/>
  <c r="AQ93" i="9" s="1"/>
  <c r="AS93" i="9" s="1"/>
  <c r="M92" i="9"/>
  <c r="AQ92" i="9" s="1"/>
  <c r="AS92" i="9" s="1"/>
  <c r="M91" i="9"/>
  <c r="AQ91" i="9" s="1"/>
  <c r="AS91" i="9" s="1"/>
  <c r="M90" i="9"/>
  <c r="AQ90" i="9" s="1"/>
  <c r="AS90" i="9" s="1"/>
  <c r="M89" i="9"/>
  <c r="AQ89" i="9" s="1"/>
  <c r="AS89" i="9" s="1"/>
  <c r="M88" i="9"/>
  <c r="AQ88" i="9" s="1"/>
  <c r="AS88" i="9" s="1"/>
  <c r="M87" i="9"/>
  <c r="AQ87" i="9" s="1"/>
  <c r="AS87" i="9" s="1"/>
  <c r="M86" i="9"/>
  <c r="AQ86" i="9" s="1"/>
  <c r="AS86" i="9" s="1"/>
  <c r="M85" i="9"/>
  <c r="AQ85" i="9" s="1"/>
  <c r="AS85" i="9" s="1"/>
  <c r="M81" i="9"/>
  <c r="AQ81" i="9" s="1"/>
  <c r="AS81" i="9" s="1"/>
  <c r="M80" i="9"/>
  <c r="AQ80" i="9" s="1"/>
  <c r="AS80" i="9" s="1"/>
  <c r="M79" i="9"/>
  <c r="AQ79" i="9" s="1"/>
  <c r="AS79" i="9" s="1"/>
  <c r="M78" i="9"/>
  <c r="AQ78" i="9" s="1"/>
  <c r="AS78" i="9" s="1"/>
  <c r="M77" i="9"/>
  <c r="AQ77" i="9" s="1"/>
  <c r="AS77" i="9" s="1"/>
  <c r="M76" i="9"/>
  <c r="AQ76" i="9" s="1"/>
  <c r="AS76" i="9" s="1"/>
  <c r="M75" i="9"/>
  <c r="AQ75" i="9" s="1"/>
  <c r="AS75" i="9" s="1"/>
  <c r="M74" i="9"/>
  <c r="AQ74" i="9" s="1"/>
  <c r="AS74" i="9" s="1"/>
  <c r="M73" i="9"/>
  <c r="AQ73" i="9" s="1"/>
  <c r="AS73" i="9" s="1"/>
  <c r="M72" i="9"/>
  <c r="AQ72" i="9" s="1"/>
  <c r="AS72" i="9" s="1"/>
  <c r="M71" i="9"/>
  <c r="AQ71" i="9" s="1"/>
  <c r="AS71" i="9" s="1"/>
  <c r="M70" i="9"/>
  <c r="AQ70" i="9" s="1"/>
  <c r="AS70" i="9" s="1"/>
  <c r="M69" i="9"/>
  <c r="AQ69" i="9" s="1"/>
  <c r="AS69" i="9" s="1"/>
  <c r="M68" i="9"/>
  <c r="AQ68" i="9" s="1"/>
  <c r="AS68" i="9" s="1"/>
  <c r="M67" i="9"/>
  <c r="AQ67" i="9" s="1"/>
  <c r="AS67" i="9" s="1"/>
  <c r="M66" i="9"/>
  <c r="AQ66" i="9" s="1"/>
  <c r="AS66" i="9" s="1"/>
  <c r="M65" i="9"/>
  <c r="AQ65" i="9" s="1"/>
  <c r="AS65" i="9" s="1"/>
  <c r="M64" i="9"/>
  <c r="AQ64" i="9" s="1"/>
  <c r="AS64" i="9" s="1"/>
  <c r="M63" i="9"/>
  <c r="AQ63" i="9" s="1"/>
  <c r="AS63" i="9" s="1"/>
  <c r="M62" i="9"/>
  <c r="AQ62" i="9" s="1"/>
  <c r="AS62" i="9" s="1"/>
  <c r="M61" i="9"/>
  <c r="AQ61" i="9" s="1"/>
  <c r="AS61" i="9" s="1"/>
  <c r="M60" i="9"/>
  <c r="AQ60" i="9" s="1"/>
  <c r="AS60" i="9" s="1"/>
  <c r="M59" i="9"/>
  <c r="AQ59" i="9" s="1"/>
  <c r="AS59" i="9" s="1"/>
  <c r="M58" i="9"/>
  <c r="AQ58" i="9" s="1"/>
  <c r="AS58" i="9" s="1"/>
  <c r="M57" i="9"/>
  <c r="AQ57" i="9" s="1"/>
  <c r="AS57" i="9" s="1"/>
  <c r="M56" i="9"/>
  <c r="AQ56" i="9" s="1"/>
  <c r="AS56" i="9" s="1"/>
  <c r="M55" i="9"/>
  <c r="AQ55" i="9" s="1"/>
  <c r="AS55" i="9" s="1"/>
  <c r="M54" i="9"/>
  <c r="AQ54" i="9" s="1"/>
  <c r="AS54" i="9" s="1"/>
  <c r="M53" i="9"/>
  <c r="AQ53" i="9" s="1"/>
  <c r="AS53" i="9" s="1"/>
  <c r="M52" i="9"/>
  <c r="AQ52" i="9" s="1"/>
  <c r="AS52" i="9" s="1"/>
  <c r="M51" i="9"/>
  <c r="AQ51" i="9" s="1"/>
  <c r="AS51" i="9" s="1"/>
  <c r="M50" i="9"/>
  <c r="AQ50" i="9" s="1"/>
  <c r="AS50" i="9" s="1"/>
  <c r="M49" i="9"/>
  <c r="AQ49" i="9" s="1"/>
  <c r="AS49" i="9" s="1"/>
  <c r="M48" i="9"/>
  <c r="AQ48" i="9" s="1"/>
  <c r="AS48" i="9" s="1"/>
  <c r="M47" i="9"/>
  <c r="AQ47" i="9" s="1"/>
  <c r="AS47" i="9" s="1"/>
  <c r="M46" i="9"/>
  <c r="AQ46" i="9" s="1"/>
  <c r="AS46" i="9" s="1"/>
  <c r="M45" i="9"/>
  <c r="AQ45" i="9" s="1"/>
  <c r="AS45" i="9" s="1"/>
  <c r="M44" i="9"/>
  <c r="AQ44" i="9" s="1"/>
  <c r="AS44" i="9" s="1"/>
  <c r="M43" i="9"/>
  <c r="AQ43" i="9" s="1"/>
  <c r="AS43" i="9" s="1"/>
  <c r="M42" i="9"/>
  <c r="AQ42" i="9" s="1"/>
  <c r="AS42" i="9" s="1"/>
  <c r="M41" i="9"/>
  <c r="AQ41" i="9" s="1"/>
  <c r="AS41" i="9" s="1"/>
  <c r="M40" i="9"/>
  <c r="AQ40" i="9" s="1"/>
  <c r="AS40" i="9" s="1"/>
  <c r="M39" i="9"/>
  <c r="AQ39" i="9" s="1"/>
  <c r="AS39" i="9" s="1"/>
  <c r="M38" i="9"/>
  <c r="AQ38" i="9" s="1"/>
  <c r="AS38" i="9" s="1"/>
  <c r="M37" i="9"/>
  <c r="AQ37" i="9" s="1"/>
  <c r="AS37" i="9" s="1"/>
  <c r="M36" i="9"/>
  <c r="AQ36" i="9" s="1"/>
  <c r="AS36" i="9" s="1"/>
  <c r="M35" i="9"/>
  <c r="AQ35" i="9" s="1"/>
  <c r="AS35" i="9" s="1"/>
  <c r="M34" i="9"/>
  <c r="AQ34" i="9" s="1"/>
  <c r="AS34" i="9" s="1"/>
  <c r="M33" i="9"/>
  <c r="AQ33" i="9" s="1"/>
  <c r="AS33" i="9" s="1"/>
  <c r="M32" i="9"/>
  <c r="AQ32" i="9" s="1"/>
  <c r="AS32" i="9" s="1"/>
  <c r="M31" i="9"/>
  <c r="AQ31" i="9" s="1"/>
  <c r="AS31" i="9" s="1"/>
  <c r="M30" i="9"/>
  <c r="AQ30" i="9" s="1"/>
  <c r="AS30" i="9" s="1"/>
  <c r="M29" i="9"/>
  <c r="AQ29" i="9" s="1"/>
  <c r="AS29" i="9" s="1"/>
  <c r="M28" i="9"/>
  <c r="AQ28" i="9" s="1"/>
  <c r="AS28" i="9" s="1"/>
  <c r="M27" i="9"/>
  <c r="AQ27" i="9" s="1"/>
  <c r="AS27" i="9" s="1"/>
  <c r="M26" i="9"/>
  <c r="AQ26" i="9" s="1"/>
  <c r="AS26" i="9" s="1"/>
  <c r="M25" i="9"/>
  <c r="AQ25" i="9" s="1"/>
  <c r="AS25" i="9" s="1"/>
  <c r="M24" i="9"/>
  <c r="AQ24" i="9" s="1"/>
  <c r="AS24" i="9" s="1"/>
  <c r="M23" i="9"/>
  <c r="AQ23" i="9" s="1"/>
  <c r="AS23" i="9" s="1"/>
  <c r="M22" i="9"/>
  <c r="AQ22" i="9" s="1"/>
  <c r="AS22" i="9" s="1"/>
  <c r="M21" i="9"/>
  <c r="AQ21" i="9" s="1"/>
  <c r="AS21" i="9" s="1"/>
  <c r="M20" i="9"/>
  <c r="AQ20" i="9" s="1"/>
  <c r="AS20" i="9" s="1"/>
  <c r="M19" i="9"/>
  <c r="AQ19" i="9" s="1"/>
  <c r="AS19" i="9" s="1"/>
  <c r="M18" i="9"/>
  <c r="AQ18" i="9" s="1"/>
  <c r="AS18" i="9" s="1"/>
  <c r="M17" i="9"/>
  <c r="AQ17" i="9" s="1"/>
  <c r="AS17" i="9" s="1"/>
  <c r="M16" i="9"/>
  <c r="AQ16" i="9" s="1"/>
  <c r="AS16" i="9" s="1"/>
  <c r="M15" i="9"/>
  <c r="AQ15" i="9" s="1"/>
  <c r="AS15" i="9" s="1"/>
  <c r="M14" i="9"/>
  <c r="AQ14" i="9" s="1"/>
  <c r="AS14" i="9" s="1"/>
  <c r="M13" i="9"/>
  <c r="AQ13" i="9" s="1"/>
  <c r="AS13" i="9" s="1"/>
  <c r="M12" i="9"/>
  <c r="AQ12" i="9" s="1"/>
  <c r="AS12" i="9" s="1"/>
  <c r="J4" i="9"/>
  <c r="AQ4" i="9" s="1"/>
  <c r="AS4" i="9" s="1"/>
  <c r="AN147" i="8"/>
  <c r="AM147" i="8"/>
  <c r="AL147" i="8"/>
  <c r="AL164" i="8" s="1"/>
  <c r="AK147" i="8"/>
  <c r="AJ147" i="8"/>
  <c r="AI147" i="8"/>
  <c r="AI164" i="8" s="1"/>
  <c r="AH147" i="8"/>
  <c r="AG147" i="8"/>
  <c r="AF147" i="8"/>
  <c r="AF164" i="8" s="1"/>
  <c r="AE147" i="8"/>
  <c r="AD147" i="8"/>
  <c r="AC147" i="8"/>
  <c r="AC164" i="8" s="1"/>
  <c r="AB147" i="8"/>
  <c r="AA147" i="8"/>
  <c r="Z147" i="8"/>
  <c r="Z164" i="8" s="1"/>
  <c r="Y147" i="8"/>
  <c r="X147" i="8"/>
  <c r="W147" i="8"/>
  <c r="W164" i="8" s="1"/>
  <c r="V147" i="8"/>
  <c r="U147" i="8"/>
  <c r="T147" i="8"/>
  <c r="T164" i="8" s="1"/>
  <c r="R147" i="8"/>
  <c r="Q147" i="8"/>
  <c r="Q164" i="8" s="1"/>
  <c r="O147" i="8"/>
  <c r="N147" i="8"/>
  <c r="N164" i="8" s="1"/>
  <c r="L147" i="8"/>
  <c r="K147" i="8"/>
  <c r="K164" i="8" s="1"/>
  <c r="I147" i="8"/>
  <c r="H147" i="8"/>
  <c r="H164" i="8" s="1"/>
  <c r="G147" i="8"/>
  <c r="F147" i="8"/>
  <c r="E147" i="8"/>
  <c r="S143" i="8"/>
  <c r="P143" i="8"/>
  <c r="M143" i="8"/>
  <c r="S142" i="8"/>
  <c r="P142" i="8"/>
  <c r="M142" i="8"/>
  <c r="S141" i="8"/>
  <c r="P141" i="8"/>
  <c r="M141" i="8"/>
  <c r="S139" i="8"/>
  <c r="P139" i="8"/>
  <c r="M139" i="8"/>
  <c r="J139" i="8"/>
  <c r="S138" i="8"/>
  <c r="P138" i="8"/>
  <c r="M138" i="8"/>
  <c r="J138" i="8"/>
  <c r="S137" i="8"/>
  <c r="P137" i="8"/>
  <c r="M137" i="8"/>
  <c r="J137" i="8"/>
  <c r="S136" i="8"/>
  <c r="P136" i="8"/>
  <c r="M136" i="8"/>
  <c r="J136" i="8"/>
  <c r="S135" i="8"/>
  <c r="P135" i="8"/>
  <c r="M135" i="8"/>
  <c r="J135" i="8"/>
  <c r="P134" i="8"/>
  <c r="AQ134" i="8" s="1"/>
  <c r="AS134" i="8" s="1"/>
  <c r="P133" i="8"/>
  <c r="AQ133" i="8" s="1"/>
  <c r="AS133" i="8" s="1"/>
  <c r="P132" i="8"/>
  <c r="AQ132" i="8" s="1"/>
  <c r="AS132" i="8" s="1"/>
  <c r="P131" i="8"/>
  <c r="AQ131" i="8" s="1"/>
  <c r="AS131" i="8" s="1"/>
  <c r="P130" i="8"/>
  <c r="AQ130" i="8" s="1"/>
  <c r="AS130" i="8" s="1"/>
  <c r="P122" i="8"/>
  <c r="AQ122" i="8" s="1"/>
  <c r="AS122" i="8" s="1"/>
  <c r="P118" i="8"/>
  <c r="AQ118" i="8" s="1"/>
  <c r="AS118" i="8" s="1"/>
  <c r="P117" i="8"/>
  <c r="AQ117" i="8" s="1"/>
  <c r="AS117" i="8" s="1"/>
  <c r="P116" i="8"/>
  <c r="AQ116" i="8" s="1"/>
  <c r="AS116" i="8" s="1"/>
  <c r="P115" i="8"/>
  <c r="AQ115" i="8" s="1"/>
  <c r="AS115" i="8" s="1"/>
  <c r="P114" i="8"/>
  <c r="AQ114" i="8" s="1"/>
  <c r="AS114" i="8" s="1"/>
  <c r="P113" i="8"/>
  <c r="AQ113" i="8" s="1"/>
  <c r="AS113" i="8" s="1"/>
  <c r="P112" i="8"/>
  <c r="AQ112" i="8" s="1"/>
  <c r="AS112" i="8" s="1"/>
  <c r="P111" i="8"/>
  <c r="AQ111" i="8" s="1"/>
  <c r="AS111" i="8" s="1"/>
  <c r="P110" i="8"/>
  <c r="AQ110" i="8" s="1"/>
  <c r="AS110" i="8" s="1"/>
  <c r="P109" i="8"/>
  <c r="AQ109" i="8" s="1"/>
  <c r="AS109" i="8" s="1"/>
  <c r="P108" i="8"/>
  <c r="AQ108" i="8" s="1"/>
  <c r="AS108" i="8" s="1"/>
  <c r="P107" i="8"/>
  <c r="AQ107" i="8" s="1"/>
  <c r="AS107" i="8" s="1"/>
  <c r="P106" i="8"/>
  <c r="AQ106" i="8" s="1"/>
  <c r="AS106" i="8" s="1"/>
  <c r="P105" i="8"/>
  <c r="AQ105" i="8" s="1"/>
  <c r="AS105" i="8" s="1"/>
  <c r="P104" i="8"/>
  <c r="AQ104" i="8" s="1"/>
  <c r="AS104" i="8" s="1"/>
  <c r="P103" i="8"/>
  <c r="AQ103" i="8" s="1"/>
  <c r="AS103" i="8" s="1"/>
  <c r="P102" i="8"/>
  <c r="AQ102" i="8" s="1"/>
  <c r="AS102" i="8" s="1"/>
  <c r="P101" i="8"/>
  <c r="AQ101" i="8" s="1"/>
  <c r="AS101" i="8" s="1"/>
  <c r="P100" i="8"/>
  <c r="AQ100" i="8" s="1"/>
  <c r="AS100" i="8" s="1"/>
  <c r="P99" i="8"/>
  <c r="AQ99" i="8" s="1"/>
  <c r="AS99" i="8" s="1"/>
  <c r="P98" i="8"/>
  <c r="AQ98" i="8" s="1"/>
  <c r="AS98" i="8" s="1"/>
  <c r="P97" i="8"/>
  <c r="AQ97" i="8" s="1"/>
  <c r="AS97" i="8" s="1"/>
  <c r="P96" i="8"/>
  <c r="AQ96" i="8" s="1"/>
  <c r="AS96" i="8" s="1"/>
  <c r="P95" i="8"/>
  <c r="AQ95" i="8" s="1"/>
  <c r="AS95" i="8" s="1"/>
  <c r="P94" i="8"/>
  <c r="AQ94" i="8" s="1"/>
  <c r="AS94" i="8" s="1"/>
  <c r="P93" i="8"/>
  <c r="AQ93" i="8" s="1"/>
  <c r="AS93" i="8" s="1"/>
  <c r="P92" i="8"/>
  <c r="AQ92" i="8" s="1"/>
  <c r="AS92" i="8" s="1"/>
  <c r="P91" i="8"/>
  <c r="AQ91" i="8" s="1"/>
  <c r="AS91" i="8" s="1"/>
  <c r="P90" i="8"/>
  <c r="AQ90" i="8" s="1"/>
  <c r="AS90" i="8" s="1"/>
  <c r="P89" i="8"/>
  <c r="AQ89" i="8" s="1"/>
  <c r="AS89" i="8" s="1"/>
  <c r="P88" i="8"/>
  <c r="AQ88" i="8" s="1"/>
  <c r="AS88" i="8" s="1"/>
  <c r="P87" i="8"/>
  <c r="AQ87" i="8" s="1"/>
  <c r="AS87" i="8" s="1"/>
  <c r="P86" i="8"/>
  <c r="AQ86" i="8" s="1"/>
  <c r="AS86" i="8" s="1"/>
  <c r="P85" i="8"/>
  <c r="AQ85" i="8" s="1"/>
  <c r="AS85" i="8" s="1"/>
  <c r="P84" i="8"/>
  <c r="AQ84" i="8" s="1"/>
  <c r="AS84" i="8" s="1"/>
  <c r="P83" i="8"/>
  <c r="AQ83" i="8" s="1"/>
  <c r="AS83" i="8" s="1"/>
  <c r="P82" i="8"/>
  <c r="AQ82" i="8" s="1"/>
  <c r="AS82" i="8" s="1"/>
  <c r="P81" i="8"/>
  <c r="AQ81" i="8" s="1"/>
  <c r="AS81" i="8" s="1"/>
  <c r="P80" i="8"/>
  <c r="AQ80" i="8" s="1"/>
  <c r="AS80" i="8" s="1"/>
  <c r="P79" i="8"/>
  <c r="AQ79" i="8" s="1"/>
  <c r="AS79" i="8" s="1"/>
  <c r="P78" i="8"/>
  <c r="AQ78" i="8" s="1"/>
  <c r="AS78" i="8" s="1"/>
  <c r="P77" i="8"/>
  <c r="AQ77" i="8" s="1"/>
  <c r="AS77" i="8" s="1"/>
  <c r="P76" i="8"/>
  <c r="AQ76" i="8" s="1"/>
  <c r="AS76" i="8" s="1"/>
  <c r="P75" i="8"/>
  <c r="AQ75" i="8" s="1"/>
  <c r="AS75" i="8" s="1"/>
  <c r="P74" i="8"/>
  <c r="AQ74" i="8" s="1"/>
  <c r="AS74" i="8" s="1"/>
  <c r="P73" i="8"/>
  <c r="AQ73" i="8" s="1"/>
  <c r="AS73" i="8" s="1"/>
  <c r="P72" i="8"/>
  <c r="AQ72" i="8" s="1"/>
  <c r="AS72" i="8" s="1"/>
  <c r="P71" i="8"/>
  <c r="AQ71" i="8" s="1"/>
  <c r="AS71" i="8" s="1"/>
  <c r="P70" i="8"/>
  <c r="AQ70" i="8" s="1"/>
  <c r="AS70" i="8" s="1"/>
  <c r="P69" i="8"/>
  <c r="AQ69" i="8" s="1"/>
  <c r="AS69" i="8" s="1"/>
  <c r="P68" i="8"/>
  <c r="AQ68" i="8" s="1"/>
  <c r="AS68" i="8" s="1"/>
  <c r="P67" i="8"/>
  <c r="AQ67" i="8" s="1"/>
  <c r="AS67" i="8" s="1"/>
  <c r="P66" i="8"/>
  <c r="AQ66" i="8" s="1"/>
  <c r="AS66" i="8" s="1"/>
  <c r="P65" i="8"/>
  <c r="AQ65" i="8" s="1"/>
  <c r="AS65" i="8" s="1"/>
  <c r="P64" i="8"/>
  <c r="AQ64" i="8" s="1"/>
  <c r="AS64" i="8" s="1"/>
  <c r="P63" i="8"/>
  <c r="AQ63" i="8" s="1"/>
  <c r="AS63" i="8" s="1"/>
  <c r="P62" i="8"/>
  <c r="AQ62" i="8" s="1"/>
  <c r="AS62" i="8" s="1"/>
  <c r="P61" i="8"/>
  <c r="AQ61" i="8" s="1"/>
  <c r="AS61" i="8" s="1"/>
  <c r="P60" i="8"/>
  <c r="AQ60" i="8" s="1"/>
  <c r="AS60" i="8" s="1"/>
  <c r="P59" i="8"/>
  <c r="AQ59" i="8" s="1"/>
  <c r="AS59" i="8" s="1"/>
  <c r="P58" i="8"/>
  <c r="AQ58" i="8" s="1"/>
  <c r="AS58" i="8" s="1"/>
  <c r="P57" i="8"/>
  <c r="AQ57" i="8" s="1"/>
  <c r="AS57" i="8" s="1"/>
  <c r="P56" i="8"/>
  <c r="AQ56" i="8" s="1"/>
  <c r="AS56" i="8" s="1"/>
  <c r="P55" i="8"/>
  <c r="AQ55" i="8" s="1"/>
  <c r="AS55" i="8" s="1"/>
  <c r="P54" i="8"/>
  <c r="AQ54" i="8" s="1"/>
  <c r="AS54" i="8" s="1"/>
  <c r="P53" i="8"/>
  <c r="AQ53" i="8" s="1"/>
  <c r="AS53" i="8" s="1"/>
  <c r="P52" i="8"/>
  <c r="AQ52" i="8" s="1"/>
  <c r="AS52" i="8" s="1"/>
  <c r="P51" i="8"/>
  <c r="AQ51" i="8" s="1"/>
  <c r="AS51" i="8" s="1"/>
  <c r="P50" i="8"/>
  <c r="AQ50" i="8" s="1"/>
  <c r="AS50" i="8" s="1"/>
  <c r="P49" i="8"/>
  <c r="AQ49" i="8" s="1"/>
  <c r="AS49" i="8" s="1"/>
  <c r="P48" i="8"/>
  <c r="AQ48" i="8" s="1"/>
  <c r="AS48" i="8" s="1"/>
  <c r="P47" i="8"/>
  <c r="AQ47" i="8" s="1"/>
  <c r="AS47" i="8" s="1"/>
  <c r="P46" i="8"/>
  <c r="AQ46" i="8" s="1"/>
  <c r="AS46" i="8" s="1"/>
  <c r="P45" i="8"/>
  <c r="AQ45" i="8" s="1"/>
  <c r="AS45" i="8" s="1"/>
  <c r="P44" i="8"/>
  <c r="AQ44" i="8" s="1"/>
  <c r="AS44" i="8" s="1"/>
  <c r="P43" i="8"/>
  <c r="AQ43" i="8" s="1"/>
  <c r="AS43" i="8" s="1"/>
  <c r="P42" i="8"/>
  <c r="AQ42" i="8" s="1"/>
  <c r="AS42" i="8" s="1"/>
  <c r="P41" i="8"/>
  <c r="AQ41" i="8" s="1"/>
  <c r="AS41" i="8" s="1"/>
  <c r="P40" i="8"/>
  <c r="AQ40" i="8" s="1"/>
  <c r="AS40" i="8" s="1"/>
  <c r="P39" i="8"/>
  <c r="AQ39" i="8" s="1"/>
  <c r="AS39" i="8" s="1"/>
  <c r="P38" i="8"/>
  <c r="AQ38" i="8" s="1"/>
  <c r="AS38" i="8" s="1"/>
  <c r="P37" i="8"/>
  <c r="AQ37" i="8" s="1"/>
  <c r="AS37" i="8" s="1"/>
  <c r="P36" i="8"/>
  <c r="AQ36" i="8" s="1"/>
  <c r="AS36" i="8" s="1"/>
  <c r="P35" i="8"/>
  <c r="AQ35" i="8" s="1"/>
  <c r="AS35" i="8" s="1"/>
  <c r="P34" i="8"/>
  <c r="AQ34" i="8" s="1"/>
  <c r="AS34" i="8" s="1"/>
  <c r="P33" i="8"/>
  <c r="AQ33" i="8" s="1"/>
  <c r="AS33" i="8" s="1"/>
  <c r="P32" i="8"/>
  <c r="AQ32" i="8" s="1"/>
  <c r="AS32" i="8" s="1"/>
  <c r="P31" i="8"/>
  <c r="AQ31" i="8" s="1"/>
  <c r="AS31" i="8" s="1"/>
  <c r="P30" i="8"/>
  <c r="AQ30" i="8" s="1"/>
  <c r="AS30" i="8" s="1"/>
  <c r="P29" i="8"/>
  <c r="AQ29" i="8" s="1"/>
  <c r="AS29" i="8" s="1"/>
  <c r="P28" i="8"/>
  <c r="AQ28" i="8" s="1"/>
  <c r="AS28" i="8" s="1"/>
  <c r="P27" i="8"/>
  <c r="AQ27" i="8" s="1"/>
  <c r="AS27" i="8" s="1"/>
  <c r="P26" i="8"/>
  <c r="AQ26" i="8" s="1"/>
  <c r="AS26" i="8" s="1"/>
  <c r="P25" i="8"/>
  <c r="AQ25" i="8" s="1"/>
  <c r="AS25" i="8" s="1"/>
  <c r="P24" i="8"/>
  <c r="AQ24" i="8" s="1"/>
  <c r="AS24" i="8" s="1"/>
  <c r="P23" i="8"/>
  <c r="AQ23" i="8" s="1"/>
  <c r="AS23" i="8" s="1"/>
  <c r="P22" i="8"/>
  <c r="AQ22" i="8" s="1"/>
  <c r="AS22" i="8" s="1"/>
  <c r="P21" i="8"/>
  <c r="AQ21" i="8" s="1"/>
  <c r="AS21" i="8" s="1"/>
  <c r="P20" i="8"/>
  <c r="AQ20" i="8" s="1"/>
  <c r="AS20" i="8" s="1"/>
  <c r="P19" i="8"/>
  <c r="AQ19" i="8" s="1"/>
  <c r="AS19" i="8" s="1"/>
  <c r="P18" i="8"/>
  <c r="AQ18" i="8" s="1"/>
  <c r="AS18" i="8" s="1"/>
  <c r="P17" i="8"/>
  <c r="AQ17" i="8" s="1"/>
  <c r="AS17" i="8" s="1"/>
  <c r="P16" i="8"/>
  <c r="AQ16" i="8" s="1"/>
  <c r="AS16" i="8" s="1"/>
  <c r="P15" i="8"/>
  <c r="AQ15" i="8" s="1"/>
  <c r="AS15" i="8" s="1"/>
  <c r="P14" i="8"/>
  <c r="AQ14" i="8" s="1"/>
  <c r="AS14" i="8" s="1"/>
  <c r="P13" i="8"/>
  <c r="AQ13" i="8" s="1"/>
  <c r="AS13" i="8" s="1"/>
  <c r="P12" i="8"/>
  <c r="AQ12" i="8" s="1"/>
  <c r="AS12" i="8" s="1"/>
  <c r="J4" i="8"/>
  <c r="AQ4" i="8" s="1"/>
  <c r="AS4" i="8" s="1"/>
  <c r="AN147" i="7"/>
  <c r="AM147" i="7"/>
  <c r="AL147" i="7"/>
  <c r="AL164" i="7" s="1"/>
  <c r="AK147" i="7"/>
  <c r="AJ147" i="7"/>
  <c r="AI147" i="7"/>
  <c r="AI164" i="7" s="1"/>
  <c r="AH147" i="7"/>
  <c r="AG147" i="7"/>
  <c r="AF147" i="7"/>
  <c r="AF164" i="7" s="1"/>
  <c r="AE147" i="7"/>
  <c r="AD147" i="7"/>
  <c r="AC147" i="7"/>
  <c r="AC164" i="7" s="1"/>
  <c r="AB147" i="7"/>
  <c r="AA147" i="7"/>
  <c r="R8" i="1" s="1"/>
  <c r="Z147" i="7"/>
  <c r="Z164" i="7" s="1"/>
  <c r="Y147" i="7"/>
  <c r="X147" i="7"/>
  <c r="W147" i="7"/>
  <c r="W164" i="7" s="1"/>
  <c r="V147" i="7"/>
  <c r="U147" i="7"/>
  <c r="T147" i="7"/>
  <c r="T164" i="7" s="1"/>
  <c r="R147" i="7"/>
  <c r="L8" i="1" s="1"/>
  <c r="Q147" i="7"/>
  <c r="Q164" i="7" s="1"/>
  <c r="O147" i="7"/>
  <c r="N147" i="7"/>
  <c r="N164" i="7" s="1"/>
  <c r="L147" i="7"/>
  <c r="K147" i="7"/>
  <c r="K164" i="7" s="1"/>
  <c r="I147" i="7"/>
  <c r="H147" i="7"/>
  <c r="H164" i="7" s="1"/>
  <c r="G147" i="7"/>
  <c r="F147" i="7"/>
  <c r="E147" i="7"/>
  <c r="S143" i="7"/>
  <c r="M143" i="7"/>
  <c r="S142" i="7"/>
  <c r="M142" i="7"/>
  <c r="S141" i="7"/>
  <c r="M141" i="7"/>
  <c r="S139" i="7"/>
  <c r="M139" i="7"/>
  <c r="S138" i="7"/>
  <c r="M138" i="7"/>
  <c r="S137" i="7"/>
  <c r="M137" i="7"/>
  <c r="S136" i="7"/>
  <c r="M136" i="7"/>
  <c r="S135" i="7"/>
  <c r="M135" i="7"/>
  <c r="J4" i="7"/>
  <c r="AQ4" i="7" s="1"/>
  <c r="AS4" i="7" s="1"/>
  <c r="AN147" i="6"/>
  <c r="AM147" i="6"/>
  <c r="AL147" i="6"/>
  <c r="AL164" i="6" s="1"/>
  <c r="AK147" i="6"/>
  <c r="AJ147" i="6"/>
  <c r="AI147" i="6"/>
  <c r="AI164" i="6" s="1"/>
  <c r="AH147" i="6"/>
  <c r="AG147" i="6"/>
  <c r="AF147" i="6"/>
  <c r="AF164" i="6" s="1"/>
  <c r="AE147" i="6"/>
  <c r="AD147" i="6"/>
  <c r="AC147" i="6"/>
  <c r="AC164" i="6" s="1"/>
  <c r="AB147" i="6"/>
  <c r="AA147" i="6"/>
  <c r="Z147" i="6"/>
  <c r="Z164" i="6" s="1"/>
  <c r="Y147" i="6"/>
  <c r="X147" i="6"/>
  <c r="W147" i="6"/>
  <c r="W164" i="6" s="1"/>
  <c r="V147" i="6"/>
  <c r="U147" i="6"/>
  <c r="T147" i="6"/>
  <c r="T164" i="6" s="1"/>
  <c r="R147" i="6"/>
  <c r="Q147" i="6"/>
  <c r="Q164" i="6" s="1"/>
  <c r="O147" i="6"/>
  <c r="N147" i="6"/>
  <c r="N164" i="6" s="1"/>
  <c r="L147" i="6"/>
  <c r="K147" i="6"/>
  <c r="K164" i="6" s="1"/>
  <c r="I147" i="6"/>
  <c r="H147" i="6"/>
  <c r="H164" i="6" s="1"/>
  <c r="G147" i="6"/>
  <c r="F147" i="6"/>
  <c r="E147" i="6"/>
  <c r="S143" i="6"/>
  <c r="P143" i="6"/>
  <c r="M143" i="6"/>
  <c r="S142" i="6"/>
  <c r="P142" i="6"/>
  <c r="M142" i="6"/>
  <c r="S141" i="6"/>
  <c r="P141" i="6"/>
  <c r="M141" i="6"/>
  <c r="S139" i="6"/>
  <c r="P139" i="6"/>
  <c r="M139" i="6"/>
  <c r="J139" i="6"/>
  <c r="S138" i="6"/>
  <c r="P138" i="6"/>
  <c r="M138" i="6"/>
  <c r="J138" i="6"/>
  <c r="S137" i="6"/>
  <c r="P137" i="6"/>
  <c r="M137" i="6"/>
  <c r="J137" i="6"/>
  <c r="S136" i="6"/>
  <c r="P136" i="6"/>
  <c r="M136" i="6"/>
  <c r="J136" i="6"/>
  <c r="S135" i="6"/>
  <c r="P135" i="6"/>
  <c r="M135" i="6"/>
  <c r="J135" i="6"/>
  <c r="J4" i="6"/>
  <c r="AQ4" i="6" s="1"/>
  <c r="AS4" i="6" s="1"/>
  <c r="AN147" i="5"/>
  <c r="AM147" i="5"/>
  <c r="AL147" i="5"/>
  <c r="AL164" i="5" s="1"/>
  <c r="AK147" i="5"/>
  <c r="AJ147" i="5"/>
  <c r="X6" i="1" s="1"/>
  <c r="AI147" i="5"/>
  <c r="AI164" i="5" s="1"/>
  <c r="AH147" i="5"/>
  <c r="AG147" i="5"/>
  <c r="AF147" i="5"/>
  <c r="AF164" i="5" s="1"/>
  <c r="AE147" i="5"/>
  <c r="AD147" i="5"/>
  <c r="AC147" i="5"/>
  <c r="AC164" i="5" s="1"/>
  <c r="AB147" i="5"/>
  <c r="AA147" i="5"/>
  <c r="Z147" i="5"/>
  <c r="Z164" i="5" s="1"/>
  <c r="Y147" i="5"/>
  <c r="X147" i="5"/>
  <c r="P6" i="1" s="1"/>
  <c r="W147" i="5"/>
  <c r="W164" i="5" s="1"/>
  <c r="V147" i="5"/>
  <c r="U147" i="5"/>
  <c r="T147" i="5"/>
  <c r="T164" i="5" s="1"/>
  <c r="R147" i="5"/>
  <c r="Q147" i="5"/>
  <c r="Q164" i="5" s="1"/>
  <c r="O147" i="5"/>
  <c r="N147" i="5"/>
  <c r="N164" i="5" s="1"/>
  <c r="L147" i="5"/>
  <c r="K147" i="5"/>
  <c r="K164" i="5" s="1"/>
  <c r="I147" i="5"/>
  <c r="H147" i="5"/>
  <c r="H164" i="5" s="1"/>
  <c r="G147" i="5"/>
  <c r="F147" i="5"/>
  <c r="E147" i="5"/>
  <c r="S143" i="5"/>
  <c r="P143" i="5"/>
  <c r="M143" i="5"/>
  <c r="S142" i="5"/>
  <c r="P142" i="5"/>
  <c r="M142" i="5"/>
  <c r="S141" i="5"/>
  <c r="P141" i="5"/>
  <c r="M141" i="5"/>
  <c r="S139" i="5"/>
  <c r="P139" i="5"/>
  <c r="M139" i="5"/>
  <c r="J139" i="5"/>
  <c r="S138" i="5"/>
  <c r="P138" i="5"/>
  <c r="M138" i="5"/>
  <c r="J138" i="5"/>
  <c r="S137" i="5"/>
  <c r="P137" i="5"/>
  <c r="M137" i="5"/>
  <c r="J137" i="5"/>
  <c r="S136" i="5"/>
  <c r="P136" i="5"/>
  <c r="M136" i="5"/>
  <c r="J136" i="5"/>
  <c r="S135" i="5"/>
  <c r="P135" i="5"/>
  <c r="M135" i="5"/>
  <c r="J135" i="5"/>
  <c r="P134" i="5"/>
  <c r="J134" i="5"/>
  <c r="P133" i="5"/>
  <c r="J133" i="5"/>
  <c r="P132" i="5"/>
  <c r="J132" i="5"/>
  <c r="P131" i="5"/>
  <c r="J131" i="5"/>
  <c r="P130" i="5"/>
  <c r="J130" i="5"/>
  <c r="P122" i="5"/>
  <c r="AQ122" i="5" s="1"/>
  <c r="AS122" i="5" s="1"/>
  <c r="P118" i="5"/>
  <c r="AQ118" i="5" s="1"/>
  <c r="AS118" i="5" s="1"/>
  <c r="P117" i="5"/>
  <c r="AQ117" i="5" s="1"/>
  <c r="AS117" i="5" s="1"/>
  <c r="P116" i="5"/>
  <c r="AQ116" i="5" s="1"/>
  <c r="AS116" i="5" s="1"/>
  <c r="P115" i="5"/>
  <c r="J115" i="5"/>
  <c r="P114" i="5"/>
  <c r="J114" i="5"/>
  <c r="P113" i="5"/>
  <c r="J113" i="5"/>
  <c r="P112" i="5"/>
  <c r="AQ112" i="5" s="1"/>
  <c r="AS112" i="5" s="1"/>
  <c r="P111" i="5"/>
  <c r="J111" i="5"/>
  <c r="P110" i="5"/>
  <c r="AQ110" i="5" s="1"/>
  <c r="AS110" i="5" s="1"/>
  <c r="P109" i="5"/>
  <c r="AQ109" i="5" s="1"/>
  <c r="AS109" i="5" s="1"/>
  <c r="P108" i="5"/>
  <c r="AQ108" i="5" s="1"/>
  <c r="AS108" i="5" s="1"/>
  <c r="P107" i="5"/>
  <c r="AQ107" i="5" s="1"/>
  <c r="AS107" i="5" s="1"/>
  <c r="P106" i="5"/>
  <c r="AQ106" i="5" s="1"/>
  <c r="AS106" i="5" s="1"/>
  <c r="P105" i="5"/>
  <c r="AQ105" i="5" s="1"/>
  <c r="AS105" i="5" s="1"/>
  <c r="P104" i="5"/>
  <c r="AQ104" i="5" s="1"/>
  <c r="AS104" i="5" s="1"/>
  <c r="P103" i="5"/>
  <c r="AQ103" i="5" s="1"/>
  <c r="AS103" i="5" s="1"/>
  <c r="P102" i="5"/>
  <c r="AQ102" i="5" s="1"/>
  <c r="AS102" i="5" s="1"/>
  <c r="P101" i="5"/>
  <c r="AQ101" i="5" s="1"/>
  <c r="AS101" i="5" s="1"/>
  <c r="P100" i="5"/>
  <c r="AQ100" i="5" s="1"/>
  <c r="AS100" i="5" s="1"/>
  <c r="P99" i="5"/>
  <c r="AQ99" i="5" s="1"/>
  <c r="AS99" i="5" s="1"/>
  <c r="P98" i="5"/>
  <c r="AQ98" i="5" s="1"/>
  <c r="AS98" i="5" s="1"/>
  <c r="P97" i="5"/>
  <c r="AQ97" i="5" s="1"/>
  <c r="AS97" i="5" s="1"/>
  <c r="P96" i="5"/>
  <c r="AQ96" i="5" s="1"/>
  <c r="AS96" i="5" s="1"/>
  <c r="P95" i="5"/>
  <c r="J95" i="5"/>
  <c r="P94" i="5"/>
  <c r="J94" i="5"/>
  <c r="P93" i="5"/>
  <c r="J93" i="5"/>
  <c r="P92" i="5"/>
  <c r="J92" i="5"/>
  <c r="P91" i="5"/>
  <c r="J91" i="5"/>
  <c r="P90" i="5"/>
  <c r="J90" i="5"/>
  <c r="P89" i="5"/>
  <c r="J89" i="5"/>
  <c r="P88" i="5"/>
  <c r="J88" i="5"/>
  <c r="P87" i="5"/>
  <c r="J87" i="5"/>
  <c r="P86" i="5"/>
  <c r="J86" i="5"/>
  <c r="P85" i="5"/>
  <c r="J85" i="5"/>
  <c r="P84" i="5"/>
  <c r="AQ84" i="5" s="1"/>
  <c r="AS84" i="5" s="1"/>
  <c r="P83" i="5"/>
  <c r="AQ83" i="5" s="1"/>
  <c r="AS83" i="5" s="1"/>
  <c r="P82" i="5"/>
  <c r="AQ82" i="5" s="1"/>
  <c r="AS82" i="5" s="1"/>
  <c r="P81" i="5"/>
  <c r="J81" i="5"/>
  <c r="P80" i="5"/>
  <c r="J80" i="5"/>
  <c r="P79" i="5"/>
  <c r="J79" i="5"/>
  <c r="P78" i="5"/>
  <c r="J78" i="5"/>
  <c r="P77" i="5"/>
  <c r="J77" i="5"/>
  <c r="P76" i="5"/>
  <c r="J76" i="5"/>
  <c r="P75" i="5"/>
  <c r="J75" i="5"/>
  <c r="P74" i="5"/>
  <c r="J74" i="5"/>
  <c r="P73" i="5"/>
  <c r="J73" i="5"/>
  <c r="P72" i="5"/>
  <c r="J72" i="5"/>
  <c r="P71" i="5"/>
  <c r="J71" i="5"/>
  <c r="P70" i="5"/>
  <c r="J70" i="5"/>
  <c r="P69" i="5"/>
  <c r="J69" i="5"/>
  <c r="P68" i="5"/>
  <c r="J68" i="5"/>
  <c r="P67" i="5"/>
  <c r="J67" i="5"/>
  <c r="P66" i="5"/>
  <c r="J66" i="5"/>
  <c r="P65" i="5"/>
  <c r="J65" i="5"/>
  <c r="P64" i="5"/>
  <c r="J64" i="5"/>
  <c r="P63" i="5"/>
  <c r="J63" i="5"/>
  <c r="P62" i="5"/>
  <c r="J62" i="5"/>
  <c r="P61" i="5"/>
  <c r="J61" i="5"/>
  <c r="P60" i="5"/>
  <c r="J60" i="5"/>
  <c r="P59" i="5"/>
  <c r="J59" i="5"/>
  <c r="P58" i="5"/>
  <c r="J58" i="5"/>
  <c r="P57" i="5"/>
  <c r="J57" i="5"/>
  <c r="P56" i="5"/>
  <c r="J56" i="5"/>
  <c r="P55" i="5"/>
  <c r="J55" i="5"/>
  <c r="P54" i="5"/>
  <c r="J54" i="5"/>
  <c r="P53" i="5"/>
  <c r="J53" i="5"/>
  <c r="P52" i="5"/>
  <c r="J52" i="5"/>
  <c r="P51" i="5"/>
  <c r="J51" i="5"/>
  <c r="P50" i="5"/>
  <c r="J50" i="5"/>
  <c r="P49" i="5"/>
  <c r="J49" i="5"/>
  <c r="P48" i="5"/>
  <c r="J48" i="5"/>
  <c r="P47" i="5"/>
  <c r="J47" i="5"/>
  <c r="P46" i="5"/>
  <c r="J46" i="5"/>
  <c r="P45" i="5"/>
  <c r="J45" i="5"/>
  <c r="P44" i="5"/>
  <c r="J44" i="5"/>
  <c r="P43" i="5"/>
  <c r="J43" i="5"/>
  <c r="P42" i="5"/>
  <c r="J42" i="5"/>
  <c r="P41" i="5"/>
  <c r="J41" i="5"/>
  <c r="P40" i="5"/>
  <c r="J40" i="5"/>
  <c r="P39" i="5"/>
  <c r="J39" i="5"/>
  <c r="P38" i="5"/>
  <c r="J38" i="5"/>
  <c r="P37" i="5"/>
  <c r="J37" i="5"/>
  <c r="P36" i="5"/>
  <c r="J36" i="5"/>
  <c r="P35" i="5"/>
  <c r="J35" i="5"/>
  <c r="P34" i="5"/>
  <c r="J34" i="5"/>
  <c r="P33" i="5"/>
  <c r="J33" i="5"/>
  <c r="P32" i="5"/>
  <c r="J32" i="5"/>
  <c r="P31" i="5"/>
  <c r="J31" i="5"/>
  <c r="P30" i="5"/>
  <c r="J30" i="5"/>
  <c r="P29" i="5"/>
  <c r="J29" i="5"/>
  <c r="P28" i="5"/>
  <c r="J28" i="5"/>
  <c r="P27" i="5"/>
  <c r="AQ27" i="5" s="1"/>
  <c r="AS27" i="5" s="1"/>
  <c r="P26" i="5"/>
  <c r="J26" i="5"/>
  <c r="P25" i="5"/>
  <c r="J25" i="5"/>
  <c r="P24" i="5"/>
  <c r="J24" i="5"/>
  <c r="P23" i="5"/>
  <c r="J23" i="5"/>
  <c r="P22" i="5"/>
  <c r="J22" i="5"/>
  <c r="P21" i="5"/>
  <c r="J21" i="5"/>
  <c r="P20" i="5"/>
  <c r="J20" i="5"/>
  <c r="P19" i="5"/>
  <c r="J19" i="5"/>
  <c r="P18" i="5"/>
  <c r="J18" i="5"/>
  <c r="P17" i="5"/>
  <c r="J17" i="5"/>
  <c r="P16" i="5"/>
  <c r="M16" i="5"/>
  <c r="J16" i="5"/>
  <c r="P15" i="5"/>
  <c r="M15" i="5"/>
  <c r="J15" i="5"/>
  <c r="P14" i="5"/>
  <c r="M14" i="5"/>
  <c r="P13" i="5"/>
  <c r="M13" i="5"/>
  <c r="J13" i="5"/>
  <c r="S12" i="5"/>
  <c r="P12" i="5"/>
  <c r="M12" i="5"/>
  <c r="J12" i="5"/>
  <c r="J11" i="5"/>
  <c r="AQ11" i="5" s="1"/>
  <c r="AS11" i="5" s="1"/>
  <c r="J10" i="5"/>
  <c r="AQ10" i="5" s="1"/>
  <c r="AS10" i="5" s="1"/>
  <c r="J9" i="5"/>
  <c r="AQ9" i="5" s="1"/>
  <c r="AS9" i="5" s="1"/>
  <c r="J8" i="5"/>
  <c r="AQ8" i="5" s="1"/>
  <c r="AS8" i="5" s="1"/>
  <c r="J7" i="5"/>
  <c r="AQ7" i="5" s="1"/>
  <c r="AS7" i="5" s="1"/>
  <c r="J6" i="5"/>
  <c r="AQ6" i="5" s="1"/>
  <c r="AS6" i="5" s="1"/>
  <c r="J5" i="5"/>
  <c r="AQ5" i="5" s="1"/>
  <c r="AS5" i="5" s="1"/>
  <c r="J4" i="5"/>
  <c r="AQ4" i="5" s="1"/>
  <c r="AS4" i="5" s="1"/>
  <c r="AN147" i="4"/>
  <c r="AM147" i="4"/>
  <c r="AL147" i="4"/>
  <c r="AL164" i="4" s="1"/>
  <c r="AK147" i="4"/>
  <c r="AJ147" i="4"/>
  <c r="AI147" i="4"/>
  <c r="AI164" i="4" s="1"/>
  <c r="AH147" i="4"/>
  <c r="AG147" i="4"/>
  <c r="AF147" i="4"/>
  <c r="AF164" i="4" s="1"/>
  <c r="AE147" i="4"/>
  <c r="AD147" i="4"/>
  <c r="AC147" i="4"/>
  <c r="AC164" i="4" s="1"/>
  <c r="AB147" i="4"/>
  <c r="AA147" i="4"/>
  <c r="Z147" i="4"/>
  <c r="Z164" i="4" s="1"/>
  <c r="Y147" i="4"/>
  <c r="X147" i="4"/>
  <c r="W147" i="4"/>
  <c r="W164" i="4" s="1"/>
  <c r="V147" i="4"/>
  <c r="U147" i="4"/>
  <c r="T147" i="4"/>
  <c r="T164" i="4" s="1"/>
  <c r="R147" i="4"/>
  <c r="Q147" i="4"/>
  <c r="Q164" i="4" s="1"/>
  <c r="O147" i="4"/>
  <c r="N147" i="4"/>
  <c r="N164" i="4" s="1"/>
  <c r="L147" i="4"/>
  <c r="K147" i="4"/>
  <c r="K164" i="4" s="1"/>
  <c r="I147" i="4"/>
  <c r="H147" i="4"/>
  <c r="H164" i="4" s="1"/>
  <c r="G147" i="4"/>
  <c r="F147" i="4"/>
  <c r="E147" i="4"/>
  <c r="S143" i="4"/>
  <c r="P143" i="4"/>
  <c r="M143" i="4"/>
  <c r="S142" i="4"/>
  <c r="P142" i="4"/>
  <c r="M142" i="4"/>
  <c r="S141" i="4"/>
  <c r="P141" i="4"/>
  <c r="M141" i="4"/>
  <c r="S139" i="4"/>
  <c r="P139" i="4"/>
  <c r="M139" i="4"/>
  <c r="J139" i="4"/>
  <c r="S138" i="4"/>
  <c r="P138" i="4"/>
  <c r="M138" i="4"/>
  <c r="J138" i="4"/>
  <c r="S137" i="4"/>
  <c r="P137" i="4"/>
  <c r="M137" i="4"/>
  <c r="J137" i="4"/>
  <c r="S136" i="4"/>
  <c r="P136" i="4"/>
  <c r="M136" i="4"/>
  <c r="J136" i="4"/>
  <c r="S135" i="4"/>
  <c r="P135" i="4"/>
  <c r="M135" i="4"/>
  <c r="J135" i="4"/>
  <c r="J134" i="4"/>
  <c r="AQ134" i="4" s="1"/>
  <c r="AS134" i="4" s="1"/>
  <c r="J133" i="4"/>
  <c r="AQ133" i="4" s="1"/>
  <c r="AS133" i="4" s="1"/>
  <c r="J132" i="4"/>
  <c r="AQ132" i="4" s="1"/>
  <c r="AS132" i="4" s="1"/>
  <c r="J131" i="4"/>
  <c r="AQ131" i="4" s="1"/>
  <c r="AS131" i="4" s="1"/>
  <c r="J130" i="4"/>
  <c r="AQ130" i="4" s="1"/>
  <c r="AS130" i="4" s="1"/>
  <c r="J115" i="4"/>
  <c r="AQ115" i="4" s="1"/>
  <c r="AS115" i="4" s="1"/>
  <c r="J114" i="4"/>
  <c r="AQ114" i="4" s="1"/>
  <c r="AS114" i="4" s="1"/>
  <c r="J113" i="4"/>
  <c r="AQ113" i="4" s="1"/>
  <c r="AS113" i="4" s="1"/>
  <c r="J111" i="4"/>
  <c r="AQ111" i="4" s="1"/>
  <c r="AS111" i="4" s="1"/>
  <c r="J95" i="4"/>
  <c r="AQ95" i="4" s="1"/>
  <c r="AS95" i="4" s="1"/>
  <c r="J94" i="4"/>
  <c r="AQ94" i="4" s="1"/>
  <c r="AS94" i="4" s="1"/>
  <c r="J93" i="4"/>
  <c r="AQ93" i="4" s="1"/>
  <c r="AS93" i="4" s="1"/>
  <c r="J92" i="4"/>
  <c r="AQ92" i="4" s="1"/>
  <c r="AS92" i="4" s="1"/>
  <c r="J91" i="4"/>
  <c r="AQ91" i="4" s="1"/>
  <c r="AS91" i="4" s="1"/>
  <c r="J90" i="4"/>
  <c r="AQ90" i="4" s="1"/>
  <c r="AS90" i="4" s="1"/>
  <c r="J89" i="4"/>
  <c r="AQ89" i="4" s="1"/>
  <c r="AS89" i="4" s="1"/>
  <c r="J88" i="4"/>
  <c r="AQ88" i="4" s="1"/>
  <c r="AS88" i="4" s="1"/>
  <c r="J87" i="4"/>
  <c r="AQ87" i="4" s="1"/>
  <c r="AS87" i="4" s="1"/>
  <c r="J86" i="4"/>
  <c r="AQ86" i="4" s="1"/>
  <c r="AS86" i="4" s="1"/>
  <c r="J85" i="4"/>
  <c r="AQ85" i="4" s="1"/>
  <c r="AS85" i="4" s="1"/>
  <c r="J81" i="4"/>
  <c r="AQ81" i="4" s="1"/>
  <c r="AS81" i="4" s="1"/>
  <c r="J80" i="4"/>
  <c r="AQ80" i="4" s="1"/>
  <c r="AS80" i="4" s="1"/>
  <c r="J79" i="4"/>
  <c r="AQ79" i="4" s="1"/>
  <c r="AS79" i="4" s="1"/>
  <c r="J78" i="4"/>
  <c r="AQ78" i="4" s="1"/>
  <c r="AS78" i="4" s="1"/>
  <c r="J77" i="4"/>
  <c r="AQ77" i="4" s="1"/>
  <c r="AS77" i="4" s="1"/>
  <c r="J76" i="4"/>
  <c r="AQ76" i="4" s="1"/>
  <c r="AS76" i="4" s="1"/>
  <c r="J75" i="4"/>
  <c r="AQ75" i="4" s="1"/>
  <c r="AS75" i="4" s="1"/>
  <c r="J74" i="4"/>
  <c r="AQ74" i="4" s="1"/>
  <c r="AS74" i="4" s="1"/>
  <c r="J73" i="4"/>
  <c r="AQ73" i="4" s="1"/>
  <c r="AS73" i="4" s="1"/>
  <c r="J72" i="4"/>
  <c r="AQ72" i="4" s="1"/>
  <c r="AS72" i="4" s="1"/>
  <c r="J71" i="4"/>
  <c r="AQ71" i="4" s="1"/>
  <c r="AS71" i="4" s="1"/>
  <c r="J70" i="4"/>
  <c r="AQ70" i="4" s="1"/>
  <c r="AS70" i="4" s="1"/>
  <c r="J69" i="4"/>
  <c r="AQ69" i="4" s="1"/>
  <c r="AS69" i="4" s="1"/>
  <c r="J68" i="4"/>
  <c r="AQ68" i="4" s="1"/>
  <c r="AS68" i="4" s="1"/>
  <c r="J67" i="4"/>
  <c r="AQ67" i="4" s="1"/>
  <c r="AS67" i="4" s="1"/>
  <c r="J66" i="4"/>
  <c r="AQ66" i="4" s="1"/>
  <c r="AS66" i="4" s="1"/>
  <c r="J65" i="4"/>
  <c r="AQ65" i="4" s="1"/>
  <c r="AS65" i="4" s="1"/>
  <c r="J64" i="4"/>
  <c r="AQ64" i="4" s="1"/>
  <c r="AS64" i="4" s="1"/>
  <c r="J63" i="4"/>
  <c r="AQ63" i="4" s="1"/>
  <c r="AS63" i="4" s="1"/>
  <c r="J62" i="4"/>
  <c r="AQ62" i="4" s="1"/>
  <c r="AS62" i="4" s="1"/>
  <c r="J61" i="4"/>
  <c r="AQ61" i="4" s="1"/>
  <c r="AS61" i="4" s="1"/>
  <c r="J60" i="4"/>
  <c r="AQ60" i="4" s="1"/>
  <c r="AS60" i="4" s="1"/>
  <c r="J59" i="4"/>
  <c r="AQ59" i="4" s="1"/>
  <c r="AS59" i="4" s="1"/>
  <c r="J58" i="4"/>
  <c r="AQ58" i="4" s="1"/>
  <c r="AS58" i="4" s="1"/>
  <c r="J57" i="4"/>
  <c r="AQ57" i="4" s="1"/>
  <c r="AS57" i="4" s="1"/>
  <c r="J56" i="4"/>
  <c r="AQ56" i="4" s="1"/>
  <c r="AS56" i="4" s="1"/>
  <c r="J55" i="4"/>
  <c r="AQ55" i="4" s="1"/>
  <c r="AS55" i="4" s="1"/>
  <c r="J54" i="4"/>
  <c r="AQ54" i="4" s="1"/>
  <c r="AS54" i="4" s="1"/>
  <c r="J53" i="4"/>
  <c r="AQ53" i="4" s="1"/>
  <c r="AS53" i="4" s="1"/>
  <c r="J52" i="4"/>
  <c r="AQ52" i="4" s="1"/>
  <c r="AS52" i="4" s="1"/>
  <c r="J51" i="4"/>
  <c r="AQ51" i="4" s="1"/>
  <c r="AS51" i="4" s="1"/>
  <c r="J50" i="4"/>
  <c r="AQ50" i="4" s="1"/>
  <c r="AS50" i="4" s="1"/>
  <c r="J49" i="4"/>
  <c r="AQ49" i="4" s="1"/>
  <c r="AS49" i="4" s="1"/>
  <c r="J48" i="4"/>
  <c r="AQ48" i="4" s="1"/>
  <c r="AS48" i="4" s="1"/>
  <c r="J47" i="4"/>
  <c r="AQ47" i="4" s="1"/>
  <c r="AS47" i="4" s="1"/>
  <c r="J46" i="4"/>
  <c r="AQ46" i="4" s="1"/>
  <c r="AS46" i="4" s="1"/>
  <c r="J45" i="4"/>
  <c r="AQ45" i="4" s="1"/>
  <c r="AS45" i="4" s="1"/>
  <c r="J44" i="4"/>
  <c r="AQ44" i="4" s="1"/>
  <c r="AS44" i="4" s="1"/>
  <c r="J43" i="4"/>
  <c r="AQ43" i="4" s="1"/>
  <c r="AS43" i="4" s="1"/>
  <c r="J42" i="4"/>
  <c r="AQ42" i="4" s="1"/>
  <c r="AS42" i="4" s="1"/>
  <c r="J41" i="4"/>
  <c r="AQ41" i="4" s="1"/>
  <c r="AS41" i="4" s="1"/>
  <c r="J40" i="4"/>
  <c r="AQ40" i="4" s="1"/>
  <c r="AS40" i="4" s="1"/>
  <c r="J39" i="4"/>
  <c r="AQ39" i="4" s="1"/>
  <c r="AS39" i="4" s="1"/>
  <c r="J38" i="4"/>
  <c r="AQ38" i="4" s="1"/>
  <c r="AS38" i="4" s="1"/>
  <c r="J37" i="4"/>
  <c r="AQ37" i="4" s="1"/>
  <c r="AS37" i="4" s="1"/>
  <c r="J36" i="4"/>
  <c r="AQ36" i="4" s="1"/>
  <c r="AS36" i="4" s="1"/>
  <c r="J35" i="4"/>
  <c r="AQ35" i="4" s="1"/>
  <c r="AS35" i="4" s="1"/>
  <c r="J34" i="4"/>
  <c r="AQ34" i="4" s="1"/>
  <c r="AS34" i="4" s="1"/>
  <c r="J33" i="4"/>
  <c r="AQ33" i="4" s="1"/>
  <c r="AS33" i="4" s="1"/>
  <c r="J32" i="4"/>
  <c r="AQ32" i="4" s="1"/>
  <c r="AS32" i="4" s="1"/>
  <c r="J31" i="4"/>
  <c r="AQ31" i="4" s="1"/>
  <c r="AS31" i="4" s="1"/>
  <c r="J30" i="4"/>
  <c r="AQ30" i="4" s="1"/>
  <c r="AS30" i="4" s="1"/>
  <c r="J29" i="4"/>
  <c r="AQ29" i="4" s="1"/>
  <c r="AS29" i="4" s="1"/>
  <c r="J28" i="4"/>
  <c r="AQ28" i="4" s="1"/>
  <c r="AS28" i="4" s="1"/>
  <c r="J26" i="4"/>
  <c r="AQ26" i="4" s="1"/>
  <c r="AS26" i="4" s="1"/>
  <c r="J25" i="4"/>
  <c r="AQ25" i="4" s="1"/>
  <c r="AS25" i="4" s="1"/>
  <c r="J24" i="4"/>
  <c r="AQ24" i="4" s="1"/>
  <c r="AS24" i="4" s="1"/>
  <c r="J23" i="4"/>
  <c r="AQ23" i="4" s="1"/>
  <c r="AS23" i="4" s="1"/>
  <c r="J22" i="4"/>
  <c r="AQ22" i="4" s="1"/>
  <c r="AS22" i="4" s="1"/>
  <c r="J21" i="4"/>
  <c r="AQ21" i="4" s="1"/>
  <c r="AS21" i="4" s="1"/>
  <c r="J20" i="4"/>
  <c r="AQ20" i="4" s="1"/>
  <c r="AS20" i="4" s="1"/>
  <c r="J19" i="4"/>
  <c r="AQ19" i="4" s="1"/>
  <c r="AS19" i="4" s="1"/>
  <c r="J18" i="4"/>
  <c r="AQ18" i="4" s="1"/>
  <c r="AS18" i="4" s="1"/>
  <c r="J17" i="4"/>
  <c r="AQ17" i="4" s="1"/>
  <c r="AS17" i="4" s="1"/>
  <c r="J16" i="4"/>
  <c r="AQ16" i="4" s="1"/>
  <c r="AS16" i="4" s="1"/>
  <c r="J15" i="4"/>
  <c r="AQ15" i="4" s="1"/>
  <c r="AS15" i="4" s="1"/>
  <c r="J13" i="4"/>
  <c r="AQ13" i="4" s="1"/>
  <c r="AS13" i="4" s="1"/>
  <c r="J12" i="4"/>
  <c r="AQ12" i="4" s="1"/>
  <c r="AS12" i="4" s="1"/>
  <c r="J11" i="4"/>
  <c r="AQ11" i="4" s="1"/>
  <c r="AS11" i="4" s="1"/>
  <c r="J10" i="4"/>
  <c r="AQ10" i="4" s="1"/>
  <c r="AS10" i="4" s="1"/>
  <c r="J9" i="4"/>
  <c r="AQ9" i="4" s="1"/>
  <c r="AS9" i="4" s="1"/>
  <c r="J8" i="4"/>
  <c r="AQ8" i="4" s="1"/>
  <c r="AS8" i="4" s="1"/>
  <c r="J7" i="4"/>
  <c r="AQ7" i="4" s="1"/>
  <c r="AS7" i="4" s="1"/>
  <c r="J6" i="4"/>
  <c r="AQ6" i="4" s="1"/>
  <c r="AS6" i="4" s="1"/>
  <c r="J5" i="4"/>
  <c r="AQ5" i="4" s="1"/>
  <c r="AS5" i="4" s="1"/>
  <c r="J4" i="4"/>
  <c r="AQ4" i="4" s="1"/>
  <c r="AS4" i="4" s="1"/>
  <c r="AN147" i="2"/>
  <c r="AM147" i="2"/>
  <c r="Z4" i="1" s="1"/>
  <c r="AL147" i="2"/>
  <c r="AL164" i="2" s="1"/>
  <c r="AK147" i="2"/>
  <c r="AJ147" i="2"/>
  <c r="AI147" i="2"/>
  <c r="AI164" i="2" s="1"/>
  <c r="AH147" i="2"/>
  <c r="AG147" i="2"/>
  <c r="V4" i="1" s="1"/>
  <c r="AF147" i="2"/>
  <c r="AF164" i="2" s="1"/>
  <c r="AE147" i="2"/>
  <c r="AD147" i="2"/>
  <c r="AC147" i="2"/>
  <c r="AC164" i="2" s="1"/>
  <c r="AB147" i="2"/>
  <c r="AA147" i="2"/>
  <c r="Z147" i="2"/>
  <c r="Z164" i="2" s="1"/>
  <c r="Y147" i="2"/>
  <c r="X147" i="2"/>
  <c r="W147" i="2"/>
  <c r="W164" i="2" s="1"/>
  <c r="V147" i="2"/>
  <c r="U147" i="2"/>
  <c r="T147" i="2"/>
  <c r="T164" i="2" s="1"/>
  <c r="R147" i="2"/>
  <c r="Q147" i="2"/>
  <c r="Q164" i="2" s="1"/>
  <c r="O147" i="2"/>
  <c r="J4" i="1" s="1"/>
  <c r="N147" i="2"/>
  <c r="N164" i="2" s="1"/>
  <c r="L147" i="2"/>
  <c r="K147" i="2"/>
  <c r="K164" i="2" s="1"/>
  <c r="I147" i="2"/>
  <c r="H147" i="2"/>
  <c r="H164" i="2" s="1"/>
  <c r="G147" i="2"/>
  <c r="F147" i="2"/>
  <c r="E147" i="2"/>
  <c r="S143" i="2"/>
  <c r="P143" i="2"/>
  <c r="M143" i="2"/>
  <c r="S142" i="2"/>
  <c r="P142" i="2"/>
  <c r="M142" i="2"/>
  <c r="S141" i="2"/>
  <c r="P141" i="2"/>
  <c r="M141" i="2"/>
  <c r="S139" i="2"/>
  <c r="P139" i="2"/>
  <c r="M139" i="2"/>
  <c r="J139" i="2"/>
  <c r="S138" i="2"/>
  <c r="P138" i="2"/>
  <c r="M138" i="2"/>
  <c r="J138" i="2"/>
  <c r="S137" i="2"/>
  <c r="P137" i="2"/>
  <c r="M137" i="2"/>
  <c r="J137" i="2"/>
  <c r="S136" i="2"/>
  <c r="P136" i="2"/>
  <c r="M136" i="2"/>
  <c r="J136" i="2"/>
  <c r="S135" i="2"/>
  <c r="P135" i="2"/>
  <c r="M135" i="2"/>
  <c r="J135" i="2"/>
  <c r="S134" i="2"/>
  <c r="J134" i="2"/>
  <c r="S133" i="2"/>
  <c r="J133" i="2"/>
  <c r="S132" i="2"/>
  <c r="J132" i="2"/>
  <c r="S131" i="2"/>
  <c r="J131" i="2"/>
  <c r="S130" i="2"/>
  <c r="J130" i="2"/>
  <c r="S122" i="2"/>
  <c r="AQ122" i="2" s="1"/>
  <c r="AS122" i="2" s="1"/>
  <c r="S118" i="2"/>
  <c r="AQ118" i="2" s="1"/>
  <c r="AS118" i="2" s="1"/>
  <c r="S117" i="2"/>
  <c r="AQ117" i="2" s="1"/>
  <c r="AS117" i="2" s="1"/>
  <c r="S116" i="2"/>
  <c r="AQ116" i="2" s="1"/>
  <c r="AS116" i="2" s="1"/>
  <c r="S115" i="2"/>
  <c r="J115" i="2"/>
  <c r="S114" i="2"/>
  <c r="J114" i="2"/>
  <c r="S113" i="2"/>
  <c r="J113" i="2"/>
  <c r="S112" i="2"/>
  <c r="AQ112" i="2" s="1"/>
  <c r="AS112" i="2" s="1"/>
  <c r="S111" i="2"/>
  <c r="J111" i="2"/>
  <c r="S110" i="2"/>
  <c r="AQ110" i="2" s="1"/>
  <c r="AS110" i="2" s="1"/>
  <c r="S109" i="2"/>
  <c r="AQ109" i="2" s="1"/>
  <c r="AS109" i="2" s="1"/>
  <c r="S108" i="2"/>
  <c r="AQ108" i="2" s="1"/>
  <c r="AS108" i="2" s="1"/>
  <c r="S107" i="2"/>
  <c r="AQ107" i="2" s="1"/>
  <c r="AS107" i="2" s="1"/>
  <c r="S106" i="2"/>
  <c r="AQ106" i="2" s="1"/>
  <c r="AS106" i="2" s="1"/>
  <c r="S105" i="2"/>
  <c r="AQ105" i="2" s="1"/>
  <c r="AS105" i="2" s="1"/>
  <c r="S104" i="2"/>
  <c r="AQ104" i="2" s="1"/>
  <c r="AS104" i="2" s="1"/>
  <c r="S103" i="2"/>
  <c r="AQ103" i="2" s="1"/>
  <c r="AS103" i="2" s="1"/>
  <c r="S102" i="2"/>
  <c r="AQ102" i="2" s="1"/>
  <c r="AS102" i="2" s="1"/>
  <c r="S101" i="2"/>
  <c r="AQ101" i="2" s="1"/>
  <c r="AS101" i="2" s="1"/>
  <c r="S100" i="2"/>
  <c r="AQ100" i="2" s="1"/>
  <c r="AS100" i="2" s="1"/>
  <c r="S99" i="2"/>
  <c r="AQ99" i="2" s="1"/>
  <c r="AS99" i="2" s="1"/>
  <c r="S98" i="2"/>
  <c r="AQ98" i="2" s="1"/>
  <c r="AS98" i="2" s="1"/>
  <c r="S97" i="2"/>
  <c r="AQ97" i="2" s="1"/>
  <c r="AS97" i="2" s="1"/>
  <c r="S96" i="2"/>
  <c r="AQ96" i="2" s="1"/>
  <c r="AS96" i="2" s="1"/>
  <c r="S95" i="2"/>
  <c r="AQ95" i="2" s="1"/>
  <c r="AS95" i="2" s="1"/>
  <c r="S94" i="2"/>
  <c r="J94" i="2"/>
  <c r="S93" i="2"/>
  <c r="J93" i="2"/>
  <c r="S92" i="2"/>
  <c r="J92" i="2"/>
  <c r="S91" i="2"/>
  <c r="J91" i="2"/>
  <c r="S90" i="2"/>
  <c r="J90" i="2"/>
  <c r="S89" i="2"/>
  <c r="J89" i="2"/>
  <c r="S88" i="2"/>
  <c r="J88" i="2"/>
  <c r="S87" i="2"/>
  <c r="J87" i="2"/>
  <c r="S86" i="2"/>
  <c r="J86" i="2"/>
  <c r="S85" i="2"/>
  <c r="J85" i="2"/>
  <c r="S84" i="2"/>
  <c r="AQ84" i="2" s="1"/>
  <c r="AS84" i="2" s="1"/>
  <c r="S83" i="2"/>
  <c r="AQ83" i="2" s="1"/>
  <c r="AS83" i="2" s="1"/>
  <c r="S82" i="2"/>
  <c r="AQ82" i="2" s="1"/>
  <c r="AS82" i="2" s="1"/>
  <c r="S81" i="2"/>
  <c r="J81" i="2"/>
  <c r="S80" i="2"/>
  <c r="J80" i="2"/>
  <c r="S79" i="2"/>
  <c r="J79" i="2"/>
  <c r="S78" i="2"/>
  <c r="J78" i="2"/>
  <c r="S77" i="2"/>
  <c r="J77" i="2"/>
  <c r="S76" i="2"/>
  <c r="J76" i="2"/>
  <c r="S75" i="2"/>
  <c r="J75" i="2"/>
  <c r="S74" i="2"/>
  <c r="J74" i="2"/>
  <c r="S73" i="2"/>
  <c r="J73" i="2"/>
  <c r="S72" i="2"/>
  <c r="J72" i="2"/>
  <c r="S71" i="2"/>
  <c r="J71" i="2"/>
  <c r="S70" i="2"/>
  <c r="J70" i="2"/>
  <c r="S69" i="2"/>
  <c r="J69" i="2"/>
  <c r="S68" i="2"/>
  <c r="J68" i="2"/>
  <c r="S67" i="2"/>
  <c r="J67" i="2"/>
  <c r="S66" i="2"/>
  <c r="J66" i="2"/>
  <c r="S65" i="2"/>
  <c r="J65" i="2"/>
  <c r="S64" i="2"/>
  <c r="J64" i="2"/>
  <c r="S63" i="2"/>
  <c r="J63" i="2"/>
  <c r="S62" i="2"/>
  <c r="J62" i="2"/>
  <c r="S61" i="2"/>
  <c r="J61" i="2"/>
  <c r="S60" i="2"/>
  <c r="J60" i="2"/>
  <c r="S59" i="2"/>
  <c r="J59" i="2"/>
  <c r="S58" i="2"/>
  <c r="J58" i="2"/>
  <c r="S57" i="2"/>
  <c r="J57" i="2"/>
  <c r="S56" i="2"/>
  <c r="J56" i="2"/>
  <c r="S55" i="2"/>
  <c r="J55" i="2"/>
  <c r="S54" i="2"/>
  <c r="J54" i="2"/>
  <c r="S53" i="2"/>
  <c r="J53" i="2"/>
  <c r="S52" i="2"/>
  <c r="J52" i="2"/>
  <c r="S51" i="2"/>
  <c r="J51" i="2"/>
  <c r="S50" i="2"/>
  <c r="J50" i="2"/>
  <c r="S49" i="2"/>
  <c r="J49" i="2"/>
  <c r="S48" i="2"/>
  <c r="J48" i="2"/>
  <c r="S47" i="2"/>
  <c r="J47" i="2"/>
  <c r="S46" i="2"/>
  <c r="J46" i="2"/>
  <c r="S45" i="2"/>
  <c r="J45" i="2"/>
  <c r="S44" i="2"/>
  <c r="J44" i="2"/>
  <c r="S43" i="2"/>
  <c r="J43" i="2"/>
  <c r="S42" i="2"/>
  <c r="J42" i="2"/>
  <c r="S41" i="2"/>
  <c r="J41" i="2"/>
  <c r="S40" i="2"/>
  <c r="J40" i="2"/>
  <c r="S39" i="2"/>
  <c r="J39" i="2"/>
  <c r="S38" i="2"/>
  <c r="J38" i="2"/>
  <c r="S37" i="2"/>
  <c r="J37" i="2"/>
  <c r="S36" i="2"/>
  <c r="J36" i="2"/>
  <c r="S35" i="2"/>
  <c r="J35" i="2"/>
  <c r="S34" i="2"/>
  <c r="J34" i="2"/>
  <c r="S33" i="2"/>
  <c r="J33" i="2"/>
  <c r="S32" i="2"/>
  <c r="J32" i="2"/>
  <c r="S31" i="2"/>
  <c r="J31" i="2"/>
  <c r="S30" i="2"/>
  <c r="J30" i="2"/>
  <c r="S29" i="2"/>
  <c r="J29" i="2"/>
  <c r="S28" i="2"/>
  <c r="J28" i="2"/>
  <c r="S27" i="2"/>
  <c r="AQ27" i="2" s="1"/>
  <c r="AS27" i="2" s="1"/>
  <c r="S26" i="2"/>
  <c r="J26" i="2"/>
  <c r="S25" i="2"/>
  <c r="J25" i="2"/>
  <c r="S24" i="2"/>
  <c r="J24" i="2"/>
  <c r="S23" i="2"/>
  <c r="J23" i="2"/>
  <c r="S22" i="2"/>
  <c r="J22" i="2"/>
  <c r="S21" i="2"/>
  <c r="J21" i="2"/>
  <c r="S20" i="2"/>
  <c r="J20" i="2"/>
  <c r="S19" i="2"/>
  <c r="J19" i="2"/>
  <c r="S18" i="2"/>
  <c r="J18" i="2"/>
  <c r="S17" i="2"/>
  <c r="J17" i="2"/>
  <c r="S16" i="2"/>
  <c r="J16" i="2"/>
  <c r="S15" i="2"/>
  <c r="J15" i="2"/>
  <c r="S14" i="2"/>
  <c r="AQ14" i="2" s="1"/>
  <c r="AS14" i="2" s="1"/>
  <c r="S13" i="2"/>
  <c r="J13" i="2"/>
  <c r="S12" i="2"/>
  <c r="J12" i="2"/>
  <c r="J11" i="2"/>
  <c r="AQ11" i="2" s="1"/>
  <c r="AS11" i="2" s="1"/>
  <c r="J10" i="2"/>
  <c r="AQ10" i="2" s="1"/>
  <c r="AS10" i="2" s="1"/>
  <c r="J9" i="2"/>
  <c r="AQ9" i="2" s="1"/>
  <c r="AS9" i="2" s="1"/>
  <c r="J8" i="2"/>
  <c r="AQ8" i="2" s="1"/>
  <c r="AS8" i="2" s="1"/>
  <c r="J7" i="2"/>
  <c r="AQ7" i="2" s="1"/>
  <c r="AS7" i="2" s="1"/>
  <c r="J6" i="2"/>
  <c r="AQ6" i="2" s="1"/>
  <c r="AS6" i="2" s="1"/>
  <c r="J5" i="2"/>
  <c r="AQ5" i="2" s="1"/>
  <c r="AS5" i="2" s="1"/>
  <c r="J4" i="2"/>
  <c r="AQ4" i="2" s="1"/>
  <c r="AS4" i="2" s="1"/>
  <c r="AN147" i="3"/>
  <c r="AM147" i="3"/>
  <c r="AL147" i="3"/>
  <c r="AL164" i="3" s="1"/>
  <c r="AK147" i="3"/>
  <c r="AJ147" i="3"/>
  <c r="AI147" i="3"/>
  <c r="AI164" i="3" s="1"/>
  <c r="AH147" i="3"/>
  <c r="AG147" i="3"/>
  <c r="AF147" i="3"/>
  <c r="AF164" i="3" s="1"/>
  <c r="AE147" i="3"/>
  <c r="AD147" i="3"/>
  <c r="AC147" i="3"/>
  <c r="AC164" i="3" s="1"/>
  <c r="AB147" i="3"/>
  <c r="AA147" i="3"/>
  <c r="Z147" i="3"/>
  <c r="Z164" i="3" s="1"/>
  <c r="Y147" i="3"/>
  <c r="X147" i="3"/>
  <c r="W147" i="3"/>
  <c r="W164" i="3" s="1"/>
  <c r="V147" i="3"/>
  <c r="U147" i="3"/>
  <c r="T147" i="3"/>
  <c r="T164" i="3" s="1"/>
  <c r="R147" i="3"/>
  <c r="Q147" i="3"/>
  <c r="Q164" i="3" s="1"/>
  <c r="O147" i="3"/>
  <c r="N147" i="3"/>
  <c r="N164" i="3" s="1"/>
  <c r="L147" i="3"/>
  <c r="K147" i="3"/>
  <c r="K164" i="3" s="1"/>
  <c r="I147" i="3"/>
  <c r="H147" i="3"/>
  <c r="H164" i="3" s="1"/>
  <c r="G147" i="3"/>
  <c r="F147" i="3"/>
  <c r="E147" i="3"/>
  <c r="S143" i="3"/>
  <c r="P143" i="3"/>
  <c r="M143" i="3"/>
  <c r="S142" i="3"/>
  <c r="P142" i="3"/>
  <c r="M142" i="3"/>
  <c r="S141" i="3"/>
  <c r="P141" i="3"/>
  <c r="M141" i="3"/>
  <c r="S139" i="3"/>
  <c r="P139" i="3"/>
  <c r="M139" i="3"/>
  <c r="S138" i="3"/>
  <c r="P138" i="3"/>
  <c r="M138" i="3"/>
  <c r="S137" i="3"/>
  <c r="P137" i="3"/>
  <c r="M137" i="3"/>
  <c r="S136" i="3"/>
  <c r="P136" i="3"/>
  <c r="M136" i="3"/>
  <c r="S135" i="3"/>
  <c r="P135" i="3"/>
  <c r="M135" i="3"/>
  <c r="S134" i="3"/>
  <c r="P134" i="3"/>
  <c r="M134" i="3"/>
  <c r="S133" i="3"/>
  <c r="P133" i="3"/>
  <c r="M133" i="3"/>
  <c r="S132" i="3"/>
  <c r="P132" i="3"/>
  <c r="M132" i="3"/>
  <c r="S131" i="3"/>
  <c r="P131" i="3"/>
  <c r="M131" i="3"/>
  <c r="S130" i="3"/>
  <c r="P130" i="3"/>
  <c r="M130" i="3"/>
  <c r="S119" i="3"/>
  <c r="P119" i="3"/>
  <c r="S118" i="3"/>
  <c r="P118" i="3"/>
  <c r="S117" i="3"/>
  <c r="P117" i="3"/>
  <c r="S116" i="3"/>
  <c r="P116" i="3"/>
  <c r="S115" i="3"/>
  <c r="P115" i="3"/>
  <c r="M115" i="3"/>
  <c r="S114" i="3"/>
  <c r="P114" i="3"/>
  <c r="M114" i="3"/>
  <c r="S113" i="3"/>
  <c r="P113" i="3"/>
  <c r="M113" i="3"/>
  <c r="S112" i="3"/>
  <c r="P112" i="3"/>
  <c r="M112" i="3"/>
  <c r="S111" i="3"/>
  <c r="P111" i="3"/>
  <c r="M111" i="3"/>
  <c r="S110" i="3"/>
  <c r="P110" i="3"/>
  <c r="M110" i="3"/>
  <c r="S109" i="3"/>
  <c r="P109" i="3"/>
  <c r="S108" i="3"/>
  <c r="P108" i="3"/>
  <c r="M108" i="3"/>
  <c r="S107" i="3"/>
  <c r="P107" i="3"/>
  <c r="M107" i="3"/>
  <c r="S106" i="3"/>
  <c r="P106" i="3"/>
  <c r="M106" i="3"/>
  <c r="S105" i="3"/>
  <c r="P105" i="3"/>
  <c r="S104" i="3"/>
  <c r="P104" i="3"/>
  <c r="M104" i="3"/>
  <c r="S103" i="3"/>
  <c r="P103" i="3"/>
  <c r="M103" i="3"/>
  <c r="S102" i="3"/>
  <c r="P102" i="3"/>
  <c r="M102" i="3"/>
  <c r="S101" i="3"/>
  <c r="P101" i="3"/>
  <c r="M101" i="3"/>
  <c r="S100" i="3"/>
  <c r="P100" i="3"/>
  <c r="M100" i="3"/>
  <c r="S99" i="3"/>
  <c r="P99" i="3"/>
  <c r="M99" i="3"/>
  <c r="S98" i="3"/>
  <c r="P98" i="3"/>
  <c r="M98" i="3"/>
  <c r="S97" i="3"/>
  <c r="P97" i="3"/>
  <c r="M97" i="3"/>
  <c r="S96" i="3"/>
  <c r="P96" i="3"/>
  <c r="M96" i="3"/>
  <c r="S95" i="3"/>
  <c r="P95" i="3"/>
  <c r="M95" i="3"/>
  <c r="S94" i="3"/>
  <c r="P94" i="3"/>
  <c r="M94" i="3"/>
  <c r="S93" i="3"/>
  <c r="P93" i="3"/>
  <c r="M93" i="3"/>
  <c r="S92" i="3"/>
  <c r="P92" i="3"/>
  <c r="M92" i="3"/>
  <c r="S91" i="3"/>
  <c r="P91" i="3"/>
  <c r="M91" i="3"/>
  <c r="S90" i="3"/>
  <c r="P90" i="3"/>
  <c r="M90" i="3"/>
  <c r="S89" i="3"/>
  <c r="P89" i="3"/>
  <c r="M89" i="3"/>
  <c r="S88" i="3"/>
  <c r="P88" i="3"/>
  <c r="M88" i="3"/>
  <c r="S87" i="3"/>
  <c r="P87" i="3"/>
  <c r="M87" i="3"/>
  <c r="S86" i="3"/>
  <c r="P86" i="3"/>
  <c r="M86" i="3"/>
  <c r="S85" i="3"/>
  <c r="P85" i="3"/>
  <c r="M85" i="3"/>
  <c r="S84" i="3"/>
  <c r="P84" i="3"/>
  <c r="S83" i="3"/>
  <c r="P83" i="3"/>
  <c r="S82" i="3"/>
  <c r="P82" i="3"/>
  <c r="S81" i="3"/>
  <c r="P81" i="3"/>
  <c r="M81" i="3"/>
  <c r="S80" i="3"/>
  <c r="P80" i="3"/>
  <c r="M80" i="3"/>
  <c r="S79" i="3"/>
  <c r="P79" i="3"/>
  <c r="M79" i="3"/>
  <c r="S78" i="3"/>
  <c r="P78" i="3"/>
  <c r="M78" i="3"/>
  <c r="S77" i="3"/>
  <c r="P77" i="3"/>
  <c r="M77" i="3"/>
  <c r="S76" i="3"/>
  <c r="P76" i="3"/>
  <c r="M76" i="3"/>
  <c r="S75" i="3"/>
  <c r="P75" i="3"/>
  <c r="M75" i="3"/>
  <c r="S74" i="3"/>
  <c r="P74" i="3"/>
  <c r="M74" i="3"/>
  <c r="S73" i="3"/>
  <c r="P73" i="3"/>
  <c r="M73" i="3"/>
  <c r="S72" i="3"/>
  <c r="P72" i="3"/>
  <c r="M72" i="3"/>
  <c r="S71" i="3"/>
  <c r="P71" i="3"/>
  <c r="M71" i="3"/>
  <c r="S70" i="3"/>
  <c r="P70" i="3"/>
  <c r="M70" i="3"/>
  <c r="S69" i="3"/>
  <c r="P69" i="3"/>
  <c r="M69" i="3"/>
  <c r="S68" i="3"/>
  <c r="P68" i="3"/>
  <c r="M68" i="3"/>
  <c r="S67" i="3"/>
  <c r="P67" i="3"/>
  <c r="M67" i="3"/>
  <c r="S66" i="3"/>
  <c r="P66" i="3"/>
  <c r="M66" i="3"/>
  <c r="S65" i="3"/>
  <c r="P65" i="3"/>
  <c r="M65" i="3"/>
  <c r="S64" i="3"/>
  <c r="P64" i="3"/>
  <c r="M64" i="3"/>
  <c r="S63" i="3"/>
  <c r="P63" i="3"/>
  <c r="M63" i="3"/>
  <c r="S62" i="3"/>
  <c r="P62" i="3"/>
  <c r="M62" i="3"/>
  <c r="S61" i="3"/>
  <c r="P61" i="3"/>
  <c r="M61" i="3"/>
  <c r="S60" i="3"/>
  <c r="P60" i="3"/>
  <c r="M60" i="3"/>
  <c r="S59" i="3"/>
  <c r="P59" i="3"/>
  <c r="M59" i="3"/>
  <c r="S58" i="3"/>
  <c r="P58" i="3"/>
  <c r="M58" i="3"/>
  <c r="S57" i="3"/>
  <c r="P57" i="3"/>
  <c r="M57" i="3"/>
  <c r="S56" i="3"/>
  <c r="P56" i="3"/>
  <c r="M56" i="3"/>
  <c r="S55" i="3"/>
  <c r="P55" i="3"/>
  <c r="M55" i="3"/>
  <c r="S54" i="3"/>
  <c r="P54" i="3"/>
  <c r="M54" i="3"/>
  <c r="S53" i="3"/>
  <c r="P53" i="3"/>
  <c r="M53" i="3"/>
  <c r="S52" i="3"/>
  <c r="P52" i="3"/>
  <c r="M52" i="3"/>
  <c r="S51" i="3"/>
  <c r="P51" i="3"/>
  <c r="M51" i="3"/>
  <c r="S50" i="3"/>
  <c r="P50" i="3"/>
  <c r="M50" i="3"/>
  <c r="S49" i="3"/>
  <c r="P49" i="3"/>
  <c r="M49" i="3"/>
  <c r="S48" i="3"/>
  <c r="P48" i="3"/>
  <c r="M48" i="3"/>
  <c r="S47" i="3"/>
  <c r="P47" i="3"/>
  <c r="M47" i="3"/>
  <c r="S46" i="3"/>
  <c r="P46" i="3"/>
  <c r="M46" i="3"/>
  <c r="S45" i="3"/>
  <c r="P45" i="3"/>
  <c r="M45" i="3"/>
  <c r="S44" i="3"/>
  <c r="P44" i="3"/>
  <c r="M44" i="3"/>
  <c r="S43" i="3"/>
  <c r="P43" i="3"/>
  <c r="M43" i="3"/>
  <c r="S42" i="3"/>
  <c r="P42" i="3"/>
  <c r="M42" i="3"/>
  <c r="S41" i="3"/>
  <c r="P41" i="3"/>
  <c r="M41" i="3"/>
  <c r="S40" i="3"/>
  <c r="P40" i="3"/>
  <c r="M40" i="3"/>
  <c r="S39" i="3"/>
  <c r="P39" i="3"/>
  <c r="M39" i="3"/>
  <c r="S38" i="3"/>
  <c r="P38" i="3"/>
  <c r="M38" i="3"/>
  <c r="S37" i="3"/>
  <c r="P37" i="3"/>
  <c r="M37" i="3"/>
  <c r="S36" i="3"/>
  <c r="P36" i="3"/>
  <c r="M36" i="3"/>
  <c r="S35" i="3"/>
  <c r="P35" i="3"/>
  <c r="M35" i="3"/>
  <c r="S34" i="3"/>
  <c r="P34" i="3"/>
  <c r="M34" i="3"/>
  <c r="S33" i="3"/>
  <c r="P33" i="3"/>
  <c r="M33" i="3"/>
  <c r="S32" i="3"/>
  <c r="P32" i="3"/>
  <c r="M32" i="3"/>
  <c r="S31" i="3"/>
  <c r="P31" i="3"/>
  <c r="M31" i="3"/>
  <c r="S30" i="3"/>
  <c r="P30" i="3"/>
  <c r="M30" i="3"/>
  <c r="S29" i="3"/>
  <c r="P29" i="3"/>
  <c r="M29" i="3"/>
  <c r="S28" i="3"/>
  <c r="P28" i="3"/>
  <c r="M28" i="3"/>
  <c r="S27" i="3"/>
  <c r="P27" i="3"/>
  <c r="M27" i="3"/>
  <c r="S26" i="3"/>
  <c r="P26" i="3"/>
  <c r="M26" i="3"/>
  <c r="S25" i="3"/>
  <c r="P25" i="3"/>
  <c r="M25" i="3"/>
  <c r="S24" i="3"/>
  <c r="P24" i="3"/>
  <c r="M24" i="3"/>
  <c r="S23" i="3"/>
  <c r="P23" i="3"/>
  <c r="M23" i="3"/>
  <c r="S22" i="3"/>
  <c r="P22" i="3"/>
  <c r="M22" i="3"/>
  <c r="S21" i="3"/>
  <c r="P21" i="3"/>
  <c r="M21" i="3"/>
  <c r="S20" i="3"/>
  <c r="P20" i="3"/>
  <c r="M20" i="3"/>
  <c r="S19" i="3"/>
  <c r="P19" i="3"/>
  <c r="M19" i="3"/>
  <c r="S18" i="3"/>
  <c r="P18" i="3"/>
  <c r="M18" i="3"/>
  <c r="S17" i="3"/>
  <c r="P17" i="3"/>
  <c r="M17" i="3"/>
  <c r="S16" i="3"/>
  <c r="P16" i="3"/>
  <c r="M16" i="3"/>
  <c r="S15" i="3"/>
  <c r="P15" i="3"/>
  <c r="M15" i="3"/>
  <c r="S14" i="3"/>
  <c r="P14" i="3"/>
  <c r="M14" i="3"/>
  <c r="S13" i="3"/>
  <c r="P13" i="3"/>
  <c r="M13" i="3"/>
  <c r="S12" i="3"/>
  <c r="P12" i="3"/>
  <c r="M12" i="3"/>
  <c r="J12" i="3"/>
  <c r="J11" i="3"/>
  <c r="AQ11" i="3" s="1"/>
  <c r="AS11" i="3" s="1"/>
  <c r="J10" i="3"/>
  <c r="AQ10" i="3" s="1"/>
  <c r="AS10" i="3" s="1"/>
  <c r="J9" i="3"/>
  <c r="AQ9" i="3" s="1"/>
  <c r="AS9" i="3" s="1"/>
  <c r="J8" i="3"/>
  <c r="AQ8" i="3" s="1"/>
  <c r="AS8" i="3" s="1"/>
  <c r="J7" i="3"/>
  <c r="AQ7" i="3" s="1"/>
  <c r="AS7" i="3" s="1"/>
  <c r="J6" i="3"/>
  <c r="AQ6" i="3" s="1"/>
  <c r="AS6" i="3" s="1"/>
  <c r="J5" i="3"/>
  <c r="AQ5" i="3" s="1"/>
  <c r="AS5" i="3" s="1"/>
  <c r="J4" i="3"/>
  <c r="AQ4" i="3" s="1"/>
  <c r="AS4" i="3" s="1"/>
  <c r="AQ12" i="11" l="1"/>
  <c r="AS12" i="11" s="1"/>
  <c r="AP147" i="3"/>
  <c r="AR147" i="3" s="1"/>
  <c r="AQ12" i="3"/>
  <c r="AS12" i="3" s="1"/>
  <c r="AQ136" i="7"/>
  <c r="AS136" i="7" s="1"/>
  <c r="AQ138" i="7"/>
  <c r="AS138" i="7" s="1"/>
  <c r="AQ141" i="7"/>
  <c r="AS141" i="7" s="1"/>
  <c r="AQ143" i="7"/>
  <c r="AS143" i="7" s="1"/>
  <c r="AQ16" i="11"/>
  <c r="AS16" i="11" s="1"/>
  <c r="AQ24" i="11"/>
  <c r="AS24" i="11" s="1"/>
  <c r="AQ32" i="11"/>
  <c r="AS32" i="11" s="1"/>
  <c r="AQ40" i="11"/>
  <c r="AS40" i="11" s="1"/>
  <c r="AQ46" i="11"/>
  <c r="AS46" i="11" s="1"/>
  <c r="AQ48" i="11"/>
  <c r="AS48" i="11" s="1"/>
  <c r="AQ54" i="11"/>
  <c r="AS54" i="11" s="1"/>
  <c r="AQ56" i="11"/>
  <c r="AS56" i="11" s="1"/>
  <c r="AQ62" i="11"/>
  <c r="AS62" i="11" s="1"/>
  <c r="AQ64" i="11"/>
  <c r="AS64" i="11" s="1"/>
  <c r="AQ70" i="11"/>
  <c r="AS70" i="11" s="1"/>
  <c r="AQ72" i="11"/>
  <c r="AS72" i="11" s="1"/>
  <c r="AQ78" i="11"/>
  <c r="AS78" i="11" s="1"/>
  <c r="AQ80" i="11"/>
  <c r="AS80" i="11" s="1"/>
  <c r="AQ90" i="11"/>
  <c r="AS90" i="11" s="1"/>
  <c r="AQ92" i="11"/>
  <c r="AS92" i="11" s="1"/>
  <c r="AQ105" i="11"/>
  <c r="AS105" i="11" s="1"/>
  <c r="AQ107" i="11"/>
  <c r="AS107" i="11" s="1"/>
  <c r="AQ113" i="11"/>
  <c r="AS113" i="11" s="1"/>
  <c r="AQ131" i="11"/>
  <c r="AS131" i="11" s="1"/>
  <c r="AQ21" i="11"/>
  <c r="AS21" i="11" s="1"/>
  <c r="AQ29" i="11"/>
  <c r="AS29" i="11" s="1"/>
  <c r="AQ37" i="11"/>
  <c r="AS37" i="11" s="1"/>
  <c r="AQ45" i="11"/>
  <c r="AS45" i="11" s="1"/>
  <c r="AQ53" i="11"/>
  <c r="AS53" i="11" s="1"/>
  <c r="AQ61" i="11"/>
  <c r="AS61" i="11" s="1"/>
  <c r="AQ69" i="11"/>
  <c r="AS69" i="11" s="1"/>
  <c r="AQ77" i="11"/>
  <c r="AS77" i="11" s="1"/>
  <c r="AQ85" i="11"/>
  <c r="AS85" i="11" s="1"/>
  <c r="AQ93" i="11"/>
  <c r="AS93" i="11" s="1"/>
  <c r="AQ99" i="11"/>
  <c r="AS99" i="11" s="1"/>
  <c r="AQ100" i="11"/>
  <c r="AS100" i="11" s="1"/>
  <c r="AQ106" i="11"/>
  <c r="AS106" i="11" s="1"/>
  <c r="AQ108" i="11"/>
  <c r="AS108" i="11" s="1"/>
  <c r="AQ114" i="11"/>
  <c r="AS114" i="11" s="1"/>
  <c r="AQ116" i="11"/>
  <c r="AS116" i="11" s="1"/>
  <c r="AQ132" i="11"/>
  <c r="AS132" i="11" s="1"/>
  <c r="AQ133" i="11"/>
  <c r="AS133" i="11" s="1"/>
  <c r="AQ105" i="3"/>
  <c r="AS105" i="3" s="1"/>
  <c r="AQ142" i="11"/>
  <c r="AS142" i="11" s="1"/>
  <c r="AQ13" i="3"/>
  <c r="AS13" i="3" s="1"/>
  <c r="AQ17" i="3"/>
  <c r="AS17" i="3" s="1"/>
  <c r="AQ21" i="3"/>
  <c r="AS21" i="3" s="1"/>
  <c r="AQ142" i="6"/>
  <c r="AS142" i="6" s="1"/>
  <c r="AQ29" i="5"/>
  <c r="AS29" i="5" s="1"/>
  <c r="AQ31" i="5"/>
  <c r="AS31" i="5" s="1"/>
  <c r="AQ33" i="5"/>
  <c r="AS33" i="5" s="1"/>
  <c r="AQ37" i="5"/>
  <c r="AS37" i="5" s="1"/>
  <c r="AQ39" i="5"/>
  <c r="AS39" i="5" s="1"/>
  <c r="AQ41" i="5"/>
  <c r="AS41" i="5" s="1"/>
  <c r="AQ43" i="5"/>
  <c r="AS43" i="5" s="1"/>
  <c r="AQ45" i="5"/>
  <c r="AS45" i="5" s="1"/>
  <c r="AQ47" i="5"/>
  <c r="AS47" i="5" s="1"/>
  <c r="AQ49" i="5"/>
  <c r="AS49" i="5" s="1"/>
  <c r="AQ51" i="5"/>
  <c r="AS51" i="5" s="1"/>
  <c r="AQ53" i="5"/>
  <c r="AS53" i="5" s="1"/>
  <c r="AQ55" i="5"/>
  <c r="AS55" i="5" s="1"/>
  <c r="AQ57" i="5"/>
  <c r="AS57" i="5" s="1"/>
  <c r="AQ59" i="5"/>
  <c r="AS59" i="5" s="1"/>
  <c r="AQ63" i="5"/>
  <c r="AS63" i="5" s="1"/>
  <c r="AQ65" i="5"/>
  <c r="AS65" i="5" s="1"/>
  <c r="AQ67" i="5"/>
  <c r="AS67" i="5" s="1"/>
  <c r="AQ69" i="5"/>
  <c r="AS69" i="5" s="1"/>
  <c r="AQ71" i="5"/>
  <c r="AS71" i="5" s="1"/>
  <c r="AQ73" i="5"/>
  <c r="AS73" i="5" s="1"/>
  <c r="AQ75" i="5"/>
  <c r="AS75" i="5" s="1"/>
  <c r="AQ77" i="5"/>
  <c r="AS77" i="5" s="1"/>
  <c r="AQ79" i="5"/>
  <c r="AS79" i="5" s="1"/>
  <c r="AQ81" i="5"/>
  <c r="AS81" i="5" s="1"/>
  <c r="AQ114" i="5"/>
  <c r="AS114" i="5" s="1"/>
  <c r="AQ130" i="5"/>
  <c r="AS130" i="5" s="1"/>
  <c r="AQ132" i="5"/>
  <c r="AS132" i="5" s="1"/>
  <c r="AQ133" i="5"/>
  <c r="AS133" i="5" s="1"/>
  <c r="AQ135" i="5"/>
  <c r="AS135" i="5" s="1"/>
  <c r="AQ136" i="5"/>
  <c r="AS136" i="5" s="1"/>
  <c r="AQ137" i="5"/>
  <c r="AS137" i="5" s="1"/>
  <c r="AQ138" i="5"/>
  <c r="AS138" i="5" s="1"/>
  <c r="AQ28" i="5"/>
  <c r="AS28" i="5" s="1"/>
  <c r="AQ30" i="5"/>
  <c r="AS30" i="5" s="1"/>
  <c r="AQ32" i="5"/>
  <c r="AS32" i="5" s="1"/>
  <c r="AQ34" i="5"/>
  <c r="AS34" i="5" s="1"/>
  <c r="AQ36" i="5"/>
  <c r="AS36" i="5" s="1"/>
  <c r="AQ38" i="5"/>
  <c r="AS38" i="5" s="1"/>
  <c r="AQ40" i="5"/>
  <c r="AS40" i="5" s="1"/>
  <c r="AQ42" i="5"/>
  <c r="AS42" i="5" s="1"/>
  <c r="AQ44" i="5"/>
  <c r="AS44" i="5" s="1"/>
  <c r="AQ46" i="5"/>
  <c r="AS46" i="5" s="1"/>
  <c r="AQ48" i="5"/>
  <c r="AS48" i="5" s="1"/>
  <c r="AQ50" i="5"/>
  <c r="AS50" i="5" s="1"/>
  <c r="AQ52" i="5"/>
  <c r="AS52" i="5" s="1"/>
  <c r="AQ54" i="5"/>
  <c r="AS54" i="5" s="1"/>
  <c r="AQ56" i="5"/>
  <c r="AS56" i="5" s="1"/>
  <c r="AQ58" i="5"/>
  <c r="AS58" i="5" s="1"/>
  <c r="AQ60" i="5"/>
  <c r="AS60" i="5" s="1"/>
  <c r="AQ62" i="5"/>
  <c r="AS62" i="5" s="1"/>
  <c r="AQ64" i="5"/>
  <c r="AS64" i="5" s="1"/>
  <c r="AQ66" i="5"/>
  <c r="AS66" i="5" s="1"/>
  <c r="AQ68" i="5"/>
  <c r="AS68" i="5" s="1"/>
  <c r="AQ70" i="5"/>
  <c r="AS70" i="5" s="1"/>
  <c r="AQ72" i="5"/>
  <c r="AS72" i="5" s="1"/>
  <c r="AQ74" i="5"/>
  <c r="AS74" i="5" s="1"/>
  <c r="AQ76" i="5"/>
  <c r="AS76" i="5" s="1"/>
  <c r="AQ78" i="5"/>
  <c r="AS78" i="5" s="1"/>
  <c r="AQ80" i="5"/>
  <c r="AS80" i="5" s="1"/>
  <c r="AQ113" i="5"/>
  <c r="AS113" i="5" s="1"/>
  <c r="AQ115" i="5"/>
  <c r="AS115" i="5" s="1"/>
  <c r="AQ131" i="5"/>
  <c r="AS131" i="5" s="1"/>
  <c r="AQ25" i="3"/>
  <c r="AS25" i="3" s="1"/>
  <c r="AQ14" i="3"/>
  <c r="AS14" i="3" s="1"/>
  <c r="AQ18" i="3"/>
  <c r="AS18" i="3" s="1"/>
  <c r="AQ22" i="3"/>
  <c r="AS22" i="3" s="1"/>
  <c r="AQ26" i="3"/>
  <c r="AS26" i="3" s="1"/>
  <c r="AQ30" i="3"/>
  <c r="AS30" i="3" s="1"/>
  <c r="AQ34" i="3"/>
  <c r="AS34" i="3" s="1"/>
  <c r="AQ38" i="3"/>
  <c r="AS38" i="3" s="1"/>
  <c r="AQ42" i="3"/>
  <c r="AS42" i="3" s="1"/>
  <c r="AQ46" i="3"/>
  <c r="AS46" i="3" s="1"/>
  <c r="AQ50" i="3"/>
  <c r="AS50" i="3" s="1"/>
  <c r="AQ54" i="3"/>
  <c r="AS54" i="3" s="1"/>
  <c r="AQ58" i="3"/>
  <c r="AS58" i="3" s="1"/>
  <c r="AQ62" i="3"/>
  <c r="AS62" i="3" s="1"/>
  <c r="AQ66" i="3"/>
  <c r="AS66" i="3" s="1"/>
  <c r="AQ70" i="3"/>
  <c r="AS70" i="3" s="1"/>
  <c r="AQ74" i="3"/>
  <c r="AS74" i="3" s="1"/>
  <c r="AQ78" i="3"/>
  <c r="AS78" i="3" s="1"/>
  <c r="AQ82" i="3"/>
  <c r="AS82" i="3" s="1"/>
  <c r="AQ84" i="3"/>
  <c r="AS84" i="3" s="1"/>
  <c r="AQ87" i="3"/>
  <c r="AS87" i="3" s="1"/>
  <c r="AQ91" i="3"/>
  <c r="AS91" i="3" s="1"/>
  <c r="AQ95" i="3"/>
  <c r="AS95" i="3" s="1"/>
  <c r="AQ99" i="3"/>
  <c r="AS99" i="3" s="1"/>
  <c r="AQ102" i="3"/>
  <c r="AS102" i="3" s="1"/>
  <c r="AQ109" i="3"/>
  <c r="AS109" i="3" s="1"/>
  <c r="AQ112" i="3"/>
  <c r="AS112" i="3" s="1"/>
  <c r="AQ116" i="3"/>
  <c r="AS116" i="3" s="1"/>
  <c r="AQ118" i="3"/>
  <c r="AS118" i="3" s="1"/>
  <c r="AQ133" i="3"/>
  <c r="AS133" i="3" s="1"/>
  <c r="AQ137" i="3"/>
  <c r="AS137" i="3" s="1"/>
  <c r="AQ142" i="3"/>
  <c r="AS142" i="3" s="1"/>
  <c r="AQ89" i="5"/>
  <c r="AS89" i="5" s="1"/>
  <c r="AQ91" i="5"/>
  <c r="AS91" i="5" s="1"/>
  <c r="AQ93" i="5"/>
  <c r="AS93" i="5" s="1"/>
  <c r="AQ95" i="5"/>
  <c r="AS95" i="5" s="1"/>
  <c r="AQ139" i="5"/>
  <c r="AS139" i="5" s="1"/>
  <c r="AQ134" i="5"/>
  <c r="AS134" i="5" s="1"/>
  <c r="AQ35" i="5"/>
  <c r="AS35" i="5" s="1"/>
  <c r="AQ61" i="5"/>
  <c r="AS61" i="5" s="1"/>
  <c r="AQ85" i="5"/>
  <c r="AS85" i="5" s="1"/>
  <c r="AQ87" i="5"/>
  <c r="AS87" i="5" s="1"/>
  <c r="AQ141" i="5"/>
  <c r="AS141" i="5" s="1"/>
  <c r="AP147" i="9"/>
  <c r="AR147" i="9" s="1"/>
  <c r="AQ130" i="3"/>
  <c r="AS130" i="3" s="1"/>
  <c r="AQ115" i="11"/>
  <c r="AS115" i="11" s="1"/>
  <c r="AQ14" i="12"/>
  <c r="AS14" i="12" s="1"/>
  <c r="AQ16" i="12"/>
  <c r="AS16" i="12" s="1"/>
  <c r="AQ18" i="12"/>
  <c r="AS18" i="12" s="1"/>
  <c r="AQ20" i="12"/>
  <c r="AS20" i="12" s="1"/>
  <c r="AQ22" i="12"/>
  <c r="AS22" i="12" s="1"/>
  <c r="AQ13" i="12"/>
  <c r="AS13" i="12" s="1"/>
  <c r="AQ15" i="12"/>
  <c r="AS15" i="12" s="1"/>
  <c r="AQ17" i="12"/>
  <c r="AS17" i="12" s="1"/>
  <c r="AQ19" i="12"/>
  <c r="AS19" i="12" s="1"/>
  <c r="AQ14" i="11"/>
  <c r="AS14" i="11" s="1"/>
  <c r="AQ18" i="11"/>
  <c r="AS18" i="11" s="1"/>
  <c r="AQ20" i="11"/>
  <c r="AS20" i="11" s="1"/>
  <c r="AQ22" i="11"/>
  <c r="AS22" i="11" s="1"/>
  <c r="AQ26" i="11"/>
  <c r="AS26" i="11" s="1"/>
  <c r="AQ28" i="11"/>
  <c r="AS28" i="11" s="1"/>
  <c r="AQ30" i="11"/>
  <c r="AS30" i="11" s="1"/>
  <c r="AQ34" i="11"/>
  <c r="AS34" i="11" s="1"/>
  <c r="AQ36" i="11"/>
  <c r="AS36" i="11" s="1"/>
  <c r="AQ38" i="11"/>
  <c r="AS38" i="11" s="1"/>
  <c r="AQ42" i="11"/>
  <c r="AS42" i="11" s="1"/>
  <c r="AQ44" i="11"/>
  <c r="AS44" i="11" s="1"/>
  <c r="AQ50" i="11"/>
  <c r="AS50" i="11" s="1"/>
  <c r="AQ52" i="11"/>
  <c r="AS52" i="11" s="1"/>
  <c r="AQ58" i="11"/>
  <c r="AS58" i="11" s="1"/>
  <c r="AQ60" i="11"/>
  <c r="AS60" i="11" s="1"/>
  <c r="AQ66" i="11"/>
  <c r="AS66" i="11" s="1"/>
  <c r="AQ68" i="11"/>
  <c r="AS68" i="11" s="1"/>
  <c r="AQ74" i="11"/>
  <c r="AS74" i="11" s="1"/>
  <c r="AQ76" i="11"/>
  <c r="AS76" i="11" s="1"/>
  <c r="AQ82" i="11"/>
  <c r="AS82" i="11" s="1"/>
  <c r="AQ84" i="11"/>
  <c r="AS84" i="11" s="1"/>
  <c r="AQ86" i="11"/>
  <c r="AS86" i="11" s="1"/>
  <c r="AQ88" i="11"/>
  <c r="AS88" i="11" s="1"/>
  <c r="AQ94" i="11"/>
  <c r="AS94" i="11" s="1"/>
  <c r="AQ101" i="11"/>
  <c r="AS101" i="11" s="1"/>
  <c r="AQ103" i="11"/>
  <c r="AS103" i="11" s="1"/>
  <c r="AQ109" i="11"/>
  <c r="AS109" i="11" s="1"/>
  <c r="AQ111" i="11"/>
  <c r="AS111" i="11" s="1"/>
  <c r="AQ122" i="11"/>
  <c r="AS122" i="11" s="1"/>
  <c r="AQ134" i="11"/>
  <c r="AS134" i="11" s="1"/>
  <c r="AQ13" i="11"/>
  <c r="AS13" i="11" s="1"/>
  <c r="AQ15" i="11"/>
  <c r="AS15" i="11" s="1"/>
  <c r="AQ17" i="11"/>
  <c r="AS17" i="11" s="1"/>
  <c r="AQ19" i="11"/>
  <c r="AS19" i="11" s="1"/>
  <c r="AQ23" i="11"/>
  <c r="AS23" i="11" s="1"/>
  <c r="AQ25" i="11"/>
  <c r="AS25" i="11" s="1"/>
  <c r="AQ27" i="11"/>
  <c r="AS27" i="11" s="1"/>
  <c r="AQ31" i="11"/>
  <c r="AS31" i="11" s="1"/>
  <c r="AQ33" i="11"/>
  <c r="AS33" i="11" s="1"/>
  <c r="AQ35" i="11"/>
  <c r="AS35" i="11" s="1"/>
  <c r="AQ39" i="11"/>
  <c r="AS39" i="11" s="1"/>
  <c r="AQ41" i="11"/>
  <c r="AS41" i="11" s="1"/>
  <c r="AQ43" i="11"/>
  <c r="AS43" i="11" s="1"/>
  <c r="AQ47" i="11"/>
  <c r="AS47" i="11" s="1"/>
  <c r="AQ49" i="11"/>
  <c r="AS49" i="11" s="1"/>
  <c r="AQ51" i="11"/>
  <c r="AS51" i="11" s="1"/>
  <c r="AQ55" i="11"/>
  <c r="AS55" i="11" s="1"/>
  <c r="AQ57" i="11"/>
  <c r="AS57" i="11" s="1"/>
  <c r="AQ59" i="11"/>
  <c r="AS59" i="11" s="1"/>
  <c r="AQ63" i="11"/>
  <c r="AS63" i="11" s="1"/>
  <c r="AQ65" i="11"/>
  <c r="AS65" i="11" s="1"/>
  <c r="AQ67" i="11"/>
  <c r="AS67" i="11" s="1"/>
  <c r="AQ71" i="11"/>
  <c r="AS71" i="11" s="1"/>
  <c r="AQ73" i="11"/>
  <c r="AS73" i="11" s="1"/>
  <c r="AQ75" i="11"/>
  <c r="AS75" i="11" s="1"/>
  <c r="AQ79" i="11"/>
  <c r="AS79" i="11" s="1"/>
  <c r="AQ81" i="11"/>
  <c r="AS81" i="11" s="1"/>
  <c r="AQ83" i="11"/>
  <c r="AS83" i="11" s="1"/>
  <c r="AQ87" i="11"/>
  <c r="AS87" i="11" s="1"/>
  <c r="AQ89" i="11"/>
  <c r="AS89" i="11" s="1"/>
  <c r="AQ91" i="11"/>
  <c r="AS91" i="11" s="1"/>
  <c r="AQ95" i="11"/>
  <c r="AS95" i="11" s="1"/>
  <c r="AQ97" i="11"/>
  <c r="AS97" i="11" s="1"/>
  <c r="AQ102" i="11"/>
  <c r="AS102" i="11" s="1"/>
  <c r="AQ104" i="11"/>
  <c r="AS104" i="11" s="1"/>
  <c r="AQ110" i="11"/>
  <c r="AS110" i="11" s="1"/>
  <c r="AQ112" i="11"/>
  <c r="AS112" i="11" s="1"/>
  <c r="AQ130" i="11"/>
  <c r="AS130" i="11" s="1"/>
  <c r="AQ16" i="3"/>
  <c r="AS16" i="3" s="1"/>
  <c r="AQ20" i="3"/>
  <c r="AS20" i="3" s="1"/>
  <c r="AQ24" i="3"/>
  <c r="AS24" i="3" s="1"/>
  <c r="AQ28" i="3"/>
  <c r="AS28" i="3" s="1"/>
  <c r="AQ32" i="3"/>
  <c r="AS32" i="3" s="1"/>
  <c r="AQ36" i="3"/>
  <c r="AS36" i="3" s="1"/>
  <c r="AQ40" i="3"/>
  <c r="AS40" i="3" s="1"/>
  <c r="AQ44" i="3"/>
  <c r="AS44" i="3" s="1"/>
  <c r="AQ48" i="3"/>
  <c r="AS48" i="3" s="1"/>
  <c r="AQ52" i="3"/>
  <c r="AS52" i="3" s="1"/>
  <c r="AQ56" i="3"/>
  <c r="AS56" i="3" s="1"/>
  <c r="AQ60" i="3"/>
  <c r="AS60" i="3" s="1"/>
  <c r="AQ64" i="3"/>
  <c r="AS64" i="3" s="1"/>
  <c r="AQ68" i="3"/>
  <c r="AS68" i="3" s="1"/>
  <c r="AQ72" i="3"/>
  <c r="AS72" i="3" s="1"/>
  <c r="AQ76" i="3"/>
  <c r="AS76" i="3" s="1"/>
  <c r="AQ80" i="3"/>
  <c r="AS80" i="3" s="1"/>
  <c r="AQ83" i="3"/>
  <c r="AS83" i="3" s="1"/>
  <c r="AQ85" i="3"/>
  <c r="AS85" i="3" s="1"/>
  <c r="AQ89" i="3"/>
  <c r="AS89" i="3" s="1"/>
  <c r="AQ93" i="3"/>
  <c r="AS93" i="3" s="1"/>
  <c r="AQ97" i="3"/>
  <c r="AS97" i="3" s="1"/>
  <c r="AQ100" i="3"/>
  <c r="AS100" i="3" s="1"/>
  <c r="AQ104" i="3"/>
  <c r="AS104" i="3" s="1"/>
  <c r="AQ107" i="3"/>
  <c r="AS107" i="3" s="1"/>
  <c r="AQ110" i="3"/>
  <c r="AS110" i="3" s="1"/>
  <c r="AQ114" i="3"/>
  <c r="AS114" i="3" s="1"/>
  <c r="AQ117" i="3"/>
  <c r="AS117" i="3" s="1"/>
  <c r="AQ119" i="3"/>
  <c r="AS119" i="3" s="1"/>
  <c r="AQ132" i="3"/>
  <c r="AS132" i="3" s="1"/>
  <c r="AQ15" i="3"/>
  <c r="AS15" i="3" s="1"/>
  <c r="AQ19" i="3"/>
  <c r="AS19" i="3" s="1"/>
  <c r="AQ23" i="3"/>
  <c r="AS23" i="3" s="1"/>
  <c r="AQ27" i="3"/>
  <c r="AS27" i="3" s="1"/>
  <c r="AQ31" i="3"/>
  <c r="AS31" i="3" s="1"/>
  <c r="AQ35" i="3"/>
  <c r="AS35" i="3" s="1"/>
  <c r="AQ39" i="3"/>
  <c r="AS39" i="3" s="1"/>
  <c r="AQ43" i="3"/>
  <c r="AS43" i="3" s="1"/>
  <c r="AQ47" i="3"/>
  <c r="AS47" i="3" s="1"/>
  <c r="AQ51" i="3"/>
  <c r="AS51" i="3" s="1"/>
  <c r="AQ55" i="3"/>
  <c r="AS55" i="3" s="1"/>
  <c r="AQ59" i="3"/>
  <c r="AS59" i="3" s="1"/>
  <c r="AQ63" i="3"/>
  <c r="AS63" i="3" s="1"/>
  <c r="AQ67" i="3"/>
  <c r="AS67" i="3" s="1"/>
  <c r="AQ71" i="3"/>
  <c r="AS71" i="3" s="1"/>
  <c r="AQ75" i="3"/>
  <c r="AS75" i="3" s="1"/>
  <c r="AQ79" i="3"/>
  <c r="AS79" i="3" s="1"/>
  <c r="AQ88" i="3"/>
  <c r="AS88" i="3" s="1"/>
  <c r="AQ92" i="3"/>
  <c r="AS92" i="3" s="1"/>
  <c r="AQ96" i="3"/>
  <c r="AS96" i="3" s="1"/>
  <c r="AQ103" i="3"/>
  <c r="AS103" i="3" s="1"/>
  <c r="AQ106" i="3"/>
  <c r="AS106" i="3" s="1"/>
  <c r="AQ113" i="3"/>
  <c r="AS113" i="3" s="1"/>
  <c r="AQ131" i="3"/>
  <c r="AS131" i="3" s="1"/>
  <c r="AQ134" i="3"/>
  <c r="AS134" i="3" s="1"/>
  <c r="AQ138" i="3"/>
  <c r="AS138" i="3" s="1"/>
  <c r="AQ143" i="3"/>
  <c r="AS143" i="3" s="1"/>
  <c r="AQ29" i="3"/>
  <c r="AS29" i="3" s="1"/>
  <c r="AQ33" i="3"/>
  <c r="AS33" i="3" s="1"/>
  <c r="AQ37" i="3"/>
  <c r="AS37" i="3" s="1"/>
  <c r="AQ41" i="3"/>
  <c r="AS41" i="3" s="1"/>
  <c r="AQ45" i="3"/>
  <c r="AS45" i="3" s="1"/>
  <c r="AQ49" i="3"/>
  <c r="AS49" i="3" s="1"/>
  <c r="AQ53" i="3"/>
  <c r="AS53" i="3" s="1"/>
  <c r="AQ57" i="3"/>
  <c r="AS57" i="3" s="1"/>
  <c r="AQ61" i="3"/>
  <c r="AS61" i="3" s="1"/>
  <c r="AQ65" i="3"/>
  <c r="AS65" i="3" s="1"/>
  <c r="AQ69" i="3"/>
  <c r="AS69" i="3" s="1"/>
  <c r="AQ73" i="3"/>
  <c r="AS73" i="3" s="1"/>
  <c r="AQ77" i="3"/>
  <c r="AS77" i="3" s="1"/>
  <c r="AQ81" i="3"/>
  <c r="AS81" i="3" s="1"/>
  <c r="AQ86" i="3"/>
  <c r="AS86" i="3" s="1"/>
  <c r="AQ90" i="3"/>
  <c r="AS90" i="3" s="1"/>
  <c r="AQ94" i="3"/>
  <c r="AS94" i="3" s="1"/>
  <c r="AQ98" i="3"/>
  <c r="AS98" i="3" s="1"/>
  <c r="AQ101" i="3"/>
  <c r="AS101" i="3" s="1"/>
  <c r="AQ108" i="3"/>
  <c r="AS108" i="3" s="1"/>
  <c r="AQ111" i="3"/>
  <c r="AS111" i="3" s="1"/>
  <c r="AQ115" i="3"/>
  <c r="AS115" i="3" s="1"/>
  <c r="AQ143" i="9"/>
  <c r="AS143" i="9" s="1"/>
  <c r="AQ86" i="5"/>
  <c r="AS86" i="5" s="1"/>
  <c r="AQ88" i="5"/>
  <c r="AS88" i="5" s="1"/>
  <c r="AQ90" i="5"/>
  <c r="AS90" i="5" s="1"/>
  <c r="AQ92" i="5"/>
  <c r="AS92" i="5" s="1"/>
  <c r="AQ94" i="5"/>
  <c r="AS94" i="5" s="1"/>
  <c r="AQ111" i="5"/>
  <c r="AS111" i="5" s="1"/>
  <c r="AQ142" i="4"/>
  <c r="AS142" i="4" s="1"/>
  <c r="AQ117" i="11"/>
  <c r="AS117" i="11" s="1"/>
  <c r="AQ118" i="11"/>
  <c r="AS118" i="11" s="1"/>
  <c r="AQ24" i="12"/>
  <c r="AS24" i="12" s="1"/>
  <c r="AQ26" i="12"/>
  <c r="AS26" i="12" s="1"/>
  <c r="AQ28" i="12"/>
  <c r="AS28" i="12" s="1"/>
  <c r="AQ30" i="12"/>
  <c r="AS30" i="12" s="1"/>
  <c r="AQ32" i="12"/>
  <c r="AS32" i="12" s="1"/>
  <c r="AQ34" i="12"/>
  <c r="AS34" i="12" s="1"/>
  <c r="AQ36" i="12"/>
  <c r="AS36" i="12" s="1"/>
  <c r="AQ38" i="12"/>
  <c r="AS38" i="12" s="1"/>
  <c r="AQ40" i="12"/>
  <c r="AS40" i="12" s="1"/>
  <c r="AQ42" i="12"/>
  <c r="AS42" i="12" s="1"/>
  <c r="AQ44" i="12"/>
  <c r="AS44" i="12" s="1"/>
  <c r="AQ46" i="12"/>
  <c r="AS46" i="12" s="1"/>
  <c r="AQ48" i="12"/>
  <c r="AS48" i="12" s="1"/>
  <c r="AQ50" i="12"/>
  <c r="AS50" i="12" s="1"/>
  <c r="AQ52" i="12"/>
  <c r="AS52" i="12" s="1"/>
  <c r="AQ54" i="12"/>
  <c r="AS54" i="12" s="1"/>
  <c r="AQ56" i="12"/>
  <c r="AS56" i="12" s="1"/>
  <c r="AQ58" i="12"/>
  <c r="AS58" i="12" s="1"/>
  <c r="AQ60" i="12"/>
  <c r="AS60" i="12" s="1"/>
  <c r="AQ62" i="12"/>
  <c r="AS62" i="12" s="1"/>
  <c r="AQ64" i="12"/>
  <c r="AS64" i="12" s="1"/>
  <c r="AQ66" i="12"/>
  <c r="AS66" i="12" s="1"/>
  <c r="AQ68" i="12"/>
  <c r="AS68" i="12" s="1"/>
  <c r="AQ70" i="12"/>
  <c r="AS70" i="12" s="1"/>
  <c r="AQ72" i="12"/>
  <c r="AS72" i="12" s="1"/>
  <c r="AQ74" i="12"/>
  <c r="AS74" i="12" s="1"/>
  <c r="AQ76" i="12"/>
  <c r="AS76" i="12" s="1"/>
  <c r="AQ78" i="12"/>
  <c r="AS78" i="12" s="1"/>
  <c r="AQ80" i="12"/>
  <c r="AS80" i="12" s="1"/>
  <c r="AQ82" i="12"/>
  <c r="AS82" i="12" s="1"/>
  <c r="AQ84" i="12"/>
  <c r="AS84" i="12" s="1"/>
  <c r="AQ86" i="12"/>
  <c r="AS86" i="12" s="1"/>
  <c r="AQ88" i="12"/>
  <c r="AS88" i="12" s="1"/>
  <c r="AQ90" i="12"/>
  <c r="AS90" i="12" s="1"/>
  <c r="AQ92" i="12"/>
  <c r="AS92" i="12" s="1"/>
  <c r="AQ94" i="12"/>
  <c r="AS94" i="12" s="1"/>
  <c r="AQ98" i="12"/>
  <c r="AS98" i="12" s="1"/>
  <c r="AQ101" i="12"/>
  <c r="AS101" i="12" s="1"/>
  <c r="AQ103" i="12"/>
  <c r="AS103" i="12" s="1"/>
  <c r="AQ105" i="12"/>
  <c r="AS105" i="12" s="1"/>
  <c r="AQ107" i="12"/>
  <c r="AS107" i="12" s="1"/>
  <c r="AQ109" i="12"/>
  <c r="AS109" i="12" s="1"/>
  <c r="AQ111" i="12"/>
  <c r="AS111" i="12" s="1"/>
  <c r="AQ113" i="12"/>
  <c r="AS113" i="12" s="1"/>
  <c r="AQ115" i="12"/>
  <c r="AS115" i="12" s="1"/>
  <c r="AQ117" i="12"/>
  <c r="AS117" i="12" s="1"/>
  <c r="AQ119" i="12"/>
  <c r="AS119" i="12" s="1"/>
  <c r="AQ131" i="12"/>
  <c r="AS131" i="12" s="1"/>
  <c r="AQ134" i="12"/>
  <c r="AS134" i="12" s="1"/>
  <c r="AQ143" i="12"/>
  <c r="AS143" i="12" s="1"/>
  <c r="AP147" i="12"/>
  <c r="AR147" i="12" s="1"/>
  <c r="AQ21" i="12"/>
  <c r="AS21" i="12" s="1"/>
  <c r="AQ23" i="12"/>
  <c r="AS23" i="12" s="1"/>
  <c r="AQ25" i="12"/>
  <c r="AS25" i="12" s="1"/>
  <c r="AQ27" i="12"/>
  <c r="AS27" i="12" s="1"/>
  <c r="AQ29" i="12"/>
  <c r="AS29" i="12" s="1"/>
  <c r="AQ31" i="12"/>
  <c r="AS31" i="12" s="1"/>
  <c r="AQ33" i="12"/>
  <c r="AS33" i="12" s="1"/>
  <c r="AQ35" i="12"/>
  <c r="AS35" i="12" s="1"/>
  <c r="AQ37" i="12"/>
  <c r="AS37" i="12" s="1"/>
  <c r="AQ39" i="12"/>
  <c r="AS39" i="12" s="1"/>
  <c r="AQ41" i="12"/>
  <c r="AS41" i="12" s="1"/>
  <c r="AQ43" i="12"/>
  <c r="AS43" i="12" s="1"/>
  <c r="AQ45" i="12"/>
  <c r="AS45" i="12" s="1"/>
  <c r="AQ47" i="12"/>
  <c r="AS47" i="12" s="1"/>
  <c r="AQ49" i="12"/>
  <c r="AS49" i="12" s="1"/>
  <c r="AQ51" i="12"/>
  <c r="AS51" i="12" s="1"/>
  <c r="AQ53" i="12"/>
  <c r="AS53" i="12" s="1"/>
  <c r="AQ55" i="12"/>
  <c r="AS55" i="12" s="1"/>
  <c r="AQ57" i="12"/>
  <c r="AS57" i="12" s="1"/>
  <c r="AQ59" i="12"/>
  <c r="AS59" i="12" s="1"/>
  <c r="AQ61" i="12"/>
  <c r="AS61" i="12" s="1"/>
  <c r="AQ63" i="12"/>
  <c r="AS63" i="12" s="1"/>
  <c r="AQ65" i="12"/>
  <c r="AS65" i="12" s="1"/>
  <c r="AQ67" i="12"/>
  <c r="AS67" i="12" s="1"/>
  <c r="AQ69" i="12"/>
  <c r="AS69" i="12" s="1"/>
  <c r="AQ71" i="12"/>
  <c r="AS71" i="12" s="1"/>
  <c r="AQ73" i="12"/>
  <c r="AS73" i="12" s="1"/>
  <c r="AQ75" i="12"/>
  <c r="AS75" i="12" s="1"/>
  <c r="AQ77" i="12"/>
  <c r="AS77" i="12" s="1"/>
  <c r="AQ79" i="12"/>
  <c r="AS79" i="12" s="1"/>
  <c r="AQ81" i="12"/>
  <c r="AS81" i="12" s="1"/>
  <c r="AQ83" i="12"/>
  <c r="AS83" i="12" s="1"/>
  <c r="AQ85" i="12"/>
  <c r="AS85" i="12" s="1"/>
  <c r="AQ87" i="12"/>
  <c r="AS87" i="12" s="1"/>
  <c r="AQ89" i="12"/>
  <c r="AS89" i="12" s="1"/>
  <c r="AQ91" i="12"/>
  <c r="AS91" i="12" s="1"/>
  <c r="AQ93" i="12"/>
  <c r="AS93" i="12" s="1"/>
  <c r="AQ95" i="12"/>
  <c r="AS95" i="12" s="1"/>
  <c r="AQ97" i="12"/>
  <c r="AS97" i="12" s="1"/>
  <c r="AQ99" i="12"/>
  <c r="AS99" i="12" s="1"/>
  <c r="AQ100" i="12"/>
  <c r="AS100" i="12" s="1"/>
  <c r="AQ102" i="12"/>
  <c r="AS102" i="12" s="1"/>
  <c r="AQ104" i="12"/>
  <c r="AS104" i="12" s="1"/>
  <c r="AQ106" i="12"/>
  <c r="AS106" i="12" s="1"/>
  <c r="AQ108" i="12"/>
  <c r="AS108" i="12" s="1"/>
  <c r="AQ110" i="12"/>
  <c r="AS110" i="12" s="1"/>
  <c r="AQ112" i="12"/>
  <c r="AS112" i="12" s="1"/>
  <c r="AQ114" i="12"/>
  <c r="AS114" i="12" s="1"/>
  <c r="AQ116" i="12"/>
  <c r="AS116" i="12" s="1"/>
  <c r="AQ118" i="12"/>
  <c r="AS118" i="12" s="1"/>
  <c r="AQ130" i="12"/>
  <c r="AS130" i="12" s="1"/>
  <c r="AQ132" i="12"/>
  <c r="AS132" i="12" s="1"/>
  <c r="AQ133" i="12"/>
  <c r="AS133" i="12" s="1"/>
  <c r="AP147" i="7"/>
  <c r="AR147" i="7" s="1"/>
  <c r="AQ15" i="2"/>
  <c r="AS15" i="2" s="1"/>
  <c r="AQ17" i="2"/>
  <c r="AS17" i="2" s="1"/>
  <c r="AQ19" i="2"/>
  <c r="AS19" i="2" s="1"/>
  <c r="AQ21" i="2"/>
  <c r="AS21" i="2" s="1"/>
  <c r="AQ23" i="2"/>
  <c r="AS23" i="2" s="1"/>
  <c r="AQ25" i="2"/>
  <c r="AS25" i="2" s="1"/>
  <c r="AQ85" i="2"/>
  <c r="AS85" i="2" s="1"/>
  <c r="AQ87" i="2"/>
  <c r="AS87" i="2" s="1"/>
  <c r="AQ89" i="2"/>
  <c r="AS89" i="2" s="1"/>
  <c r="AQ91" i="2"/>
  <c r="AS91" i="2" s="1"/>
  <c r="AQ93" i="2"/>
  <c r="AS93" i="2" s="1"/>
  <c r="AQ113" i="2"/>
  <c r="AS113" i="2" s="1"/>
  <c r="AQ115" i="2"/>
  <c r="AS115" i="2" s="1"/>
  <c r="AQ131" i="2"/>
  <c r="AS131" i="2" s="1"/>
  <c r="AQ134" i="2"/>
  <c r="AS134" i="2" s="1"/>
  <c r="AQ143" i="2"/>
  <c r="AS143" i="2" s="1"/>
  <c r="AP147" i="2"/>
  <c r="AR147" i="2" s="1"/>
  <c r="AQ16" i="2"/>
  <c r="AS16" i="2" s="1"/>
  <c r="AQ18" i="2"/>
  <c r="AS18" i="2" s="1"/>
  <c r="AQ20" i="2"/>
  <c r="AS20" i="2" s="1"/>
  <c r="AQ22" i="2"/>
  <c r="AS22" i="2" s="1"/>
  <c r="AQ86" i="2"/>
  <c r="AS86" i="2" s="1"/>
  <c r="AQ88" i="2"/>
  <c r="AS88" i="2" s="1"/>
  <c r="AQ90" i="2"/>
  <c r="AS90" i="2" s="1"/>
  <c r="AQ92" i="2"/>
  <c r="AS92" i="2" s="1"/>
  <c r="AQ94" i="2"/>
  <c r="AS94" i="2" s="1"/>
  <c r="AQ114" i="2"/>
  <c r="AS114" i="2" s="1"/>
  <c r="AQ130" i="2"/>
  <c r="AS130" i="2" s="1"/>
  <c r="AQ132" i="2"/>
  <c r="AS132" i="2" s="1"/>
  <c r="AQ133" i="2"/>
  <c r="AS133" i="2" s="1"/>
  <c r="AQ98" i="11"/>
  <c r="AS98" i="11" s="1"/>
  <c r="AQ96" i="12"/>
  <c r="AS96" i="12" s="1"/>
  <c r="AQ96" i="11"/>
  <c r="AS96" i="11" s="1"/>
  <c r="AQ29" i="2"/>
  <c r="AS29" i="2" s="1"/>
  <c r="AQ31" i="2"/>
  <c r="AS31" i="2" s="1"/>
  <c r="AQ28" i="2"/>
  <c r="AS28" i="2" s="1"/>
  <c r="AQ30" i="2"/>
  <c r="AS30" i="2" s="1"/>
  <c r="AQ142" i="2"/>
  <c r="AS142" i="2" s="1"/>
  <c r="AQ141" i="4"/>
  <c r="AS141" i="4" s="1"/>
  <c r="AQ12" i="5"/>
  <c r="AS12" i="5" s="1"/>
  <c r="AQ13" i="5"/>
  <c r="AS13" i="5" s="1"/>
  <c r="AQ16" i="5"/>
  <c r="AS16" i="5" s="1"/>
  <c r="AQ143" i="5"/>
  <c r="AS143" i="5" s="1"/>
  <c r="D6" i="1"/>
  <c r="AP147" i="5"/>
  <c r="AR147" i="5" s="1"/>
  <c r="AQ15" i="5"/>
  <c r="AS15" i="5" s="1"/>
  <c r="AQ18" i="5"/>
  <c r="AS18" i="5" s="1"/>
  <c r="AQ20" i="5"/>
  <c r="AS20" i="5" s="1"/>
  <c r="AQ22" i="5"/>
  <c r="AS22" i="5" s="1"/>
  <c r="AQ24" i="5"/>
  <c r="AS24" i="5" s="1"/>
  <c r="AQ26" i="5"/>
  <c r="AS26" i="5" s="1"/>
  <c r="AQ142" i="5"/>
  <c r="AS142" i="5" s="1"/>
  <c r="AQ14" i="5"/>
  <c r="AS14" i="5" s="1"/>
  <c r="AQ17" i="5"/>
  <c r="AS17" i="5" s="1"/>
  <c r="AQ19" i="5"/>
  <c r="AS19" i="5" s="1"/>
  <c r="AQ21" i="5"/>
  <c r="AS21" i="5" s="1"/>
  <c r="AQ23" i="5"/>
  <c r="AS23" i="5" s="1"/>
  <c r="AQ25" i="5"/>
  <c r="AS25" i="5" s="1"/>
  <c r="AQ143" i="6"/>
  <c r="AS143" i="6" s="1"/>
  <c r="AP147" i="6"/>
  <c r="AR147" i="6" s="1"/>
  <c r="AQ135" i="6"/>
  <c r="AS135" i="6" s="1"/>
  <c r="AQ136" i="6"/>
  <c r="AS136" i="6" s="1"/>
  <c r="AQ137" i="6"/>
  <c r="AS137" i="6" s="1"/>
  <c r="AQ138" i="6"/>
  <c r="AS138" i="6" s="1"/>
  <c r="AQ139" i="6"/>
  <c r="AS139" i="6" s="1"/>
  <c r="AQ141" i="6"/>
  <c r="AS141" i="6" s="1"/>
  <c r="E164" i="6"/>
  <c r="AO164" i="6" s="1"/>
  <c r="AO147" i="6"/>
  <c r="AQ135" i="7"/>
  <c r="AS135" i="7" s="1"/>
  <c r="AQ137" i="7"/>
  <c r="AS137" i="7" s="1"/>
  <c r="AQ139" i="7"/>
  <c r="AS139" i="7" s="1"/>
  <c r="AQ142" i="7"/>
  <c r="AS142" i="7" s="1"/>
  <c r="AQ142" i="8"/>
  <c r="AS142" i="8" s="1"/>
  <c r="AQ142" i="9"/>
  <c r="AS142" i="9" s="1"/>
  <c r="E164" i="9"/>
  <c r="AO164" i="9" s="1"/>
  <c r="AO147" i="9"/>
  <c r="E10" i="1"/>
  <c r="AQ135" i="9"/>
  <c r="AS135" i="9" s="1"/>
  <c r="AQ136" i="9"/>
  <c r="AS136" i="9" s="1"/>
  <c r="AQ137" i="9"/>
  <c r="AS137" i="9" s="1"/>
  <c r="AQ138" i="9"/>
  <c r="AS138" i="9" s="1"/>
  <c r="AQ139" i="9"/>
  <c r="AS139" i="9" s="1"/>
  <c r="AQ141" i="9"/>
  <c r="AS141" i="9" s="1"/>
  <c r="AQ136" i="3"/>
  <c r="AS136" i="3" s="1"/>
  <c r="AQ141" i="3"/>
  <c r="AS141" i="3" s="1"/>
  <c r="AQ135" i="3"/>
  <c r="AS135" i="3" s="1"/>
  <c r="AQ139" i="3"/>
  <c r="AS139" i="3" s="1"/>
  <c r="E164" i="3"/>
  <c r="AO164" i="3" s="1"/>
  <c r="AO147" i="3"/>
  <c r="AQ143" i="10"/>
  <c r="AS143" i="10" s="1"/>
  <c r="AP147" i="10"/>
  <c r="AR147" i="10" s="1"/>
  <c r="AQ142" i="10"/>
  <c r="AS142" i="10" s="1"/>
  <c r="AQ135" i="10"/>
  <c r="AS135" i="10" s="1"/>
  <c r="AQ136" i="10"/>
  <c r="AS136" i="10" s="1"/>
  <c r="AQ137" i="10"/>
  <c r="AS137" i="10" s="1"/>
  <c r="AQ138" i="10"/>
  <c r="AS138" i="10" s="1"/>
  <c r="AQ139" i="10"/>
  <c r="AS139" i="10" s="1"/>
  <c r="AQ141" i="10"/>
  <c r="AS141" i="10" s="1"/>
  <c r="E164" i="10"/>
  <c r="AO164" i="10" s="1"/>
  <c r="AO147" i="10"/>
  <c r="AQ143" i="11"/>
  <c r="AS143" i="11" s="1"/>
  <c r="AP147" i="11"/>
  <c r="AR147" i="11" s="1"/>
  <c r="AQ135" i="11"/>
  <c r="AS135" i="11" s="1"/>
  <c r="AQ136" i="11"/>
  <c r="AS136" i="11" s="1"/>
  <c r="AQ137" i="11"/>
  <c r="AS137" i="11" s="1"/>
  <c r="AQ138" i="11"/>
  <c r="AS138" i="11" s="1"/>
  <c r="AQ139" i="11"/>
  <c r="AS139" i="11" s="1"/>
  <c r="AQ141" i="11"/>
  <c r="AS141" i="11" s="1"/>
  <c r="E164" i="11"/>
  <c r="AO164" i="11" s="1"/>
  <c r="AO147" i="11"/>
  <c r="AQ12" i="12"/>
  <c r="AS12" i="12" s="1"/>
  <c r="AQ142" i="12"/>
  <c r="AS142" i="12" s="1"/>
  <c r="AQ135" i="12"/>
  <c r="AS135" i="12" s="1"/>
  <c r="AQ136" i="12"/>
  <c r="AS136" i="12" s="1"/>
  <c r="AQ137" i="12"/>
  <c r="AS137" i="12" s="1"/>
  <c r="AQ138" i="12"/>
  <c r="AS138" i="12" s="1"/>
  <c r="AQ139" i="12"/>
  <c r="AS139" i="12" s="1"/>
  <c r="AQ141" i="12"/>
  <c r="AS141" i="12" s="1"/>
  <c r="E164" i="12"/>
  <c r="AO164" i="12" s="1"/>
  <c r="AO147" i="12"/>
  <c r="I164" i="12"/>
  <c r="F14" i="1"/>
  <c r="O164" i="12"/>
  <c r="J14" i="1"/>
  <c r="U164" i="12"/>
  <c r="N14" i="1"/>
  <c r="Y164" i="12"/>
  <c r="Q14" i="1"/>
  <c r="AG164" i="12"/>
  <c r="V14" i="1"/>
  <c r="AK164" i="12"/>
  <c r="Y14" i="1"/>
  <c r="F164" i="12"/>
  <c r="D14" i="1"/>
  <c r="V164" i="12"/>
  <c r="O14" i="1"/>
  <c r="AD164" i="12"/>
  <c r="T14" i="1"/>
  <c r="AH164" i="12"/>
  <c r="W14" i="1"/>
  <c r="G164" i="12"/>
  <c r="E14" i="1"/>
  <c r="L164" i="12"/>
  <c r="H14" i="1"/>
  <c r="R164" i="12"/>
  <c r="L14" i="1"/>
  <c r="AA164" i="12"/>
  <c r="R14" i="1"/>
  <c r="AE164" i="12"/>
  <c r="U14" i="1"/>
  <c r="AM164" i="12"/>
  <c r="Z14" i="1"/>
  <c r="X164" i="12"/>
  <c r="P14" i="1"/>
  <c r="AB164" i="12"/>
  <c r="S14" i="1"/>
  <c r="AJ164" i="12"/>
  <c r="X14" i="1"/>
  <c r="AN164" i="12"/>
  <c r="AA14" i="1"/>
  <c r="I164" i="11"/>
  <c r="F13" i="1"/>
  <c r="O164" i="11"/>
  <c r="J13" i="1"/>
  <c r="U164" i="11"/>
  <c r="N13" i="1"/>
  <c r="Y164" i="11"/>
  <c r="Q13" i="1"/>
  <c r="AG164" i="11"/>
  <c r="V13" i="1"/>
  <c r="AK164" i="11"/>
  <c r="Y13" i="1"/>
  <c r="F164" i="11"/>
  <c r="D13" i="1"/>
  <c r="V164" i="11"/>
  <c r="O13" i="1"/>
  <c r="AD164" i="11"/>
  <c r="T13" i="1"/>
  <c r="AH164" i="11"/>
  <c r="W13" i="1"/>
  <c r="G164" i="11"/>
  <c r="E13" i="1"/>
  <c r="L164" i="11"/>
  <c r="H13" i="1"/>
  <c r="R164" i="11"/>
  <c r="L13" i="1"/>
  <c r="AA164" i="11"/>
  <c r="R13" i="1"/>
  <c r="AE164" i="11"/>
  <c r="U13" i="1"/>
  <c r="AM164" i="11"/>
  <c r="Z13" i="1"/>
  <c r="X164" i="11"/>
  <c r="P13" i="1"/>
  <c r="AB164" i="11"/>
  <c r="S13" i="1"/>
  <c r="AJ164" i="11"/>
  <c r="X13" i="1"/>
  <c r="AN164" i="11"/>
  <c r="AA13" i="1"/>
  <c r="O164" i="10"/>
  <c r="J12" i="1"/>
  <c r="U164" i="10"/>
  <c r="N12" i="1"/>
  <c r="Y164" i="10"/>
  <c r="Q12" i="1"/>
  <c r="AG164" i="10"/>
  <c r="V12" i="1"/>
  <c r="AK164" i="10"/>
  <c r="Y12" i="1"/>
  <c r="F164" i="10"/>
  <c r="D12" i="1"/>
  <c r="V164" i="10"/>
  <c r="O12" i="1"/>
  <c r="AD164" i="10"/>
  <c r="T12" i="1"/>
  <c r="AH164" i="10"/>
  <c r="W12" i="1"/>
  <c r="G164" i="10"/>
  <c r="E12" i="1"/>
  <c r="L164" i="10"/>
  <c r="H12" i="1"/>
  <c r="R164" i="10"/>
  <c r="L12" i="1"/>
  <c r="AA164" i="10"/>
  <c r="R12" i="1"/>
  <c r="AE164" i="10"/>
  <c r="U12" i="1"/>
  <c r="AM164" i="10"/>
  <c r="Z12" i="1"/>
  <c r="X164" i="10"/>
  <c r="P12" i="1"/>
  <c r="AB164" i="10"/>
  <c r="S12" i="1"/>
  <c r="AJ164" i="10"/>
  <c r="X12" i="1"/>
  <c r="AN164" i="10"/>
  <c r="AA12" i="1"/>
  <c r="AB164" i="3"/>
  <c r="S11" i="1"/>
  <c r="AN164" i="3"/>
  <c r="AA11" i="1"/>
  <c r="O164" i="3"/>
  <c r="J11" i="1"/>
  <c r="U164" i="3"/>
  <c r="N11" i="1"/>
  <c r="AG164" i="3"/>
  <c r="V11" i="1"/>
  <c r="F164" i="3"/>
  <c r="D11" i="1"/>
  <c r="V164" i="3"/>
  <c r="O11" i="1"/>
  <c r="AD164" i="3"/>
  <c r="T11" i="1"/>
  <c r="AH164" i="3"/>
  <c r="W11" i="1"/>
  <c r="X164" i="3"/>
  <c r="P11" i="1"/>
  <c r="AJ164" i="3"/>
  <c r="X11" i="1"/>
  <c r="I164" i="3"/>
  <c r="F11" i="1"/>
  <c r="Y164" i="3"/>
  <c r="Q11" i="1"/>
  <c r="AK164" i="3"/>
  <c r="Y11" i="1"/>
  <c r="G164" i="3"/>
  <c r="E11" i="1"/>
  <c r="L164" i="3"/>
  <c r="H11" i="1"/>
  <c r="R164" i="3"/>
  <c r="L11" i="1"/>
  <c r="AA164" i="3"/>
  <c r="R11" i="1"/>
  <c r="AE164" i="3"/>
  <c r="U11" i="1"/>
  <c r="AM164" i="3"/>
  <c r="Z11" i="1"/>
  <c r="R164" i="9"/>
  <c r="L10" i="1"/>
  <c r="AA164" i="9"/>
  <c r="R10" i="1"/>
  <c r="AE164" i="9"/>
  <c r="U10" i="1"/>
  <c r="AM164" i="9"/>
  <c r="Z10" i="1"/>
  <c r="X164" i="9"/>
  <c r="P10" i="1"/>
  <c r="AB164" i="9"/>
  <c r="S10" i="1"/>
  <c r="AJ164" i="9"/>
  <c r="X10" i="1"/>
  <c r="AN164" i="9"/>
  <c r="AA10" i="1"/>
  <c r="I164" i="9"/>
  <c r="F10" i="1"/>
  <c r="O164" i="9"/>
  <c r="J10" i="1"/>
  <c r="Y164" i="9"/>
  <c r="Q10" i="1"/>
  <c r="AG164" i="9"/>
  <c r="V10" i="1"/>
  <c r="AK164" i="9"/>
  <c r="Y10" i="1"/>
  <c r="F164" i="9"/>
  <c r="D10" i="1"/>
  <c r="V164" i="9"/>
  <c r="O10" i="1"/>
  <c r="AH164" i="9"/>
  <c r="W10" i="1"/>
  <c r="G164" i="9"/>
  <c r="AQ143" i="8"/>
  <c r="AS143" i="8" s="1"/>
  <c r="AP147" i="8"/>
  <c r="AR147" i="8" s="1"/>
  <c r="AQ135" i="8"/>
  <c r="AS135" i="8" s="1"/>
  <c r="AQ136" i="8"/>
  <c r="AS136" i="8" s="1"/>
  <c r="AQ137" i="8"/>
  <c r="AS137" i="8" s="1"/>
  <c r="AQ138" i="8"/>
  <c r="AS138" i="8" s="1"/>
  <c r="AQ139" i="8"/>
  <c r="AS139" i="8" s="1"/>
  <c r="AQ141" i="8"/>
  <c r="AS141" i="8" s="1"/>
  <c r="E164" i="8"/>
  <c r="AO164" i="8" s="1"/>
  <c r="AO147" i="8"/>
  <c r="G164" i="8"/>
  <c r="E9" i="1"/>
  <c r="L164" i="8"/>
  <c r="H9" i="1"/>
  <c r="R164" i="8"/>
  <c r="L9" i="1"/>
  <c r="AA164" i="8"/>
  <c r="R9" i="1"/>
  <c r="AE164" i="8"/>
  <c r="U9" i="1"/>
  <c r="AM164" i="8"/>
  <c r="Z9" i="1"/>
  <c r="X164" i="8"/>
  <c r="P9" i="1"/>
  <c r="AB164" i="8"/>
  <c r="S9" i="1"/>
  <c r="AJ164" i="8"/>
  <c r="X9" i="1"/>
  <c r="AN164" i="8"/>
  <c r="AA9" i="1"/>
  <c r="I164" i="8"/>
  <c r="F9" i="1"/>
  <c r="O164" i="8"/>
  <c r="J9" i="1"/>
  <c r="U164" i="8"/>
  <c r="N9" i="1"/>
  <c r="Y164" i="8"/>
  <c r="Q9" i="1"/>
  <c r="AG164" i="8"/>
  <c r="V9" i="1"/>
  <c r="AK164" i="8"/>
  <c r="Y9" i="1"/>
  <c r="F164" i="8"/>
  <c r="D9" i="1"/>
  <c r="V164" i="8"/>
  <c r="O9" i="1"/>
  <c r="AD164" i="8"/>
  <c r="T9" i="1"/>
  <c r="AH164" i="8"/>
  <c r="W9" i="1"/>
  <c r="E164" i="7"/>
  <c r="AO164" i="7" s="1"/>
  <c r="AO147" i="7"/>
  <c r="X164" i="7"/>
  <c r="P8" i="1"/>
  <c r="AB164" i="7"/>
  <c r="S8" i="1"/>
  <c r="AJ164" i="7"/>
  <c r="X8" i="1"/>
  <c r="AN164" i="7"/>
  <c r="AA8" i="1"/>
  <c r="I164" i="7"/>
  <c r="F8" i="1"/>
  <c r="O164" i="7"/>
  <c r="J8" i="1"/>
  <c r="U164" i="7"/>
  <c r="N8" i="1"/>
  <c r="Y164" i="7"/>
  <c r="Q8" i="1"/>
  <c r="AG164" i="7"/>
  <c r="V8" i="1"/>
  <c r="AK164" i="7"/>
  <c r="Y8" i="1"/>
  <c r="F164" i="7"/>
  <c r="D8" i="1"/>
  <c r="V164" i="7"/>
  <c r="O8" i="1"/>
  <c r="AD164" i="7"/>
  <c r="T8" i="1"/>
  <c r="AH164" i="7"/>
  <c r="W8" i="1"/>
  <c r="G164" i="7"/>
  <c r="E8" i="1"/>
  <c r="L164" i="7"/>
  <c r="H8" i="1"/>
  <c r="AE164" i="7"/>
  <c r="U8" i="1"/>
  <c r="AM164" i="7"/>
  <c r="Z8" i="1"/>
  <c r="I164" i="6"/>
  <c r="F7" i="1"/>
  <c r="O164" i="6"/>
  <c r="J7" i="1"/>
  <c r="U164" i="6"/>
  <c r="N7" i="1"/>
  <c r="Y164" i="6"/>
  <c r="Q7" i="1"/>
  <c r="AG164" i="6"/>
  <c r="V7" i="1"/>
  <c r="AK164" i="6"/>
  <c r="Y7" i="1"/>
  <c r="F164" i="6"/>
  <c r="D7" i="1"/>
  <c r="V164" i="6"/>
  <c r="O7" i="1"/>
  <c r="AD164" i="6"/>
  <c r="T7" i="1"/>
  <c r="AH164" i="6"/>
  <c r="W7" i="1"/>
  <c r="G164" i="6"/>
  <c r="E7" i="1"/>
  <c r="L164" i="6"/>
  <c r="H7" i="1"/>
  <c r="R164" i="6"/>
  <c r="L7" i="1"/>
  <c r="AA164" i="6"/>
  <c r="R7" i="1"/>
  <c r="AE164" i="6"/>
  <c r="U7" i="1"/>
  <c r="AM164" i="6"/>
  <c r="Z7" i="1"/>
  <c r="X164" i="6"/>
  <c r="P7" i="1"/>
  <c r="AB164" i="6"/>
  <c r="S7" i="1"/>
  <c r="AJ164" i="6"/>
  <c r="X7" i="1"/>
  <c r="AN164" i="6"/>
  <c r="AA7" i="1"/>
  <c r="E164" i="5"/>
  <c r="AO164" i="5" s="1"/>
  <c r="AO147" i="5"/>
  <c r="G164" i="5"/>
  <c r="E6" i="1"/>
  <c r="L164" i="5"/>
  <c r="H6" i="1"/>
  <c r="R164" i="5"/>
  <c r="L6" i="1"/>
  <c r="AA164" i="5"/>
  <c r="R6" i="1"/>
  <c r="AE164" i="5"/>
  <c r="U6" i="1"/>
  <c r="AM164" i="5"/>
  <c r="Z6" i="1"/>
  <c r="AB164" i="5"/>
  <c r="S6" i="1"/>
  <c r="AN164" i="5"/>
  <c r="AA6" i="1"/>
  <c r="I164" i="5"/>
  <c r="F6" i="1"/>
  <c r="O164" i="5"/>
  <c r="J6" i="1"/>
  <c r="U164" i="5"/>
  <c r="N6" i="1"/>
  <c r="Y164" i="5"/>
  <c r="Q6" i="1"/>
  <c r="AG164" i="5"/>
  <c r="V6" i="1"/>
  <c r="AK164" i="5"/>
  <c r="Y6" i="1"/>
  <c r="V164" i="5"/>
  <c r="O6" i="1"/>
  <c r="AD164" i="5"/>
  <c r="T6" i="1"/>
  <c r="AH164" i="5"/>
  <c r="W6" i="1"/>
  <c r="AQ136" i="4"/>
  <c r="AS136" i="4" s="1"/>
  <c r="AQ138" i="4"/>
  <c r="AS138" i="4" s="1"/>
  <c r="AQ139" i="4"/>
  <c r="AS139" i="4" s="1"/>
  <c r="E164" i="4"/>
  <c r="AO164" i="4" s="1"/>
  <c r="AO147" i="4"/>
  <c r="AQ135" i="4"/>
  <c r="AS135" i="4" s="1"/>
  <c r="AQ137" i="4"/>
  <c r="AS137" i="4" s="1"/>
  <c r="AQ143" i="4"/>
  <c r="AS143" i="4" s="1"/>
  <c r="AP147" i="4"/>
  <c r="AR147" i="4" s="1"/>
  <c r="Y164" i="4"/>
  <c r="Q5" i="1"/>
  <c r="F164" i="4"/>
  <c r="D5" i="1"/>
  <c r="V164" i="4"/>
  <c r="O5" i="1"/>
  <c r="AD164" i="4"/>
  <c r="T5" i="1"/>
  <c r="AH164" i="4"/>
  <c r="W5" i="1"/>
  <c r="U164" i="4"/>
  <c r="N5" i="1"/>
  <c r="G164" i="4"/>
  <c r="E5" i="1"/>
  <c r="L164" i="4"/>
  <c r="H5" i="1"/>
  <c r="R164" i="4"/>
  <c r="L5" i="1"/>
  <c r="AA164" i="4"/>
  <c r="R5" i="1"/>
  <c r="AE164" i="4"/>
  <c r="U5" i="1"/>
  <c r="AM164" i="4"/>
  <c r="Z5" i="1"/>
  <c r="X164" i="4"/>
  <c r="P5" i="1"/>
  <c r="AB164" i="4"/>
  <c r="S5" i="1"/>
  <c r="AJ164" i="4"/>
  <c r="X5" i="1"/>
  <c r="AN164" i="4"/>
  <c r="AA5" i="1"/>
  <c r="I164" i="4"/>
  <c r="F5" i="1"/>
  <c r="O164" i="4"/>
  <c r="J5" i="1"/>
  <c r="AG164" i="4"/>
  <c r="V5" i="1"/>
  <c r="AK164" i="4"/>
  <c r="Y5" i="1"/>
  <c r="AQ24" i="2"/>
  <c r="AS24" i="2" s="1"/>
  <c r="AQ26" i="2"/>
  <c r="AS26" i="2" s="1"/>
  <c r="AQ135" i="2"/>
  <c r="AS135" i="2" s="1"/>
  <c r="AQ136" i="2"/>
  <c r="AS136" i="2" s="1"/>
  <c r="AQ137" i="2"/>
  <c r="AS137" i="2" s="1"/>
  <c r="AQ138" i="2"/>
  <c r="AS138" i="2" s="1"/>
  <c r="AQ139" i="2"/>
  <c r="AS139" i="2" s="1"/>
  <c r="AQ141" i="2"/>
  <c r="AS141" i="2" s="1"/>
  <c r="AQ12" i="2"/>
  <c r="AS12" i="2" s="1"/>
  <c r="AQ33" i="2"/>
  <c r="AS33" i="2" s="1"/>
  <c r="AQ35" i="2"/>
  <c r="AS35" i="2" s="1"/>
  <c r="AQ37" i="2"/>
  <c r="AS37" i="2" s="1"/>
  <c r="AQ39" i="2"/>
  <c r="AS39" i="2" s="1"/>
  <c r="AQ41" i="2"/>
  <c r="AS41" i="2" s="1"/>
  <c r="AQ43" i="2"/>
  <c r="AS43" i="2" s="1"/>
  <c r="AQ45" i="2"/>
  <c r="AS45" i="2" s="1"/>
  <c r="AQ47" i="2"/>
  <c r="AS47" i="2" s="1"/>
  <c r="AQ49" i="2"/>
  <c r="AS49" i="2" s="1"/>
  <c r="AQ51" i="2"/>
  <c r="AS51" i="2" s="1"/>
  <c r="AQ53" i="2"/>
  <c r="AS53" i="2" s="1"/>
  <c r="AQ55" i="2"/>
  <c r="AS55" i="2" s="1"/>
  <c r="AQ57" i="2"/>
  <c r="AS57" i="2" s="1"/>
  <c r="AQ59" i="2"/>
  <c r="AS59" i="2" s="1"/>
  <c r="AQ61" i="2"/>
  <c r="AS61" i="2" s="1"/>
  <c r="AQ63" i="2"/>
  <c r="AS63" i="2" s="1"/>
  <c r="AQ65" i="2"/>
  <c r="AS65" i="2" s="1"/>
  <c r="AQ67" i="2"/>
  <c r="AS67" i="2" s="1"/>
  <c r="AQ69" i="2"/>
  <c r="AS69" i="2" s="1"/>
  <c r="AQ71" i="2"/>
  <c r="AS71" i="2" s="1"/>
  <c r="AQ73" i="2"/>
  <c r="AS73" i="2" s="1"/>
  <c r="AQ75" i="2"/>
  <c r="AS75" i="2" s="1"/>
  <c r="AQ77" i="2"/>
  <c r="AS77" i="2" s="1"/>
  <c r="AQ79" i="2"/>
  <c r="AS79" i="2" s="1"/>
  <c r="AQ81" i="2"/>
  <c r="AS81" i="2" s="1"/>
  <c r="AQ13" i="2"/>
  <c r="AS13" i="2" s="1"/>
  <c r="AQ32" i="2"/>
  <c r="AS32" i="2" s="1"/>
  <c r="AQ34" i="2"/>
  <c r="AS34" i="2" s="1"/>
  <c r="AQ36" i="2"/>
  <c r="AS36" i="2" s="1"/>
  <c r="AQ38" i="2"/>
  <c r="AS38" i="2" s="1"/>
  <c r="AQ40" i="2"/>
  <c r="AS40" i="2" s="1"/>
  <c r="AQ42" i="2"/>
  <c r="AS42" i="2" s="1"/>
  <c r="AQ44" i="2"/>
  <c r="AS44" i="2" s="1"/>
  <c r="AQ46" i="2"/>
  <c r="AS46" i="2" s="1"/>
  <c r="AQ48" i="2"/>
  <c r="AS48" i="2" s="1"/>
  <c r="AQ50" i="2"/>
  <c r="AS50" i="2" s="1"/>
  <c r="AQ52" i="2"/>
  <c r="AS52" i="2" s="1"/>
  <c r="AQ54" i="2"/>
  <c r="AS54" i="2" s="1"/>
  <c r="AQ56" i="2"/>
  <c r="AS56" i="2" s="1"/>
  <c r="AQ58" i="2"/>
  <c r="AS58" i="2" s="1"/>
  <c r="AQ60" i="2"/>
  <c r="AS60" i="2" s="1"/>
  <c r="AQ62" i="2"/>
  <c r="AS62" i="2" s="1"/>
  <c r="AQ64" i="2"/>
  <c r="AS64" i="2" s="1"/>
  <c r="AQ66" i="2"/>
  <c r="AS66" i="2" s="1"/>
  <c r="AQ68" i="2"/>
  <c r="AS68" i="2" s="1"/>
  <c r="AQ70" i="2"/>
  <c r="AS70" i="2" s="1"/>
  <c r="AQ72" i="2"/>
  <c r="AS72" i="2" s="1"/>
  <c r="AQ74" i="2"/>
  <c r="AS74" i="2" s="1"/>
  <c r="AQ76" i="2"/>
  <c r="AS76" i="2" s="1"/>
  <c r="AQ78" i="2"/>
  <c r="AS78" i="2" s="1"/>
  <c r="AQ80" i="2"/>
  <c r="AS80" i="2" s="1"/>
  <c r="AQ111" i="2"/>
  <c r="AS111" i="2" s="1"/>
  <c r="E164" i="2"/>
  <c r="AO164" i="2" s="1"/>
  <c r="AO147" i="2"/>
  <c r="L164" i="2"/>
  <c r="H4" i="1"/>
  <c r="AA164" i="2"/>
  <c r="R4" i="1"/>
  <c r="X164" i="2"/>
  <c r="P4" i="1"/>
  <c r="AB164" i="2"/>
  <c r="S4" i="1"/>
  <c r="AJ164" i="2"/>
  <c r="X4" i="1"/>
  <c r="AN164" i="2"/>
  <c r="AA4" i="1"/>
  <c r="I164" i="2"/>
  <c r="F4" i="1"/>
  <c r="Y164" i="2"/>
  <c r="Q4" i="1"/>
  <c r="AK164" i="2"/>
  <c r="Y4" i="1"/>
  <c r="U164" i="2"/>
  <c r="N4" i="1"/>
  <c r="F164" i="2"/>
  <c r="D4" i="1"/>
  <c r="V164" i="2"/>
  <c r="O4" i="1"/>
  <c r="AD164" i="2"/>
  <c r="T4" i="1"/>
  <c r="AH164" i="2"/>
  <c r="W4" i="1"/>
  <c r="G164" i="2"/>
  <c r="E4" i="1"/>
  <c r="R164" i="2"/>
  <c r="L4" i="1"/>
  <c r="AE164" i="2"/>
  <c r="U4" i="1"/>
  <c r="AM164" i="2"/>
  <c r="AJ164" i="5"/>
  <c r="AG164" i="2"/>
  <c r="AD164" i="9"/>
  <c r="AA164" i="7"/>
  <c r="X164" i="5"/>
  <c r="U164" i="9"/>
  <c r="R164" i="7"/>
  <c r="O164" i="2"/>
  <c r="L164" i="9"/>
  <c r="I164" i="10"/>
  <c r="F164" i="5"/>
  <c r="P147" i="12"/>
  <c r="P147" i="2"/>
  <c r="M147" i="4"/>
  <c r="S147" i="4"/>
  <c r="P147" i="4"/>
  <c r="J147" i="4"/>
  <c r="S147" i="5"/>
  <c r="P147" i="5"/>
  <c r="M147" i="5"/>
  <c r="J147" i="5"/>
  <c r="S147" i="6"/>
  <c r="P147" i="6"/>
  <c r="M147" i="6"/>
  <c r="J147" i="6"/>
  <c r="S147" i="7"/>
  <c r="P147" i="7"/>
  <c r="M147" i="7"/>
  <c r="J147" i="7"/>
  <c r="S147" i="8"/>
  <c r="P147" i="8"/>
  <c r="M147" i="8"/>
  <c r="J147" i="8"/>
  <c r="S147" i="9"/>
  <c r="M147" i="9"/>
  <c r="P147" i="9"/>
  <c r="J147" i="9"/>
  <c r="M147" i="3"/>
  <c r="P147" i="3"/>
  <c r="M147" i="10"/>
  <c r="P147" i="10"/>
  <c r="S147" i="10"/>
  <c r="J147" i="10"/>
  <c r="S147" i="11"/>
  <c r="M147" i="11"/>
  <c r="P147" i="11"/>
  <c r="J147" i="11"/>
  <c r="J147" i="12"/>
  <c r="M147" i="12"/>
  <c r="S147" i="12"/>
  <c r="M147" i="2"/>
  <c r="S147" i="2"/>
  <c r="J147" i="2"/>
  <c r="S147" i="3"/>
  <c r="J147" i="3"/>
  <c r="BC23" i="1"/>
  <c r="BC29" i="1" s="1"/>
  <c r="BB23" i="1"/>
  <c r="BB29" i="1" s="1"/>
  <c r="BA23" i="1"/>
  <c r="BA29" i="1" s="1"/>
  <c r="AZ23" i="1"/>
  <c r="AZ29" i="1" s="1"/>
  <c r="AY23" i="1"/>
  <c r="AY29" i="1" s="1"/>
  <c r="AX23" i="1"/>
  <c r="AX29" i="1" s="1"/>
  <c r="AW23" i="1"/>
  <c r="AW29" i="1" s="1"/>
  <c r="AV23" i="1"/>
  <c r="AV29" i="1" s="1"/>
  <c r="AU23" i="1"/>
  <c r="AU29" i="1" s="1"/>
  <c r="AT23" i="1"/>
  <c r="AT29" i="1" s="1"/>
  <c r="AS23" i="1"/>
  <c r="AS29" i="1" s="1"/>
  <c r="AR23" i="1"/>
  <c r="AR29" i="1" s="1"/>
  <c r="AQ29" i="1"/>
  <c r="AP29" i="1"/>
  <c r="AO23" i="1"/>
  <c r="AO29" i="1" s="1"/>
  <c r="AN23" i="1"/>
  <c r="AN29" i="1" s="1"/>
  <c r="AM23" i="1"/>
  <c r="AM29" i="1" s="1"/>
  <c r="AL23" i="1"/>
  <c r="AL29" i="1" s="1"/>
  <c r="AK23" i="1"/>
  <c r="AK29" i="1" s="1"/>
  <c r="AJ23" i="1"/>
  <c r="AJ29" i="1" s="1"/>
  <c r="AI23" i="1"/>
  <c r="AI29" i="1" s="1"/>
  <c r="AH23" i="1"/>
  <c r="AH29" i="1" s="1"/>
  <c r="AG23" i="1"/>
  <c r="AG29" i="1" s="1"/>
  <c r="AF23" i="1"/>
  <c r="AF29" i="1" s="1"/>
  <c r="AE23" i="1"/>
  <c r="AE29" i="1" s="1"/>
  <c r="AD23" i="1"/>
  <c r="AD29" i="1" s="1"/>
  <c r="AC23" i="1"/>
  <c r="AB23" i="1"/>
  <c r="AA23" i="1"/>
  <c r="Z23" i="1"/>
  <c r="Z29" i="1" s="1"/>
  <c r="Y23" i="1"/>
  <c r="X23" i="1"/>
  <c r="X29" i="1" s="1"/>
  <c r="W23" i="1"/>
  <c r="W29" i="1" s="1"/>
  <c r="V23" i="1"/>
  <c r="V29" i="1" s="1"/>
  <c r="U23" i="1"/>
  <c r="U29" i="1" s="1"/>
  <c r="T23" i="1"/>
  <c r="T29" i="1" s="1"/>
  <c r="S23" i="1"/>
  <c r="S29" i="1" s="1"/>
  <c r="R23" i="1"/>
  <c r="R29" i="1" s="1"/>
  <c r="Q23" i="1"/>
  <c r="P23" i="1"/>
  <c r="P29" i="1" s="1"/>
  <c r="O23" i="1"/>
  <c r="N23" i="1"/>
  <c r="N29" i="1" s="1"/>
  <c r="M23" i="1"/>
  <c r="L23" i="1"/>
  <c r="L29" i="1" s="1"/>
  <c r="K23" i="1"/>
  <c r="J23" i="1"/>
  <c r="J29" i="1" s="1"/>
  <c r="I23" i="1"/>
  <c r="I29" i="1" s="1"/>
  <c r="H23" i="1"/>
  <c r="H29" i="1" s="1"/>
  <c r="G23" i="1"/>
  <c r="G29" i="1" s="1"/>
  <c r="F23" i="1"/>
  <c r="F29" i="1" s="1"/>
  <c r="E23" i="1"/>
  <c r="E29" i="1" s="1"/>
  <c r="D23" i="1"/>
  <c r="D29" i="1" s="1"/>
  <c r="BE22" i="1"/>
  <c r="BG22" i="1" s="1"/>
  <c r="BD22" i="1"/>
  <c r="BF22" i="1" s="1"/>
  <c r="BE21" i="1"/>
  <c r="BG21" i="1" s="1"/>
  <c r="BG23" i="1" s="1"/>
  <c r="BD21" i="1"/>
  <c r="BF21" i="1" s="1"/>
  <c r="BF19" i="1"/>
  <c r="BD19" i="1"/>
  <c r="BD26" i="1" s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28" i="1"/>
  <c r="AO16" i="1"/>
  <c r="AN16" i="1"/>
  <c r="AM16" i="1"/>
  <c r="AL16" i="1"/>
  <c r="AK16" i="1"/>
  <c r="AJ16" i="1"/>
  <c r="AI16" i="1"/>
  <c r="AH16" i="1"/>
  <c r="AG16" i="1"/>
  <c r="AF16" i="1"/>
  <c r="C16" i="1"/>
  <c r="AC15" i="1"/>
  <c r="AB15" i="1"/>
  <c r="BE14" i="1"/>
  <c r="BG14" i="1" s="1"/>
  <c r="BD14" i="1"/>
  <c r="BF14" i="1" s="1"/>
  <c r="BE13" i="1"/>
  <c r="BG13" i="1" s="1"/>
  <c r="BD13" i="1"/>
  <c r="BF13" i="1" s="1"/>
  <c r="BE12" i="1"/>
  <c r="BG12" i="1" s="1"/>
  <c r="BD12" i="1"/>
  <c r="BF12" i="1" s="1"/>
  <c r="BE11" i="1"/>
  <c r="BG11" i="1" s="1"/>
  <c r="BD11" i="1"/>
  <c r="BF11" i="1" s="1"/>
  <c r="BE10" i="1"/>
  <c r="BG10" i="1" s="1"/>
  <c r="BD10" i="1"/>
  <c r="BF10" i="1" s="1"/>
  <c r="BE9" i="1"/>
  <c r="BG9" i="1" s="1"/>
  <c r="BD9" i="1"/>
  <c r="BF9" i="1" s="1"/>
  <c r="BE8" i="1"/>
  <c r="BG8" i="1" s="1"/>
  <c r="BD8" i="1"/>
  <c r="BF8" i="1" s="1"/>
  <c r="BE7" i="1"/>
  <c r="BG7" i="1" s="1"/>
  <c r="BD7" i="1"/>
  <c r="BF7" i="1" s="1"/>
  <c r="BE6" i="1"/>
  <c r="BG6" i="1" s="1"/>
  <c r="BD6" i="1"/>
  <c r="BF6" i="1" s="1"/>
  <c r="BE5" i="1"/>
  <c r="BG5" i="1" s="1"/>
  <c r="BD5" i="1"/>
  <c r="BF5" i="1" s="1"/>
  <c r="BE4" i="1"/>
  <c r="BG4" i="1" s="1"/>
  <c r="BD4" i="1"/>
  <c r="BF4" i="1" s="1"/>
  <c r="BG16" i="1" l="1"/>
  <c r="AG28" i="1"/>
  <c r="AK28" i="1"/>
  <c r="AO28" i="1"/>
  <c r="AH28" i="1"/>
  <c r="AH30" i="1" s="1"/>
  <c r="AI28" i="1"/>
  <c r="AM28" i="1"/>
  <c r="BC28" i="1"/>
  <c r="BC30" i="1" s="1"/>
  <c r="BC32" i="1" s="1"/>
  <c r="BA28" i="1"/>
  <c r="BA30" i="1" s="1"/>
  <c r="BA32" i="1" s="1"/>
  <c r="AY28" i="1"/>
  <c r="AY30" i="1" s="1"/>
  <c r="AY31" i="1" s="1"/>
  <c r="AX28" i="1"/>
  <c r="AW28" i="1"/>
  <c r="AW30" i="1" s="1"/>
  <c r="AW31" i="1" s="1"/>
  <c r="AU28" i="1"/>
  <c r="AS28" i="1"/>
  <c r="AB4" i="1"/>
  <c r="AD4" i="1" s="1"/>
  <c r="AB5" i="1"/>
  <c r="AD5" i="1" s="1"/>
  <c r="AP164" i="5"/>
  <c r="AR164" i="5" s="1"/>
  <c r="AB8" i="1"/>
  <c r="AD8" i="1" s="1"/>
  <c r="AB11" i="1"/>
  <c r="AD11" i="1" s="1"/>
  <c r="AB12" i="1"/>
  <c r="AD12" i="1" s="1"/>
  <c r="AB13" i="1"/>
  <c r="AD13" i="1" s="1"/>
  <c r="AQ147" i="10"/>
  <c r="AS147" i="10" s="1"/>
  <c r="AB7" i="1"/>
  <c r="AD7" i="1" s="1"/>
  <c r="AQ147" i="7"/>
  <c r="AS147" i="7" s="1"/>
  <c r="BE23" i="1"/>
  <c r="BE29" i="1" s="1"/>
  <c r="BG29" i="1" s="1"/>
  <c r="BD16" i="1"/>
  <c r="BE16" i="1"/>
  <c r="BD23" i="1"/>
  <c r="BD29" i="1" s="1"/>
  <c r="BF29" i="1" s="1"/>
  <c r="AP28" i="1"/>
  <c r="AP30" i="1" s="1"/>
  <c r="AP31" i="1" s="1"/>
  <c r="AQ147" i="6"/>
  <c r="AS147" i="6" s="1"/>
  <c r="AQ147" i="11"/>
  <c r="AS147" i="11" s="1"/>
  <c r="AQ147" i="12"/>
  <c r="AS147" i="12" s="1"/>
  <c r="AQ147" i="3"/>
  <c r="AS147" i="3" s="1"/>
  <c r="AQ147" i="9"/>
  <c r="AS147" i="9" s="1"/>
  <c r="AQ147" i="5"/>
  <c r="AS147" i="5" s="1"/>
  <c r="AQ147" i="2"/>
  <c r="AS147" i="2" s="1"/>
  <c r="AQ147" i="4"/>
  <c r="AS147" i="4" s="1"/>
  <c r="AP164" i="6"/>
  <c r="AR164" i="6" s="1"/>
  <c r="H16" i="1"/>
  <c r="H28" i="1" s="1"/>
  <c r="AP164" i="7"/>
  <c r="AR164" i="7" s="1"/>
  <c r="AB9" i="1"/>
  <c r="AD9" i="1" s="1"/>
  <c r="AQ147" i="8"/>
  <c r="AS147" i="8" s="1"/>
  <c r="W16" i="1"/>
  <c r="W28" i="1" s="1"/>
  <c r="AP164" i="9"/>
  <c r="AR164" i="9" s="1"/>
  <c r="P16" i="1"/>
  <c r="AP164" i="3"/>
  <c r="AR164" i="3" s="1"/>
  <c r="U16" i="1"/>
  <c r="U28" i="1" s="1"/>
  <c r="U30" i="1" s="1"/>
  <c r="U31" i="1" s="1"/>
  <c r="L16" i="1"/>
  <c r="L28" i="1" s="1"/>
  <c r="E16" i="1"/>
  <c r="E28" i="1" s="1"/>
  <c r="E30" i="1" s="1"/>
  <c r="E31" i="1" s="1"/>
  <c r="O16" i="1"/>
  <c r="O28" i="1" s="1"/>
  <c r="AP164" i="10"/>
  <c r="AR164" i="10" s="1"/>
  <c r="X16" i="1"/>
  <c r="X28" i="1" s="1"/>
  <c r="S16" i="1"/>
  <c r="S28" i="1" s="1"/>
  <c r="S30" i="1" s="1"/>
  <c r="S31" i="1" s="1"/>
  <c r="Y16" i="1"/>
  <c r="Y28" i="1" s="1"/>
  <c r="Q16" i="1"/>
  <c r="Q28" i="1" s="1"/>
  <c r="F16" i="1"/>
  <c r="F28" i="1" s="1"/>
  <c r="F30" i="1" s="1"/>
  <c r="F32" i="1" s="1"/>
  <c r="AP164" i="11"/>
  <c r="AR164" i="11" s="1"/>
  <c r="AB14" i="1"/>
  <c r="AD14" i="1" s="1"/>
  <c r="AP164" i="12"/>
  <c r="AR164" i="12" s="1"/>
  <c r="AA16" i="1"/>
  <c r="AA28" i="1" s="1"/>
  <c r="S164" i="12"/>
  <c r="M14" i="1"/>
  <c r="M164" i="12"/>
  <c r="I14" i="1"/>
  <c r="J164" i="12"/>
  <c r="G14" i="1"/>
  <c r="P164" i="12"/>
  <c r="K14" i="1"/>
  <c r="M164" i="11"/>
  <c r="I13" i="1"/>
  <c r="S164" i="11"/>
  <c r="M13" i="1"/>
  <c r="J164" i="11"/>
  <c r="G13" i="1"/>
  <c r="P164" i="11"/>
  <c r="K13" i="1"/>
  <c r="N16" i="1"/>
  <c r="N28" i="1" s="1"/>
  <c r="N30" i="1" s="1"/>
  <c r="N31" i="1" s="1"/>
  <c r="D16" i="1"/>
  <c r="D28" i="1" s="1"/>
  <c r="D30" i="1" s="1"/>
  <c r="D32" i="1" s="1"/>
  <c r="T16" i="1"/>
  <c r="T28" i="1" s="1"/>
  <c r="P164" i="10"/>
  <c r="K12" i="1"/>
  <c r="M164" i="10"/>
  <c r="I12" i="1"/>
  <c r="J164" i="10"/>
  <c r="G12" i="1"/>
  <c r="S164" i="10"/>
  <c r="M12" i="1"/>
  <c r="J164" i="3"/>
  <c r="G11" i="1"/>
  <c r="P164" i="3"/>
  <c r="K11" i="1"/>
  <c r="S164" i="3"/>
  <c r="M11" i="1"/>
  <c r="M164" i="3"/>
  <c r="I11" i="1"/>
  <c r="S164" i="9"/>
  <c r="M10" i="1"/>
  <c r="J16" i="1"/>
  <c r="J28" i="1" s="1"/>
  <c r="J30" i="1" s="1"/>
  <c r="J31" i="1" s="1"/>
  <c r="Z16" i="1"/>
  <c r="Z28" i="1" s="1"/>
  <c r="Z30" i="1" s="1"/>
  <c r="Z31" i="1" s="1"/>
  <c r="R16" i="1"/>
  <c r="R28" i="1" s="1"/>
  <c r="R30" i="1" s="1"/>
  <c r="R31" i="1" s="1"/>
  <c r="M164" i="9"/>
  <c r="I10" i="1"/>
  <c r="J164" i="9"/>
  <c r="G10" i="1"/>
  <c r="AB10" i="1"/>
  <c r="AD10" i="1" s="1"/>
  <c r="P164" i="9"/>
  <c r="K10" i="1"/>
  <c r="V16" i="1"/>
  <c r="V28" i="1" s="1"/>
  <c r="V30" i="1" s="1"/>
  <c r="V32" i="1" s="1"/>
  <c r="AP164" i="8"/>
  <c r="AR164" i="8" s="1"/>
  <c r="P164" i="8"/>
  <c r="K9" i="1"/>
  <c r="S164" i="8"/>
  <c r="M9" i="1"/>
  <c r="J164" i="8"/>
  <c r="G9" i="1"/>
  <c r="M164" i="8"/>
  <c r="I9" i="1"/>
  <c r="M164" i="7"/>
  <c r="I8" i="1"/>
  <c r="P164" i="7"/>
  <c r="K8" i="1"/>
  <c r="S164" i="7"/>
  <c r="M8" i="1"/>
  <c r="J164" i="7"/>
  <c r="G8" i="1"/>
  <c r="J164" i="6"/>
  <c r="G7" i="1"/>
  <c r="M164" i="6"/>
  <c r="I7" i="1"/>
  <c r="P164" i="6"/>
  <c r="K7" i="1"/>
  <c r="S164" i="6"/>
  <c r="M7" i="1"/>
  <c r="AB6" i="1"/>
  <c r="AD6" i="1" s="1"/>
  <c r="S164" i="5"/>
  <c r="M6" i="1"/>
  <c r="J164" i="5"/>
  <c r="G6" i="1"/>
  <c r="M164" i="5"/>
  <c r="I6" i="1"/>
  <c r="P164" i="5"/>
  <c r="K6" i="1"/>
  <c r="AP164" i="4"/>
  <c r="AR164" i="4" s="1"/>
  <c r="M164" i="4"/>
  <c r="I5" i="1"/>
  <c r="J164" i="4"/>
  <c r="G5" i="1"/>
  <c r="P164" i="4"/>
  <c r="K5" i="1"/>
  <c r="S164" i="4"/>
  <c r="M5" i="1"/>
  <c r="AP164" i="2"/>
  <c r="AR164" i="2" s="1"/>
  <c r="P28" i="1"/>
  <c r="J164" i="2"/>
  <c r="G4" i="1"/>
  <c r="P164" i="2"/>
  <c r="K4" i="1"/>
  <c r="S164" i="2"/>
  <c r="M4" i="1"/>
  <c r="M164" i="2"/>
  <c r="I4" i="1"/>
  <c r="AC29" i="1"/>
  <c r="AB29" i="1"/>
  <c r="AA29" i="1"/>
  <c r="Y29" i="1"/>
  <c r="Q29" i="1"/>
  <c r="O29" i="1"/>
  <c r="M29" i="1"/>
  <c r="K29" i="1"/>
  <c r="AX30" i="1"/>
  <c r="AX31" i="1" s="1"/>
  <c r="AG30" i="1"/>
  <c r="AG31" i="1" s="1"/>
  <c r="AI30" i="1"/>
  <c r="AI31" i="1" s="1"/>
  <c r="AQ30" i="1"/>
  <c r="AQ31" i="1" s="1"/>
  <c r="AF28" i="1"/>
  <c r="AN28" i="1"/>
  <c r="AV28" i="1"/>
  <c r="AK30" i="1"/>
  <c r="AK32" i="1" s="1"/>
  <c r="AK31" i="1"/>
  <c r="AS30" i="1"/>
  <c r="AS31" i="1" s="1"/>
  <c r="AO30" i="1"/>
  <c r="AO32" i="1" s="1"/>
  <c r="AM30" i="1"/>
  <c r="AM32" i="1" s="1"/>
  <c r="AU30" i="1"/>
  <c r="AU32" i="1" s="1"/>
  <c r="AJ28" i="1"/>
  <c r="AR28" i="1"/>
  <c r="AZ28" i="1"/>
  <c r="AI32" i="1"/>
  <c r="AL28" i="1"/>
  <c r="AT28" i="1"/>
  <c r="BB28" i="1"/>
  <c r="AH31" i="1" l="1"/>
  <c r="AH32" i="1"/>
  <c r="Y30" i="1"/>
  <c r="Y32" i="1" s="1"/>
  <c r="AO31" i="1"/>
  <c r="AA30" i="1"/>
  <c r="AA31" i="1" s="1"/>
  <c r="Q30" i="1"/>
  <c r="Q31" i="1" s="1"/>
  <c r="BA31" i="1"/>
  <c r="AW32" i="1"/>
  <c r="AU31" i="1"/>
  <c r="BE28" i="1"/>
  <c r="AQ164" i="5"/>
  <c r="AS164" i="5" s="1"/>
  <c r="AQ164" i="8"/>
  <c r="AS164" i="8" s="1"/>
  <c r="AQ164" i="10"/>
  <c r="AS164" i="10" s="1"/>
  <c r="AQ164" i="7"/>
  <c r="AS164" i="7" s="1"/>
  <c r="AS32" i="1"/>
  <c r="BD28" i="1"/>
  <c r="AQ32" i="1"/>
  <c r="AP32" i="1"/>
  <c r="AQ164" i="2"/>
  <c r="AS164" i="2" s="1"/>
  <c r="AQ164" i="6"/>
  <c r="AS164" i="6" s="1"/>
  <c r="AC14" i="1"/>
  <c r="AE14" i="1" s="1"/>
  <c r="AQ164" i="11"/>
  <c r="AS164" i="11" s="1"/>
  <c r="AQ164" i="3"/>
  <c r="AS164" i="3" s="1"/>
  <c r="AQ164" i="9"/>
  <c r="AS164" i="9" s="1"/>
  <c r="AQ164" i="4"/>
  <c r="AS164" i="4" s="1"/>
  <c r="AC10" i="1"/>
  <c r="AE10" i="1" s="1"/>
  <c r="AC13" i="1"/>
  <c r="AE13" i="1" s="1"/>
  <c r="AQ164" i="12"/>
  <c r="AS164" i="12" s="1"/>
  <c r="D31" i="1"/>
  <c r="AC12" i="1"/>
  <c r="AE12" i="1" s="1"/>
  <c r="AC11" i="1"/>
  <c r="AE11" i="1" s="1"/>
  <c r="AD16" i="1"/>
  <c r="AD28" i="1" s="1"/>
  <c r="AD30" i="1" s="1"/>
  <c r="AD32" i="1" s="1"/>
  <c r="AC9" i="1"/>
  <c r="AE9" i="1" s="1"/>
  <c r="AC8" i="1"/>
  <c r="AE8" i="1" s="1"/>
  <c r="AC7" i="1"/>
  <c r="AE7" i="1" s="1"/>
  <c r="AB16" i="1"/>
  <c r="AB28" i="1" s="1"/>
  <c r="AB30" i="1" s="1"/>
  <c r="AB32" i="1" s="1"/>
  <c r="I16" i="1"/>
  <c r="I28" i="1" s="1"/>
  <c r="I30" i="1" s="1"/>
  <c r="I32" i="1" s="1"/>
  <c r="M16" i="1"/>
  <c r="M28" i="1" s="1"/>
  <c r="M30" i="1" s="1"/>
  <c r="M32" i="1" s="1"/>
  <c r="K16" i="1"/>
  <c r="K28" i="1" s="1"/>
  <c r="K30" i="1" s="1"/>
  <c r="K32" i="1" s="1"/>
  <c r="AC6" i="1"/>
  <c r="AE6" i="1" s="1"/>
  <c r="AC5" i="1"/>
  <c r="AE5" i="1" s="1"/>
  <c r="G16" i="1"/>
  <c r="G28" i="1" s="1"/>
  <c r="G30" i="1" s="1"/>
  <c r="G32" i="1" s="1"/>
  <c r="AC4" i="1"/>
  <c r="U32" i="1"/>
  <c r="Z32" i="1"/>
  <c r="N32" i="1"/>
  <c r="J32" i="1"/>
  <c r="E32" i="1"/>
  <c r="AT30" i="1"/>
  <c r="AT32" i="1" s="1"/>
  <c r="V31" i="1"/>
  <c r="X30" i="1"/>
  <c r="X32" i="1" s="1"/>
  <c r="BF16" i="1"/>
  <c r="W30" i="1"/>
  <c r="W32" i="1" s="1"/>
  <c r="BC31" i="1"/>
  <c r="AJ30" i="1"/>
  <c r="AJ32" i="1" s="1"/>
  <c r="T30" i="1"/>
  <c r="T32" i="1" s="1"/>
  <c r="P30" i="1"/>
  <c r="P32" i="1" s="1"/>
  <c r="AF30" i="1"/>
  <c r="AF32" i="1" s="1"/>
  <c r="AV30" i="1"/>
  <c r="AV32" i="1" s="1"/>
  <c r="S32" i="1"/>
  <c r="AR30" i="1"/>
  <c r="AR32" i="1" s="1"/>
  <c r="BB30" i="1"/>
  <c r="BB32" i="1" s="1"/>
  <c r="L30" i="1"/>
  <c r="L32" i="1" s="1"/>
  <c r="F31" i="1"/>
  <c r="AX32" i="1"/>
  <c r="BF23" i="1"/>
  <c r="BH21" i="1" s="1"/>
  <c r="AM31" i="1"/>
  <c r="AY32" i="1"/>
  <c r="AN30" i="1"/>
  <c r="AN32" i="1" s="1"/>
  <c r="R32" i="1"/>
  <c r="H30" i="1"/>
  <c r="H32" i="1" s="1"/>
  <c r="AL30" i="1"/>
  <c r="AL32" i="1" s="1"/>
  <c r="AZ30" i="1"/>
  <c r="AZ32" i="1" s="1"/>
  <c r="O30" i="1"/>
  <c r="O31" i="1" s="1"/>
  <c r="AG32" i="1"/>
  <c r="Q32" i="1" l="1"/>
  <c r="BD30" i="1"/>
  <c r="BD31" i="1" s="1"/>
  <c r="BF28" i="1"/>
  <c r="BE30" i="1"/>
  <c r="BE32" i="1" s="1"/>
  <c r="BG28" i="1"/>
  <c r="BG30" i="1" s="1"/>
  <c r="AA32" i="1"/>
  <c r="Y31" i="1"/>
  <c r="AL31" i="1"/>
  <c r="AT31" i="1"/>
  <c r="BD32" i="1"/>
  <c r="AD31" i="1"/>
  <c r="I31" i="1"/>
  <c r="M31" i="1"/>
  <c r="K31" i="1"/>
  <c r="AE4" i="1"/>
  <c r="AE16" i="1" s="1"/>
  <c r="AE28" i="1" s="1"/>
  <c r="AC16" i="1"/>
  <c r="AC28" i="1" s="1"/>
  <c r="AC30" i="1" s="1"/>
  <c r="AC32" i="1" s="1"/>
  <c r="AB31" i="1"/>
  <c r="W31" i="1"/>
  <c r="O32" i="1"/>
  <c r="H31" i="1"/>
  <c r="G31" i="1"/>
  <c r="BH5" i="1"/>
  <c r="BH8" i="1"/>
  <c r="BH10" i="1"/>
  <c r="BH14" i="1"/>
  <c r="BH13" i="1"/>
  <c r="BH7" i="1"/>
  <c r="BH9" i="1"/>
  <c r="BH6" i="1"/>
  <c r="BH12" i="1"/>
  <c r="BH11" i="1"/>
  <c r="AZ31" i="1"/>
  <c r="BB31" i="1"/>
  <c r="P31" i="1"/>
  <c r="X31" i="1"/>
  <c r="BE31" i="1"/>
  <c r="AR31" i="1"/>
  <c r="BH22" i="1"/>
  <c r="AV31" i="1"/>
  <c r="T31" i="1"/>
  <c r="AN31" i="1"/>
  <c r="L31" i="1"/>
  <c r="AF31" i="1"/>
  <c r="AJ31" i="1"/>
  <c r="BH4" i="1"/>
  <c r="BG31" i="1" l="1"/>
  <c r="BG32" i="1"/>
  <c r="BF30" i="1"/>
  <c r="BF32" i="1" s="1"/>
  <c r="AC31" i="1"/>
  <c r="AE30" i="1"/>
  <c r="AE32" i="1" s="1"/>
  <c r="BF31" i="1" l="1"/>
  <c r="AE31" i="1"/>
</calcChain>
</file>

<file path=xl/sharedStrings.xml><?xml version="1.0" encoding="utf-8"?>
<sst xmlns="http://schemas.openxmlformats.org/spreadsheetml/2006/main" count="4582" uniqueCount="192">
  <si>
    <t>No</t>
  </si>
  <si>
    <t>TownShip</t>
  </si>
  <si>
    <t>Van</t>
  </si>
  <si>
    <t>2024 Total</t>
  </si>
  <si>
    <t>2024 Average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</si>
  <si>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</si>
  <si>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</si>
  <si>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</si>
  <si>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</si>
  <si>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</si>
  <si>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</si>
  <si>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</si>
  <si>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</si>
  <si>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</si>
  <si>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>October</t>
  </si>
  <si>
    <t>November</t>
  </si>
  <si>
    <t>December</t>
  </si>
  <si>
    <t>Total</t>
  </si>
  <si>
    <t>Average</t>
  </si>
  <si>
    <t>Town wise Contribution</t>
  </si>
  <si>
    <t>Contirbution wise Priority Town</t>
  </si>
  <si>
    <t>Bottle</t>
  </si>
  <si>
    <t>Liter</t>
  </si>
  <si>
    <t>Litre</t>
  </si>
  <si>
    <t>Meiktila</t>
  </si>
  <si>
    <t>Tharzi</t>
  </si>
  <si>
    <t>PyawBwe</t>
  </si>
  <si>
    <t>Want Twin</t>
  </si>
  <si>
    <t>Mahaling</t>
  </si>
  <si>
    <t>Yamaethin</t>
  </si>
  <si>
    <t>Kyaukpadaung</t>
  </si>
  <si>
    <t>Taungthar</t>
  </si>
  <si>
    <t>Myingyan</t>
  </si>
  <si>
    <t>Bagan</t>
  </si>
  <si>
    <t>Pakokku</t>
  </si>
  <si>
    <t>Wholesales Total</t>
  </si>
  <si>
    <t>100%</t>
  </si>
  <si>
    <t>Meiktila Market ( Townwise Report ) (2024, 2025)</t>
  </si>
  <si>
    <t xml:space="preserve">Market </t>
  </si>
  <si>
    <t>Van 1</t>
  </si>
  <si>
    <t>Van 2</t>
  </si>
  <si>
    <t>Market Total</t>
  </si>
  <si>
    <t>Sale Data Percentage</t>
  </si>
  <si>
    <t xml:space="preserve">No </t>
  </si>
  <si>
    <t>Names</t>
  </si>
  <si>
    <t>Wholesales+Semi Wholesales</t>
  </si>
  <si>
    <t>Market</t>
  </si>
  <si>
    <t>Total Sales</t>
  </si>
  <si>
    <t>Wholesales (%)</t>
  </si>
  <si>
    <t>Market (%)</t>
  </si>
  <si>
    <t>Sr</t>
  </si>
  <si>
    <t>Product Name</t>
  </si>
  <si>
    <t>Ml</t>
  </si>
  <si>
    <t>Packing</t>
  </si>
  <si>
    <t>PK</t>
  </si>
  <si>
    <t>"Zay" Vodka 700-ml</t>
  </si>
  <si>
    <t>1 * 12</t>
  </si>
  <si>
    <t>"Zay" Vodka (1 Liter)</t>
  </si>
  <si>
    <t>"Zay" (1 Liter)</t>
  </si>
  <si>
    <t>"Zay" (0.6 Liter)</t>
  </si>
  <si>
    <t>"Zay" (0.35 Liter)</t>
  </si>
  <si>
    <t>1 * 40</t>
  </si>
  <si>
    <t>"Zay" Vodka</t>
  </si>
  <si>
    <t>1 * 24</t>
  </si>
  <si>
    <t>"Zay" - 640ml</t>
  </si>
  <si>
    <t>1 * 14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</si>
  <si>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</si>
  <si>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</si>
  <si>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</si>
  <si>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</si>
  <si>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</si>
  <si>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</si>
  <si>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</si>
  <si>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</si>
  <si>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</si>
  <si>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</si>
  <si>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</si>
  <si>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</si>
  <si>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</si>
  <si>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</si>
  <si>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</si>
  <si>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</si>
  <si>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</si>
  <si>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</si>
  <si>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</si>
  <si>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</si>
  <si>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</si>
  <si>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</si>
  <si>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</si>
  <si>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</si>
  <si>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</si>
  <si>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</si>
  <si>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</si>
  <si>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</si>
  <si>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သံပုရာအရက်</t>
  </si>
  <si>
    <t>Dagon Tamarind (1 Liter)</t>
  </si>
  <si>
    <t>Dagon Tamarind-600ml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</si>
  <si>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</si>
  <si>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</si>
  <si>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</si>
  <si>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</si>
  <si>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</si>
  <si>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</si>
  <si>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</si>
  <si>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</si>
  <si>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</si>
  <si>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</si>
  <si>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</si>
  <si>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</si>
  <si>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</si>
  <si>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Super Liquar</t>
  </si>
  <si>
    <t>Super Vodka (1Liter) -38%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</si>
  <si>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</si>
  <si>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</si>
  <si>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</si>
  <si>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</si>
  <si>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</si>
  <si>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</si>
  <si>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</si>
  <si>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</si>
  <si>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</si>
  <si>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1*24</t>
  </si>
  <si>
    <t>ရွှေမင်းသားမန်ကျည်းခေါင်ရည်</t>
  </si>
  <si>
    <t>စပါး</t>
  </si>
  <si>
    <t>Paddyစပါး</t>
  </si>
  <si>
    <t>1*12</t>
  </si>
  <si>
    <t>မန်းဘီအီး</t>
  </si>
  <si>
    <t>1*14</t>
  </si>
  <si>
    <t>ပျားသံပုရာ</t>
  </si>
  <si>
    <t>Formula Rum 700ml</t>
  </si>
  <si>
    <t>Formula Rum 350ml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</si>
  <si>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</si>
  <si>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</si>
  <si>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</si>
  <si>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</si>
  <si>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</si>
  <si>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</si>
  <si>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</si>
  <si>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</si>
  <si>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</si>
  <si>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</si>
  <si>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ရုပ်ပျိူ</t>
  </si>
  <si>
    <t>ပုံးဘီအီး</t>
  </si>
  <si>
    <t>1*50</t>
  </si>
  <si>
    <t>Care+အရက်ပြန်  700ml</t>
  </si>
  <si>
    <t>Care+အရက်ပြန်  20 Liter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</si>
  <si>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</si>
  <si>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</si>
  <si>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</si>
  <si>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</si>
  <si>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</si>
  <si>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</si>
  <si>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</si>
  <si>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</si>
  <si>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</si>
  <si>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</si>
  <si>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</si>
  <si>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</si>
  <si>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</si>
  <si>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 * 6</t>
  </si>
  <si>
    <t>All Total</t>
  </si>
  <si>
    <t>2024 - Sales Details Meiktila (Taungthar Township)</t>
  </si>
  <si>
    <t>2024 - Sales Details Meiktila (Pakokku Township)</t>
  </si>
  <si>
    <t>2024 - Sales Details Meiktila (Bagan Township)</t>
  </si>
  <si>
    <t>2024 - Sales Details Meiktila (Myingyan Township)</t>
  </si>
  <si>
    <t>2024 - Sales Details Meiktila (Kyaukpadaung Township)</t>
  </si>
  <si>
    <t>2024 - Sales Details Meiktila (YamethinTownship)</t>
  </si>
  <si>
    <t>2024 - Sales Details Meiktila (MahalingTownship)</t>
  </si>
  <si>
    <t>2024 - Sales Details Meiktila (Want TwinTownship)</t>
  </si>
  <si>
    <t>2024 - Sales Details Meiktila (Pyaw Bwe Township)</t>
  </si>
  <si>
    <t>2024 - Sales Details Meiktila (Tharzi Township)</t>
  </si>
  <si>
    <t>2024 - Sales Details Meiktila (MeiktilaTownship)</t>
  </si>
  <si>
    <t>ရွှေမင်းသားခေါင်ရည် (0.6 Liter)</t>
  </si>
  <si>
    <t>1 *12</t>
  </si>
  <si>
    <t>1 *14</t>
  </si>
  <si>
    <t>Three Lions OP -55% Alc</t>
  </si>
  <si>
    <t xml:space="preserve">ရွှေမန်း-Rum </t>
  </si>
  <si>
    <t>Ngwe Taung 700ml (New)</t>
  </si>
  <si>
    <t>Ngwe Taung 700ml (ဂါလံ)</t>
  </si>
  <si>
    <t>Three Lions OP -35% Alc</t>
  </si>
  <si>
    <t>1*20</t>
  </si>
  <si>
    <t xml:space="preserve"> 1 * 14</t>
  </si>
  <si>
    <t>2025 -Total</t>
  </si>
  <si>
    <t>2025 Average</t>
  </si>
  <si>
    <t>Care+လက်သန့်ဆေးရည်</t>
  </si>
  <si>
    <t>2026 -Total</t>
  </si>
  <si>
    <t>2026 Average</t>
  </si>
  <si>
    <t>Meiktila Region ( Townwise Report ) (2024, 2025,2026) (BE Bottle &amp; Liter)</t>
  </si>
  <si>
    <t>ဆန်ပုံး(ဝါ)</t>
  </si>
  <si>
    <t>ဆန်ပုံး(ပြာ)</t>
  </si>
  <si>
    <t>OP - 87% Alc(red)</t>
  </si>
  <si>
    <t>OP - 69% Alc(green)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</si>
</sst>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10000455]0"/>
    <numFmt numFmtId="167" formatCode="_(* #,##0.0_);_(* \(#,##0.0\);_(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rgb="FFFF0000"/>
      <name val="Pyidaungsu"/>
      <family val="2"/>
    </font>
    <font>
      <sz val="11"/>
      <name val="Pyidaungsu"/>
      <family val="2"/>
    </font>
    <font>
      <sz val="13"/>
      <name val="Pyidaungsu"/>
      <family val="2"/>
    </font>
    <font>
      <b/>
      <sz val="11"/>
      <name val="Pyidaungsu"/>
      <family val="2"/>
    </font>
    <font>
      <b/>
      <sz val="11"/>
      <color rgb="FFFF0000"/>
      <name val="Pyidaungsu"/>
      <family val="2"/>
    </font>
    <font>
      <sz val="11"/>
      <color theme="1"/>
      <name val="Pyidaungsu"/>
      <family val="2"/>
    </font>
    <font>
      <sz val="11"/>
      <color rgb="FFFF0000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Zawgyi-One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b/>
      <sz val="10"/>
      <name val="Pyidaungsu"/>
      <family val="2"/>
    </font>
    <font>
      <b/>
      <sz val="10"/>
      <color rgb="FFFF0000"/>
      <name val="Pyidaungsu"/>
      <family val="2"/>
    </font>
    <font>
      <sz val="13"/>
      <color theme="1"/>
      <name val="Pyidaungsu"/>
      <family val="2"/>
    </font>
    <font>
      <b/>
      <sz val="13"/>
      <name val="Pyidaungsu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</cellStyleXfs>
  <cellXfs count="1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5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5" xfId="0" quotePrefix="1" applyFont="1" applyFill="1" applyBorder="1" applyAlignment="1">
      <alignment horizontal="center" vertical="center"/>
    </xf>
    <xf numFmtId="0" fontId="8" fillId="3" borderId="5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3" fillId="0" borderId="0" xfId="0" applyFont="1"/>
    <xf numFmtId="0" fontId="9" fillId="5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165" fontId="11" fillId="0" borderId="5" xfId="1" applyNumberFormat="1" applyFont="1" applyBorder="1" applyAlignment="1">
      <alignment vertical="center"/>
    </xf>
    <xf numFmtId="164" fontId="11" fillId="0" borderId="5" xfId="1" applyFont="1" applyBorder="1" applyAlignment="1">
      <alignment vertical="center"/>
    </xf>
    <xf numFmtId="164" fontId="11" fillId="0" borderId="5" xfId="0" applyNumberFormat="1" applyFont="1" applyBorder="1" applyAlignment="1">
      <alignment vertical="center"/>
    </xf>
    <xf numFmtId="1" fontId="11" fillId="0" borderId="5" xfId="0" applyNumberFormat="1" applyFont="1" applyBorder="1" applyAlignment="1">
      <alignment vertical="center"/>
    </xf>
    <xf numFmtId="165" fontId="12" fillId="11" borderId="5" xfId="1" applyNumberFormat="1" applyFont="1" applyFill="1" applyBorder="1" applyAlignment="1">
      <alignment vertical="center"/>
    </xf>
    <xf numFmtId="167" fontId="12" fillId="11" borderId="5" xfId="1" applyNumberFormat="1" applyFont="1" applyFill="1" applyBorder="1" applyAlignment="1">
      <alignment vertical="center"/>
    </xf>
    <xf numFmtId="165" fontId="12" fillId="12" borderId="5" xfId="0" applyNumberFormat="1" applyFont="1" applyFill="1" applyBorder="1" applyAlignment="1">
      <alignment vertical="center"/>
    </xf>
    <xf numFmtId="165" fontId="11" fillId="12" borderId="5" xfId="1" applyNumberFormat="1" applyFont="1" applyFill="1" applyBorder="1" applyAlignment="1">
      <alignment vertical="center"/>
    </xf>
    <xf numFmtId="0" fontId="12" fillId="11" borderId="5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13" fillId="0" borderId="5" xfId="6" applyFont="1" applyBorder="1" applyAlignment="1">
      <alignment horizontal="center" vertical="center"/>
    </xf>
    <xf numFmtId="0" fontId="5" fillId="3" borderId="5" xfId="0" quotePrefix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7" fillId="4" borderId="0" xfId="0" applyFont="1" applyFill="1"/>
    <xf numFmtId="0" fontId="3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4" fillId="4" borderId="5" xfId="1" applyNumberFormat="1" applyFont="1" applyFill="1" applyBorder="1" applyAlignment="1">
      <alignment horizontal="center" vertical="center"/>
    </xf>
    <xf numFmtId="164" fontId="13" fillId="4" borderId="5" xfId="1" applyNumberFormat="1" applyFont="1" applyFill="1" applyBorder="1" applyAlignment="1">
      <alignment horizontal="center" vertical="center"/>
    </xf>
    <xf numFmtId="164" fontId="14" fillId="4" borderId="5" xfId="1" applyNumberFormat="1" applyFont="1" applyFill="1" applyBorder="1" applyAlignment="1">
      <alignment horizontal="center" vertical="center"/>
    </xf>
    <xf numFmtId="1" fontId="13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5" fontId="13" fillId="0" borderId="5" xfId="1" applyNumberFormat="1" applyFont="1" applyBorder="1" applyAlignment="1">
      <alignment horizontal="center" vertical="center"/>
    </xf>
    <xf numFmtId="165" fontId="14" fillId="0" borderId="5" xfId="1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6" fontId="13" fillId="4" borderId="5" xfId="0" applyNumberFormat="1" applyFont="1" applyFill="1" applyBorder="1" applyAlignment="1">
      <alignment horizontal="center" vertical="center"/>
    </xf>
    <xf numFmtId="166" fontId="15" fillId="6" borderId="5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 wrapText="1"/>
    </xf>
    <xf numFmtId="165" fontId="15" fillId="6" borderId="5" xfId="1" applyNumberFormat="1" applyFont="1" applyFill="1" applyBorder="1" applyAlignment="1">
      <alignment horizontal="center" vertical="center" wrapText="1"/>
    </xf>
    <xf numFmtId="165" fontId="16" fillId="6" borderId="5" xfId="1" applyNumberFormat="1" applyFont="1" applyFill="1" applyBorder="1" applyAlignment="1">
      <alignment horizontal="center" vertical="center" wrapText="1"/>
    </xf>
    <xf numFmtId="165" fontId="15" fillId="6" borderId="5" xfId="1" applyNumberFormat="1" applyFont="1" applyFill="1" applyBorder="1" applyAlignment="1">
      <alignment horizontal="center" vertical="center"/>
    </xf>
    <xf numFmtId="165" fontId="16" fillId="6" borderId="5" xfId="1" applyNumberFormat="1" applyFont="1" applyFill="1" applyBorder="1" applyAlignment="1">
      <alignment horizontal="center" vertical="center"/>
    </xf>
    <xf numFmtId="2" fontId="15" fillId="6" borderId="5" xfId="0" quotePrefix="1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165" fontId="13" fillId="4" borderId="5" xfId="0" applyNumberFormat="1" applyFont="1" applyFill="1" applyBorder="1" applyAlignment="1">
      <alignment horizontal="center" vertical="center"/>
    </xf>
    <xf numFmtId="165" fontId="14" fillId="4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5" fontId="11" fillId="6" borderId="5" xfId="1" applyNumberFormat="1" applyFont="1" applyFill="1" applyBorder="1" applyAlignment="1">
      <alignment horizontal="center" vertical="center"/>
    </xf>
    <xf numFmtId="165" fontId="14" fillId="6" borderId="5" xfId="1" applyNumberFormat="1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165" fontId="11" fillId="9" borderId="5" xfId="1" applyNumberFormat="1" applyFont="1" applyFill="1" applyBorder="1" applyAlignment="1">
      <alignment horizontal="center" vertical="center"/>
    </xf>
    <xf numFmtId="165" fontId="14" fillId="9" borderId="5" xfId="1" applyNumberFormat="1" applyFont="1" applyFill="1" applyBorder="1" applyAlignment="1">
      <alignment horizontal="center" vertical="center"/>
    </xf>
    <xf numFmtId="165" fontId="12" fillId="10" borderId="5" xfId="1" applyNumberFormat="1" applyFont="1" applyFill="1" applyBorder="1" applyAlignment="1">
      <alignment horizontal="center" vertical="center"/>
    </xf>
    <xf numFmtId="165" fontId="16" fillId="1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9" fontId="12" fillId="0" borderId="5" xfId="2" applyFont="1" applyBorder="1" applyAlignment="1">
      <alignment horizontal="center" vertical="center"/>
    </xf>
    <xf numFmtId="9" fontId="16" fillId="0" borderId="5" xfId="2" applyFont="1" applyBorder="1" applyAlignment="1">
      <alignment horizontal="center" vertical="center"/>
    </xf>
    <xf numFmtId="9" fontId="11" fillId="0" borderId="5" xfId="2" applyFont="1" applyBorder="1" applyAlignment="1">
      <alignment horizontal="center" vertical="center"/>
    </xf>
    <xf numFmtId="9" fontId="14" fillId="0" borderId="5" xfId="2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4" fillId="0" borderId="0" xfId="0" applyFont="1"/>
    <xf numFmtId="165" fontId="11" fillId="0" borderId="5" xfId="0" applyNumberFormat="1" applyFont="1" applyBorder="1" applyAlignment="1">
      <alignment vertical="center"/>
    </xf>
    <xf numFmtId="164" fontId="11" fillId="11" borderId="5" xfId="1" applyFont="1" applyFill="1" applyBorder="1" applyAlignment="1">
      <alignment vertical="center"/>
    </xf>
    <xf numFmtId="165" fontId="11" fillId="11" borderId="5" xfId="1" applyNumberFormat="1" applyFont="1" applyFill="1" applyBorder="1" applyAlignment="1">
      <alignment vertical="center"/>
    </xf>
    <xf numFmtId="165" fontId="11" fillId="11" borderId="5" xfId="0" applyNumberFormat="1" applyFont="1" applyFill="1" applyBorder="1" applyAlignment="1">
      <alignment vertical="center"/>
    </xf>
    <xf numFmtId="164" fontId="11" fillId="11" borderId="5" xfId="0" applyNumberFormat="1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164" fontId="11" fillId="12" borderId="5" xfId="1" applyFont="1" applyFill="1" applyBorder="1" applyAlignment="1">
      <alignment vertical="center"/>
    </xf>
    <xf numFmtId="0" fontId="11" fillId="12" borderId="5" xfId="0" applyFont="1" applyFill="1" applyBorder="1" applyAlignment="1">
      <alignment vertical="center"/>
    </xf>
    <xf numFmtId="164" fontId="11" fillId="12" borderId="5" xfId="0" applyNumberFormat="1" applyFont="1" applyFill="1" applyBorder="1" applyAlignment="1">
      <alignment vertical="center"/>
    </xf>
    <xf numFmtId="165" fontId="11" fillId="12" borderId="5" xfId="0" applyNumberFormat="1" applyFont="1" applyFill="1" applyBorder="1" applyAlignment="1">
      <alignment vertical="center"/>
    </xf>
    <xf numFmtId="164" fontId="11" fillId="4" borderId="5" xfId="1" applyFont="1" applyFill="1" applyBorder="1" applyAlignment="1">
      <alignment vertical="center"/>
    </xf>
    <xf numFmtId="165" fontId="11" fillId="4" borderId="5" xfId="1" applyNumberFormat="1" applyFont="1" applyFill="1" applyBorder="1" applyAlignment="1">
      <alignment vertical="center"/>
    </xf>
    <xf numFmtId="164" fontId="12" fillId="11" borderId="5" xfId="1" applyFont="1" applyFill="1" applyBorder="1" applyAlignment="1">
      <alignment vertical="center"/>
    </xf>
    <xf numFmtId="164" fontId="12" fillId="12" borderId="5" xfId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5" fontId="11" fillId="0" borderId="5" xfId="1" applyNumberFormat="1" applyFont="1" applyFill="1" applyBorder="1" applyAlignment="1">
      <alignment horizontal="center" vertical="center"/>
    </xf>
    <xf numFmtId="165" fontId="14" fillId="0" borderId="5" xfId="1" applyNumberFormat="1" applyFont="1" applyFill="1" applyBorder="1" applyAlignment="1">
      <alignment horizontal="center" vertical="center"/>
    </xf>
    <xf numFmtId="165" fontId="11" fillId="0" borderId="5" xfId="1" applyNumberFormat="1" applyFont="1" applyBorder="1" applyAlignment="1">
      <alignment horizontal="center" vertical="center"/>
    </xf>
    <xf numFmtId="165" fontId="11" fillId="4" borderId="5" xfId="1" applyNumberFormat="1" applyFont="1" applyFill="1" applyBorder="1" applyAlignment="1">
      <alignment horizontal="center" vertical="center"/>
    </xf>
    <xf numFmtId="164" fontId="13" fillId="4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11" fillId="10" borderId="5" xfId="0" applyNumberFormat="1" applyFont="1" applyFill="1" applyBorder="1" applyAlignment="1">
      <alignment horizontal="center" vertical="center"/>
    </xf>
    <xf numFmtId="1" fontId="11" fillId="12" borderId="5" xfId="0" applyNumberFormat="1" applyFont="1" applyFill="1" applyBorder="1" applyAlignment="1">
      <alignment vertical="center"/>
    </xf>
    <xf numFmtId="0" fontId="9" fillId="6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5" xfId="0" quotePrefix="1" applyFont="1" applyFill="1" applyBorder="1" applyAlignment="1">
      <alignment horizontal="center" vertical="center"/>
    </xf>
    <xf numFmtId="0" fontId="5" fillId="3" borderId="10" xfId="0" quotePrefix="1" applyFont="1" applyFill="1" applyBorder="1" applyAlignment="1">
      <alignment horizontal="center" vertical="center"/>
    </xf>
    <xf numFmtId="0" fontId="5" fillId="3" borderId="12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7" fontId="5" fillId="3" borderId="3" xfId="0" applyNumberFormat="1" applyFont="1" applyFill="1" applyBorder="1" applyAlignment="1">
      <alignment horizontal="center" vertical="center"/>
    </xf>
    <xf numFmtId="17" fontId="5" fillId="3" borderId="4" xfId="0" applyNumberFormat="1" applyFont="1" applyFill="1" applyBorder="1" applyAlignment="1">
      <alignment horizontal="center" vertical="center"/>
    </xf>
    <xf numFmtId="17" fontId="5" fillId="3" borderId="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9" fillId="6" borderId="5" xfId="0" quotePrefix="1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  <xf numFmtId="17" fontId="9" fillId="9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17" fontId="9" fillId="9" borderId="10" xfId="0" applyNumberFormat="1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" fontId="9" fillId="7" borderId="10" xfId="0" applyNumberFormat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17" fontId="9" fillId="7" borderId="5" xfId="0" applyNumberFormat="1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vertical="center"/>
    </xf>
    <xf numFmtId="165" fontId="11" fillId="13" borderId="5" xfId="1" applyNumberFormat="1" applyFont="1" applyFill="1" applyBorder="1" applyAlignment="1">
      <alignment vertical="center"/>
    </xf>
    <xf numFmtId="164" fontId="11" fillId="13" borderId="5" xfId="1" applyFont="1" applyFill="1" applyBorder="1" applyAlignment="1">
      <alignment vertical="center"/>
    </xf>
    <xf numFmtId="0" fontId="7" fillId="13" borderId="0" xfId="0" applyFont="1" applyFill="1"/>
  </cellXfs>
  <cellStyles count="8">
    <cellStyle name="Comma" xfId="1" builtinId="3"/>
    <cellStyle name="Comma 2" xfId="3" xr:uid="{00000000-0005-0000-0000-000001000000}"/>
    <cellStyle name="Comma 23" xfId="4" xr:uid="{00000000-0005-0000-0000-000002000000}"/>
    <cellStyle name="Normal" xfId="0" builtinId="0"/>
    <cellStyle name="Normal 2" xfId="5" xr:uid="{00000000-0005-0000-0000-000004000000}"/>
    <cellStyle name="Normal 2 2" xfId="6" xr:uid="{00000000-0005-0000-0000-000005000000}"/>
    <cellStyle name="Normal 20" xfId="7" xr:uid="{00000000-0005-0000-0000-000006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ocuments\7-MTL%20For%20SKU%20SUMMARY(15.2.202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7-MTL%20For%20SKU%20SUMMARY(15.2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M35"/>
  <sheetViews>
    <sheetView workbookViewId="0">
      <pane xSplit="3" ySplit="3" topLeftCell="BJ10" activePane="bottomRight" state="frozen"/>
      <selection pane="topRight" activeCell="D1" sqref="D1"/>
      <selection pane="bottomLeft" activeCell="A4" sqref="A4"/>
      <selection pane="bottomRight" activeCell="BS14" sqref="BS14"/>
    </sheetView>
  </sheetViews>
  <sheetFormatPr defaultColWidth="9.125" defaultRowHeight="19.5"/>
  <cols>
    <col min="1" max="1" width="2.875" style="1" customWidth="1"/>
    <col min="2" max="2" width="12.125" style="1" customWidth="1"/>
    <col min="3" max="3" width="4.75" style="1" customWidth="1"/>
    <col min="4" max="4" width="10.25" style="1" customWidth="1"/>
    <col min="5" max="5" width="10.625" style="1" customWidth="1"/>
    <col min="6" max="25" width="7.875" style="1" customWidth="1"/>
    <col min="26" max="26" width="10.375" style="1" customWidth="1"/>
    <col min="27" max="27" width="10.25" style="1" customWidth="1"/>
    <col min="28" max="28" width="10.125" style="1" customWidth="1"/>
    <col min="29" max="29" width="11.125" style="1" customWidth="1"/>
    <col min="30" max="30" width="10.125" style="1" customWidth="1"/>
    <col min="31" max="31" width="10.125" style="11" customWidth="1"/>
    <col min="32" max="32" width="8.375" style="1" customWidth="1"/>
    <col min="33" max="33" width="8" style="11" customWidth="1"/>
    <col min="34" max="34" width="7.625" style="1" customWidth="1"/>
    <col min="35" max="35" width="8.125" style="11" customWidth="1"/>
    <col min="36" max="36" width="9.25" style="1" customWidth="1"/>
    <col min="37" max="37" width="7.75" style="11" customWidth="1"/>
    <col min="38" max="38" width="8.125" style="1" customWidth="1"/>
    <col min="39" max="39" width="7.75" style="11" customWidth="1"/>
    <col min="40" max="40" width="7.875" style="1" customWidth="1"/>
    <col min="41" max="41" width="7.875" style="11" customWidth="1"/>
    <col min="42" max="42" width="8.25" style="1" customWidth="1"/>
    <col min="43" max="43" width="8.125" style="11" customWidth="1"/>
    <col min="44" max="44" width="8.25" style="1" customWidth="1"/>
    <col min="45" max="45" width="7.625" style="11" customWidth="1"/>
    <col min="46" max="46" width="7.875" style="1" customWidth="1"/>
    <col min="47" max="47" width="8.75" style="11" customWidth="1"/>
    <col min="48" max="48" width="8.125" style="1" customWidth="1"/>
    <col min="49" max="49" width="8.625" style="11" customWidth="1"/>
    <col min="50" max="50" width="11.25" style="1" customWidth="1"/>
    <col min="51" max="51" width="10.875" style="11" customWidth="1"/>
    <col min="52" max="52" width="10.25" style="1" customWidth="1"/>
    <col min="53" max="53" width="10.125" style="11" customWidth="1"/>
    <col min="54" max="54" width="9.375" style="1" customWidth="1"/>
    <col min="55" max="55" width="9.5" style="11" customWidth="1"/>
    <col min="56" max="56" width="10.875" style="1" bestFit="1" customWidth="1"/>
    <col min="57" max="57" width="10.875" style="11" bestFit="1" customWidth="1"/>
    <col min="58" max="58" width="10.125" style="1" bestFit="1" customWidth="1"/>
    <col min="59" max="59" width="10.125" style="1" customWidth="1"/>
    <col min="60" max="60" width="18.875" style="1" customWidth="1"/>
    <col min="61" max="61" width="23.625" style="1" customWidth="1"/>
    <col min="62" max="62" width="11.25" style="1" customWidth="1"/>
    <col min="63" max="63" width="10.125" style="1" customWidth="1"/>
    <col min="64" max="85" width="9.125" style="1"/>
    <col min="86" max="86" width="11.875" style="1" customWidth="1"/>
    <col min="87" max="87" width="11.5" style="1" customWidth="1"/>
    <col min="88" max="88" width="11.625" style="1" customWidth="1"/>
    <col min="89" max="89" width="10.125" style="1" bestFit="1" customWidth="1"/>
    <col min="90" max="90" width="19" style="1" customWidth="1"/>
    <col min="91" max="91" width="16.375" style="1" customWidth="1"/>
    <col min="92" max="16384" width="9.125" style="1"/>
  </cols>
  <sheetData>
    <row r="1" spans="1:91" s="2" customFormat="1" ht="36" customHeight="1" thickBot="1">
      <c r="A1" s="119" t="s">
        <v>187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"/>
      <c r="BJ1" s="1"/>
      <c r="BK1" s="1"/>
    </row>
    <row r="2" spans="1:91" ht="20.100000000000001" customHeight="1">
      <c r="A2" s="120" t="s">
        <v>0</v>
      </c>
      <c r="B2" s="120" t="s">
        <v>1</v>
      </c>
      <c r="C2" s="120" t="s">
        <v>2</v>
      </c>
      <c r="D2" s="122">
        <v>45292</v>
      </c>
      <c r="E2" s="123"/>
      <c r="F2" s="122">
        <v>45323</v>
      </c>
      <c r="G2" s="123"/>
      <c r="H2" s="122">
        <v>45352</v>
      </c>
      <c r="I2" s="123"/>
      <c r="J2" s="122">
        <v>45383</v>
      </c>
      <c r="K2" s="123"/>
      <c r="L2" s="122">
        <v>45413</v>
      </c>
      <c r="M2" s="123"/>
      <c r="N2" s="122">
        <v>45444</v>
      </c>
      <c r="O2" s="123"/>
      <c r="P2" s="122">
        <v>45474</v>
      </c>
      <c r="Q2" s="123"/>
      <c r="R2" s="122">
        <v>45505</v>
      </c>
      <c r="S2" s="123"/>
      <c r="T2" s="122">
        <v>45536</v>
      </c>
      <c r="U2" s="123"/>
      <c r="V2" s="122">
        <v>45566</v>
      </c>
      <c r="W2" s="123"/>
      <c r="X2" s="122">
        <v>45597</v>
      </c>
      <c r="Y2" s="123"/>
      <c r="Z2" s="122">
        <v>45627</v>
      </c>
      <c r="AA2" s="123"/>
      <c r="AB2" s="127" t="s">
        <v>3</v>
      </c>
      <c r="AC2" s="128"/>
      <c r="AD2" s="129" t="s">
        <v>4</v>
      </c>
      <c r="AE2" s="129"/>
      <c r="AF2" s="124">
        <v>45658</v>
      </c>
      <c r="AG2" s="115"/>
      <c r="AH2" s="124">
        <v>45689</v>
      </c>
      <c r="AI2" s="115"/>
      <c r="AJ2" s="124">
        <v>45717</v>
      </c>
      <c r="AK2" s="115"/>
      <c r="AL2" s="124">
        <v>45748</v>
      </c>
      <c r="AM2" s="115"/>
      <c r="AN2" s="124">
        <v>45778</v>
      </c>
      <c r="AO2" s="115"/>
      <c r="AP2" s="124">
        <v>45809</v>
      </c>
      <c r="AQ2" s="115"/>
      <c r="AR2" s="124">
        <v>45839</v>
      </c>
      <c r="AS2" s="115"/>
      <c r="AT2" s="124">
        <v>45870</v>
      </c>
      <c r="AU2" s="115"/>
      <c r="AV2" s="124">
        <v>45901</v>
      </c>
      <c r="AW2" s="115"/>
      <c r="AX2" s="124">
        <v>45931</v>
      </c>
      <c r="AY2" s="115"/>
      <c r="AZ2" s="124">
        <v>45962</v>
      </c>
      <c r="BA2" s="115"/>
      <c r="BB2" s="124">
        <v>45992</v>
      </c>
      <c r="BC2" s="115"/>
      <c r="BD2" s="116" t="s">
        <v>17</v>
      </c>
      <c r="BE2" s="116"/>
      <c r="BF2" s="134" t="s">
        <v>18</v>
      </c>
      <c r="BG2" s="135"/>
      <c r="BH2" s="4" t="s">
        <v>19</v>
      </c>
      <c r="BI2" s="4" t="s">
        <v>20</v>
      </c>
      <c r="BJ2" s="124">
        <v>46023</v>
      </c>
      <c r="BK2" s="115"/>
      <c r="BL2" s="124">
        <v>46054</v>
      </c>
      <c r="BM2" s="115"/>
      <c r="BN2" s="124">
        <v>46082</v>
      </c>
      <c r="BO2" s="115"/>
      <c r="BP2" s="124">
        <v>46113</v>
      </c>
      <c r="BQ2" s="115"/>
      <c r="BR2" s="124">
        <v>46143</v>
      </c>
      <c r="BS2" s="115"/>
      <c r="BT2" s="124">
        <v>46174</v>
      </c>
      <c r="BU2" s="115"/>
      <c r="BV2" s="124">
        <v>46204</v>
      </c>
      <c r="BW2" s="115"/>
      <c r="BX2" s="124">
        <v>46235</v>
      </c>
      <c r="BY2" s="115"/>
      <c r="BZ2" s="124">
        <v>46266</v>
      </c>
      <c r="CA2" s="115"/>
      <c r="CB2" s="124">
        <v>46296</v>
      </c>
      <c r="CC2" s="115"/>
      <c r="CD2" s="124">
        <v>46327</v>
      </c>
      <c r="CE2" s="115"/>
      <c r="CF2" s="124">
        <v>46357</v>
      </c>
      <c r="CG2" s="115"/>
      <c r="CH2" s="116" t="s">
        <v>17</v>
      </c>
      <c r="CI2" s="116"/>
      <c r="CJ2" s="117" t="s">
        <v>18</v>
      </c>
      <c r="CK2" s="118"/>
      <c r="CL2" s="4" t="s">
        <v>19</v>
      </c>
      <c r="CM2" s="4" t="s">
        <v>20</v>
      </c>
    </row>
    <row r="3" spans="1:91" ht="20.100000000000001" customHeight="1">
      <c r="A3" s="121"/>
      <c r="B3" s="121"/>
      <c r="C3" s="121"/>
      <c r="D3" s="5" t="s">
        <v>21</v>
      </c>
      <c r="E3" s="6" t="s">
        <v>22</v>
      </c>
      <c r="F3" s="5" t="s">
        <v>21</v>
      </c>
      <c r="G3" s="6" t="s">
        <v>22</v>
      </c>
      <c r="H3" s="5" t="s">
        <v>21</v>
      </c>
      <c r="I3" s="6" t="s">
        <v>22</v>
      </c>
      <c r="J3" s="5" t="s">
        <v>21</v>
      </c>
      <c r="K3" s="6" t="s">
        <v>22</v>
      </c>
      <c r="L3" s="5" t="s">
        <v>21</v>
      </c>
      <c r="M3" s="6" t="s">
        <v>22</v>
      </c>
      <c r="N3" s="5" t="s">
        <v>21</v>
      </c>
      <c r="O3" s="6" t="s">
        <v>22</v>
      </c>
      <c r="P3" s="5" t="s">
        <v>21</v>
      </c>
      <c r="Q3" s="6" t="s">
        <v>22</v>
      </c>
      <c r="R3" s="5" t="s">
        <v>21</v>
      </c>
      <c r="S3" s="6" t="s">
        <v>22</v>
      </c>
      <c r="T3" s="5" t="s">
        <v>21</v>
      </c>
      <c r="U3" s="6" t="s">
        <v>22</v>
      </c>
      <c r="V3" s="5" t="s">
        <v>21</v>
      </c>
      <c r="W3" s="6" t="s">
        <v>22</v>
      </c>
      <c r="X3" s="5" t="s">
        <v>21</v>
      </c>
      <c r="Y3" s="6" t="s">
        <v>22</v>
      </c>
      <c r="Z3" s="5" t="s">
        <v>21</v>
      </c>
      <c r="AA3" s="6" t="s">
        <v>22</v>
      </c>
      <c r="AB3" s="5" t="s">
        <v>21</v>
      </c>
      <c r="AC3" s="6" t="s">
        <v>22</v>
      </c>
      <c r="AD3" s="5" t="s">
        <v>21</v>
      </c>
      <c r="AE3" s="6" t="s">
        <v>23</v>
      </c>
      <c r="AF3" s="5" t="s">
        <v>21</v>
      </c>
      <c r="AG3" s="6" t="s">
        <v>23</v>
      </c>
      <c r="AH3" s="5" t="s">
        <v>21</v>
      </c>
      <c r="AI3" s="6" t="s">
        <v>23</v>
      </c>
      <c r="AJ3" s="5" t="s">
        <v>21</v>
      </c>
      <c r="AK3" s="6" t="s">
        <v>23</v>
      </c>
      <c r="AL3" s="5" t="s">
        <v>21</v>
      </c>
      <c r="AM3" s="6" t="s">
        <v>23</v>
      </c>
      <c r="AN3" s="5" t="s">
        <v>21</v>
      </c>
      <c r="AO3" s="6" t="s">
        <v>23</v>
      </c>
      <c r="AP3" s="5" t="s">
        <v>21</v>
      </c>
      <c r="AQ3" s="6" t="s">
        <v>23</v>
      </c>
      <c r="AR3" s="5" t="s">
        <v>21</v>
      </c>
      <c r="AS3" s="6" t="s">
        <v>23</v>
      </c>
      <c r="AT3" s="5" t="s">
        <v>21</v>
      </c>
      <c r="AU3" s="6" t="s">
        <v>23</v>
      </c>
      <c r="AV3" s="5" t="s">
        <v>21</v>
      </c>
      <c r="AW3" s="6" t="s">
        <v>23</v>
      </c>
      <c r="AX3" s="5" t="s">
        <v>21</v>
      </c>
      <c r="AY3" s="6" t="s">
        <v>23</v>
      </c>
      <c r="AZ3" s="5" t="s">
        <v>21</v>
      </c>
      <c r="BA3" s="6" t="s">
        <v>23</v>
      </c>
      <c r="BB3" s="5" t="s">
        <v>21</v>
      </c>
      <c r="BC3" s="6" t="s">
        <v>23</v>
      </c>
      <c r="BD3" s="3" t="s">
        <v>21</v>
      </c>
      <c r="BE3" s="7" t="s">
        <v>22</v>
      </c>
      <c r="BF3" s="33" t="s">
        <v>21</v>
      </c>
      <c r="BG3" s="7" t="s">
        <v>22</v>
      </c>
      <c r="BH3" s="8"/>
      <c r="BI3" s="8"/>
      <c r="BJ3" s="34" t="s">
        <v>21</v>
      </c>
      <c r="BK3" s="6" t="s">
        <v>23</v>
      </c>
      <c r="BL3" s="34" t="s">
        <v>21</v>
      </c>
      <c r="BM3" s="6" t="s">
        <v>23</v>
      </c>
      <c r="BN3" s="34" t="s">
        <v>21</v>
      </c>
      <c r="BO3" s="6" t="s">
        <v>23</v>
      </c>
      <c r="BP3" s="34" t="s">
        <v>21</v>
      </c>
      <c r="BQ3" s="6" t="s">
        <v>23</v>
      </c>
      <c r="BR3" s="34" t="s">
        <v>21</v>
      </c>
      <c r="BS3" s="6" t="s">
        <v>23</v>
      </c>
      <c r="BT3" s="34" t="s">
        <v>21</v>
      </c>
      <c r="BU3" s="6" t="s">
        <v>23</v>
      </c>
      <c r="BV3" s="34" t="s">
        <v>21</v>
      </c>
      <c r="BW3" s="6" t="s">
        <v>23</v>
      </c>
      <c r="BX3" s="34" t="s">
        <v>21</v>
      </c>
      <c r="BY3" s="6" t="s">
        <v>23</v>
      </c>
      <c r="BZ3" s="34" t="s">
        <v>21</v>
      </c>
      <c r="CA3" s="6" t="s">
        <v>23</v>
      </c>
      <c r="CB3" s="34" t="s">
        <v>21</v>
      </c>
      <c r="CC3" s="6" t="s">
        <v>23</v>
      </c>
      <c r="CD3" s="34" t="s">
        <v>21</v>
      </c>
      <c r="CE3" s="6" t="s">
        <v>23</v>
      </c>
      <c r="CF3" s="34" t="s">
        <v>21</v>
      </c>
      <c r="CG3" s="6" t="s">
        <v>23</v>
      </c>
      <c r="CH3" s="33" t="s">
        <v>21</v>
      </c>
      <c r="CI3" s="7" t="s">
        <v>22</v>
      </c>
      <c r="CJ3" s="33" t="s">
        <v>21</v>
      </c>
      <c r="CK3" s="7" t="s">
        <v>22</v>
      </c>
      <c r="CL3" s="35"/>
      <c r="CM3" s="35"/>
    </row>
    <row r="4" spans="1:91" s="9" customFormat="1" ht="20.100000000000001" customHeight="1">
      <c r="A4" s="40">
        <v>1</v>
      </c>
      <c r="B4" s="40" t="s">
        <v>24</v>
      </c>
      <c r="C4" s="40"/>
      <c r="D4" s="99">
        <f>Meiktila!F147</f>
        <v>363698</v>
      </c>
      <c r="E4" s="100">
        <f>Meiktila!G147</f>
        <v>235279.52</v>
      </c>
      <c r="F4" s="101">
        <f>Meiktila!I147</f>
        <v>301013</v>
      </c>
      <c r="G4" s="49">
        <f>Meiktila!J147</f>
        <v>194658.16000000003</v>
      </c>
      <c r="H4" s="101">
        <f>Meiktila!L147</f>
        <v>324304</v>
      </c>
      <c r="I4" s="49">
        <f>Meiktila!M147</f>
        <v>209268.28000000003</v>
      </c>
      <c r="J4" s="101">
        <f>Meiktila!O147</f>
        <v>288747</v>
      </c>
      <c r="K4" s="49">
        <f>Meiktila!P147</f>
        <v>186816.91</v>
      </c>
      <c r="L4" s="102">
        <f>Meiktila!R147</f>
        <v>311927</v>
      </c>
      <c r="M4" s="42">
        <f>Meiktila!S147</f>
        <v>201597.3</v>
      </c>
      <c r="N4" s="101">
        <f>Meiktila!U147</f>
        <v>304753</v>
      </c>
      <c r="O4" s="49">
        <f>Meiktila!V147</f>
        <v>197206.79000000004</v>
      </c>
      <c r="P4" s="101">
        <f>Meiktila!X147</f>
        <v>335545</v>
      </c>
      <c r="Q4" s="49">
        <f>Meiktila!Y147</f>
        <v>217770.2</v>
      </c>
      <c r="R4" s="101">
        <f>Meiktila!AA147</f>
        <v>291699</v>
      </c>
      <c r="S4" s="49">
        <f>Meiktila!AB147</f>
        <v>189748.86</v>
      </c>
      <c r="T4" s="101">
        <f>Meiktila!AD147</f>
        <v>338532</v>
      </c>
      <c r="U4" s="49">
        <f>Meiktila!AE147</f>
        <v>220589.28</v>
      </c>
      <c r="V4" s="101">
        <f>Meiktila!AG147</f>
        <v>322318</v>
      </c>
      <c r="W4" s="49">
        <f>Meiktila!AH147</f>
        <v>210903.52000000002</v>
      </c>
      <c r="X4" s="101">
        <f>Meiktila!AJ147</f>
        <v>366052</v>
      </c>
      <c r="Y4" s="49">
        <f>Meiktila!AK147</f>
        <v>237762.48</v>
      </c>
      <c r="Z4" s="101">
        <f>Meiktila!AM147</f>
        <v>399242</v>
      </c>
      <c r="AA4" s="49">
        <f>Meiktila!AN147</f>
        <v>260025.92</v>
      </c>
      <c r="AB4" s="41">
        <f t="shared" ref="AB4:AC15" si="0">SUM(D4+F4+H4+J4+L4+N4+P4+R4+T4+V4+X4+Z4)</f>
        <v>3947830</v>
      </c>
      <c r="AC4" s="42">
        <f t="shared" si="0"/>
        <v>2561627.2200000002</v>
      </c>
      <c r="AD4" s="43">
        <f>AB4/12</f>
        <v>328985.83333333331</v>
      </c>
      <c r="AE4" s="44">
        <f>AC4/12</f>
        <v>213468.93500000003</v>
      </c>
      <c r="AF4" s="41">
        <v>367121</v>
      </c>
      <c r="AG4" s="42">
        <v>240101.3200000003</v>
      </c>
      <c r="AH4" s="41">
        <v>295933</v>
      </c>
      <c r="AI4" s="42">
        <v>191759.08000000007</v>
      </c>
      <c r="AJ4" s="41">
        <v>340823</v>
      </c>
      <c r="AK4" s="42">
        <v>221689.16000000038</v>
      </c>
      <c r="AL4" s="41">
        <v>301632</v>
      </c>
      <c r="AM4" s="42">
        <v>197593.51000000015</v>
      </c>
      <c r="AN4" s="41">
        <v>328803</v>
      </c>
      <c r="AO4" s="42">
        <v>215845.55000000048</v>
      </c>
      <c r="AP4" s="41">
        <v>327493</v>
      </c>
      <c r="AQ4" s="42">
        <v>214991.94000000024</v>
      </c>
      <c r="AR4" s="41">
        <v>363784</v>
      </c>
      <c r="AS4" s="42">
        <v>237539.67000000036</v>
      </c>
      <c r="AT4" s="41">
        <v>316803</v>
      </c>
      <c r="AU4" s="42">
        <v>208645.68000000025</v>
      </c>
      <c r="AV4" s="41">
        <v>362709</v>
      </c>
      <c r="AW4" s="42">
        <v>239448.2399999997</v>
      </c>
      <c r="AX4" s="41">
        <v>355551</v>
      </c>
      <c r="AY4" s="42">
        <v>234021.54000000036</v>
      </c>
      <c r="AZ4" s="41">
        <v>335794</v>
      </c>
      <c r="BA4" s="42">
        <v>220363.84000000026</v>
      </c>
      <c r="BB4" s="41">
        <v>358228</v>
      </c>
      <c r="BC4" s="42">
        <v>235248.88000000032</v>
      </c>
      <c r="BD4" s="41">
        <f>AF4+AH4+AJ4+AL4+AN4+AP4+AR4+AT4+AV4+AX4+AZ4+BB4</f>
        <v>4054674</v>
      </c>
      <c r="BE4" s="42">
        <f>AG4+AI4+AK4+AM4+AO4+AQ4+AS4+AU4+AW4+AY4+BA4+BC4</f>
        <v>2657248.4100000029</v>
      </c>
      <c r="BF4" s="43">
        <f>BD4/12</f>
        <v>337889.5</v>
      </c>
      <c r="BG4" s="44">
        <f>BE4/12</f>
        <v>221437.36750000025</v>
      </c>
      <c r="BH4" s="45">
        <f t="shared" ref="BH4:BH14" si="1">BF4/$BF$16%</f>
        <v>37.737721387225456</v>
      </c>
      <c r="BI4" s="46">
        <v>14</v>
      </c>
      <c r="BJ4" s="41">
        <v>339857</v>
      </c>
      <c r="BK4" s="41">
        <v>225404.48000000027</v>
      </c>
      <c r="BL4" s="40">
        <v>286632</v>
      </c>
      <c r="BM4" s="41">
        <v>188273.52000000011</v>
      </c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61">
        <f>BJ4+BL4+BN4+BP4+BR4+BT4+BV4+BX4+BZ4+CB4+CD4+CF4</f>
        <v>626489</v>
      </c>
      <c r="CI4" s="61">
        <f>BK4+BM4+BO4+BQ4+BS4+BU4+BW4+BY4+CA4+CC4+CE4+CG4</f>
        <v>413678.00000000035</v>
      </c>
      <c r="CJ4" s="103">
        <f>CH4/2</f>
        <v>313244.5</v>
      </c>
      <c r="CK4" s="103">
        <f>CI4/2</f>
        <v>206839.00000000017</v>
      </c>
      <c r="CL4" s="45">
        <f>CJ4/$CJ$16%</f>
        <v>40.347633326635446</v>
      </c>
      <c r="CM4" s="46">
        <v>14</v>
      </c>
    </row>
    <row r="5" spans="1:91" s="9" customFormat="1" ht="20.100000000000001" customHeight="1">
      <c r="A5" s="40">
        <v>2</v>
      </c>
      <c r="B5" s="40" t="s">
        <v>25</v>
      </c>
      <c r="C5" s="40"/>
      <c r="D5" s="99">
        <f>Tharzi!F147</f>
        <v>13516</v>
      </c>
      <c r="E5" s="100">
        <f>Tharzi!G147</f>
        <v>8664.64</v>
      </c>
      <c r="F5" s="101">
        <f>Tharzi!I147</f>
        <v>17786</v>
      </c>
      <c r="G5" s="49">
        <f>Tharzi!J147</f>
        <v>11458.639999999998</v>
      </c>
      <c r="H5" s="101">
        <f>Tharzi!L147</f>
        <v>21047</v>
      </c>
      <c r="I5" s="49">
        <f>Tharzi!M147</f>
        <v>13631.960000000001</v>
      </c>
      <c r="J5" s="101">
        <f>Tharzi!O147</f>
        <v>24458</v>
      </c>
      <c r="K5" s="49">
        <f>Tharzi!P147</f>
        <v>15754.730000000001</v>
      </c>
      <c r="L5" s="101">
        <f>Tharzi!R147</f>
        <v>23067</v>
      </c>
      <c r="M5" s="49">
        <f>Tharzi!S147</f>
        <v>15080.16</v>
      </c>
      <c r="N5" s="101">
        <f>Tharzi!U147</f>
        <v>18267</v>
      </c>
      <c r="O5" s="49">
        <f>Tharzi!V147</f>
        <v>11786.640000000001</v>
      </c>
      <c r="P5" s="101">
        <f>Tharzi!X147</f>
        <v>22212</v>
      </c>
      <c r="Q5" s="49">
        <f>Tharzi!Y147</f>
        <v>14248.320000000002</v>
      </c>
      <c r="R5" s="101">
        <f>Tharzi!AA147</f>
        <v>25245</v>
      </c>
      <c r="S5" s="49">
        <f>Tharzi!AB147</f>
        <v>16227.720000000001</v>
      </c>
      <c r="T5" s="101">
        <f>Tharzi!AD147</f>
        <v>25745</v>
      </c>
      <c r="U5" s="49">
        <f>Tharzi!AE147</f>
        <v>16546.16</v>
      </c>
      <c r="V5" s="101">
        <f>Tharzi!AG147</f>
        <v>19393</v>
      </c>
      <c r="W5" s="49">
        <f>Tharzi!AH147</f>
        <v>12463.39</v>
      </c>
      <c r="X5" s="101">
        <f>Tharzi!AJ147</f>
        <v>25490</v>
      </c>
      <c r="Y5" s="49">
        <f>Tharzi!AK147</f>
        <v>16474.879999999997</v>
      </c>
      <c r="Z5" s="101">
        <f>Tharzi!AM147</f>
        <v>22598</v>
      </c>
      <c r="AA5" s="49">
        <f>Tharzi!AN147</f>
        <v>15026</v>
      </c>
      <c r="AB5" s="41">
        <f t="shared" si="0"/>
        <v>258824</v>
      </c>
      <c r="AC5" s="42">
        <f t="shared" si="0"/>
        <v>167363.24000000002</v>
      </c>
      <c r="AD5" s="43">
        <f t="shared" ref="AD5:AD14" si="2">AB5/12</f>
        <v>21568.666666666668</v>
      </c>
      <c r="AE5" s="44">
        <f t="shared" ref="AE5:AE14" si="3">AC5/12</f>
        <v>13946.936666666668</v>
      </c>
      <c r="AF5" s="41">
        <v>26879</v>
      </c>
      <c r="AG5" s="42">
        <v>17997.19999999999</v>
      </c>
      <c r="AH5" s="41">
        <v>20688</v>
      </c>
      <c r="AI5" s="42">
        <v>13724.639999999992</v>
      </c>
      <c r="AJ5" s="41">
        <v>25006</v>
      </c>
      <c r="AK5" s="42">
        <v>16658.319999999992</v>
      </c>
      <c r="AL5" s="41">
        <v>25958</v>
      </c>
      <c r="AM5" s="42">
        <v>17155.039999999972</v>
      </c>
      <c r="AN5" s="41">
        <v>31590</v>
      </c>
      <c r="AO5" s="42">
        <v>20595.599999999973</v>
      </c>
      <c r="AP5" s="41">
        <v>24888</v>
      </c>
      <c r="AQ5" s="42">
        <v>16422.959999999985</v>
      </c>
      <c r="AR5" s="41">
        <v>26869</v>
      </c>
      <c r="AS5" s="42">
        <v>17950.839999999997</v>
      </c>
      <c r="AT5" s="41">
        <v>19814</v>
      </c>
      <c r="AU5" s="42">
        <v>12893.12</v>
      </c>
      <c r="AV5" s="41">
        <v>19787</v>
      </c>
      <c r="AW5" s="42">
        <v>13005.2</v>
      </c>
      <c r="AX5" s="41">
        <v>21474</v>
      </c>
      <c r="AY5" s="42">
        <v>14065.919999999993</v>
      </c>
      <c r="AZ5" s="41">
        <v>17408</v>
      </c>
      <c r="BA5" s="42">
        <v>11460.319999999998</v>
      </c>
      <c r="BB5" s="41">
        <v>16484</v>
      </c>
      <c r="BC5" s="42">
        <v>10877.840000000002</v>
      </c>
      <c r="BD5" s="41">
        <f t="shared" ref="BD5:BE14" si="4">AF5+AH5+AJ5+AL5+AN5+AP5+AR5+AT5+AV5+AX5+AZ5+BB5</f>
        <v>276845</v>
      </c>
      <c r="BE5" s="42">
        <f t="shared" si="4"/>
        <v>182806.99999999988</v>
      </c>
      <c r="BF5" s="43">
        <f t="shared" ref="BF5:BF14" si="5">BD5/12</f>
        <v>23070.416666666668</v>
      </c>
      <c r="BG5" s="44">
        <f t="shared" ref="BG5:BG14" si="6">BE5/12</f>
        <v>15233.916666666657</v>
      </c>
      <c r="BH5" s="45">
        <f t="shared" si="1"/>
        <v>2.5766558488910407</v>
      </c>
      <c r="BI5" s="46">
        <v>2</v>
      </c>
      <c r="BJ5" s="41">
        <v>15858</v>
      </c>
      <c r="BK5" s="41">
        <v>10534.560000000003</v>
      </c>
      <c r="BL5" s="40">
        <v>14245</v>
      </c>
      <c r="BM5" s="41">
        <v>9623.2000000000007</v>
      </c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61">
        <f t="shared" ref="CH5:CH14" si="7">BJ5+BL5+BN5+BP5+BR5+BT5+BV5+BX5+BZ5+CB5+CD5+CF5</f>
        <v>30103</v>
      </c>
      <c r="CI5" s="61">
        <f t="shared" ref="CI5:CI14" si="8">BK5+BM5+BO5+BQ5+BS5+BU5+BW5+BY5+CA5+CC5+CE5+CG5</f>
        <v>20157.760000000002</v>
      </c>
      <c r="CJ5" s="103">
        <f t="shared" ref="CJ5:CJ14" si="9">CH5/2</f>
        <v>15051.5</v>
      </c>
      <c r="CK5" s="103">
        <f t="shared" ref="CK5:CK14" si="10">CI5/2</f>
        <v>10078.880000000001</v>
      </c>
      <c r="CL5" s="45">
        <f t="shared" ref="CL5:CL14" si="11">CJ5/$CJ$16%</f>
        <v>1.9387168905307304</v>
      </c>
      <c r="CM5" s="46">
        <v>2</v>
      </c>
    </row>
    <row r="6" spans="1:91" ht="20.100000000000001" customHeight="1">
      <c r="A6" s="40">
        <v>3</v>
      </c>
      <c r="B6" s="47" t="s">
        <v>26</v>
      </c>
      <c r="C6" s="47"/>
      <c r="D6" s="99">
        <f>'Pyaw Bwe'!F147</f>
        <v>170238</v>
      </c>
      <c r="E6" s="100">
        <f>'Pyaw Bwe'!G147</f>
        <v>109204.31999999999</v>
      </c>
      <c r="F6" s="101">
        <f>'Pyaw Bwe'!I147</f>
        <v>74498</v>
      </c>
      <c r="G6" s="49">
        <f>'Pyaw Bwe'!J147</f>
        <v>47794.64</v>
      </c>
      <c r="H6" s="102">
        <f>'Pyaw Bwe'!L147</f>
        <v>65554</v>
      </c>
      <c r="I6" s="42">
        <f>'Pyaw Bwe'!M147</f>
        <v>42102.880000000005</v>
      </c>
      <c r="J6" s="101">
        <f>'Pyaw Bwe'!O147</f>
        <v>67660</v>
      </c>
      <c r="K6" s="49">
        <f>'Pyaw Bwe'!P147</f>
        <v>43430.559999999998</v>
      </c>
      <c r="L6" s="101">
        <f>'Pyaw Bwe'!R147</f>
        <v>96651</v>
      </c>
      <c r="M6" s="49">
        <f>'Pyaw Bwe'!S147</f>
        <v>62046</v>
      </c>
      <c r="N6" s="101">
        <f>'Pyaw Bwe'!U147</f>
        <v>90192</v>
      </c>
      <c r="O6" s="49">
        <f>'Pyaw Bwe'!V147</f>
        <v>58125.539999999994</v>
      </c>
      <c r="P6" s="101">
        <f>'Pyaw Bwe'!X147</f>
        <v>84396</v>
      </c>
      <c r="Q6" s="49">
        <f>'Pyaw Bwe'!Y147</f>
        <v>54019.92</v>
      </c>
      <c r="R6" s="101">
        <f>'Pyaw Bwe'!AA147</f>
        <v>101960</v>
      </c>
      <c r="S6" s="49">
        <f>'Pyaw Bwe'!AB147</f>
        <v>65657.36</v>
      </c>
      <c r="T6" s="101">
        <f>'Pyaw Bwe'!AD147</f>
        <v>107924</v>
      </c>
      <c r="U6" s="49">
        <f>'Pyaw Bwe'!AE147</f>
        <v>69214.87999999999</v>
      </c>
      <c r="V6" s="101">
        <f>'Pyaw Bwe'!AG147</f>
        <v>96135</v>
      </c>
      <c r="W6" s="49">
        <f>'Pyaw Bwe'!AH147</f>
        <v>61941.74</v>
      </c>
      <c r="X6" s="101">
        <f>'Pyaw Bwe'!AJ147</f>
        <v>120546</v>
      </c>
      <c r="Y6" s="49">
        <f>'Pyaw Bwe'!AK147</f>
        <v>77360.640000000014</v>
      </c>
      <c r="Z6" s="101">
        <f>'Pyaw Bwe'!AM147</f>
        <v>123764</v>
      </c>
      <c r="AA6" s="49">
        <f>'Pyaw Bwe'!AN147</f>
        <v>79928.959999999992</v>
      </c>
      <c r="AB6" s="41">
        <f t="shared" si="0"/>
        <v>1199518</v>
      </c>
      <c r="AC6" s="42">
        <f t="shared" si="0"/>
        <v>770827.44</v>
      </c>
      <c r="AD6" s="43">
        <f t="shared" si="2"/>
        <v>99959.833333333328</v>
      </c>
      <c r="AE6" s="44">
        <f t="shared" si="3"/>
        <v>64235.619999999995</v>
      </c>
      <c r="AF6" s="41">
        <v>124810</v>
      </c>
      <c r="AG6" s="42">
        <v>80790.400000000038</v>
      </c>
      <c r="AH6" s="41">
        <v>112556</v>
      </c>
      <c r="AI6" s="42">
        <v>72950.72000000003</v>
      </c>
      <c r="AJ6" s="41">
        <v>140474</v>
      </c>
      <c r="AK6" s="42">
        <v>94063.039999999994</v>
      </c>
      <c r="AL6" s="41">
        <v>99650</v>
      </c>
      <c r="AM6" s="42">
        <v>65613.919999999998</v>
      </c>
      <c r="AN6" s="41">
        <v>125493</v>
      </c>
      <c r="AO6" s="42">
        <v>81712.560000000027</v>
      </c>
      <c r="AP6" s="41">
        <v>117388</v>
      </c>
      <c r="AQ6" s="42">
        <v>76063.599999999977</v>
      </c>
      <c r="AR6" s="41">
        <v>102118</v>
      </c>
      <c r="AS6" s="42">
        <v>67226.560000000012</v>
      </c>
      <c r="AT6" s="41">
        <v>103610</v>
      </c>
      <c r="AU6" s="42">
        <v>67743.679999999993</v>
      </c>
      <c r="AV6" s="41">
        <v>88610</v>
      </c>
      <c r="AW6" s="42">
        <v>58556.480000000018</v>
      </c>
      <c r="AX6" s="41">
        <v>122032</v>
      </c>
      <c r="AY6" s="42">
        <v>79956.399999999994</v>
      </c>
      <c r="AZ6" s="41">
        <v>128298</v>
      </c>
      <c r="BA6" s="42">
        <v>83945.520000000019</v>
      </c>
      <c r="BB6" s="41">
        <v>123988</v>
      </c>
      <c r="BC6" s="42">
        <v>81845.440000000017</v>
      </c>
      <c r="BD6" s="41">
        <f t="shared" si="4"/>
        <v>1389027</v>
      </c>
      <c r="BE6" s="42">
        <f t="shared" si="4"/>
        <v>910468.32000000007</v>
      </c>
      <c r="BF6" s="43">
        <f t="shared" si="5"/>
        <v>115752.25</v>
      </c>
      <c r="BG6" s="44">
        <f t="shared" si="6"/>
        <v>75872.36</v>
      </c>
      <c r="BH6" s="45">
        <f t="shared" si="1"/>
        <v>12.927972489362551</v>
      </c>
      <c r="BI6" s="46">
        <v>11</v>
      </c>
      <c r="BJ6" s="48">
        <v>103606</v>
      </c>
      <c r="BK6" s="48">
        <v>68727.520000000019</v>
      </c>
      <c r="BL6" s="47">
        <v>88786</v>
      </c>
      <c r="BM6" s="48">
        <v>58781.920000000013</v>
      </c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61">
        <f t="shared" si="7"/>
        <v>192392</v>
      </c>
      <c r="CI6" s="61">
        <f t="shared" si="8"/>
        <v>127509.44000000003</v>
      </c>
      <c r="CJ6" s="103">
        <f t="shared" si="9"/>
        <v>96196</v>
      </c>
      <c r="CK6" s="103">
        <f t="shared" si="10"/>
        <v>63754.720000000016</v>
      </c>
      <c r="CL6" s="45">
        <f t="shared" si="11"/>
        <v>12.390579676543476</v>
      </c>
      <c r="CM6" s="46">
        <v>11</v>
      </c>
    </row>
    <row r="7" spans="1:91" ht="20.100000000000001" customHeight="1">
      <c r="A7" s="40">
        <v>4</v>
      </c>
      <c r="B7" s="47" t="s">
        <v>27</v>
      </c>
      <c r="C7" s="47"/>
      <c r="D7" s="99">
        <f>'Want Twin'!F147</f>
        <v>98895</v>
      </c>
      <c r="E7" s="100">
        <f>'Want Twin'!G147</f>
        <v>64353.72</v>
      </c>
      <c r="F7" s="101">
        <f>'Want Twin'!I147</f>
        <v>88847</v>
      </c>
      <c r="G7" s="49">
        <f>'Want Twin'!J147</f>
        <v>57733.82</v>
      </c>
      <c r="H7" s="102">
        <f>'Want Twin'!L147</f>
        <v>92353</v>
      </c>
      <c r="I7" s="42">
        <f>'Want Twin'!M147</f>
        <v>60208</v>
      </c>
      <c r="J7" s="102">
        <f>'Want Twin'!O147</f>
        <v>84002</v>
      </c>
      <c r="K7" s="42">
        <f>'Want Twin'!P147</f>
        <v>54657.919999999998</v>
      </c>
      <c r="L7" s="102">
        <f>'Want Twin'!R147</f>
        <v>97640</v>
      </c>
      <c r="M7" s="42">
        <f>'Want Twin'!S147</f>
        <v>63293.359999999993</v>
      </c>
      <c r="N7" s="102">
        <f>'Want Twin'!U147</f>
        <v>79718</v>
      </c>
      <c r="O7" s="42">
        <f>'Want Twin'!V147</f>
        <v>51793.52</v>
      </c>
      <c r="P7" s="102">
        <f>'Want Twin'!X147</f>
        <v>106356</v>
      </c>
      <c r="Q7" s="42">
        <f>'Want Twin'!Y147</f>
        <v>68766.48000000001</v>
      </c>
      <c r="R7" s="102">
        <f>'Want Twin'!AA147</f>
        <v>98519</v>
      </c>
      <c r="S7" s="42">
        <f>'Want Twin'!AB147</f>
        <v>64135.519999999997</v>
      </c>
      <c r="T7" s="102">
        <f>'Want Twin'!AD147</f>
        <v>92194</v>
      </c>
      <c r="U7" s="42">
        <f>'Want Twin'!AE147</f>
        <v>59668.600000000006</v>
      </c>
      <c r="V7" s="102">
        <f>'Want Twin'!AG147</f>
        <v>122816</v>
      </c>
      <c r="W7" s="42">
        <f>'Want Twin'!AH147</f>
        <v>79750.260000000024</v>
      </c>
      <c r="X7" s="102">
        <f>'Want Twin'!AJ147</f>
        <v>123596</v>
      </c>
      <c r="Y7" s="42">
        <f>'Want Twin'!AK147</f>
        <v>80606.48</v>
      </c>
      <c r="Z7" s="102">
        <f>'Want Twin'!AM147</f>
        <v>133710</v>
      </c>
      <c r="AA7" s="42">
        <f>'Want Twin'!AN147</f>
        <v>86996.87999999999</v>
      </c>
      <c r="AB7" s="41">
        <f t="shared" si="0"/>
        <v>1218646</v>
      </c>
      <c r="AC7" s="42">
        <f t="shared" si="0"/>
        <v>791964.56</v>
      </c>
      <c r="AD7" s="43">
        <f t="shared" si="2"/>
        <v>101553.83333333333</v>
      </c>
      <c r="AE7" s="44">
        <f t="shared" si="3"/>
        <v>65997.046666666676</v>
      </c>
      <c r="AF7" s="41">
        <v>121257</v>
      </c>
      <c r="AG7" s="42">
        <v>79375.320000000007</v>
      </c>
      <c r="AH7" s="41">
        <v>102976</v>
      </c>
      <c r="AI7" s="42">
        <v>67630.720000000045</v>
      </c>
      <c r="AJ7" s="41">
        <v>172705</v>
      </c>
      <c r="AK7" s="42">
        <v>112072.60000000005</v>
      </c>
      <c r="AL7" s="48">
        <v>98169</v>
      </c>
      <c r="AM7" s="49">
        <v>64360.139999999985</v>
      </c>
      <c r="AN7" s="48">
        <v>109072</v>
      </c>
      <c r="AO7" s="49">
        <v>71152.29999999993</v>
      </c>
      <c r="AP7" s="48">
        <v>104102</v>
      </c>
      <c r="AQ7" s="49">
        <v>68080.880000000019</v>
      </c>
      <c r="AR7" s="48">
        <v>111468</v>
      </c>
      <c r="AS7" s="49">
        <v>73472.400000000067</v>
      </c>
      <c r="AT7" s="48">
        <v>115998</v>
      </c>
      <c r="AU7" s="49">
        <v>76069.439999999959</v>
      </c>
      <c r="AV7" s="48">
        <v>101637</v>
      </c>
      <c r="AW7" s="49">
        <v>67569.719999999987</v>
      </c>
      <c r="AX7" s="48">
        <v>106609</v>
      </c>
      <c r="AY7" s="49">
        <v>70354.959999999977</v>
      </c>
      <c r="AZ7" s="48">
        <v>98541</v>
      </c>
      <c r="BA7" s="49">
        <v>65446.200000000019</v>
      </c>
      <c r="BB7" s="48">
        <v>117214</v>
      </c>
      <c r="BC7" s="49">
        <v>77714.560000000041</v>
      </c>
      <c r="BD7" s="41">
        <f t="shared" si="4"/>
        <v>1359748</v>
      </c>
      <c r="BE7" s="42">
        <f t="shared" si="4"/>
        <v>893299.24</v>
      </c>
      <c r="BF7" s="43">
        <f t="shared" si="5"/>
        <v>113312.33333333333</v>
      </c>
      <c r="BG7" s="44">
        <f t="shared" si="6"/>
        <v>74441.603333333333</v>
      </c>
      <c r="BH7" s="45">
        <f t="shared" si="1"/>
        <v>12.655466550661542</v>
      </c>
      <c r="BI7" s="46">
        <v>8</v>
      </c>
      <c r="BJ7" s="48">
        <v>98732</v>
      </c>
      <c r="BK7" s="48">
        <v>67023.679999999949</v>
      </c>
      <c r="BL7" s="47">
        <v>107762</v>
      </c>
      <c r="BM7" s="48">
        <v>71280.800000000076</v>
      </c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61">
        <f t="shared" si="7"/>
        <v>206494</v>
      </c>
      <c r="CI7" s="61">
        <f t="shared" si="8"/>
        <v>138304.48000000004</v>
      </c>
      <c r="CJ7" s="103">
        <f t="shared" si="9"/>
        <v>103247</v>
      </c>
      <c r="CK7" s="103">
        <f t="shared" si="10"/>
        <v>69152.24000000002</v>
      </c>
      <c r="CL7" s="45">
        <f t="shared" si="11"/>
        <v>13.298787682066658</v>
      </c>
      <c r="CM7" s="46">
        <v>8</v>
      </c>
    </row>
    <row r="8" spans="1:91" ht="20.100000000000001" customHeight="1">
      <c r="A8" s="40">
        <v>5</v>
      </c>
      <c r="B8" s="47" t="s">
        <v>28</v>
      </c>
      <c r="C8" s="47"/>
      <c r="D8" s="47">
        <f>Mahaling!F147</f>
        <v>53257</v>
      </c>
      <c r="E8" s="50">
        <f>Mahaling!G147</f>
        <v>34859.200000000004</v>
      </c>
      <c r="F8" s="47">
        <f>Mahaling!I147</f>
        <v>57559</v>
      </c>
      <c r="G8" s="50">
        <f>Mahaling!J147</f>
        <v>37357.72</v>
      </c>
      <c r="H8" s="47">
        <f>Mahaling!L147</f>
        <v>44266</v>
      </c>
      <c r="I8" s="50">
        <f>Mahaling!M147</f>
        <v>28882.960000000003</v>
      </c>
      <c r="J8" s="47">
        <f>Mahaling!O147</f>
        <v>44376</v>
      </c>
      <c r="K8" s="50">
        <f>Mahaling!P147</f>
        <v>29363.280000000002</v>
      </c>
      <c r="L8" s="47">
        <f>Mahaling!R147</f>
        <v>47462</v>
      </c>
      <c r="M8" s="50">
        <f>Mahaling!S147</f>
        <v>30405.200000000001</v>
      </c>
      <c r="N8" s="47">
        <f>Mahaling!U147</f>
        <v>47850</v>
      </c>
      <c r="O8" s="50">
        <f>Mahaling!V147</f>
        <v>30863.639999999996</v>
      </c>
      <c r="P8" s="47">
        <f>Mahaling!X147</f>
        <v>36940</v>
      </c>
      <c r="Q8" s="50">
        <f>Mahaling!Y147</f>
        <v>24151.360000000001</v>
      </c>
      <c r="R8" s="47">
        <f>Mahaling!AA147</f>
        <v>52250</v>
      </c>
      <c r="S8" s="50">
        <f>Mahaling!AB147</f>
        <v>33931.520000000004</v>
      </c>
      <c r="T8" s="47">
        <f>Mahaling!AD147</f>
        <v>43494</v>
      </c>
      <c r="U8" s="50">
        <f>Mahaling!AE147</f>
        <v>28668.839999999997</v>
      </c>
      <c r="V8" s="47">
        <f>Mahaling!AG147</f>
        <v>40590</v>
      </c>
      <c r="W8" s="50">
        <f>Mahaling!AH147</f>
        <v>26327.280000000002</v>
      </c>
      <c r="X8" s="47">
        <f>Mahaling!AJ147</f>
        <v>72966</v>
      </c>
      <c r="Y8" s="50">
        <f>Mahaling!AK147</f>
        <v>47547.12</v>
      </c>
      <c r="Z8" s="47">
        <f>Mahaling!AM147</f>
        <v>84266</v>
      </c>
      <c r="AA8" s="50">
        <f>Mahaling!AN147</f>
        <v>55449.920000000006</v>
      </c>
      <c r="AB8" s="41">
        <f t="shared" si="0"/>
        <v>625276</v>
      </c>
      <c r="AC8" s="42">
        <f t="shared" si="0"/>
        <v>407808.04</v>
      </c>
      <c r="AD8" s="43">
        <f t="shared" si="2"/>
        <v>52106.333333333336</v>
      </c>
      <c r="AE8" s="44">
        <f t="shared" si="3"/>
        <v>33984.003333333334</v>
      </c>
      <c r="AF8" s="41">
        <v>72384</v>
      </c>
      <c r="AG8" s="42">
        <v>47186.880000000019</v>
      </c>
      <c r="AH8" s="41">
        <v>73604</v>
      </c>
      <c r="AI8" s="42">
        <v>48058.399999999994</v>
      </c>
      <c r="AJ8" s="41">
        <v>89488</v>
      </c>
      <c r="AK8" s="42">
        <v>59433.520000000004</v>
      </c>
      <c r="AL8" s="41">
        <v>73784</v>
      </c>
      <c r="AM8" s="42">
        <v>47479.399999999994</v>
      </c>
      <c r="AN8" s="41">
        <v>52660</v>
      </c>
      <c r="AO8" s="42">
        <v>33983.199999999997</v>
      </c>
      <c r="AP8" s="41">
        <v>78604</v>
      </c>
      <c r="AQ8" s="42">
        <v>52190.8</v>
      </c>
      <c r="AR8" s="41">
        <v>44890</v>
      </c>
      <c r="AS8" s="42">
        <v>29517.999999999989</v>
      </c>
      <c r="AT8" s="41">
        <v>53780</v>
      </c>
      <c r="AU8" s="42">
        <v>35513.599999999991</v>
      </c>
      <c r="AV8" s="41">
        <v>53268</v>
      </c>
      <c r="AW8" s="42">
        <v>35894.399999999994</v>
      </c>
      <c r="AX8" s="41">
        <v>53598</v>
      </c>
      <c r="AY8" s="42">
        <v>36118.55999999999</v>
      </c>
      <c r="AZ8" s="48">
        <v>75914</v>
      </c>
      <c r="BA8" s="49">
        <v>49677.2</v>
      </c>
      <c r="BB8" s="48">
        <v>59430</v>
      </c>
      <c r="BC8" s="49">
        <v>40238.400000000009</v>
      </c>
      <c r="BD8" s="41">
        <f t="shared" si="4"/>
        <v>781404</v>
      </c>
      <c r="BE8" s="42">
        <f t="shared" si="4"/>
        <v>515292.36</v>
      </c>
      <c r="BF8" s="43">
        <f t="shared" si="5"/>
        <v>65117</v>
      </c>
      <c r="BG8" s="44">
        <f t="shared" si="6"/>
        <v>42941.03</v>
      </c>
      <c r="BH8" s="45">
        <f t="shared" si="1"/>
        <v>7.2726947820869245</v>
      </c>
      <c r="BI8" s="46">
        <v>7</v>
      </c>
      <c r="BJ8" s="48">
        <v>65364</v>
      </c>
      <c r="BK8" s="48">
        <v>43015.200000000004</v>
      </c>
      <c r="BL8" s="47">
        <v>65314</v>
      </c>
      <c r="BM8" s="48">
        <v>43141.599999999991</v>
      </c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61">
        <f t="shared" si="7"/>
        <v>130678</v>
      </c>
      <c r="CI8" s="61">
        <f t="shared" si="8"/>
        <v>86156.799999999988</v>
      </c>
      <c r="CJ8" s="103">
        <f t="shared" si="9"/>
        <v>65339</v>
      </c>
      <c r="CK8" s="103">
        <f t="shared" si="10"/>
        <v>43078.399999999994</v>
      </c>
      <c r="CL8" s="45">
        <f t="shared" si="11"/>
        <v>8.4160265030320822</v>
      </c>
      <c r="CM8" s="46">
        <v>7</v>
      </c>
    </row>
    <row r="9" spans="1:91" ht="20.100000000000001" customHeight="1">
      <c r="A9" s="40">
        <v>6</v>
      </c>
      <c r="B9" s="47" t="s">
        <v>29</v>
      </c>
      <c r="C9" s="47"/>
      <c r="D9" s="47">
        <f>Yamethin!F147</f>
        <v>88120</v>
      </c>
      <c r="E9" s="50">
        <f>Yamethin!G147</f>
        <v>56634.16</v>
      </c>
      <c r="F9" s="47">
        <f>Yamethin!I147</f>
        <v>77247</v>
      </c>
      <c r="G9" s="50">
        <f>Yamethin!J147</f>
        <v>49585.920000000006</v>
      </c>
      <c r="H9" s="47">
        <f>Yamethin!L147</f>
        <v>84128</v>
      </c>
      <c r="I9" s="50">
        <f>Yamethin!M147</f>
        <v>53865.679999999993</v>
      </c>
      <c r="J9" s="47">
        <f>Yamethin!O147</f>
        <v>73770</v>
      </c>
      <c r="K9" s="50">
        <f>Yamethin!P147</f>
        <v>47220</v>
      </c>
      <c r="L9" s="47">
        <f>Yamethin!R147</f>
        <v>78481</v>
      </c>
      <c r="M9" s="50">
        <f>Yamethin!S147</f>
        <v>50231.12</v>
      </c>
      <c r="N9" s="47">
        <f>Yamethin!U147</f>
        <v>83370</v>
      </c>
      <c r="O9" s="50">
        <f>Yamethin!V147</f>
        <v>53354.400000000009</v>
      </c>
      <c r="P9" s="47">
        <f>Yamethin!X147</f>
        <v>90902</v>
      </c>
      <c r="Q9" s="50">
        <f>Yamethin!Y147</f>
        <v>58124.480000000003</v>
      </c>
      <c r="R9" s="47">
        <f>Yamethin!AA147</f>
        <v>89002</v>
      </c>
      <c r="S9" s="50">
        <f>Yamethin!AB147</f>
        <v>56813.680000000015</v>
      </c>
      <c r="T9" s="47">
        <f>Yamethin!AD147</f>
        <v>96672</v>
      </c>
      <c r="U9" s="50">
        <f>Yamethin!AE147</f>
        <v>61837.19999999999</v>
      </c>
      <c r="V9" s="47">
        <f>Yamethin!AG147</f>
        <v>115257</v>
      </c>
      <c r="W9" s="50">
        <f>Yamethin!AH147</f>
        <v>73743.87999999999</v>
      </c>
      <c r="X9" s="47">
        <f>Yamethin!AJ147</f>
        <v>19876</v>
      </c>
      <c r="Y9" s="50">
        <f>Yamethin!AK147</f>
        <v>12675.039999999999</v>
      </c>
      <c r="Z9" s="47">
        <f>Yamethin!AM147</f>
        <v>24829</v>
      </c>
      <c r="AA9" s="50">
        <f>Yamethin!AN147</f>
        <v>15824.800000000001</v>
      </c>
      <c r="AB9" s="41">
        <f t="shared" si="0"/>
        <v>921654</v>
      </c>
      <c r="AC9" s="42">
        <f t="shared" si="0"/>
        <v>589910.3600000001</v>
      </c>
      <c r="AD9" s="43">
        <f t="shared" si="2"/>
        <v>76804.5</v>
      </c>
      <c r="AE9" s="44">
        <f t="shared" si="3"/>
        <v>49159.196666666678</v>
      </c>
      <c r="AF9" s="41">
        <v>26950</v>
      </c>
      <c r="AG9" s="42">
        <v>17476.96</v>
      </c>
      <c r="AH9" s="41">
        <v>27775</v>
      </c>
      <c r="AI9" s="42">
        <v>17899.959999999995</v>
      </c>
      <c r="AJ9" s="41">
        <v>29226</v>
      </c>
      <c r="AK9" s="42">
        <v>20856.96</v>
      </c>
      <c r="AL9" s="41">
        <v>19738</v>
      </c>
      <c r="AM9" s="42">
        <v>12947.2</v>
      </c>
      <c r="AN9" s="41">
        <v>22802</v>
      </c>
      <c r="AO9" s="42">
        <v>14639.84</v>
      </c>
      <c r="AP9" s="41">
        <v>16112</v>
      </c>
      <c r="AQ9" s="42">
        <v>10622.239999999998</v>
      </c>
      <c r="AR9" s="41">
        <v>24958</v>
      </c>
      <c r="AS9" s="42">
        <v>16215.999999999998</v>
      </c>
      <c r="AT9" s="41">
        <v>18990</v>
      </c>
      <c r="AU9" s="42">
        <v>12657.6</v>
      </c>
      <c r="AV9" s="41">
        <v>25892</v>
      </c>
      <c r="AW9" s="42">
        <v>16641.199999999997</v>
      </c>
      <c r="AX9" s="41">
        <v>22330</v>
      </c>
      <c r="AY9" s="42">
        <v>14778.4</v>
      </c>
      <c r="AZ9" s="48">
        <v>21736</v>
      </c>
      <c r="BA9" s="49">
        <v>14419.599999999999</v>
      </c>
      <c r="BB9" s="48">
        <v>25310</v>
      </c>
      <c r="BC9" s="49">
        <v>16887.440000000002</v>
      </c>
      <c r="BD9" s="41">
        <f t="shared" si="4"/>
        <v>281819</v>
      </c>
      <c r="BE9" s="42">
        <f t="shared" si="4"/>
        <v>186043.40000000002</v>
      </c>
      <c r="BF9" s="43">
        <f t="shared" si="5"/>
        <v>23484.916666666668</v>
      </c>
      <c r="BG9" s="44">
        <f t="shared" si="6"/>
        <v>15503.616666666669</v>
      </c>
      <c r="BH9" s="45">
        <f t="shared" si="1"/>
        <v>2.6229499347238496</v>
      </c>
      <c r="BI9" s="46">
        <v>10</v>
      </c>
      <c r="BJ9" s="48">
        <v>26618</v>
      </c>
      <c r="BK9" s="48">
        <v>17964.319999999992</v>
      </c>
      <c r="BL9" s="47">
        <v>26738</v>
      </c>
      <c r="BM9" s="48">
        <v>17555.920000000002</v>
      </c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61">
        <f t="shared" si="7"/>
        <v>53356</v>
      </c>
      <c r="CI9" s="61">
        <f t="shared" si="8"/>
        <v>35520.239999999991</v>
      </c>
      <c r="CJ9" s="103">
        <f t="shared" si="9"/>
        <v>26678</v>
      </c>
      <c r="CK9" s="103">
        <f t="shared" si="10"/>
        <v>17760.119999999995</v>
      </c>
      <c r="CL9" s="45">
        <f t="shared" si="11"/>
        <v>3.4362747371078513</v>
      </c>
      <c r="CM9" s="46">
        <v>10</v>
      </c>
    </row>
    <row r="10" spans="1:91" ht="20.100000000000001" customHeight="1">
      <c r="A10" s="40">
        <v>7</v>
      </c>
      <c r="B10" s="47" t="s">
        <v>30</v>
      </c>
      <c r="C10" s="47"/>
      <c r="D10" s="47">
        <f>Kyaukpadaung!F147</f>
        <v>92092</v>
      </c>
      <c r="E10" s="50">
        <f>Kyaukpadaung!G147</f>
        <v>59623.6</v>
      </c>
      <c r="F10" s="47">
        <f>Kyaukpadaung!I147</f>
        <v>86633</v>
      </c>
      <c r="G10" s="50">
        <f>Kyaukpadaung!J147</f>
        <v>56032.820000000007</v>
      </c>
      <c r="H10" s="47">
        <f>Kyaukpadaung!L147</f>
        <v>91326</v>
      </c>
      <c r="I10" s="50">
        <f>Kyaukpadaung!M147</f>
        <v>58656.240000000005</v>
      </c>
      <c r="J10" s="47">
        <f>Kyaukpadaung!O147</f>
        <v>99534</v>
      </c>
      <c r="K10" s="50">
        <f>Kyaukpadaung!P147</f>
        <v>64517.760000000002</v>
      </c>
      <c r="L10" s="47">
        <f>Kyaukpadaung!R147</f>
        <v>120160</v>
      </c>
      <c r="M10" s="50">
        <f>Kyaukpadaung!S147</f>
        <v>76779.51999999999</v>
      </c>
      <c r="N10" s="47">
        <f>Kyaukpadaung!U147</f>
        <v>125112</v>
      </c>
      <c r="O10" s="50">
        <f>Kyaukpadaung!V147</f>
        <v>80877.040000000037</v>
      </c>
      <c r="P10" s="47">
        <f>Kyaukpadaung!X147</f>
        <v>107226</v>
      </c>
      <c r="Q10" s="50">
        <f>Kyaukpadaung!Y147</f>
        <v>69132.100000000006</v>
      </c>
      <c r="R10" s="47">
        <f>Kyaukpadaung!AA147</f>
        <v>113915</v>
      </c>
      <c r="S10" s="50">
        <f>Kyaukpadaung!AB147</f>
        <v>73887.28</v>
      </c>
      <c r="T10" s="47">
        <f>Kyaukpadaung!AD147</f>
        <v>116076</v>
      </c>
      <c r="U10" s="50">
        <f>Kyaukpadaung!AE147</f>
        <v>75396.62000000001</v>
      </c>
      <c r="V10" s="47">
        <f>Kyaukpadaung!AG147</f>
        <v>142301</v>
      </c>
      <c r="W10" s="50">
        <f>Kyaukpadaung!AH147</f>
        <v>92219.700000000012</v>
      </c>
      <c r="X10" s="47">
        <f>Kyaukpadaung!AJ147</f>
        <v>125839</v>
      </c>
      <c r="Y10" s="50">
        <f>Kyaukpadaung!AK147</f>
        <v>81896.14</v>
      </c>
      <c r="Z10" s="47">
        <f>Kyaukpadaung!AM147</f>
        <v>134749</v>
      </c>
      <c r="AA10" s="50">
        <f>Kyaukpadaung!AN147</f>
        <v>89441.680000000008</v>
      </c>
      <c r="AB10" s="41">
        <f t="shared" si="0"/>
        <v>1354963</v>
      </c>
      <c r="AC10" s="42">
        <f t="shared" si="0"/>
        <v>878460.50000000023</v>
      </c>
      <c r="AD10" s="43">
        <f t="shared" si="2"/>
        <v>112913.58333333333</v>
      </c>
      <c r="AE10" s="44">
        <f t="shared" si="3"/>
        <v>73205.041666666686</v>
      </c>
      <c r="AF10" s="41">
        <v>140720</v>
      </c>
      <c r="AG10" s="42">
        <v>92830.640000000072</v>
      </c>
      <c r="AH10" s="41">
        <v>119242</v>
      </c>
      <c r="AI10" s="42">
        <v>76066.480000000025</v>
      </c>
      <c r="AJ10" s="41">
        <v>111430</v>
      </c>
      <c r="AK10" s="42">
        <v>75932.799999999988</v>
      </c>
      <c r="AL10" s="41">
        <v>129640</v>
      </c>
      <c r="AM10" s="42">
        <v>83255.680000000022</v>
      </c>
      <c r="AN10" s="41">
        <v>142342</v>
      </c>
      <c r="AO10" s="42">
        <v>94764.84</v>
      </c>
      <c r="AP10" s="41">
        <v>152574</v>
      </c>
      <c r="AQ10" s="42">
        <v>99846.48000000001</v>
      </c>
      <c r="AR10" s="41">
        <v>120600</v>
      </c>
      <c r="AS10" s="42">
        <v>80598.479999999836</v>
      </c>
      <c r="AT10" s="41">
        <v>149447</v>
      </c>
      <c r="AU10" s="42">
        <v>99127.159999999887</v>
      </c>
      <c r="AV10" s="41">
        <v>147026</v>
      </c>
      <c r="AW10" s="42">
        <v>100454.24000000002</v>
      </c>
      <c r="AX10" s="41">
        <v>144199</v>
      </c>
      <c r="AY10" s="42">
        <v>98587.600000000035</v>
      </c>
      <c r="AZ10" s="48">
        <v>181990</v>
      </c>
      <c r="BA10" s="49">
        <v>119403.28000000004</v>
      </c>
      <c r="BB10" s="48">
        <v>160582</v>
      </c>
      <c r="BC10" s="49">
        <v>106776.40000000005</v>
      </c>
      <c r="BD10" s="41">
        <f t="shared" si="4"/>
        <v>1699792</v>
      </c>
      <c r="BE10" s="42">
        <f t="shared" si="4"/>
        <v>1127644.08</v>
      </c>
      <c r="BF10" s="43">
        <f t="shared" si="5"/>
        <v>141649.33333333334</v>
      </c>
      <c r="BG10" s="44">
        <f t="shared" si="6"/>
        <v>93970.340000000011</v>
      </c>
      <c r="BH10" s="45">
        <f t="shared" si="1"/>
        <v>15.820329060298</v>
      </c>
      <c r="BI10" s="46">
        <v>6</v>
      </c>
      <c r="BJ10" s="48">
        <v>128272</v>
      </c>
      <c r="BK10" s="48">
        <v>85297.840000000011</v>
      </c>
      <c r="BL10" s="47">
        <v>100088</v>
      </c>
      <c r="BM10" s="48">
        <v>68544.320000000007</v>
      </c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61">
        <f t="shared" si="7"/>
        <v>228360</v>
      </c>
      <c r="CI10" s="61">
        <f t="shared" si="8"/>
        <v>153842.16000000003</v>
      </c>
      <c r="CJ10" s="103">
        <f t="shared" si="9"/>
        <v>114180</v>
      </c>
      <c r="CK10" s="103">
        <f t="shared" si="10"/>
        <v>76921.080000000016</v>
      </c>
      <c r="CL10" s="45">
        <f t="shared" si="11"/>
        <v>14.707018872590691</v>
      </c>
      <c r="CM10" s="46">
        <v>6</v>
      </c>
    </row>
    <row r="11" spans="1:91" ht="20.100000000000001" customHeight="1">
      <c r="A11" s="40">
        <v>8</v>
      </c>
      <c r="B11" s="47" t="s">
        <v>31</v>
      </c>
      <c r="C11" s="47"/>
      <c r="D11" s="47">
        <f>Taungthar!F147</f>
        <v>13020</v>
      </c>
      <c r="E11" s="50">
        <f>Taungthar!G147</f>
        <v>8332.7999999999993</v>
      </c>
      <c r="F11" s="47">
        <f>Taungthar!I147</f>
        <v>15400</v>
      </c>
      <c r="G11" s="50">
        <f>Taungthar!J147</f>
        <v>9856</v>
      </c>
      <c r="H11" s="47">
        <f>Taungthar!L147</f>
        <v>14000</v>
      </c>
      <c r="I11" s="50">
        <f>Taungthar!M147</f>
        <v>8960</v>
      </c>
      <c r="J11" s="47">
        <f>Taungthar!O147</f>
        <v>16156</v>
      </c>
      <c r="K11" s="50">
        <f>Taungthar!P147</f>
        <v>10339.84</v>
      </c>
      <c r="L11" s="47">
        <f>Taungthar!R147</f>
        <v>13694</v>
      </c>
      <c r="M11" s="50">
        <f>Taungthar!S147</f>
        <v>8755.9999999999982</v>
      </c>
      <c r="N11" s="47">
        <f>Taungthar!U147</f>
        <v>12640</v>
      </c>
      <c r="O11" s="50">
        <f>Taungthar!V147</f>
        <v>8089.6</v>
      </c>
      <c r="P11" s="47">
        <f>Taungthar!X147</f>
        <v>12650</v>
      </c>
      <c r="Q11" s="50">
        <f>Taungthar!Y147</f>
        <v>8096</v>
      </c>
      <c r="R11" s="47">
        <f>Taungthar!AA147</f>
        <v>11814</v>
      </c>
      <c r="S11" s="50">
        <f>Taungthar!AB147</f>
        <v>7560.96</v>
      </c>
      <c r="T11" s="47">
        <f>Taungthar!AD147</f>
        <v>18090</v>
      </c>
      <c r="U11" s="50">
        <f>Taungthar!AE147</f>
        <v>11616</v>
      </c>
      <c r="V11" s="47">
        <f>Taungthar!AG147</f>
        <v>19222</v>
      </c>
      <c r="W11" s="50">
        <f>Taungthar!AH147</f>
        <v>12340.48</v>
      </c>
      <c r="X11" s="47">
        <f>Taungthar!AJ147</f>
        <v>13100</v>
      </c>
      <c r="Y11" s="50">
        <f>Taungthar!AK147</f>
        <v>8384</v>
      </c>
      <c r="Z11" s="47">
        <f>Taungthar!AM147</f>
        <v>24200</v>
      </c>
      <c r="AA11" s="50">
        <f>Taungthar!AN147</f>
        <v>15704</v>
      </c>
      <c r="AB11" s="41">
        <f t="shared" si="0"/>
        <v>183986</v>
      </c>
      <c r="AC11" s="42">
        <f t="shared" si="0"/>
        <v>118035.68</v>
      </c>
      <c r="AD11" s="43">
        <f t="shared" si="2"/>
        <v>15332.166666666666</v>
      </c>
      <c r="AE11" s="44">
        <f t="shared" si="3"/>
        <v>9836.3066666666655</v>
      </c>
      <c r="AF11" s="41">
        <v>20980</v>
      </c>
      <c r="AG11" s="42">
        <v>13960</v>
      </c>
      <c r="AH11" s="41">
        <v>18740</v>
      </c>
      <c r="AI11" s="42">
        <v>12512</v>
      </c>
      <c r="AJ11" s="41">
        <v>14700</v>
      </c>
      <c r="AK11" s="42">
        <v>9408</v>
      </c>
      <c r="AL11" s="48">
        <v>15700</v>
      </c>
      <c r="AM11" s="49">
        <v>10048</v>
      </c>
      <c r="AN11" s="48">
        <v>15230</v>
      </c>
      <c r="AO11" s="49">
        <v>9965.6</v>
      </c>
      <c r="AP11" s="48">
        <v>16140</v>
      </c>
      <c r="AQ11" s="49">
        <v>10329.6</v>
      </c>
      <c r="AR11" s="48">
        <v>6300</v>
      </c>
      <c r="AS11" s="49">
        <v>4032</v>
      </c>
      <c r="AT11" s="48">
        <v>17040</v>
      </c>
      <c r="AU11" s="49">
        <v>10992</v>
      </c>
      <c r="AV11" s="48">
        <v>4240</v>
      </c>
      <c r="AW11" s="49">
        <v>2972.8</v>
      </c>
      <c r="AX11" s="48">
        <v>17338</v>
      </c>
      <c r="AY11" s="49">
        <v>12910.720000000001</v>
      </c>
      <c r="AZ11" s="48">
        <v>13960</v>
      </c>
      <c r="BA11" s="49">
        <v>9064</v>
      </c>
      <c r="BB11" s="48">
        <v>34960</v>
      </c>
      <c r="BC11" s="49">
        <v>22916.799999999999</v>
      </c>
      <c r="BD11" s="41">
        <f t="shared" si="4"/>
        <v>195328</v>
      </c>
      <c r="BE11" s="42">
        <f t="shared" si="4"/>
        <v>129111.52</v>
      </c>
      <c r="BF11" s="43">
        <f t="shared" si="5"/>
        <v>16277.333333333334</v>
      </c>
      <c r="BG11" s="44">
        <f t="shared" si="6"/>
        <v>10759.293333333333</v>
      </c>
      <c r="BH11" s="45">
        <f t="shared" si="1"/>
        <v>1.8179596295840244</v>
      </c>
      <c r="BI11" s="46">
        <v>16</v>
      </c>
      <c r="BJ11" s="48">
        <v>1200</v>
      </c>
      <c r="BK11" s="48">
        <v>1200</v>
      </c>
      <c r="BL11" s="47">
        <v>5900</v>
      </c>
      <c r="BM11" s="48">
        <v>4640</v>
      </c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61">
        <f t="shared" si="7"/>
        <v>7100</v>
      </c>
      <c r="CI11" s="61">
        <f t="shared" si="8"/>
        <v>5840</v>
      </c>
      <c r="CJ11" s="103">
        <f t="shared" si="9"/>
        <v>3550</v>
      </c>
      <c r="CK11" s="103">
        <f t="shared" si="10"/>
        <v>2920</v>
      </c>
      <c r="CL11" s="45">
        <f t="shared" si="11"/>
        <v>0.45725973898841266</v>
      </c>
      <c r="CM11" s="46">
        <v>16</v>
      </c>
    </row>
    <row r="12" spans="1:91" ht="20.100000000000001" customHeight="1">
      <c r="A12" s="40">
        <v>9</v>
      </c>
      <c r="B12" s="47" t="s">
        <v>32</v>
      </c>
      <c r="C12" s="47"/>
      <c r="D12" s="47">
        <f>Myingyan!F147</f>
        <v>10196</v>
      </c>
      <c r="E12" s="50">
        <f>Myingyan!G147</f>
        <v>6807.1999999999989</v>
      </c>
      <c r="F12" s="47">
        <f>Myingyan!I147</f>
        <v>19916</v>
      </c>
      <c r="G12" s="50">
        <f>Myingyan!J147</f>
        <v>12822.559999999998</v>
      </c>
      <c r="H12" s="47">
        <f>Myingyan!L147</f>
        <v>22076</v>
      </c>
      <c r="I12" s="50">
        <f>Myingyan!M147</f>
        <v>14495.84</v>
      </c>
      <c r="J12" s="47">
        <f>Myingyan!O147</f>
        <v>17805</v>
      </c>
      <c r="K12" s="50">
        <f>Myingyan!P147</f>
        <v>11431.2</v>
      </c>
      <c r="L12" s="47">
        <f>Myingyan!R147</f>
        <v>18322</v>
      </c>
      <c r="M12" s="50">
        <f>Myingyan!S147</f>
        <v>11783.68</v>
      </c>
      <c r="N12" s="47">
        <f>Myingyan!U147</f>
        <v>10706</v>
      </c>
      <c r="O12" s="50">
        <f>Myingyan!V147</f>
        <v>6887.8399999999992</v>
      </c>
      <c r="P12" s="47">
        <f>Myingyan!X147</f>
        <v>20292</v>
      </c>
      <c r="Q12" s="50">
        <f>Myingyan!Y147</f>
        <v>13058.88</v>
      </c>
      <c r="R12" s="47">
        <f>Myingyan!AA147</f>
        <v>17114</v>
      </c>
      <c r="S12" s="50">
        <f>Myingyan!AB147</f>
        <v>11300.119999999999</v>
      </c>
      <c r="T12" s="47">
        <f>Myingyan!AD147</f>
        <v>17650</v>
      </c>
      <c r="U12" s="50">
        <f>Myingyan!AE147</f>
        <v>11352.399999999998</v>
      </c>
      <c r="V12" s="47">
        <f>Myingyan!AG147</f>
        <v>14560</v>
      </c>
      <c r="W12" s="50">
        <f>Myingyan!AH147</f>
        <v>9376.2400000000016</v>
      </c>
      <c r="X12" s="47">
        <f>Myingyan!AJ147</f>
        <v>7736</v>
      </c>
      <c r="Y12" s="50">
        <f>Myingyan!AK147</f>
        <v>5102</v>
      </c>
      <c r="Z12" s="47">
        <f>Myingyan!AM147</f>
        <v>16628</v>
      </c>
      <c r="AA12" s="50">
        <f>Myingyan!AN147</f>
        <v>10749.92</v>
      </c>
      <c r="AB12" s="41">
        <f t="shared" si="0"/>
        <v>193001</v>
      </c>
      <c r="AC12" s="42">
        <f t="shared" si="0"/>
        <v>125167.87999999998</v>
      </c>
      <c r="AD12" s="43">
        <f t="shared" si="2"/>
        <v>16083.416666666666</v>
      </c>
      <c r="AE12" s="44">
        <f t="shared" si="3"/>
        <v>10430.656666666664</v>
      </c>
      <c r="AF12" s="41">
        <v>15360</v>
      </c>
      <c r="AG12" s="42">
        <v>9830.3999999999978</v>
      </c>
      <c r="AH12" s="41">
        <v>10820</v>
      </c>
      <c r="AI12" s="42">
        <v>7032.8</v>
      </c>
      <c r="AJ12" s="41">
        <v>16260</v>
      </c>
      <c r="AK12" s="42">
        <v>10406.4</v>
      </c>
      <c r="AL12" s="41">
        <v>2800</v>
      </c>
      <c r="AM12" s="42">
        <v>1792</v>
      </c>
      <c r="AN12" s="41">
        <v>24748</v>
      </c>
      <c r="AO12" s="42">
        <v>16137.52</v>
      </c>
      <c r="AP12" s="41">
        <v>14390</v>
      </c>
      <c r="AQ12" s="42">
        <v>9227.5999999999985</v>
      </c>
      <c r="AR12" s="41">
        <v>12780</v>
      </c>
      <c r="AS12" s="42">
        <v>8197.2000000000007</v>
      </c>
      <c r="AT12" s="41">
        <v>9066</v>
      </c>
      <c r="AU12" s="42">
        <v>5809.4400000000005</v>
      </c>
      <c r="AV12" s="41">
        <v>7610</v>
      </c>
      <c r="AW12" s="42">
        <v>4924.4000000000005</v>
      </c>
      <c r="AX12" s="41">
        <v>3500</v>
      </c>
      <c r="AY12" s="42">
        <v>2240</v>
      </c>
      <c r="AZ12" s="48">
        <v>5100</v>
      </c>
      <c r="BA12" s="49">
        <v>3336</v>
      </c>
      <c r="BB12" s="48">
        <v>8652</v>
      </c>
      <c r="BC12" s="49">
        <v>5645.28</v>
      </c>
      <c r="BD12" s="41">
        <f t="shared" si="4"/>
        <v>131086</v>
      </c>
      <c r="BE12" s="42">
        <f t="shared" si="4"/>
        <v>84579.04</v>
      </c>
      <c r="BF12" s="43">
        <f t="shared" si="5"/>
        <v>10923.833333333334</v>
      </c>
      <c r="BG12" s="44">
        <f t="shared" si="6"/>
        <v>7048.2533333333331</v>
      </c>
      <c r="BH12" s="45">
        <f t="shared" si="1"/>
        <v>1.2200455439243294</v>
      </c>
      <c r="BI12" s="46">
        <v>17</v>
      </c>
      <c r="BJ12" s="48">
        <v>12430</v>
      </c>
      <c r="BK12" s="48">
        <v>7991.2</v>
      </c>
      <c r="BL12" s="47">
        <v>10600</v>
      </c>
      <c r="BM12" s="48">
        <v>6838</v>
      </c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61">
        <f t="shared" si="7"/>
        <v>23030</v>
      </c>
      <c r="CI12" s="61">
        <f t="shared" si="8"/>
        <v>14829.2</v>
      </c>
      <c r="CJ12" s="103">
        <f t="shared" si="9"/>
        <v>11515</v>
      </c>
      <c r="CK12" s="103">
        <f t="shared" si="10"/>
        <v>7414.6</v>
      </c>
      <c r="CL12" s="45">
        <f t="shared" si="11"/>
        <v>1.4831960266060764</v>
      </c>
      <c r="CM12" s="46">
        <v>17</v>
      </c>
    </row>
    <row r="13" spans="1:91" ht="20.100000000000001" customHeight="1">
      <c r="A13" s="40">
        <v>10</v>
      </c>
      <c r="B13" s="47" t="s">
        <v>33</v>
      </c>
      <c r="C13" s="47"/>
      <c r="D13" s="47">
        <f>Bagan!F147</f>
        <v>9746</v>
      </c>
      <c r="E13" s="50">
        <f>Bagan!G147</f>
        <v>6457.04</v>
      </c>
      <c r="F13" s="47">
        <f>Bagan!I147</f>
        <v>15280</v>
      </c>
      <c r="G13" s="50">
        <f>Bagan!J147</f>
        <v>10704.4</v>
      </c>
      <c r="H13" s="47">
        <f>Bagan!L147</f>
        <v>9982</v>
      </c>
      <c r="I13" s="50">
        <f>Bagan!M147</f>
        <v>6737.8</v>
      </c>
      <c r="J13" s="47">
        <f>Bagan!O147</f>
        <v>15880</v>
      </c>
      <c r="K13" s="50">
        <f>Bagan!P147</f>
        <v>12323.2</v>
      </c>
      <c r="L13" s="47">
        <f>Bagan!R147</f>
        <v>17802</v>
      </c>
      <c r="M13" s="50">
        <f>Bagan!S147</f>
        <v>11395.68</v>
      </c>
      <c r="N13" s="47">
        <f>Bagan!U147</f>
        <v>18882</v>
      </c>
      <c r="O13" s="50">
        <f>Bagan!V147</f>
        <v>12352.12</v>
      </c>
      <c r="P13" s="47">
        <f>Bagan!X147</f>
        <v>27586</v>
      </c>
      <c r="Q13" s="50">
        <f>Bagan!Y147</f>
        <v>18954.400000000001</v>
      </c>
      <c r="R13" s="47">
        <f>Bagan!AA147</f>
        <v>34428</v>
      </c>
      <c r="S13" s="50">
        <f>Bagan!AB147</f>
        <v>23240.52</v>
      </c>
      <c r="T13" s="47">
        <f>Bagan!AD147</f>
        <v>16298</v>
      </c>
      <c r="U13" s="50">
        <f>Bagan!AE147</f>
        <v>10564.880000000001</v>
      </c>
      <c r="V13" s="47">
        <f>Bagan!AG147</f>
        <v>32650</v>
      </c>
      <c r="W13" s="50">
        <f>Bagan!AH147</f>
        <v>22733.799999999996</v>
      </c>
      <c r="X13" s="47">
        <f>Bagan!AJ147</f>
        <v>15229</v>
      </c>
      <c r="Y13" s="50">
        <f>Bagan!AK147</f>
        <v>11002.240000000002</v>
      </c>
      <c r="Z13" s="47">
        <f>Bagan!AM147</f>
        <v>27059</v>
      </c>
      <c r="AA13" s="50">
        <f>Bagan!AN147</f>
        <v>18678.32</v>
      </c>
      <c r="AB13" s="41">
        <f t="shared" si="0"/>
        <v>240822</v>
      </c>
      <c r="AC13" s="42">
        <f t="shared" si="0"/>
        <v>165144.40000000002</v>
      </c>
      <c r="AD13" s="43">
        <f t="shared" si="2"/>
        <v>20068.5</v>
      </c>
      <c r="AE13" s="44">
        <f t="shared" si="3"/>
        <v>13762.033333333335</v>
      </c>
      <c r="AF13" s="41">
        <v>17991</v>
      </c>
      <c r="AG13" s="42">
        <v>11819.759999999993</v>
      </c>
      <c r="AH13" s="41">
        <v>12551</v>
      </c>
      <c r="AI13" s="42">
        <v>8736.56</v>
      </c>
      <c r="AJ13" s="41">
        <v>51722</v>
      </c>
      <c r="AK13" s="42">
        <v>37107.919999999998</v>
      </c>
      <c r="AL13" s="41">
        <v>7248</v>
      </c>
      <c r="AM13" s="42">
        <v>4652.1600000000008</v>
      </c>
      <c r="AN13" s="41">
        <v>13432</v>
      </c>
      <c r="AO13" s="42">
        <v>9081.2799999999952</v>
      </c>
      <c r="AP13" s="41">
        <v>6406</v>
      </c>
      <c r="AQ13" s="42">
        <v>4196.3000000000011</v>
      </c>
      <c r="AR13" s="41">
        <v>30534</v>
      </c>
      <c r="AS13" s="42">
        <v>22794.239999999998</v>
      </c>
      <c r="AT13" s="41">
        <v>19225</v>
      </c>
      <c r="AU13" s="42">
        <v>12910.919999999989</v>
      </c>
      <c r="AV13" s="41">
        <v>27022</v>
      </c>
      <c r="AW13" s="42">
        <v>21013.360000000004</v>
      </c>
      <c r="AX13" s="41">
        <v>32225</v>
      </c>
      <c r="AY13" s="42">
        <v>26940.68</v>
      </c>
      <c r="AZ13" s="48">
        <v>17660</v>
      </c>
      <c r="BA13" s="49">
        <v>14564</v>
      </c>
      <c r="BB13" s="48">
        <v>25332</v>
      </c>
      <c r="BC13" s="49">
        <v>20067.839999999997</v>
      </c>
      <c r="BD13" s="41">
        <f t="shared" si="4"/>
        <v>261348</v>
      </c>
      <c r="BE13" s="42">
        <f t="shared" si="4"/>
        <v>193885.02</v>
      </c>
      <c r="BF13" s="43">
        <f t="shared" si="5"/>
        <v>21779</v>
      </c>
      <c r="BG13" s="44">
        <f t="shared" si="6"/>
        <v>16157.084999999999</v>
      </c>
      <c r="BH13" s="45">
        <f t="shared" si="1"/>
        <v>2.4324219429499383</v>
      </c>
      <c r="BI13" s="46">
        <v>19</v>
      </c>
      <c r="BJ13" s="48">
        <v>9450</v>
      </c>
      <c r="BK13" s="48">
        <v>7948.8</v>
      </c>
      <c r="BL13" s="47">
        <v>19816</v>
      </c>
      <c r="BM13" s="48">
        <v>15159.039999999997</v>
      </c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61">
        <f t="shared" si="7"/>
        <v>29266</v>
      </c>
      <c r="CI13" s="61">
        <f t="shared" si="8"/>
        <v>23107.839999999997</v>
      </c>
      <c r="CJ13" s="103">
        <f t="shared" si="9"/>
        <v>14633</v>
      </c>
      <c r="CK13" s="103">
        <f t="shared" si="10"/>
        <v>11553.919999999998</v>
      </c>
      <c r="CL13" s="45">
        <f t="shared" si="11"/>
        <v>1.884811763554209</v>
      </c>
      <c r="CM13" s="46">
        <v>19</v>
      </c>
    </row>
    <row r="14" spans="1:91" ht="20.100000000000001" customHeight="1">
      <c r="A14" s="40">
        <v>11</v>
      </c>
      <c r="B14" s="47" t="s">
        <v>34</v>
      </c>
      <c r="C14" s="47"/>
      <c r="D14" s="47">
        <f>Pakokku!F147</f>
        <v>36400</v>
      </c>
      <c r="E14" s="50">
        <f>Pakokku!G147</f>
        <v>23296</v>
      </c>
      <c r="F14" s="47">
        <f>Pakokku!I147</f>
        <v>19600</v>
      </c>
      <c r="G14" s="50">
        <f>Pakokku!J147</f>
        <v>12544</v>
      </c>
      <c r="H14" s="47">
        <f>Pakokku!L147</f>
        <v>25072</v>
      </c>
      <c r="I14" s="50">
        <f>Pakokku!M147</f>
        <v>16109.5</v>
      </c>
      <c r="J14" s="47">
        <f>Pakokku!O147</f>
        <v>16690</v>
      </c>
      <c r="K14" s="50">
        <f>Pakokku!P147</f>
        <v>10681.599999999999</v>
      </c>
      <c r="L14" s="47">
        <f>Pakokku!R147</f>
        <v>15386</v>
      </c>
      <c r="M14" s="50">
        <f>Pakokku!S147</f>
        <v>9847.0400000000009</v>
      </c>
      <c r="N14" s="47">
        <f>Pakokku!U147</f>
        <v>28906</v>
      </c>
      <c r="O14" s="50">
        <f>Pakokku!V147</f>
        <v>18499.84</v>
      </c>
      <c r="P14" s="47">
        <f>Pakokku!X147</f>
        <v>24032</v>
      </c>
      <c r="Q14" s="50">
        <f>Pakokku!Y147</f>
        <v>15356.480000000003</v>
      </c>
      <c r="R14" s="47">
        <f>Pakokku!AA147</f>
        <v>28711</v>
      </c>
      <c r="S14" s="50">
        <f>Pakokku!AB147</f>
        <v>18410.14</v>
      </c>
      <c r="T14" s="47">
        <f>Pakokku!AD147</f>
        <v>28966</v>
      </c>
      <c r="U14" s="50">
        <f>Pakokku!AE147</f>
        <v>18510.399999999998</v>
      </c>
      <c r="V14" s="47">
        <f>Pakokku!AG147</f>
        <v>21174</v>
      </c>
      <c r="W14" s="50">
        <f>Pakokku!AH147</f>
        <v>13551.36</v>
      </c>
      <c r="X14" s="47">
        <f>Pakokku!AJ147</f>
        <v>26600</v>
      </c>
      <c r="Y14" s="50">
        <f>Pakokku!AK147</f>
        <v>17024</v>
      </c>
      <c r="Z14" s="47">
        <f>Pakokku!AM147</f>
        <v>22386</v>
      </c>
      <c r="AA14" s="50">
        <f>Pakokku!AN147</f>
        <v>14327.04</v>
      </c>
      <c r="AB14" s="41">
        <f t="shared" si="0"/>
        <v>293923</v>
      </c>
      <c r="AC14" s="42">
        <f t="shared" si="0"/>
        <v>188157.4</v>
      </c>
      <c r="AD14" s="43">
        <f t="shared" si="2"/>
        <v>24493.583333333332</v>
      </c>
      <c r="AE14" s="44">
        <f t="shared" si="3"/>
        <v>15679.783333333333</v>
      </c>
      <c r="AF14" s="41">
        <v>31300</v>
      </c>
      <c r="AG14" s="42">
        <v>20464</v>
      </c>
      <c r="AH14" s="41">
        <v>23966</v>
      </c>
      <c r="AI14" s="42">
        <v>16457.120000000003</v>
      </c>
      <c r="AJ14" s="41">
        <v>28720</v>
      </c>
      <c r="AK14" s="42">
        <v>19720</v>
      </c>
      <c r="AL14" s="41">
        <v>28780</v>
      </c>
      <c r="AM14" s="42">
        <v>19715.199999999997</v>
      </c>
      <c r="AN14" s="41">
        <v>22568</v>
      </c>
      <c r="AO14" s="42">
        <v>15303.2</v>
      </c>
      <c r="AP14" s="41">
        <v>26150</v>
      </c>
      <c r="AQ14" s="42">
        <v>16640</v>
      </c>
      <c r="AR14" s="41">
        <v>19402</v>
      </c>
      <c r="AS14" s="42">
        <v>13712.800000000001</v>
      </c>
      <c r="AT14" s="41">
        <v>24920</v>
      </c>
      <c r="AU14" s="42">
        <v>16371.199999999999</v>
      </c>
      <c r="AV14" s="41">
        <v>28400</v>
      </c>
      <c r="AW14" s="42">
        <v>23360</v>
      </c>
      <c r="AX14" s="41">
        <v>20180</v>
      </c>
      <c r="AY14" s="42">
        <v>13779.2</v>
      </c>
      <c r="AZ14" s="48">
        <v>32280</v>
      </c>
      <c r="BA14" s="49">
        <v>25104</v>
      </c>
      <c r="BB14" s="48">
        <v>26616</v>
      </c>
      <c r="BC14" s="49">
        <v>18762.240000000002</v>
      </c>
      <c r="BD14" s="41">
        <f t="shared" si="4"/>
        <v>313282</v>
      </c>
      <c r="BE14" s="42">
        <f t="shared" si="4"/>
        <v>219388.96000000002</v>
      </c>
      <c r="BF14" s="43">
        <f t="shared" si="5"/>
        <v>26106.833333333332</v>
      </c>
      <c r="BG14" s="44">
        <f t="shared" si="6"/>
        <v>18282.413333333334</v>
      </c>
      <c r="BH14" s="45">
        <f t="shared" si="1"/>
        <v>2.9157828302923403</v>
      </c>
      <c r="BI14" s="46">
        <v>5</v>
      </c>
      <c r="BJ14" s="48">
        <v>21600</v>
      </c>
      <c r="BK14" s="48">
        <v>14040</v>
      </c>
      <c r="BL14" s="47">
        <v>3860</v>
      </c>
      <c r="BM14" s="48">
        <v>2456</v>
      </c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61">
        <f t="shared" si="7"/>
        <v>25460</v>
      </c>
      <c r="CI14" s="61">
        <f t="shared" si="8"/>
        <v>16496</v>
      </c>
      <c r="CJ14" s="103">
        <f t="shared" si="9"/>
        <v>12730</v>
      </c>
      <c r="CK14" s="103">
        <f t="shared" si="10"/>
        <v>8248</v>
      </c>
      <c r="CL14" s="45">
        <f t="shared" si="11"/>
        <v>1.6396947823443642</v>
      </c>
      <c r="CM14" s="46">
        <v>5</v>
      </c>
    </row>
    <row r="15" spans="1:91" ht="20.100000000000001" customHeight="1">
      <c r="A15" s="51"/>
      <c r="B15" s="47"/>
      <c r="C15" s="47"/>
      <c r="D15" s="47"/>
      <c r="E15" s="47"/>
      <c r="F15" s="47"/>
      <c r="G15" s="50"/>
      <c r="H15" s="47"/>
      <c r="I15" s="50"/>
      <c r="J15" s="47"/>
      <c r="K15" s="50"/>
      <c r="L15" s="47"/>
      <c r="M15" s="50"/>
      <c r="N15" s="47"/>
      <c r="O15" s="50"/>
      <c r="P15" s="47"/>
      <c r="Q15" s="50"/>
      <c r="R15" s="47"/>
      <c r="S15" s="50"/>
      <c r="T15" s="47"/>
      <c r="U15" s="50"/>
      <c r="V15" s="47"/>
      <c r="W15" s="50"/>
      <c r="X15" s="47"/>
      <c r="Y15" s="50"/>
      <c r="Z15" s="47"/>
      <c r="AA15" s="50"/>
      <c r="AB15" s="41">
        <f t="shared" si="0"/>
        <v>0</v>
      </c>
      <c r="AC15" s="42">
        <f t="shared" si="0"/>
        <v>0</v>
      </c>
      <c r="AD15" s="48"/>
      <c r="AE15" s="50"/>
      <c r="AF15" s="48"/>
      <c r="AG15" s="49"/>
      <c r="AH15" s="41"/>
      <c r="AI15" s="42"/>
      <c r="AJ15" s="41"/>
      <c r="AK15" s="42"/>
      <c r="AL15" s="48"/>
      <c r="AM15" s="49"/>
      <c r="AN15" s="48"/>
      <c r="AO15" s="49"/>
      <c r="AP15" s="48"/>
      <c r="AQ15" s="49"/>
      <c r="AR15" s="48"/>
      <c r="AS15" s="49"/>
      <c r="AT15" s="48"/>
      <c r="AU15" s="49"/>
      <c r="AV15" s="48"/>
      <c r="AW15" s="49"/>
      <c r="AX15" s="48"/>
      <c r="AY15" s="49"/>
      <c r="AZ15" s="48"/>
      <c r="BA15" s="49"/>
      <c r="BB15" s="48"/>
      <c r="BC15" s="49"/>
      <c r="BD15" s="48"/>
      <c r="BE15" s="49"/>
      <c r="BF15" s="48"/>
      <c r="BG15" s="49"/>
      <c r="BH15" s="46"/>
      <c r="BI15" s="46"/>
      <c r="BJ15" s="48"/>
      <c r="BK15" s="48"/>
      <c r="BL15" s="47"/>
      <c r="BM15" s="48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6"/>
      <c r="CM15" s="46"/>
    </row>
    <row r="16" spans="1:91" s="10" customFormat="1" ht="20.100000000000001" customHeight="1">
      <c r="A16" s="52"/>
      <c r="B16" s="53" t="s">
        <v>35</v>
      </c>
      <c r="C16" s="54">
        <f>SUM(C4:C15)</f>
        <v>0</v>
      </c>
      <c r="D16" s="55">
        <f>SUM(D4:D15)</f>
        <v>949178</v>
      </c>
      <c r="E16" s="56">
        <f t="shared" ref="E16:AD16" si="12">SUM(E4:E15)</f>
        <v>613512.19999999995</v>
      </c>
      <c r="F16" s="57">
        <f>SUM(F4:F15)</f>
        <v>773779</v>
      </c>
      <c r="G16" s="54">
        <f>SUM(G4:G15)</f>
        <v>500548.68</v>
      </c>
      <c r="H16" s="55">
        <f>SUM(H4:H14)</f>
        <v>794108</v>
      </c>
      <c r="I16" s="56">
        <f t="shared" si="12"/>
        <v>512919.14</v>
      </c>
      <c r="J16" s="57">
        <f t="shared" si="12"/>
        <v>749078</v>
      </c>
      <c r="K16" s="56">
        <f t="shared" si="12"/>
        <v>486537.00000000006</v>
      </c>
      <c r="L16" s="57">
        <f t="shared" si="12"/>
        <v>840592</v>
      </c>
      <c r="M16" s="56">
        <f t="shared" si="12"/>
        <v>541215.05999999994</v>
      </c>
      <c r="N16" s="57">
        <f t="shared" si="12"/>
        <v>820396</v>
      </c>
      <c r="O16" s="56">
        <f t="shared" si="12"/>
        <v>529836.97000000009</v>
      </c>
      <c r="P16" s="57">
        <f t="shared" si="12"/>
        <v>868137</v>
      </c>
      <c r="Q16" s="56">
        <f t="shared" si="12"/>
        <v>561678.62</v>
      </c>
      <c r="R16" s="57">
        <f t="shared" si="12"/>
        <v>864657</v>
      </c>
      <c r="S16" s="56">
        <f t="shared" si="12"/>
        <v>560913.68000000005</v>
      </c>
      <c r="T16" s="57">
        <f t="shared" si="12"/>
        <v>901641</v>
      </c>
      <c r="U16" s="56">
        <f t="shared" si="12"/>
        <v>583965.26000000013</v>
      </c>
      <c r="V16" s="57">
        <f t="shared" si="12"/>
        <v>946416</v>
      </c>
      <c r="W16" s="56">
        <f t="shared" si="12"/>
        <v>615351.65</v>
      </c>
      <c r="X16" s="57">
        <f t="shared" si="12"/>
        <v>917030</v>
      </c>
      <c r="Y16" s="56">
        <f t="shared" si="12"/>
        <v>595835.0199999999</v>
      </c>
      <c r="Z16" s="57">
        <f t="shared" si="12"/>
        <v>1013431</v>
      </c>
      <c r="AA16" s="56">
        <f t="shared" si="12"/>
        <v>662153.44000000006</v>
      </c>
      <c r="AB16" s="57">
        <f t="shared" si="12"/>
        <v>10438443</v>
      </c>
      <c r="AC16" s="56">
        <f t="shared" si="12"/>
        <v>6764466.7200000016</v>
      </c>
      <c r="AD16" s="57">
        <f t="shared" si="12"/>
        <v>869870.25</v>
      </c>
      <c r="AE16" s="55">
        <f>SUM(AE4:AE15)</f>
        <v>563705.56000000006</v>
      </c>
      <c r="AF16" s="56">
        <f t="shared" ref="AF16:BG16" si="13">SUM(AF4:AF15)</f>
        <v>965752</v>
      </c>
      <c r="AG16" s="57">
        <f>SUM(AG4:AG15)</f>
        <v>631832.88000000047</v>
      </c>
      <c r="AH16" s="54">
        <f>SUM(AH4:AH15)</f>
        <v>818851</v>
      </c>
      <c r="AI16" s="55">
        <f>SUM(AI4:AI14)</f>
        <v>532828.4800000001</v>
      </c>
      <c r="AJ16" s="56">
        <f t="shared" si="13"/>
        <v>1020554</v>
      </c>
      <c r="AK16" s="57">
        <f t="shared" si="13"/>
        <v>677348.72000000044</v>
      </c>
      <c r="AL16" s="56">
        <f t="shared" si="13"/>
        <v>803099</v>
      </c>
      <c r="AM16" s="57">
        <f t="shared" si="13"/>
        <v>524612.25000000012</v>
      </c>
      <c r="AN16" s="56">
        <f t="shared" si="13"/>
        <v>888740</v>
      </c>
      <c r="AO16" s="57">
        <f t="shared" si="13"/>
        <v>583181.49000000046</v>
      </c>
      <c r="AP16" s="56">
        <v>884247</v>
      </c>
      <c r="AQ16" s="57">
        <v>578612.40000000026</v>
      </c>
      <c r="AR16" s="56">
        <f t="shared" si="13"/>
        <v>863703</v>
      </c>
      <c r="AS16" s="57">
        <f t="shared" si="13"/>
        <v>571258.19000000029</v>
      </c>
      <c r="AT16" s="56">
        <f t="shared" si="13"/>
        <v>848693</v>
      </c>
      <c r="AU16" s="57">
        <f t="shared" si="13"/>
        <v>558733.84</v>
      </c>
      <c r="AV16" s="56">
        <f t="shared" si="13"/>
        <v>866201</v>
      </c>
      <c r="AW16" s="57">
        <f t="shared" si="13"/>
        <v>583840.0399999998</v>
      </c>
      <c r="AX16" s="56">
        <f t="shared" si="13"/>
        <v>899036</v>
      </c>
      <c r="AY16" s="57">
        <f t="shared" si="13"/>
        <v>603753.98000000033</v>
      </c>
      <c r="AZ16" s="56">
        <f t="shared" si="13"/>
        <v>928681</v>
      </c>
      <c r="BA16" s="57">
        <f t="shared" si="13"/>
        <v>616783.96000000031</v>
      </c>
      <c r="BB16" s="56">
        <f t="shared" si="13"/>
        <v>956796</v>
      </c>
      <c r="BC16" s="57">
        <f t="shared" si="13"/>
        <v>636981.12000000046</v>
      </c>
      <c r="BD16" s="56">
        <f t="shared" si="13"/>
        <v>10744353</v>
      </c>
      <c r="BE16" s="57">
        <f t="shared" si="13"/>
        <v>7099767.3500000034</v>
      </c>
      <c r="BF16" s="56">
        <f t="shared" si="13"/>
        <v>895362.75000000012</v>
      </c>
      <c r="BG16" s="57">
        <f t="shared" si="13"/>
        <v>591647.27916666679</v>
      </c>
      <c r="BH16" s="58" t="s">
        <v>36</v>
      </c>
      <c r="BI16" s="59"/>
      <c r="BJ16" s="56">
        <f>SUM(BJ4:BJ15)</f>
        <v>822987</v>
      </c>
      <c r="BK16" s="56">
        <f>SUM(BK4:BK15)</f>
        <v>549147.60000000033</v>
      </c>
      <c r="BL16" s="56">
        <f t="shared" ref="BL16:CK16" si="14">SUM(BL4:BL15)</f>
        <v>729741</v>
      </c>
      <c r="BM16" s="56">
        <f t="shared" si="14"/>
        <v>486294.32000000012</v>
      </c>
      <c r="BN16" s="56">
        <f t="shared" si="14"/>
        <v>0</v>
      </c>
      <c r="BO16" s="56">
        <f t="shared" si="14"/>
        <v>0</v>
      </c>
      <c r="BP16" s="56">
        <f t="shared" si="14"/>
        <v>0</v>
      </c>
      <c r="BQ16" s="56">
        <f t="shared" si="14"/>
        <v>0</v>
      </c>
      <c r="BR16" s="56">
        <f t="shared" si="14"/>
        <v>0</v>
      </c>
      <c r="BS16" s="56">
        <f t="shared" si="14"/>
        <v>0</v>
      </c>
      <c r="BT16" s="56">
        <f t="shared" si="14"/>
        <v>0</v>
      </c>
      <c r="BU16" s="56">
        <f t="shared" si="14"/>
        <v>0</v>
      </c>
      <c r="BV16" s="56">
        <f t="shared" si="14"/>
        <v>0</v>
      </c>
      <c r="BW16" s="56">
        <f t="shared" si="14"/>
        <v>0</v>
      </c>
      <c r="BX16" s="56">
        <f t="shared" si="14"/>
        <v>0</v>
      </c>
      <c r="BY16" s="56">
        <f t="shared" si="14"/>
        <v>0</v>
      </c>
      <c r="BZ16" s="56">
        <f t="shared" si="14"/>
        <v>0</v>
      </c>
      <c r="CA16" s="56">
        <f t="shared" si="14"/>
        <v>0</v>
      </c>
      <c r="CB16" s="56">
        <f t="shared" si="14"/>
        <v>0</v>
      </c>
      <c r="CC16" s="56">
        <f t="shared" si="14"/>
        <v>0</v>
      </c>
      <c r="CD16" s="56">
        <f t="shared" si="14"/>
        <v>0</v>
      </c>
      <c r="CE16" s="56">
        <f t="shared" si="14"/>
        <v>0</v>
      </c>
      <c r="CF16" s="56">
        <f t="shared" si="14"/>
        <v>0</v>
      </c>
      <c r="CG16" s="56">
        <f t="shared" si="14"/>
        <v>0</v>
      </c>
      <c r="CH16" s="56">
        <f t="shared" si="14"/>
        <v>1552728</v>
      </c>
      <c r="CI16" s="56">
        <f t="shared" si="14"/>
        <v>1035441.9200000004</v>
      </c>
      <c r="CJ16" s="56">
        <f t="shared" si="14"/>
        <v>776364</v>
      </c>
      <c r="CK16" s="56">
        <f t="shared" si="14"/>
        <v>517720.9600000002</v>
      </c>
      <c r="CL16" s="58" t="s">
        <v>36</v>
      </c>
      <c r="CM16" s="59"/>
    </row>
    <row r="17" spans="1:91" ht="20.100000000000001" customHeight="1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65"/>
      <c r="AF17" s="104"/>
      <c r="AG17" s="65"/>
      <c r="AH17" s="104"/>
      <c r="AI17" s="65"/>
      <c r="AJ17" s="104"/>
      <c r="AK17" s="65"/>
      <c r="AL17" s="104"/>
      <c r="AM17" s="65"/>
      <c r="AN17" s="104"/>
      <c r="AO17" s="65"/>
      <c r="AP17" s="104"/>
      <c r="AQ17" s="65"/>
      <c r="AR17" s="104"/>
      <c r="AS17" s="65"/>
      <c r="AT17" s="104"/>
      <c r="AU17" s="65"/>
      <c r="AV17" s="104"/>
      <c r="AW17" s="65"/>
      <c r="AX17" s="104"/>
      <c r="AY17" s="65"/>
      <c r="AZ17" s="104"/>
      <c r="BA17" s="65"/>
      <c r="BB17" s="104"/>
      <c r="BC17" s="65"/>
      <c r="BD17" s="104"/>
      <c r="BE17" s="65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</row>
    <row r="18" spans="1:91" ht="20.100000000000001" customHeight="1" thickBot="1">
      <c r="A18" s="125" t="s">
        <v>37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6"/>
      <c r="BG18" s="105"/>
      <c r="BH18" s="114" t="s">
        <v>19</v>
      </c>
      <c r="BI18" s="114" t="s">
        <v>20</v>
      </c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14" t="s">
        <v>19</v>
      </c>
      <c r="CM18" s="114" t="s">
        <v>20</v>
      </c>
    </row>
    <row r="19" spans="1:91" ht="20.100000000000001" customHeight="1">
      <c r="A19" s="131" t="s">
        <v>0</v>
      </c>
      <c r="B19" s="131" t="s">
        <v>1</v>
      </c>
      <c r="C19" s="131" t="s">
        <v>2</v>
      </c>
      <c r="D19" s="122">
        <v>45292</v>
      </c>
      <c r="E19" s="123"/>
      <c r="F19" s="122">
        <v>45323</v>
      </c>
      <c r="G19" s="123"/>
      <c r="H19" s="122">
        <v>45352</v>
      </c>
      <c r="I19" s="123"/>
      <c r="J19" s="122">
        <v>45383</v>
      </c>
      <c r="K19" s="123"/>
      <c r="L19" s="122">
        <v>45413</v>
      </c>
      <c r="M19" s="123"/>
      <c r="N19" s="122">
        <v>45444</v>
      </c>
      <c r="O19" s="123"/>
      <c r="P19" s="122">
        <v>45474</v>
      </c>
      <c r="Q19" s="123"/>
      <c r="R19" s="122">
        <v>45505</v>
      </c>
      <c r="S19" s="123"/>
      <c r="T19" s="122">
        <v>45536</v>
      </c>
      <c r="U19" s="123"/>
      <c r="V19" s="122">
        <v>45566</v>
      </c>
      <c r="W19" s="123"/>
      <c r="X19" s="122">
        <v>45597</v>
      </c>
      <c r="Y19" s="123"/>
      <c r="Z19" s="122">
        <v>45627</v>
      </c>
      <c r="AA19" s="123"/>
      <c r="AB19" s="127" t="s">
        <v>3</v>
      </c>
      <c r="AC19" s="128"/>
      <c r="AD19" s="129" t="s">
        <v>4</v>
      </c>
      <c r="AE19" s="129"/>
      <c r="AF19" s="115" t="s">
        <v>5</v>
      </c>
      <c r="AG19" s="115"/>
      <c r="AH19" s="115" t="s">
        <v>6</v>
      </c>
      <c r="AI19" s="115"/>
      <c r="AJ19" s="115" t="s">
        <v>7</v>
      </c>
      <c r="AK19" s="115"/>
      <c r="AL19" s="115" t="s">
        <v>8</v>
      </c>
      <c r="AM19" s="115"/>
      <c r="AN19" s="115" t="s">
        <v>9</v>
      </c>
      <c r="AO19" s="115"/>
      <c r="AP19" s="115" t="s">
        <v>10</v>
      </c>
      <c r="AQ19" s="115"/>
      <c r="AR19" s="115" t="s">
        <v>11</v>
      </c>
      <c r="AS19" s="115"/>
      <c r="AT19" s="115" t="s">
        <v>12</v>
      </c>
      <c r="AU19" s="115"/>
      <c r="AV19" s="115" t="s">
        <v>13</v>
      </c>
      <c r="AW19" s="115"/>
      <c r="AX19" s="116" t="s">
        <v>14</v>
      </c>
      <c r="AY19" s="116"/>
      <c r="AZ19" s="116" t="s">
        <v>15</v>
      </c>
      <c r="BA19" s="116"/>
      <c r="BB19" s="116" t="s">
        <v>16</v>
      </c>
      <c r="BC19" s="116"/>
      <c r="BD19" s="116" t="str">
        <f>+BD2</f>
        <v>Total</v>
      </c>
      <c r="BE19" s="116"/>
      <c r="BF19" s="117" t="str">
        <f>+BF2</f>
        <v>Average</v>
      </c>
      <c r="BG19" s="118"/>
      <c r="BH19" s="114"/>
      <c r="BI19" s="114"/>
      <c r="BJ19" s="115" t="s">
        <v>5</v>
      </c>
      <c r="BK19" s="115"/>
      <c r="BL19" s="115" t="s">
        <v>6</v>
      </c>
      <c r="BM19" s="115"/>
      <c r="BN19" s="115" t="s">
        <v>7</v>
      </c>
      <c r="BO19" s="115"/>
      <c r="BP19" s="115" t="s">
        <v>8</v>
      </c>
      <c r="BQ19" s="115"/>
      <c r="BR19" s="115" t="s">
        <v>9</v>
      </c>
      <c r="BS19" s="115"/>
      <c r="BT19" s="115" t="s">
        <v>10</v>
      </c>
      <c r="BU19" s="115"/>
      <c r="BV19" s="115" t="s">
        <v>11</v>
      </c>
      <c r="BW19" s="115"/>
      <c r="BX19" s="115" t="s">
        <v>12</v>
      </c>
      <c r="BY19" s="115"/>
      <c r="BZ19" s="115" t="s">
        <v>13</v>
      </c>
      <c r="CA19" s="115"/>
      <c r="CB19" s="116" t="s">
        <v>14</v>
      </c>
      <c r="CC19" s="116"/>
      <c r="CD19" s="116" t="s">
        <v>15</v>
      </c>
      <c r="CE19" s="116"/>
      <c r="CF19" s="116" t="s">
        <v>16</v>
      </c>
      <c r="CG19" s="116"/>
      <c r="CH19" s="116" t="str">
        <f>+CH2</f>
        <v>Total</v>
      </c>
      <c r="CI19" s="116"/>
      <c r="CJ19" s="117" t="str">
        <f>+CJ2</f>
        <v>Average</v>
      </c>
      <c r="CK19" s="118"/>
      <c r="CL19" s="114"/>
      <c r="CM19" s="114"/>
    </row>
    <row r="20" spans="1:91" ht="20.100000000000001" customHeight="1">
      <c r="A20" s="121"/>
      <c r="B20" s="121"/>
      <c r="C20" s="121"/>
      <c r="D20" s="39" t="s">
        <v>21</v>
      </c>
      <c r="E20" s="6" t="s">
        <v>22</v>
      </c>
      <c r="F20" s="39" t="s">
        <v>21</v>
      </c>
      <c r="G20" s="6" t="s">
        <v>22</v>
      </c>
      <c r="H20" s="39" t="s">
        <v>21</v>
      </c>
      <c r="I20" s="6" t="s">
        <v>22</v>
      </c>
      <c r="J20" s="39" t="s">
        <v>21</v>
      </c>
      <c r="K20" s="6" t="s">
        <v>22</v>
      </c>
      <c r="L20" s="39" t="s">
        <v>21</v>
      </c>
      <c r="M20" s="6" t="s">
        <v>22</v>
      </c>
      <c r="N20" s="39" t="s">
        <v>21</v>
      </c>
      <c r="O20" s="6" t="s">
        <v>22</v>
      </c>
      <c r="P20" s="39" t="s">
        <v>21</v>
      </c>
      <c r="Q20" s="6" t="s">
        <v>22</v>
      </c>
      <c r="R20" s="39" t="s">
        <v>21</v>
      </c>
      <c r="S20" s="6" t="s">
        <v>22</v>
      </c>
      <c r="T20" s="39" t="s">
        <v>21</v>
      </c>
      <c r="U20" s="6" t="s">
        <v>22</v>
      </c>
      <c r="V20" s="39" t="s">
        <v>21</v>
      </c>
      <c r="W20" s="6" t="s">
        <v>22</v>
      </c>
      <c r="X20" s="39" t="s">
        <v>21</v>
      </c>
      <c r="Y20" s="6" t="s">
        <v>22</v>
      </c>
      <c r="Z20" s="39" t="s">
        <v>21</v>
      </c>
      <c r="AA20" s="6" t="s">
        <v>22</v>
      </c>
      <c r="AB20" s="39" t="s">
        <v>21</v>
      </c>
      <c r="AC20" s="6" t="s">
        <v>22</v>
      </c>
      <c r="AD20" s="39" t="s">
        <v>21</v>
      </c>
      <c r="AE20" s="6" t="s">
        <v>23</v>
      </c>
      <c r="AF20" s="39" t="s">
        <v>21</v>
      </c>
      <c r="AG20" s="6" t="s">
        <v>22</v>
      </c>
      <c r="AH20" s="39" t="s">
        <v>21</v>
      </c>
      <c r="AI20" s="6" t="s">
        <v>22</v>
      </c>
      <c r="AJ20" s="39" t="s">
        <v>21</v>
      </c>
      <c r="AK20" s="6" t="s">
        <v>22</v>
      </c>
      <c r="AL20" s="39" t="s">
        <v>21</v>
      </c>
      <c r="AM20" s="6" t="s">
        <v>22</v>
      </c>
      <c r="AN20" s="39" t="s">
        <v>21</v>
      </c>
      <c r="AO20" s="6" t="s">
        <v>22</v>
      </c>
      <c r="AP20" s="39" t="s">
        <v>21</v>
      </c>
      <c r="AQ20" s="6" t="s">
        <v>22</v>
      </c>
      <c r="AR20" s="39" t="s">
        <v>21</v>
      </c>
      <c r="AS20" s="6" t="s">
        <v>22</v>
      </c>
      <c r="AT20" s="39" t="s">
        <v>21</v>
      </c>
      <c r="AU20" s="6" t="s">
        <v>22</v>
      </c>
      <c r="AV20" s="39" t="s">
        <v>21</v>
      </c>
      <c r="AW20" s="6" t="s">
        <v>22</v>
      </c>
      <c r="AX20" s="39" t="s">
        <v>21</v>
      </c>
      <c r="AY20" s="6" t="s">
        <v>22</v>
      </c>
      <c r="AZ20" s="39" t="s">
        <v>21</v>
      </c>
      <c r="BA20" s="6" t="s">
        <v>22</v>
      </c>
      <c r="BB20" s="39" t="s">
        <v>21</v>
      </c>
      <c r="BC20" s="6" t="s">
        <v>22</v>
      </c>
      <c r="BD20" s="12" t="s">
        <v>21</v>
      </c>
      <c r="BE20" s="13" t="s">
        <v>22</v>
      </c>
      <c r="BF20" s="12" t="s">
        <v>21</v>
      </c>
      <c r="BG20" s="13" t="s">
        <v>22</v>
      </c>
      <c r="BH20" s="38"/>
      <c r="BI20" s="38"/>
      <c r="BJ20" s="39" t="s">
        <v>21</v>
      </c>
      <c r="BK20" s="6" t="s">
        <v>22</v>
      </c>
      <c r="BL20" s="39" t="s">
        <v>21</v>
      </c>
      <c r="BM20" s="6" t="s">
        <v>22</v>
      </c>
      <c r="BN20" s="39" t="s">
        <v>21</v>
      </c>
      <c r="BO20" s="6" t="s">
        <v>22</v>
      </c>
      <c r="BP20" s="39" t="s">
        <v>21</v>
      </c>
      <c r="BQ20" s="6" t="s">
        <v>22</v>
      </c>
      <c r="BR20" s="39" t="s">
        <v>21</v>
      </c>
      <c r="BS20" s="6" t="s">
        <v>22</v>
      </c>
      <c r="BT20" s="39" t="s">
        <v>21</v>
      </c>
      <c r="BU20" s="6" t="s">
        <v>22</v>
      </c>
      <c r="BV20" s="39" t="s">
        <v>21</v>
      </c>
      <c r="BW20" s="6" t="s">
        <v>22</v>
      </c>
      <c r="BX20" s="39" t="s">
        <v>21</v>
      </c>
      <c r="BY20" s="6" t="s">
        <v>22</v>
      </c>
      <c r="BZ20" s="39" t="s">
        <v>21</v>
      </c>
      <c r="CA20" s="6" t="s">
        <v>22</v>
      </c>
      <c r="CB20" s="39" t="s">
        <v>21</v>
      </c>
      <c r="CC20" s="6" t="s">
        <v>22</v>
      </c>
      <c r="CD20" s="39" t="s">
        <v>21</v>
      </c>
      <c r="CE20" s="6" t="s">
        <v>22</v>
      </c>
      <c r="CF20" s="39" t="s">
        <v>21</v>
      </c>
      <c r="CG20" s="6" t="s">
        <v>22</v>
      </c>
      <c r="CH20" s="12" t="s">
        <v>21</v>
      </c>
      <c r="CI20" s="13" t="s">
        <v>22</v>
      </c>
      <c r="CJ20" s="12" t="s">
        <v>21</v>
      </c>
      <c r="CK20" s="13" t="s">
        <v>22</v>
      </c>
      <c r="CL20" s="38"/>
      <c r="CM20" s="38"/>
    </row>
    <row r="21" spans="1:91" s="9" customFormat="1" ht="20.100000000000001" customHeight="1">
      <c r="A21" s="40">
        <v>1</v>
      </c>
      <c r="B21" s="40" t="s">
        <v>38</v>
      </c>
      <c r="C21" s="40" t="s">
        <v>39</v>
      </c>
      <c r="D21" s="41">
        <v>12</v>
      </c>
      <c r="E21" s="42">
        <v>8</v>
      </c>
      <c r="F21" s="41">
        <v>13517</v>
      </c>
      <c r="G21" s="42">
        <v>9154</v>
      </c>
      <c r="H21" s="41">
        <v>13924</v>
      </c>
      <c r="I21" s="42">
        <v>9213</v>
      </c>
      <c r="J21" s="40">
        <v>14653</v>
      </c>
      <c r="K21" s="60">
        <v>9575</v>
      </c>
      <c r="L21" s="40">
        <v>31501</v>
      </c>
      <c r="M21" s="60">
        <v>20544</v>
      </c>
      <c r="N21" s="40">
        <v>32840</v>
      </c>
      <c r="O21" s="60">
        <v>21855</v>
      </c>
      <c r="P21" s="40">
        <v>34638</v>
      </c>
      <c r="Q21" s="60">
        <v>23709</v>
      </c>
      <c r="R21" s="40">
        <v>43416</v>
      </c>
      <c r="S21" s="60">
        <v>28851</v>
      </c>
      <c r="T21" s="40">
        <v>36593</v>
      </c>
      <c r="U21" s="60">
        <v>24154</v>
      </c>
      <c r="V21" s="40">
        <v>55297</v>
      </c>
      <c r="W21" s="60">
        <v>37016</v>
      </c>
      <c r="X21" s="40">
        <v>34346</v>
      </c>
      <c r="Y21" s="60">
        <v>22847</v>
      </c>
      <c r="Z21" s="40">
        <v>35277</v>
      </c>
      <c r="AA21" s="60">
        <v>24195</v>
      </c>
      <c r="AB21" s="61">
        <f>D21+F21+H21+J21+L21+N21+P21+R21+T21+V21+X21+Z21</f>
        <v>346014</v>
      </c>
      <c r="AC21" s="62">
        <f>E21+G21+I21+K21+M21+O21+Q21+S21+U21+W21+Y21+AA21</f>
        <v>231121</v>
      </c>
      <c r="AD21" s="40">
        <f>AB21/12</f>
        <v>28834.5</v>
      </c>
      <c r="AE21" s="60">
        <f>AC21/12</f>
        <v>19260.083333333332</v>
      </c>
      <c r="AF21" s="41">
        <v>50057</v>
      </c>
      <c r="AG21" s="42">
        <v>34922.959999999985</v>
      </c>
      <c r="AH21" s="41">
        <v>43950</v>
      </c>
      <c r="AI21" s="42">
        <v>29455.559999999998</v>
      </c>
      <c r="AJ21" s="41">
        <v>41944</v>
      </c>
      <c r="AK21" s="42">
        <v>30418.240000000002</v>
      </c>
      <c r="AL21" s="41">
        <v>36496</v>
      </c>
      <c r="AM21" s="42">
        <v>25269.759999999973</v>
      </c>
      <c r="AN21" s="41">
        <v>47040</v>
      </c>
      <c r="AO21" s="42">
        <v>33407.189999999995</v>
      </c>
      <c r="AP21" s="41">
        <v>42746</v>
      </c>
      <c r="AQ21" s="42">
        <v>29883.779999999995</v>
      </c>
      <c r="AR21" s="41">
        <v>48692</v>
      </c>
      <c r="AS21" s="42">
        <v>35518.160000000033</v>
      </c>
      <c r="AT21" s="41">
        <v>47776</v>
      </c>
      <c r="AU21" s="42">
        <v>35118.720000000008</v>
      </c>
      <c r="AV21" s="41">
        <v>37922</v>
      </c>
      <c r="AW21" s="42">
        <v>28595.359999999993</v>
      </c>
      <c r="AX21" s="41">
        <v>42806</v>
      </c>
      <c r="AY21" s="42">
        <v>35427.07999999998</v>
      </c>
      <c r="AZ21" s="41">
        <v>44494</v>
      </c>
      <c r="BA21" s="42">
        <v>33803.19999999999</v>
      </c>
      <c r="BB21" s="41">
        <v>51658</v>
      </c>
      <c r="BC21" s="42">
        <v>39741.759999999987</v>
      </c>
      <c r="BD21" s="41">
        <f>AF21+AH21+AJ21+AL21+AN21+AP21+AR21+AT21+AV21+AX21+AZ21+BB21</f>
        <v>535581</v>
      </c>
      <c r="BE21" s="42">
        <f>AG21+AI21+AK21+AM21+AO21+AS21+AU21+AW21+AY21+BA21+BC21+AQ21</f>
        <v>391561.76999999996</v>
      </c>
      <c r="BF21" s="43">
        <f>BD21/12</f>
        <v>44631.75</v>
      </c>
      <c r="BG21" s="44">
        <f>BE21/12</f>
        <v>32630.147499999995</v>
      </c>
      <c r="BH21" s="45">
        <f>BF21/$BF$23%</f>
        <v>61.092378694931064</v>
      </c>
      <c r="BI21" s="46">
        <v>8</v>
      </c>
      <c r="BJ21" s="41">
        <v>40498</v>
      </c>
      <c r="BK21" s="42">
        <v>31656.16000000004</v>
      </c>
      <c r="BL21" s="41">
        <v>35848</v>
      </c>
      <c r="BM21" s="42">
        <v>29065.200000000001</v>
      </c>
      <c r="BN21" s="41"/>
      <c r="BO21" s="42"/>
      <c r="BP21" s="41"/>
      <c r="BQ21" s="42"/>
      <c r="BR21" s="41"/>
      <c r="BS21" s="42"/>
      <c r="BT21" s="41"/>
      <c r="BU21" s="42"/>
      <c r="BV21" s="41"/>
      <c r="BW21" s="42"/>
      <c r="BX21" s="41"/>
      <c r="BY21" s="42"/>
      <c r="BZ21" s="41"/>
      <c r="CA21" s="42"/>
      <c r="CB21" s="41"/>
      <c r="CC21" s="42"/>
      <c r="CD21" s="41"/>
      <c r="CE21" s="42"/>
      <c r="CF21" s="41"/>
      <c r="CG21" s="42"/>
      <c r="CH21" s="41">
        <f>BJ21+BL21+BN21+BP21+BR21+BT21+BV21+BX21+BZ21+CB21+CD21+CF21</f>
        <v>76346</v>
      </c>
      <c r="CI21" s="42">
        <f>BK21+BM21+BO21+BQ21+BS21+BU21+BW21+BY21+CA21+CC21+CE21+CG21</f>
        <v>60721.360000000044</v>
      </c>
      <c r="CJ21" s="43">
        <f>CH21/2</f>
        <v>38173</v>
      </c>
      <c r="CK21" s="44">
        <f>CI21/2</f>
        <v>30360.680000000022</v>
      </c>
      <c r="CL21" s="45">
        <f>CJ21/$CJ$23%</f>
        <v>62.104252757622106</v>
      </c>
      <c r="CM21" s="46">
        <v>8</v>
      </c>
    </row>
    <row r="22" spans="1:91" s="9" customFormat="1" ht="20.100000000000001" customHeight="1">
      <c r="A22" s="40">
        <v>2</v>
      </c>
      <c r="B22" s="40" t="s">
        <v>38</v>
      </c>
      <c r="C22" s="40" t="s">
        <v>40</v>
      </c>
      <c r="D22" s="41">
        <v>16581</v>
      </c>
      <c r="E22" s="42">
        <v>10834</v>
      </c>
      <c r="F22" s="41">
        <v>25778</v>
      </c>
      <c r="G22" s="42">
        <v>17053</v>
      </c>
      <c r="H22" s="41">
        <v>31634</v>
      </c>
      <c r="I22" s="42">
        <v>20807</v>
      </c>
      <c r="J22" s="40">
        <v>36125</v>
      </c>
      <c r="K22" s="60">
        <v>24045</v>
      </c>
      <c r="L22" s="40">
        <v>29150</v>
      </c>
      <c r="M22" s="60">
        <v>19004</v>
      </c>
      <c r="N22" s="40">
        <v>28236</v>
      </c>
      <c r="O22" s="60">
        <v>18460</v>
      </c>
      <c r="P22" s="40">
        <v>30251</v>
      </c>
      <c r="Q22" s="60">
        <v>20188</v>
      </c>
      <c r="R22" s="40">
        <v>32780</v>
      </c>
      <c r="S22" s="60">
        <v>21641</v>
      </c>
      <c r="T22" s="40">
        <v>25279</v>
      </c>
      <c r="U22" s="60">
        <v>16813</v>
      </c>
      <c r="V22" s="40">
        <v>22381</v>
      </c>
      <c r="W22" s="60">
        <v>15108</v>
      </c>
      <c r="X22" s="40">
        <v>25808</v>
      </c>
      <c r="Y22" s="60">
        <v>16920</v>
      </c>
      <c r="Z22" s="40">
        <v>28618</v>
      </c>
      <c r="AA22" s="60">
        <v>19351</v>
      </c>
      <c r="AB22" s="61">
        <f>D22+F22+H22+J22+L22+N22+P22+R22+T22+V22+X22+Z22</f>
        <v>332621</v>
      </c>
      <c r="AC22" s="62">
        <f>E22+G22+I22+K22+M22+O22+Q22+S22+U22+W22+Y22+AA22</f>
        <v>220224</v>
      </c>
      <c r="AD22" s="40">
        <f>AB22/12</f>
        <v>27718.416666666668</v>
      </c>
      <c r="AE22" s="60">
        <f>AC22/12</f>
        <v>18352</v>
      </c>
      <c r="AF22" s="41">
        <v>35003</v>
      </c>
      <c r="AG22" s="42">
        <v>24170.79999999997</v>
      </c>
      <c r="AH22" s="41">
        <v>27497</v>
      </c>
      <c r="AI22" s="42">
        <v>18905.959999999974</v>
      </c>
      <c r="AJ22" s="41">
        <v>31865</v>
      </c>
      <c r="AK22" s="42">
        <v>21550.699999999975</v>
      </c>
      <c r="AL22" s="41">
        <v>27454</v>
      </c>
      <c r="AM22" s="42">
        <v>18587.989999999958</v>
      </c>
      <c r="AN22" s="41">
        <v>34213</v>
      </c>
      <c r="AO22" s="42">
        <v>23019.50999999994</v>
      </c>
      <c r="AP22" s="41">
        <v>34259</v>
      </c>
      <c r="AQ22" s="42">
        <v>22892.259999999977</v>
      </c>
      <c r="AR22" s="41">
        <v>33745</v>
      </c>
      <c r="AS22" s="42">
        <v>23232.26999999999</v>
      </c>
      <c r="AT22" s="41">
        <v>28585</v>
      </c>
      <c r="AU22" s="42">
        <v>19379.919999999969</v>
      </c>
      <c r="AV22" s="41">
        <v>27271</v>
      </c>
      <c r="AW22" s="42">
        <v>19403.319999999989</v>
      </c>
      <c r="AX22" s="41">
        <v>17824</v>
      </c>
      <c r="AY22" s="42">
        <v>11979.219999999994</v>
      </c>
      <c r="AZ22" s="41">
        <v>21525</v>
      </c>
      <c r="BA22" s="42">
        <v>15236.279999999977</v>
      </c>
      <c r="BB22" s="41">
        <v>21852</v>
      </c>
      <c r="BC22" s="42">
        <v>15407.279999999988</v>
      </c>
      <c r="BD22" s="41">
        <f>AF22+AH22+AJ22+AL22+AN22+AP22+AR22+AT22+AV22+AX22+AZ22+BB22</f>
        <v>341093</v>
      </c>
      <c r="BE22" s="42">
        <f>AG22+AI22+AK22+AM22+AO22+AS22+AU22+AW22+AY22+BA22+BC22+AQ22</f>
        <v>233765.50999999972</v>
      </c>
      <c r="BF22" s="43">
        <f>BD22/12</f>
        <v>28424.416666666668</v>
      </c>
      <c r="BG22" s="44">
        <f>BE22/12</f>
        <v>19480.459166666642</v>
      </c>
      <c r="BH22" s="45">
        <f>BF22/$BF$23%</f>
        <v>38.907621305068929</v>
      </c>
      <c r="BI22" s="46">
        <v>14</v>
      </c>
      <c r="BJ22" s="41">
        <v>25083</v>
      </c>
      <c r="BK22" s="42">
        <v>17968.319999999989</v>
      </c>
      <c r="BL22" s="41">
        <v>21503</v>
      </c>
      <c r="BM22" s="42">
        <v>15355.519999999986</v>
      </c>
      <c r="BN22" s="41"/>
      <c r="BO22" s="42"/>
      <c r="BP22" s="41"/>
      <c r="BQ22" s="42"/>
      <c r="BR22" s="41"/>
      <c r="BS22" s="42"/>
      <c r="BT22" s="41"/>
      <c r="BU22" s="42"/>
      <c r="BV22" s="41"/>
      <c r="BW22" s="42"/>
      <c r="BX22" s="41"/>
      <c r="BY22" s="42"/>
      <c r="BZ22" s="41"/>
      <c r="CA22" s="42"/>
      <c r="CB22" s="41"/>
      <c r="CC22" s="42"/>
      <c r="CD22" s="41"/>
      <c r="CE22" s="42"/>
      <c r="CF22" s="41"/>
      <c r="CG22" s="42"/>
      <c r="CH22" s="41">
        <f>BJ22+BL22+BN22+BP22+BR22+BT22+BV22+BX22+BZ22+CB22+CD22+CF22</f>
        <v>46586</v>
      </c>
      <c r="CI22" s="42">
        <f>BK22+BM22+BO22+BQ22+BS22+BU22+BW22+BY22+CA22+CC22+CE22+CG22</f>
        <v>33323.839999999975</v>
      </c>
      <c r="CJ22" s="43">
        <f>CH22/2</f>
        <v>23293</v>
      </c>
      <c r="CK22" s="44">
        <f>CI22/2</f>
        <v>16661.919999999987</v>
      </c>
      <c r="CL22" s="45">
        <f>CJ22/$CJ$23%</f>
        <v>37.895747242377901</v>
      </c>
      <c r="CM22" s="46">
        <v>14</v>
      </c>
    </row>
    <row r="23" spans="1:91" s="10" customFormat="1" ht="20.100000000000001" customHeight="1">
      <c r="A23" s="52"/>
      <c r="B23" s="53" t="s">
        <v>41</v>
      </c>
      <c r="C23" s="53"/>
      <c r="D23" s="56">
        <f t="shared" ref="D23" si="15">SUM(D21:D22)</f>
        <v>16593</v>
      </c>
      <c r="E23" s="57">
        <f>SUM(E21:E22)</f>
        <v>10842</v>
      </c>
      <c r="F23" s="54">
        <f>SUM(F21:F22)</f>
        <v>39295</v>
      </c>
      <c r="G23" s="55">
        <f>SUM(G21:G22)</f>
        <v>26207</v>
      </c>
      <c r="H23" s="56">
        <f t="shared" ref="H23:BG23" si="16">SUM(H21:H22)</f>
        <v>45558</v>
      </c>
      <c r="I23" s="57">
        <f t="shared" si="16"/>
        <v>30020</v>
      </c>
      <c r="J23" s="56">
        <f t="shared" si="16"/>
        <v>50778</v>
      </c>
      <c r="K23" s="57">
        <f t="shared" si="16"/>
        <v>33620</v>
      </c>
      <c r="L23" s="56">
        <f t="shared" si="16"/>
        <v>60651</v>
      </c>
      <c r="M23" s="57">
        <f t="shared" si="16"/>
        <v>39548</v>
      </c>
      <c r="N23" s="56">
        <f t="shared" si="16"/>
        <v>61076</v>
      </c>
      <c r="O23" s="57">
        <f t="shared" si="16"/>
        <v>40315</v>
      </c>
      <c r="P23" s="56">
        <f t="shared" si="16"/>
        <v>64889</v>
      </c>
      <c r="Q23" s="57">
        <f t="shared" si="16"/>
        <v>43897</v>
      </c>
      <c r="R23" s="56">
        <f t="shared" si="16"/>
        <v>76196</v>
      </c>
      <c r="S23" s="57">
        <f t="shared" si="16"/>
        <v>50492</v>
      </c>
      <c r="T23" s="56">
        <f t="shared" si="16"/>
        <v>61872</v>
      </c>
      <c r="U23" s="57">
        <f t="shared" si="16"/>
        <v>40967</v>
      </c>
      <c r="V23" s="56">
        <f t="shared" si="16"/>
        <v>77678</v>
      </c>
      <c r="W23" s="57">
        <f t="shared" si="16"/>
        <v>52124</v>
      </c>
      <c r="X23" s="56">
        <f t="shared" si="16"/>
        <v>60154</v>
      </c>
      <c r="Y23" s="57">
        <f t="shared" si="16"/>
        <v>39767</v>
      </c>
      <c r="Z23" s="56">
        <f t="shared" si="16"/>
        <v>63895</v>
      </c>
      <c r="AA23" s="57">
        <f t="shared" si="16"/>
        <v>43546</v>
      </c>
      <c r="AB23" s="56">
        <f t="shared" si="16"/>
        <v>678635</v>
      </c>
      <c r="AC23" s="57">
        <f t="shared" si="16"/>
        <v>451345</v>
      </c>
      <c r="AD23" s="56">
        <f t="shared" si="16"/>
        <v>56552.916666666672</v>
      </c>
      <c r="AE23" s="57">
        <f t="shared" si="16"/>
        <v>37612.083333333328</v>
      </c>
      <c r="AF23" s="56">
        <f t="shared" si="16"/>
        <v>85060</v>
      </c>
      <c r="AG23" s="57">
        <f>SUM(AG21:AG22)</f>
        <v>59093.759999999951</v>
      </c>
      <c r="AH23" s="54">
        <f>SUM(AH21:AH22)</f>
        <v>71447</v>
      </c>
      <c r="AI23" s="55">
        <f>SUM(AI21:AI22)</f>
        <v>48361.519999999975</v>
      </c>
      <c r="AJ23" s="56">
        <f t="shared" si="16"/>
        <v>73809</v>
      </c>
      <c r="AK23" s="57">
        <f t="shared" si="16"/>
        <v>51968.939999999973</v>
      </c>
      <c r="AL23" s="56">
        <f t="shared" si="16"/>
        <v>63950</v>
      </c>
      <c r="AM23" s="57">
        <f t="shared" si="16"/>
        <v>43857.749999999927</v>
      </c>
      <c r="AN23" s="56">
        <f t="shared" si="16"/>
        <v>81253</v>
      </c>
      <c r="AO23" s="57">
        <f t="shared" si="16"/>
        <v>56426.699999999939</v>
      </c>
      <c r="AP23" s="56">
        <v>77005</v>
      </c>
      <c r="AQ23" s="57">
        <v>52776.039999999972</v>
      </c>
      <c r="AR23" s="56">
        <f t="shared" si="16"/>
        <v>82437</v>
      </c>
      <c r="AS23" s="57">
        <f t="shared" si="16"/>
        <v>58750.430000000022</v>
      </c>
      <c r="AT23" s="56">
        <f t="shared" si="16"/>
        <v>76361</v>
      </c>
      <c r="AU23" s="57">
        <f t="shared" si="16"/>
        <v>54498.639999999978</v>
      </c>
      <c r="AV23" s="56">
        <f t="shared" si="16"/>
        <v>65193</v>
      </c>
      <c r="AW23" s="57">
        <f t="shared" si="16"/>
        <v>47998.679999999978</v>
      </c>
      <c r="AX23" s="56">
        <f t="shared" si="16"/>
        <v>60630</v>
      </c>
      <c r="AY23" s="57">
        <f t="shared" si="16"/>
        <v>47406.299999999974</v>
      </c>
      <c r="AZ23" s="56">
        <f t="shared" si="16"/>
        <v>66019</v>
      </c>
      <c r="BA23" s="57">
        <f t="shared" si="16"/>
        <v>49039.479999999967</v>
      </c>
      <c r="BB23" s="56">
        <f t="shared" si="16"/>
        <v>73510</v>
      </c>
      <c r="BC23" s="57">
        <f t="shared" si="16"/>
        <v>55149.039999999979</v>
      </c>
      <c r="BD23" s="56">
        <f t="shared" si="16"/>
        <v>876674</v>
      </c>
      <c r="BE23" s="57">
        <f t="shared" si="16"/>
        <v>625327.27999999968</v>
      </c>
      <c r="BF23" s="56">
        <f t="shared" si="16"/>
        <v>73056.166666666672</v>
      </c>
      <c r="BG23" s="57">
        <f t="shared" si="16"/>
        <v>52110.606666666637</v>
      </c>
      <c r="BH23" s="58" t="s">
        <v>36</v>
      </c>
      <c r="BI23" s="59"/>
      <c r="BJ23" s="56">
        <f t="shared" ref="BJ23" si="17">SUM(BJ21:BJ22)</f>
        <v>65581</v>
      </c>
      <c r="BK23" s="57">
        <f>SUM(BK21:BK22)</f>
        <v>49624.480000000025</v>
      </c>
      <c r="BL23" s="54">
        <f>SUM(BL21:BL22)</f>
        <v>57351</v>
      </c>
      <c r="BM23" s="55">
        <f>SUM(BM21:BM22)</f>
        <v>44420.719999999987</v>
      </c>
      <c r="BN23" s="56">
        <f t="shared" ref="BN23:BS23" si="18">SUM(BN21:BN22)</f>
        <v>0</v>
      </c>
      <c r="BO23" s="57">
        <f t="shared" si="18"/>
        <v>0</v>
      </c>
      <c r="BP23" s="56">
        <f t="shared" si="18"/>
        <v>0</v>
      </c>
      <c r="BQ23" s="57">
        <f t="shared" si="18"/>
        <v>0</v>
      </c>
      <c r="BR23" s="56">
        <f t="shared" si="18"/>
        <v>0</v>
      </c>
      <c r="BS23" s="57">
        <f t="shared" si="18"/>
        <v>0</v>
      </c>
      <c r="BT23" s="56"/>
      <c r="BU23" s="57"/>
      <c r="BV23" s="56">
        <f t="shared" ref="BV23:CK23" si="19">SUM(BV21:BV22)</f>
        <v>0</v>
      </c>
      <c r="BW23" s="57">
        <f t="shared" si="19"/>
        <v>0</v>
      </c>
      <c r="BX23" s="56">
        <f t="shared" si="19"/>
        <v>0</v>
      </c>
      <c r="BY23" s="57">
        <f t="shared" si="19"/>
        <v>0</v>
      </c>
      <c r="BZ23" s="56">
        <f t="shared" si="19"/>
        <v>0</v>
      </c>
      <c r="CA23" s="57">
        <f t="shared" si="19"/>
        <v>0</v>
      </c>
      <c r="CB23" s="56">
        <f t="shared" si="19"/>
        <v>0</v>
      </c>
      <c r="CC23" s="57">
        <f t="shared" si="19"/>
        <v>0</v>
      </c>
      <c r="CD23" s="56">
        <f t="shared" si="19"/>
        <v>0</v>
      </c>
      <c r="CE23" s="57">
        <f t="shared" si="19"/>
        <v>0</v>
      </c>
      <c r="CF23" s="56">
        <f t="shared" si="19"/>
        <v>0</v>
      </c>
      <c r="CG23" s="57">
        <f t="shared" si="19"/>
        <v>0</v>
      </c>
      <c r="CH23" s="56">
        <f t="shared" si="19"/>
        <v>122932</v>
      </c>
      <c r="CI23" s="57">
        <f t="shared" si="19"/>
        <v>94045.200000000012</v>
      </c>
      <c r="CJ23" s="56">
        <f t="shared" si="19"/>
        <v>61466</v>
      </c>
      <c r="CK23" s="57">
        <f t="shared" si="19"/>
        <v>47022.600000000006</v>
      </c>
      <c r="CL23" s="58" t="s">
        <v>36</v>
      </c>
      <c r="CM23" s="59"/>
    </row>
    <row r="24" spans="1:91" ht="20.100000000000001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65"/>
      <c r="AF24" s="104"/>
      <c r="AG24" s="65"/>
      <c r="AH24" s="104"/>
      <c r="AI24" s="65"/>
      <c r="AJ24" s="104"/>
      <c r="AK24" s="65"/>
      <c r="AL24" s="107"/>
      <c r="AM24" s="108"/>
      <c r="AN24" s="104"/>
      <c r="AO24" s="65"/>
      <c r="AP24" s="104"/>
      <c r="AQ24" s="65"/>
      <c r="AR24" s="104"/>
      <c r="AS24" s="65"/>
      <c r="AT24" s="104"/>
      <c r="AU24" s="65"/>
      <c r="AV24" s="104"/>
      <c r="AW24" s="65"/>
      <c r="AX24" s="104"/>
      <c r="AY24" s="65"/>
      <c r="AZ24" s="104"/>
      <c r="BA24" s="65"/>
      <c r="BB24" s="104"/>
      <c r="BC24" s="65"/>
      <c r="BD24" s="104"/>
      <c r="BE24" s="65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</row>
    <row r="25" spans="1:91" s="14" customFormat="1" ht="20.100000000000001" customHeight="1" thickBot="1">
      <c r="A25" s="130" t="s">
        <v>42</v>
      </c>
      <c r="B25" s="130"/>
      <c r="C25" s="130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10"/>
      <c r="AG25" s="15"/>
      <c r="AI25" s="15"/>
      <c r="AK25" s="15"/>
      <c r="AM25" s="15"/>
      <c r="AO25" s="15"/>
      <c r="AQ25" s="15"/>
      <c r="AS25" s="15"/>
      <c r="AU25" s="15"/>
      <c r="AW25" s="15"/>
      <c r="AY25" s="15"/>
      <c r="BA25" s="15"/>
      <c r="BC25" s="15"/>
      <c r="BE25" s="15"/>
      <c r="CL25" s="64"/>
      <c r="CM25" s="64"/>
    </row>
    <row r="26" spans="1:91" s="14" customFormat="1" ht="20.100000000000001" customHeight="1">
      <c r="A26" s="16" t="s">
        <v>43</v>
      </c>
      <c r="B26" s="16" t="s">
        <v>44</v>
      </c>
      <c r="C26" s="131" t="s">
        <v>2</v>
      </c>
      <c r="D26" s="122">
        <v>45292</v>
      </c>
      <c r="E26" s="123"/>
      <c r="F26" s="122">
        <v>45323</v>
      </c>
      <c r="G26" s="123"/>
      <c r="H26" s="122">
        <v>45352</v>
      </c>
      <c r="I26" s="123"/>
      <c r="J26" s="122">
        <v>45383</v>
      </c>
      <c r="K26" s="123"/>
      <c r="L26" s="122">
        <v>45413</v>
      </c>
      <c r="M26" s="123"/>
      <c r="N26" s="122">
        <v>45444</v>
      </c>
      <c r="O26" s="123"/>
      <c r="P26" s="122">
        <v>45474</v>
      </c>
      <c r="Q26" s="123"/>
      <c r="R26" s="122">
        <v>45505</v>
      </c>
      <c r="S26" s="123"/>
      <c r="T26" s="122">
        <v>45536</v>
      </c>
      <c r="U26" s="123"/>
      <c r="V26" s="122">
        <v>45566</v>
      </c>
      <c r="W26" s="123"/>
      <c r="X26" s="122">
        <v>45597</v>
      </c>
      <c r="Y26" s="123"/>
      <c r="Z26" s="122">
        <v>45627</v>
      </c>
      <c r="AA26" s="123"/>
      <c r="AB26" s="127" t="s">
        <v>3</v>
      </c>
      <c r="AC26" s="128"/>
      <c r="AD26" s="129" t="s">
        <v>4</v>
      </c>
      <c r="AE26" s="129"/>
      <c r="AF26" s="113" t="s">
        <v>5</v>
      </c>
      <c r="AG26" s="113"/>
      <c r="AH26" s="113" t="s">
        <v>6</v>
      </c>
      <c r="AI26" s="113"/>
      <c r="AJ26" s="113" t="s">
        <v>7</v>
      </c>
      <c r="AK26" s="113"/>
      <c r="AL26" s="113" t="s">
        <v>8</v>
      </c>
      <c r="AM26" s="113"/>
      <c r="AN26" s="113" t="s">
        <v>9</v>
      </c>
      <c r="AO26" s="113"/>
      <c r="AP26" s="113" t="s">
        <v>10</v>
      </c>
      <c r="AQ26" s="113"/>
      <c r="AR26" s="113" t="s">
        <v>11</v>
      </c>
      <c r="AS26" s="113"/>
      <c r="AT26" s="113" t="s">
        <v>12</v>
      </c>
      <c r="AU26" s="113"/>
      <c r="AV26" s="113" t="s">
        <v>13</v>
      </c>
      <c r="AW26" s="113"/>
      <c r="AX26" s="113" t="s">
        <v>14</v>
      </c>
      <c r="AY26" s="113"/>
      <c r="AZ26" s="113" t="s">
        <v>15</v>
      </c>
      <c r="BA26" s="113"/>
      <c r="BB26" s="113" t="s">
        <v>16</v>
      </c>
      <c r="BC26" s="113"/>
      <c r="BD26" s="132" t="str">
        <f>+BD19</f>
        <v>Total</v>
      </c>
      <c r="BE26" s="113"/>
      <c r="BF26" s="132" t="s">
        <v>18</v>
      </c>
      <c r="BG26" s="113"/>
      <c r="BJ26" s="113" t="s">
        <v>5</v>
      </c>
      <c r="BK26" s="113"/>
      <c r="BL26" s="113" t="s">
        <v>6</v>
      </c>
      <c r="BM26" s="113"/>
      <c r="BN26" s="113" t="s">
        <v>7</v>
      </c>
      <c r="BO26" s="113"/>
      <c r="BP26" s="113" t="s">
        <v>8</v>
      </c>
      <c r="BQ26" s="113"/>
      <c r="BR26" s="113" t="s">
        <v>9</v>
      </c>
      <c r="BS26" s="113"/>
      <c r="BT26" s="113" t="s">
        <v>10</v>
      </c>
      <c r="BU26" s="113"/>
      <c r="BV26" s="113" t="s">
        <v>11</v>
      </c>
      <c r="BW26" s="113"/>
      <c r="BX26" s="113" t="s">
        <v>12</v>
      </c>
      <c r="BY26" s="113"/>
      <c r="BZ26" s="113" t="s">
        <v>13</v>
      </c>
      <c r="CA26" s="113"/>
      <c r="CB26" s="113" t="s">
        <v>14</v>
      </c>
      <c r="CC26" s="113"/>
      <c r="CD26" s="113" t="s">
        <v>15</v>
      </c>
      <c r="CE26" s="113"/>
      <c r="CF26" s="113" t="s">
        <v>16</v>
      </c>
      <c r="CG26" s="113"/>
      <c r="CH26" s="132" t="str">
        <f>+CH19</f>
        <v>Total</v>
      </c>
      <c r="CI26" s="113"/>
      <c r="CJ26" s="132" t="s">
        <v>18</v>
      </c>
      <c r="CK26" s="113"/>
      <c r="CL26" s="64"/>
      <c r="CM26" s="64"/>
    </row>
    <row r="27" spans="1:91" s="14" customFormat="1" ht="20.100000000000001" customHeight="1">
      <c r="A27" s="16"/>
      <c r="B27" s="16"/>
      <c r="C27" s="121"/>
      <c r="D27" s="39" t="s">
        <v>21</v>
      </c>
      <c r="E27" s="6" t="s">
        <v>22</v>
      </c>
      <c r="F27" s="39" t="s">
        <v>21</v>
      </c>
      <c r="G27" s="6" t="s">
        <v>22</v>
      </c>
      <c r="H27" s="39" t="s">
        <v>21</v>
      </c>
      <c r="I27" s="6" t="s">
        <v>22</v>
      </c>
      <c r="J27" s="39" t="s">
        <v>21</v>
      </c>
      <c r="K27" s="6" t="s">
        <v>22</v>
      </c>
      <c r="L27" s="39" t="s">
        <v>21</v>
      </c>
      <c r="M27" s="6" t="s">
        <v>22</v>
      </c>
      <c r="N27" s="39" t="s">
        <v>21</v>
      </c>
      <c r="O27" s="6" t="s">
        <v>22</v>
      </c>
      <c r="P27" s="39" t="s">
        <v>21</v>
      </c>
      <c r="Q27" s="6" t="s">
        <v>22</v>
      </c>
      <c r="R27" s="39" t="s">
        <v>21</v>
      </c>
      <c r="S27" s="6" t="s">
        <v>22</v>
      </c>
      <c r="T27" s="39" t="s">
        <v>21</v>
      </c>
      <c r="U27" s="6" t="s">
        <v>22</v>
      </c>
      <c r="V27" s="39" t="s">
        <v>21</v>
      </c>
      <c r="W27" s="6" t="s">
        <v>22</v>
      </c>
      <c r="X27" s="39" t="s">
        <v>21</v>
      </c>
      <c r="Y27" s="6" t="s">
        <v>22</v>
      </c>
      <c r="Z27" s="39" t="s">
        <v>21</v>
      </c>
      <c r="AA27" s="6" t="s">
        <v>22</v>
      </c>
      <c r="AB27" s="39" t="s">
        <v>21</v>
      </c>
      <c r="AC27" s="6" t="s">
        <v>22</v>
      </c>
      <c r="AD27" s="39" t="s">
        <v>21</v>
      </c>
      <c r="AE27" s="6" t="s">
        <v>23</v>
      </c>
      <c r="AF27" s="39" t="s">
        <v>21</v>
      </c>
      <c r="AG27" s="6" t="s">
        <v>22</v>
      </c>
      <c r="AH27" s="39" t="s">
        <v>21</v>
      </c>
      <c r="AI27" s="6" t="s">
        <v>22</v>
      </c>
      <c r="AJ27" s="39" t="s">
        <v>21</v>
      </c>
      <c r="AK27" s="6" t="s">
        <v>22</v>
      </c>
      <c r="AL27" s="39" t="s">
        <v>21</v>
      </c>
      <c r="AM27" s="6" t="s">
        <v>22</v>
      </c>
      <c r="AN27" s="39" t="s">
        <v>21</v>
      </c>
      <c r="AO27" s="6" t="s">
        <v>22</v>
      </c>
      <c r="AP27" s="39" t="s">
        <v>21</v>
      </c>
      <c r="AQ27" s="6" t="s">
        <v>22</v>
      </c>
      <c r="AR27" s="39" t="s">
        <v>21</v>
      </c>
      <c r="AS27" s="6" t="s">
        <v>22</v>
      </c>
      <c r="AT27" s="39" t="s">
        <v>21</v>
      </c>
      <c r="AU27" s="6" t="s">
        <v>22</v>
      </c>
      <c r="AV27" s="39" t="s">
        <v>21</v>
      </c>
      <c r="AW27" s="6" t="s">
        <v>22</v>
      </c>
      <c r="AX27" s="39" t="s">
        <v>21</v>
      </c>
      <c r="AY27" s="6" t="s">
        <v>22</v>
      </c>
      <c r="AZ27" s="39" t="s">
        <v>21</v>
      </c>
      <c r="BA27" s="6" t="s">
        <v>22</v>
      </c>
      <c r="BB27" s="39" t="s">
        <v>21</v>
      </c>
      <c r="BC27" s="6" t="s">
        <v>22</v>
      </c>
      <c r="BD27" s="39" t="s">
        <v>21</v>
      </c>
      <c r="BE27" s="6" t="s">
        <v>22</v>
      </c>
      <c r="BF27" s="39" t="s">
        <v>21</v>
      </c>
      <c r="BG27" s="6" t="s">
        <v>22</v>
      </c>
      <c r="BJ27" s="39" t="s">
        <v>21</v>
      </c>
      <c r="BK27" s="6" t="s">
        <v>22</v>
      </c>
      <c r="BL27" s="39" t="s">
        <v>21</v>
      </c>
      <c r="BM27" s="6" t="s">
        <v>22</v>
      </c>
      <c r="BN27" s="39" t="s">
        <v>21</v>
      </c>
      <c r="BO27" s="6" t="s">
        <v>22</v>
      </c>
      <c r="BP27" s="39" t="s">
        <v>21</v>
      </c>
      <c r="BQ27" s="6" t="s">
        <v>22</v>
      </c>
      <c r="BR27" s="39" t="s">
        <v>21</v>
      </c>
      <c r="BS27" s="6" t="s">
        <v>22</v>
      </c>
      <c r="BT27" s="39" t="s">
        <v>21</v>
      </c>
      <c r="BU27" s="6" t="s">
        <v>22</v>
      </c>
      <c r="BV27" s="39" t="s">
        <v>21</v>
      </c>
      <c r="BW27" s="6" t="s">
        <v>22</v>
      </c>
      <c r="BX27" s="39" t="s">
        <v>21</v>
      </c>
      <c r="BY27" s="6" t="s">
        <v>22</v>
      </c>
      <c r="BZ27" s="39" t="s">
        <v>21</v>
      </c>
      <c r="CA27" s="6" t="s">
        <v>22</v>
      </c>
      <c r="CB27" s="39" t="s">
        <v>21</v>
      </c>
      <c r="CC27" s="6" t="s">
        <v>22</v>
      </c>
      <c r="CD27" s="39" t="s">
        <v>21</v>
      </c>
      <c r="CE27" s="6" t="s">
        <v>22</v>
      </c>
      <c r="CF27" s="39" t="s">
        <v>21</v>
      </c>
      <c r="CG27" s="6" t="s">
        <v>22</v>
      </c>
      <c r="CH27" s="39" t="s">
        <v>21</v>
      </c>
      <c r="CI27" s="6" t="s">
        <v>22</v>
      </c>
      <c r="CJ27" s="39" t="s">
        <v>21</v>
      </c>
      <c r="CK27" s="6" t="s">
        <v>22</v>
      </c>
      <c r="CL27" s="64"/>
      <c r="CM27" s="64"/>
    </row>
    <row r="28" spans="1:91" s="14" customFormat="1" ht="20.100000000000001" customHeight="1">
      <c r="A28" s="66">
        <v>1</v>
      </c>
      <c r="B28" s="66" t="s">
        <v>45</v>
      </c>
      <c r="C28" s="67"/>
      <c r="D28" s="67">
        <f t="shared" ref="D28:J28" si="20">D16-D29</f>
        <v>932585</v>
      </c>
      <c r="E28" s="68">
        <f t="shared" si="20"/>
        <v>602670.19999999995</v>
      </c>
      <c r="F28" s="67">
        <f t="shared" si="20"/>
        <v>734484</v>
      </c>
      <c r="G28" s="68">
        <f t="shared" si="20"/>
        <v>474341.68</v>
      </c>
      <c r="H28" s="67">
        <f t="shared" si="20"/>
        <v>748550</v>
      </c>
      <c r="I28" s="68">
        <f t="shared" si="20"/>
        <v>482899.14</v>
      </c>
      <c r="J28" s="67">
        <f t="shared" si="20"/>
        <v>698300</v>
      </c>
      <c r="K28" s="68">
        <f>K16-K23</f>
        <v>452917.00000000006</v>
      </c>
      <c r="L28" s="67">
        <f>L16-L29</f>
        <v>779941</v>
      </c>
      <c r="M28" s="68">
        <f>M16-M23</f>
        <v>501667.05999999994</v>
      </c>
      <c r="N28" s="67">
        <f>N16-N29</f>
        <v>759320</v>
      </c>
      <c r="O28" s="68">
        <f>O16-O23</f>
        <v>489521.97000000009</v>
      </c>
      <c r="P28" s="67">
        <f>P16-P29</f>
        <v>803248</v>
      </c>
      <c r="Q28" s="68">
        <f>Q16-Q23</f>
        <v>517781.62</v>
      </c>
      <c r="R28" s="67">
        <f t="shared" ref="R28:X28" si="21">R16-R29</f>
        <v>788461</v>
      </c>
      <c r="S28" s="68">
        <f t="shared" si="21"/>
        <v>510421.68000000005</v>
      </c>
      <c r="T28" s="67">
        <f t="shared" si="21"/>
        <v>839769</v>
      </c>
      <c r="U28" s="68">
        <f t="shared" si="21"/>
        <v>542998.26000000013</v>
      </c>
      <c r="V28" s="67">
        <f t="shared" si="21"/>
        <v>868738</v>
      </c>
      <c r="W28" s="68">
        <f t="shared" si="21"/>
        <v>563227.65</v>
      </c>
      <c r="X28" s="67">
        <f t="shared" si="21"/>
        <v>856876</v>
      </c>
      <c r="Y28" s="68">
        <f>Y16-Y23</f>
        <v>556068.0199999999</v>
      </c>
      <c r="Z28" s="67">
        <f>Z16-Z29</f>
        <v>949536</v>
      </c>
      <c r="AA28" s="68">
        <f>AA16-AA23</f>
        <v>618607.44000000006</v>
      </c>
      <c r="AB28" s="67">
        <f>AB16-AB29</f>
        <v>9759808</v>
      </c>
      <c r="AC28" s="68">
        <f>AC16-AC23</f>
        <v>6313121.7200000016</v>
      </c>
      <c r="AD28" s="68">
        <f>AD16-AD23</f>
        <v>813317.33333333337</v>
      </c>
      <c r="AE28" s="68">
        <f t="shared" ref="AE28:AJ28" si="22">AE16-AE29</f>
        <v>526093.47666666668</v>
      </c>
      <c r="AF28" s="67">
        <f t="shared" si="22"/>
        <v>880692</v>
      </c>
      <c r="AG28" s="68">
        <f t="shared" si="22"/>
        <v>572739.12000000058</v>
      </c>
      <c r="AH28" s="67">
        <f t="shared" si="22"/>
        <v>747404</v>
      </c>
      <c r="AI28" s="68">
        <f t="shared" si="22"/>
        <v>484466.96000000014</v>
      </c>
      <c r="AJ28" s="67">
        <f t="shared" si="22"/>
        <v>946745</v>
      </c>
      <c r="AK28" s="68">
        <f>AK16-AK23</f>
        <v>625379.78000000049</v>
      </c>
      <c r="AL28" s="67">
        <f>AL16-AL29</f>
        <v>739149</v>
      </c>
      <c r="AM28" s="68">
        <f>AM16-AM23</f>
        <v>480754.50000000017</v>
      </c>
      <c r="AN28" s="67">
        <f>AN16-AN29</f>
        <v>807487</v>
      </c>
      <c r="AO28" s="68">
        <f>AO16-AO23</f>
        <v>526754.7900000005</v>
      </c>
      <c r="AP28" s="67">
        <f>AP16-AP29</f>
        <v>807242</v>
      </c>
      <c r="AQ28" s="68">
        <f>AQ16-AQ23</f>
        <v>525836.36000000034</v>
      </c>
      <c r="AR28" s="67">
        <f>AR16-AR29</f>
        <v>781266</v>
      </c>
      <c r="AS28" s="68">
        <f>AS16-AS23</f>
        <v>512507.76000000024</v>
      </c>
      <c r="AT28" s="67">
        <f>AT16-AT29</f>
        <v>772332</v>
      </c>
      <c r="AU28" s="68">
        <f>AU16-AU23</f>
        <v>504235.2</v>
      </c>
      <c r="AV28" s="67">
        <f>AV16-AV29</f>
        <v>801008</v>
      </c>
      <c r="AW28" s="68">
        <f>AW16-AW23</f>
        <v>535841.35999999987</v>
      </c>
      <c r="AX28" s="67">
        <f>AX16-AX29</f>
        <v>838406</v>
      </c>
      <c r="AY28" s="68">
        <f>AY16-AY23</f>
        <v>556347.6800000004</v>
      </c>
      <c r="AZ28" s="67">
        <f>AZ16-AZ29</f>
        <v>862662</v>
      </c>
      <c r="BA28" s="68">
        <f>BA16-BA23</f>
        <v>567744.48000000033</v>
      </c>
      <c r="BB28" s="67">
        <f>BB16-BB29</f>
        <v>883286</v>
      </c>
      <c r="BC28" s="68">
        <f>BC16-BC23</f>
        <v>581832.08000000054</v>
      </c>
      <c r="BD28" s="67">
        <f>BD16-BD29</f>
        <v>9867679</v>
      </c>
      <c r="BE28" s="68">
        <f>BE16-BE23</f>
        <v>6474440.070000004</v>
      </c>
      <c r="BF28" s="69">
        <f>BD28/12</f>
        <v>822306.58333333337</v>
      </c>
      <c r="BG28" s="70">
        <f>BE28/12</f>
        <v>539536.67250000034</v>
      </c>
      <c r="BH28" s="64"/>
      <c r="BI28" s="64"/>
      <c r="BJ28" s="67">
        <f t="shared" ref="BJ28:BN28" si="23">BJ16-BJ29</f>
        <v>757406</v>
      </c>
      <c r="BK28" s="68">
        <f t="shared" si="23"/>
        <v>499523.12000000029</v>
      </c>
      <c r="BL28" s="67">
        <f t="shared" si="23"/>
        <v>672390</v>
      </c>
      <c r="BM28" s="68">
        <f t="shared" si="23"/>
        <v>441873.60000000015</v>
      </c>
      <c r="BN28" s="67">
        <f t="shared" si="23"/>
        <v>0</v>
      </c>
      <c r="BO28" s="68">
        <f>BO16-BO23</f>
        <v>0</v>
      </c>
      <c r="BP28" s="67">
        <f>BP16-BP29</f>
        <v>0</v>
      </c>
      <c r="BQ28" s="68">
        <f>BQ16-BQ23</f>
        <v>0</v>
      </c>
      <c r="BR28" s="67">
        <f>BR16-BR29</f>
        <v>0</v>
      </c>
      <c r="BS28" s="68">
        <f>BS16-BS23</f>
        <v>0</v>
      </c>
      <c r="BT28" s="67">
        <f>BT16-BT29</f>
        <v>0</v>
      </c>
      <c r="BU28" s="68">
        <f>BU16-BU23</f>
        <v>0</v>
      </c>
      <c r="BV28" s="67">
        <f>BV16-BV29</f>
        <v>0</v>
      </c>
      <c r="BW28" s="68">
        <f>BW16-BW23</f>
        <v>0</v>
      </c>
      <c r="BX28" s="67">
        <f>BX16-BX29</f>
        <v>0</v>
      </c>
      <c r="BY28" s="68">
        <f>BY16-BY23</f>
        <v>0</v>
      </c>
      <c r="BZ28" s="67">
        <f>BZ16-BZ29</f>
        <v>0</v>
      </c>
      <c r="CA28" s="68">
        <f>CA16-CA23</f>
        <v>0</v>
      </c>
      <c r="CB28" s="67">
        <f>CB16-CB29</f>
        <v>0</v>
      </c>
      <c r="CC28" s="68">
        <f>CC16-CC23</f>
        <v>0</v>
      </c>
      <c r="CD28" s="67">
        <f>CD16-CD29</f>
        <v>0</v>
      </c>
      <c r="CE28" s="68">
        <f>CE16-CE23</f>
        <v>0</v>
      </c>
      <c r="CF28" s="67">
        <f>CF16-CF29</f>
        <v>0</v>
      </c>
      <c r="CG28" s="68">
        <f>CG16-CG23</f>
        <v>0</v>
      </c>
      <c r="CH28" s="67">
        <f>CH16-CH29</f>
        <v>1429796</v>
      </c>
      <c r="CI28" s="68">
        <f>CI16-CI23</f>
        <v>941396.72000000044</v>
      </c>
      <c r="CJ28" s="69">
        <f>CH28/2</f>
        <v>714898</v>
      </c>
      <c r="CK28" s="70">
        <f>CI28/2</f>
        <v>470698.36000000022</v>
      </c>
      <c r="CL28" s="64"/>
      <c r="CM28" s="64"/>
    </row>
    <row r="29" spans="1:91" s="14" customFormat="1" ht="20.100000000000001" customHeight="1">
      <c r="A29" s="66">
        <v>2</v>
      </c>
      <c r="B29" s="66" t="s">
        <v>46</v>
      </c>
      <c r="C29" s="71"/>
      <c r="D29" s="71">
        <f t="shared" ref="D29:AB29" si="24">D23</f>
        <v>16593</v>
      </c>
      <c r="E29" s="72">
        <f t="shared" si="24"/>
        <v>10842</v>
      </c>
      <c r="F29" s="71">
        <f t="shared" si="24"/>
        <v>39295</v>
      </c>
      <c r="G29" s="72">
        <f t="shared" si="24"/>
        <v>26207</v>
      </c>
      <c r="H29" s="71">
        <f t="shared" si="24"/>
        <v>45558</v>
      </c>
      <c r="I29" s="72">
        <f t="shared" si="24"/>
        <v>30020</v>
      </c>
      <c r="J29" s="71">
        <f t="shared" si="24"/>
        <v>50778</v>
      </c>
      <c r="K29" s="72">
        <f t="shared" si="24"/>
        <v>33620</v>
      </c>
      <c r="L29" s="71">
        <f t="shared" si="24"/>
        <v>60651</v>
      </c>
      <c r="M29" s="72">
        <f t="shared" si="24"/>
        <v>39548</v>
      </c>
      <c r="N29" s="71">
        <f t="shared" si="24"/>
        <v>61076</v>
      </c>
      <c r="O29" s="72">
        <f t="shared" si="24"/>
        <v>40315</v>
      </c>
      <c r="P29" s="71">
        <f t="shared" si="24"/>
        <v>64889</v>
      </c>
      <c r="Q29" s="72">
        <f t="shared" si="24"/>
        <v>43897</v>
      </c>
      <c r="R29" s="71">
        <f t="shared" si="24"/>
        <v>76196</v>
      </c>
      <c r="S29" s="72">
        <f t="shared" si="24"/>
        <v>50492</v>
      </c>
      <c r="T29" s="71">
        <f t="shared" si="24"/>
        <v>61872</v>
      </c>
      <c r="U29" s="72">
        <f t="shared" si="24"/>
        <v>40967</v>
      </c>
      <c r="V29" s="71">
        <f t="shared" si="24"/>
        <v>77678</v>
      </c>
      <c r="W29" s="72">
        <f t="shared" si="24"/>
        <v>52124</v>
      </c>
      <c r="X29" s="71">
        <f t="shared" si="24"/>
        <v>60154</v>
      </c>
      <c r="Y29" s="72">
        <f t="shared" si="24"/>
        <v>39767</v>
      </c>
      <c r="Z29" s="71">
        <f t="shared" si="24"/>
        <v>63895</v>
      </c>
      <c r="AA29" s="72">
        <f t="shared" si="24"/>
        <v>43546</v>
      </c>
      <c r="AB29" s="71">
        <f t="shared" si="24"/>
        <v>678635</v>
      </c>
      <c r="AC29" s="72">
        <f t="shared" ref="AC29" si="25">AB23</f>
        <v>678635</v>
      </c>
      <c r="AD29" s="72">
        <f>AD23</f>
        <v>56552.916666666672</v>
      </c>
      <c r="AE29" s="72">
        <f>AE23</f>
        <v>37612.083333333328</v>
      </c>
      <c r="AF29" s="71">
        <f t="shared" ref="AF29:AJ29" si="26">AF23</f>
        <v>85060</v>
      </c>
      <c r="AG29" s="72">
        <f>AG23</f>
        <v>59093.759999999951</v>
      </c>
      <c r="AH29" s="71">
        <f>AH23</f>
        <v>71447</v>
      </c>
      <c r="AI29" s="72">
        <f>AI23</f>
        <v>48361.519999999975</v>
      </c>
      <c r="AJ29" s="71">
        <f t="shared" si="26"/>
        <v>73809</v>
      </c>
      <c r="AK29" s="72">
        <f>AK23</f>
        <v>51968.939999999973</v>
      </c>
      <c r="AL29" s="71">
        <f t="shared" ref="AL29" si="27">AL23</f>
        <v>63950</v>
      </c>
      <c r="AM29" s="72">
        <f>AM23</f>
        <v>43857.749999999927</v>
      </c>
      <c r="AN29" s="71">
        <f t="shared" ref="AN29" si="28">AN23</f>
        <v>81253</v>
      </c>
      <c r="AO29" s="72">
        <f>AO23</f>
        <v>56426.699999999939</v>
      </c>
      <c r="AP29" s="71">
        <f t="shared" ref="AP29" si="29">AP23</f>
        <v>77005</v>
      </c>
      <c r="AQ29" s="72">
        <f>AQ23</f>
        <v>52776.039999999972</v>
      </c>
      <c r="AR29" s="71">
        <f t="shared" ref="AR29" si="30">AR23</f>
        <v>82437</v>
      </c>
      <c r="AS29" s="72">
        <f>AS23</f>
        <v>58750.430000000022</v>
      </c>
      <c r="AT29" s="71">
        <f t="shared" ref="AT29" si="31">AT23</f>
        <v>76361</v>
      </c>
      <c r="AU29" s="72">
        <f>AU23</f>
        <v>54498.639999999978</v>
      </c>
      <c r="AV29" s="71">
        <f t="shared" ref="AV29" si="32">AV23</f>
        <v>65193</v>
      </c>
      <c r="AW29" s="72">
        <f>AW23</f>
        <v>47998.679999999978</v>
      </c>
      <c r="AX29" s="71">
        <f t="shared" ref="AX29" si="33">AX23</f>
        <v>60630</v>
      </c>
      <c r="AY29" s="72">
        <f>AY23</f>
        <v>47406.299999999974</v>
      </c>
      <c r="AZ29" s="71">
        <f t="shared" ref="AZ29" si="34">AZ23</f>
        <v>66019</v>
      </c>
      <c r="BA29" s="72">
        <f>BA23</f>
        <v>49039.479999999967</v>
      </c>
      <c r="BB29" s="71">
        <f t="shared" ref="BB29" si="35">BB23</f>
        <v>73510</v>
      </c>
      <c r="BC29" s="72">
        <f>BC23</f>
        <v>55149.039999999979</v>
      </c>
      <c r="BD29" s="71">
        <f t="shared" ref="BD29" si="36">BD23</f>
        <v>876674</v>
      </c>
      <c r="BE29" s="72">
        <f>BE23</f>
        <v>625327.27999999968</v>
      </c>
      <c r="BF29" s="69">
        <f>BD29/12</f>
        <v>73056.166666666672</v>
      </c>
      <c r="BG29" s="70">
        <f>BE29/12</f>
        <v>52110.606666666637</v>
      </c>
      <c r="BH29" s="64"/>
      <c r="BI29" s="64"/>
      <c r="BJ29" s="71">
        <f t="shared" ref="BJ29" si="37">BJ23</f>
        <v>65581</v>
      </c>
      <c r="BK29" s="72">
        <f>BK23</f>
        <v>49624.480000000025</v>
      </c>
      <c r="BL29" s="71">
        <f>BL23</f>
        <v>57351</v>
      </c>
      <c r="BM29" s="72">
        <f>BM23</f>
        <v>44420.719999999987</v>
      </c>
      <c r="BN29" s="71">
        <f t="shared" ref="BN29" si="38">BN23</f>
        <v>0</v>
      </c>
      <c r="BO29" s="72">
        <f>BO23</f>
        <v>0</v>
      </c>
      <c r="BP29" s="71">
        <f t="shared" ref="BP29" si="39">BP23</f>
        <v>0</v>
      </c>
      <c r="BQ29" s="72">
        <f>BQ23</f>
        <v>0</v>
      </c>
      <c r="BR29" s="71">
        <f t="shared" ref="BR29" si="40">BR23</f>
        <v>0</v>
      </c>
      <c r="BS29" s="72">
        <f>BS23</f>
        <v>0</v>
      </c>
      <c r="BT29" s="71">
        <f t="shared" ref="BT29" si="41">BT23</f>
        <v>0</v>
      </c>
      <c r="BU29" s="72">
        <f>BU23</f>
        <v>0</v>
      </c>
      <c r="BV29" s="71">
        <f t="shared" ref="BV29" si="42">BV23</f>
        <v>0</v>
      </c>
      <c r="BW29" s="72">
        <f>BW23</f>
        <v>0</v>
      </c>
      <c r="BX29" s="71">
        <f t="shared" ref="BX29" si="43">BX23</f>
        <v>0</v>
      </c>
      <c r="BY29" s="72">
        <f>BY23</f>
        <v>0</v>
      </c>
      <c r="BZ29" s="71">
        <f t="shared" ref="BZ29" si="44">BZ23</f>
        <v>0</v>
      </c>
      <c r="CA29" s="72">
        <f>CA23</f>
        <v>0</v>
      </c>
      <c r="CB29" s="71">
        <f t="shared" ref="CB29" si="45">CB23</f>
        <v>0</v>
      </c>
      <c r="CC29" s="72">
        <f>CC23</f>
        <v>0</v>
      </c>
      <c r="CD29" s="71">
        <f t="shared" ref="CD29" si="46">CD23</f>
        <v>0</v>
      </c>
      <c r="CE29" s="72">
        <f>CE23</f>
        <v>0</v>
      </c>
      <c r="CF29" s="71">
        <f t="shared" ref="CF29" si="47">CF23</f>
        <v>0</v>
      </c>
      <c r="CG29" s="72">
        <f>CG23</f>
        <v>0</v>
      </c>
      <c r="CH29" s="71">
        <f t="shared" ref="CH29" si="48">CH23</f>
        <v>122932</v>
      </c>
      <c r="CI29" s="72">
        <f>CI23</f>
        <v>94045.200000000012</v>
      </c>
      <c r="CJ29" s="69">
        <f t="shared" ref="CJ29" si="49">CH29/2</f>
        <v>61466</v>
      </c>
      <c r="CK29" s="70">
        <f>CI29/2</f>
        <v>47022.600000000006</v>
      </c>
      <c r="CL29" s="64"/>
      <c r="CM29" s="64"/>
    </row>
    <row r="30" spans="1:91" s="14" customFormat="1" ht="20.100000000000001" customHeight="1">
      <c r="A30" s="133" t="s">
        <v>47</v>
      </c>
      <c r="B30" s="133"/>
      <c r="C30" s="73"/>
      <c r="D30" s="73">
        <f t="shared" ref="D30" si="50">SUM(D28:D29)</f>
        <v>949178</v>
      </c>
      <c r="E30" s="74">
        <f>SUM(E28:E29)</f>
        <v>613512.19999999995</v>
      </c>
      <c r="F30" s="73">
        <f t="shared" ref="F30" si="51">SUM(F28:F29)</f>
        <v>773779</v>
      </c>
      <c r="G30" s="74">
        <f>SUM(G28:G29)</f>
        <v>500548.68</v>
      </c>
      <c r="H30" s="73">
        <f t="shared" ref="H30" si="52">SUM(H28:H29)</f>
        <v>794108</v>
      </c>
      <c r="I30" s="74">
        <f>SUM(I28:I29)</f>
        <v>512919.14</v>
      </c>
      <c r="J30" s="73">
        <f t="shared" ref="J30:R30" si="53">SUM(J28:J29)</f>
        <v>749078</v>
      </c>
      <c r="K30" s="74">
        <f t="shared" si="53"/>
        <v>486537.00000000006</v>
      </c>
      <c r="L30" s="73">
        <f t="shared" si="53"/>
        <v>840592</v>
      </c>
      <c r="M30" s="74">
        <f t="shared" si="53"/>
        <v>541215.05999999994</v>
      </c>
      <c r="N30" s="73">
        <f t="shared" si="53"/>
        <v>820396</v>
      </c>
      <c r="O30" s="74">
        <f t="shared" si="53"/>
        <v>529836.97000000009</v>
      </c>
      <c r="P30" s="73">
        <f t="shared" si="53"/>
        <v>868137</v>
      </c>
      <c r="Q30" s="74">
        <f t="shared" si="53"/>
        <v>561678.62</v>
      </c>
      <c r="R30" s="73">
        <f t="shared" si="53"/>
        <v>864657</v>
      </c>
      <c r="S30" s="74">
        <f>SUM(S28:S29)</f>
        <v>560913.68000000005</v>
      </c>
      <c r="T30" s="73">
        <f t="shared" ref="T30" si="54">SUM(T28:T29)</f>
        <v>901641</v>
      </c>
      <c r="U30" s="74">
        <f>SUM(U28:U29)</f>
        <v>583965.26000000013</v>
      </c>
      <c r="V30" s="73">
        <f t="shared" ref="V30" si="55">SUM(V28:V29)</f>
        <v>946416</v>
      </c>
      <c r="W30" s="74">
        <f t="shared" ref="W30:AC30" si="56">SUM(W28:W29)</f>
        <v>615351.65</v>
      </c>
      <c r="X30" s="73">
        <f t="shared" si="56"/>
        <v>917030</v>
      </c>
      <c r="Y30" s="74">
        <f t="shared" si="56"/>
        <v>595835.0199999999</v>
      </c>
      <c r="Z30" s="73">
        <f t="shared" si="56"/>
        <v>1013431</v>
      </c>
      <c r="AA30" s="74">
        <f t="shared" si="56"/>
        <v>662153.44000000006</v>
      </c>
      <c r="AB30" s="73">
        <f t="shared" si="56"/>
        <v>10438443</v>
      </c>
      <c r="AC30" s="74">
        <f t="shared" si="56"/>
        <v>6991756.7200000016</v>
      </c>
      <c r="AD30" s="74">
        <f t="shared" ref="AD30" si="57">SUM(AD28:AD29)</f>
        <v>869870.25</v>
      </c>
      <c r="AE30" s="74">
        <f>SUM(AE28:AE29)</f>
        <v>563705.56000000006</v>
      </c>
      <c r="AF30" s="73">
        <f t="shared" ref="AF30:BG30" si="58">SUM(AF28:AF29)</f>
        <v>965752</v>
      </c>
      <c r="AG30" s="74">
        <f>SUM(AG28:AG29)</f>
        <v>631832.88000000059</v>
      </c>
      <c r="AH30" s="73">
        <f t="shared" si="58"/>
        <v>818851</v>
      </c>
      <c r="AI30" s="74">
        <f>SUM(AI28:AI29)</f>
        <v>532828.4800000001</v>
      </c>
      <c r="AJ30" s="73">
        <f t="shared" si="58"/>
        <v>1020554</v>
      </c>
      <c r="AK30" s="74">
        <f t="shared" si="58"/>
        <v>677348.72000000044</v>
      </c>
      <c r="AL30" s="73">
        <f t="shared" si="58"/>
        <v>803099</v>
      </c>
      <c r="AM30" s="74">
        <f t="shared" si="58"/>
        <v>524612.25000000012</v>
      </c>
      <c r="AN30" s="73">
        <f t="shared" si="58"/>
        <v>888740</v>
      </c>
      <c r="AO30" s="74">
        <f t="shared" si="58"/>
        <v>583181.49000000046</v>
      </c>
      <c r="AP30" s="73">
        <f t="shared" si="58"/>
        <v>884247</v>
      </c>
      <c r="AQ30" s="74">
        <f t="shared" si="58"/>
        <v>578612.40000000026</v>
      </c>
      <c r="AR30" s="73">
        <f t="shared" si="58"/>
        <v>863703</v>
      </c>
      <c r="AS30" s="74">
        <f t="shared" si="58"/>
        <v>571258.19000000029</v>
      </c>
      <c r="AT30" s="73">
        <f t="shared" si="58"/>
        <v>848693</v>
      </c>
      <c r="AU30" s="74">
        <f t="shared" si="58"/>
        <v>558733.84</v>
      </c>
      <c r="AV30" s="73">
        <f t="shared" si="58"/>
        <v>866201</v>
      </c>
      <c r="AW30" s="74">
        <f t="shared" si="58"/>
        <v>583840.0399999998</v>
      </c>
      <c r="AX30" s="73">
        <f t="shared" si="58"/>
        <v>899036</v>
      </c>
      <c r="AY30" s="74">
        <f t="shared" si="58"/>
        <v>603753.98000000033</v>
      </c>
      <c r="AZ30" s="73">
        <f t="shared" si="58"/>
        <v>928681</v>
      </c>
      <c r="BA30" s="74">
        <f t="shared" si="58"/>
        <v>616783.96000000031</v>
      </c>
      <c r="BB30" s="73">
        <f t="shared" si="58"/>
        <v>956796</v>
      </c>
      <c r="BC30" s="74">
        <f t="shared" si="58"/>
        <v>636981.12000000058</v>
      </c>
      <c r="BD30" s="73">
        <f t="shared" si="58"/>
        <v>10744353</v>
      </c>
      <c r="BE30" s="74">
        <f t="shared" si="58"/>
        <v>7099767.3500000034</v>
      </c>
      <c r="BF30" s="73">
        <f t="shared" si="58"/>
        <v>895362.75</v>
      </c>
      <c r="BG30" s="74">
        <f t="shared" si="58"/>
        <v>591647.27916666702</v>
      </c>
      <c r="BH30" s="64"/>
      <c r="BI30" s="64"/>
      <c r="BJ30" s="73">
        <f t="shared" ref="BJ30" si="59">SUM(BJ28:BJ29)</f>
        <v>822987</v>
      </c>
      <c r="BK30" s="74">
        <f>SUM(BK28:BK29)</f>
        <v>549147.60000000033</v>
      </c>
      <c r="BL30" s="73">
        <f t="shared" ref="BL30" si="60">SUM(BL28:BL29)</f>
        <v>729741</v>
      </c>
      <c r="BM30" s="74">
        <f>SUM(BM28:BM29)</f>
        <v>486294.32000000012</v>
      </c>
      <c r="BN30" s="73">
        <f t="shared" ref="BN30:CK30" si="61">SUM(BN28:BN29)</f>
        <v>0</v>
      </c>
      <c r="BO30" s="74">
        <f t="shared" si="61"/>
        <v>0</v>
      </c>
      <c r="BP30" s="73">
        <f t="shared" si="61"/>
        <v>0</v>
      </c>
      <c r="BQ30" s="74">
        <f t="shared" si="61"/>
        <v>0</v>
      </c>
      <c r="BR30" s="73">
        <f t="shared" si="61"/>
        <v>0</v>
      </c>
      <c r="BS30" s="74">
        <f t="shared" si="61"/>
        <v>0</v>
      </c>
      <c r="BT30" s="73">
        <f t="shared" si="61"/>
        <v>0</v>
      </c>
      <c r="BU30" s="74">
        <f t="shared" si="61"/>
        <v>0</v>
      </c>
      <c r="BV30" s="73">
        <f t="shared" si="61"/>
        <v>0</v>
      </c>
      <c r="BW30" s="74">
        <f t="shared" si="61"/>
        <v>0</v>
      </c>
      <c r="BX30" s="73">
        <f t="shared" si="61"/>
        <v>0</v>
      </c>
      <c r="BY30" s="74">
        <f t="shared" si="61"/>
        <v>0</v>
      </c>
      <c r="BZ30" s="73">
        <f t="shared" si="61"/>
        <v>0</v>
      </c>
      <c r="CA30" s="74">
        <f t="shared" si="61"/>
        <v>0</v>
      </c>
      <c r="CB30" s="73">
        <f t="shared" si="61"/>
        <v>0</v>
      </c>
      <c r="CC30" s="74">
        <f t="shared" si="61"/>
        <v>0</v>
      </c>
      <c r="CD30" s="73">
        <f t="shared" si="61"/>
        <v>0</v>
      </c>
      <c r="CE30" s="74">
        <f t="shared" si="61"/>
        <v>0</v>
      </c>
      <c r="CF30" s="73">
        <f t="shared" si="61"/>
        <v>0</v>
      </c>
      <c r="CG30" s="74">
        <f t="shared" si="61"/>
        <v>0</v>
      </c>
      <c r="CH30" s="73">
        <f t="shared" si="61"/>
        <v>1552728</v>
      </c>
      <c r="CI30" s="74">
        <f t="shared" si="61"/>
        <v>1035441.9200000004</v>
      </c>
      <c r="CJ30" s="111">
        <f>SUM(CJ28:CJ29)</f>
        <v>776364</v>
      </c>
      <c r="CK30" s="74">
        <f t="shared" si="61"/>
        <v>517720.9600000002</v>
      </c>
      <c r="CL30" s="64"/>
      <c r="CM30" s="64"/>
    </row>
    <row r="31" spans="1:91" s="14" customFormat="1" ht="20.100000000000001" customHeight="1">
      <c r="A31" s="75">
        <v>1</v>
      </c>
      <c r="B31" s="75" t="s">
        <v>48</v>
      </c>
      <c r="C31" s="76"/>
      <c r="D31" s="76">
        <f t="shared" ref="D31:Q31" si="62">D28/D30</f>
        <v>0.98251855816295786</v>
      </c>
      <c r="E31" s="77">
        <f t="shared" si="62"/>
        <v>0.98232797978589503</v>
      </c>
      <c r="F31" s="76">
        <f t="shared" si="62"/>
        <v>0.94921676602750915</v>
      </c>
      <c r="G31" s="77">
        <f t="shared" si="62"/>
        <v>0.94764345397934124</v>
      </c>
      <c r="H31" s="76">
        <f t="shared" si="62"/>
        <v>0.94262996972703961</v>
      </c>
      <c r="I31" s="77">
        <f t="shared" si="62"/>
        <v>0.94147225623126485</v>
      </c>
      <c r="J31" s="76">
        <f t="shared" si="62"/>
        <v>0.93221266677168468</v>
      </c>
      <c r="K31" s="77">
        <f t="shared" si="62"/>
        <v>0.93089939716814962</v>
      </c>
      <c r="L31" s="76">
        <f t="shared" si="62"/>
        <v>0.92784727906047171</v>
      </c>
      <c r="M31" s="77">
        <f t="shared" si="62"/>
        <v>0.92692738446709155</v>
      </c>
      <c r="N31" s="76">
        <f t="shared" si="62"/>
        <v>0.92555302561202146</v>
      </c>
      <c r="O31" s="77">
        <f t="shared" si="62"/>
        <v>0.92391055686431245</v>
      </c>
      <c r="P31" s="76">
        <f t="shared" si="62"/>
        <v>0.92525488488568053</v>
      </c>
      <c r="Q31" s="77">
        <f t="shared" si="62"/>
        <v>0.92184676710678426</v>
      </c>
      <c r="R31" s="76">
        <f t="shared" ref="R31:AC31" si="63">R28/R30</f>
        <v>0.91187719523464217</v>
      </c>
      <c r="S31" s="77">
        <f t="shared" si="63"/>
        <v>0.90998258412952238</v>
      </c>
      <c r="T31" s="76">
        <f t="shared" si="63"/>
        <v>0.93137845328684032</v>
      </c>
      <c r="U31" s="77">
        <f t="shared" si="63"/>
        <v>0.92984685424608993</v>
      </c>
      <c r="V31" s="76">
        <f t="shared" si="63"/>
        <v>0.91792404185897114</v>
      </c>
      <c r="W31" s="77">
        <f t="shared" si="63"/>
        <v>0.91529396240344851</v>
      </c>
      <c r="X31" s="76">
        <f t="shared" si="63"/>
        <v>0.93440345463071006</v>
      </c>
      <c r="Y31" s="77">
        <f t="shared" si="63"/>
        <v>0.93325837074833229</v>
      </c>
      <c r="Z31" s="76">
        <f t="shared" si="63"/>
        <v>0.93695180036924075</v>
      </c>
      <c r="AA31" s="77">
        <f t="shared" si="63"/>
        <v>0.93423578679890273</v>
      </c>
      <c r="AB31" s="76">
        <f t="shared" si="63"/>
        <v>0.93498695159804968</v>
      </c>
      <c r="AC31" s="77">
        <f t="shared" si="63"/>
        <v>0.90293784134983468</v>
      </c>
      <c r="AD31" s="77">
        <f t="shared" ref="AD31:BE31" si="64">AD28/AD30</f>
        <v>0.93498695159804968</v>
      </c>
      <c r="AE31" s="77">
        <f t="shared" si="64"/>
        <v>0.93327707583133757</v>
      </c>
      <c r="AF31" s="76">
        <f t="shared" si="64"/>
        <v>0.91192355801489411</v>
      </c>
      <c r="AG31" s="77">
        <f t="shared" si="64"/>
        <v>0.90647248367321442</v>
      </c>
      <c r="AH31" s="76">
        <f t="shared" si="64"/>
        <v>0.91274725194205053</v>
      </c>
      <c r="AI31" s="77">
        <f t="shared" si="64"/>
        <v>0.90923623301817513</v>
      </c>
      <c r="AJ31" s="76">
        <f t="shared" si="64"/>
        <v>0.92767751632936624</v>
      </c>
      <c r="AK31" s="77">
        <f t="shared" si="64"/>
        <v>0.92327594566060467</v>
      </c>
      <c r="AL31" s="76">
        <f t="shared" si="64"/>
        <v>0.92037096298214793</v>
      </c>
      <c r="AM31" s="77">
        <f t="shared" si="64"/>
        <v>0.9163996837664391</v>
      </c>
      <c r="AN31" s="76">
        <f t="shared" si="64"/>
        <v>0.90857506132277155</v>
      </c>
      <c r="AO31" s="77">
        <f t="shared" si="64"/>
        <v>0.90324332824760967</v>
      </c>
      <c r="AP31" s="76">
        <f t="shared" si="64"/>
        <v>0.91291460417733961</v>
      </c>
      <c r="AQ31" s="77">
        <f t="shared" si="64"/>
        <v>0.90878861220395568</v>
      </c>
      <c r="AR31" s="76">
        <f t="shared" si="64"/>
        <v>0.90455399599167774</v>
      </c>
      <c r="AS31" s="77">
        <f t="shared" si="64"/>
        <v>0.8971560827863142</v>
      </c>
      <c r="AT31" s="76">
        <f t="shared" si="64"/>
        <v>0.9100251798942609</v>
      </c>
      <c r="AU31" s="77">
        <f t="shared" si="64"/>
        <v>0.90246046310708516</v>
      </c>
      <c r="AV31" s="76">
        <f t="shared" si="64"/>
        <v>0.92473686823266188</v>
      </c>
      <c r="AW31" s="77">
        <f t="shared" si="64"/>
        <v>0.91778796123677997</v>
      </c>
      <c r="AX31" s="76">
        <f t="shared" si="64"/>
        <v>0.93256109877691218</v>
      </c>
      <c r="AY31" s="77">
        <f t="shared" si="64"/>
        <v>0.9214807660563995</v>
      </c>
      <c r="AZ31" s="76">
        <f t="shared" si="64"/>
        <v>0.92891100388615677</v>
      </c>
      <c r="BA31" s="77">
        <f t="shared" si="64"/>
        <v>0.92049164183841625</v>
      </c>
      <c r="BB31" s="76">
        <f t="shared" si="64"/>
        <v>0.92317066542920334</v>
      </c>
      <c r="BC31" s="77">
        <f t="shared" si="64"/>
        <v>0.91342123295585276</v>
      </c>
      <c r="BD31" s="76">
        <f t="shared" si="64"/>
        <v>0.91840606875071962</v>
      </c>
      <c r="BE31" s="77">
        <f t="shared" si="64"/>
        <v>0.91192284913392285</v>
      </c>
      <c r="BF31" s="78">
        <f>BF28/BF30</f>
        <v>0.91840606875071962</v>
      </c>
      <c r="BG31" s="79">
        <f>BG30/BG28</f>
        <v>1.0965839938649706</v>
      </c>
      <c r="BH31" s="64"/>
      <c r="BI31" s="64"/>
      <c r="BJ31" s="76">
        <f t="shared" ref="BJ31:CI31" si="65">BJ28/BJ30</f>
        <v>0.92031344359023892</v>
      </c>
      <c r="BK31" s="77">
        <f t="shared" si="65"/>
        <v>0.90963362127049263</v>
      </c>
      <c r="BL31" s="76">
        <f t="shared" si="65"/>
        <v>0.92140910268163634</v>
      </c>
      <c r="BM31" s="77">
        <f t="shared" si="65"/>
        <v>0.90865466000096407</v>
      </c>
      <c r="BN31" s="76" t="e">
        <f t="shared" si="65"/>
        <v>#DIV/0!</v>
      </c>
      <c r="BO31" s="77" t="e">
        <f t="shared" si="65"/>
        <v>#DIV/0!</v>
      </c>
      <c r="BP31" s="76" t="e">
        <f t="shared" si="65"/>
        <v>#DIV/0!</v>
      </c>
      <c r="BQ31" s="77" t="e">
        <f t="shared" si="65"/>
        <v>#DIV/0!</v>
      </c>
      <c r="BR31" s="76" t="e">
        <f t="shared" si="65"/>
        <v>#DIV/0!</v>
      </c>
      <c r="BS31" s="77" t="e">
        <f t="shared" si="65"/>
        <v>#DIV/0!</v>
      </c>
      <c r="BT31" s="76" t="e">
        <f t="shared" si="65"/>
        <v>#DIV/0!</v>
      </c>
      <c r="BU31" s="77" t="e">
        <f t="shared" si="65"/>
        <v>#DIV/0!</v>
      </c>
      <c r="BV31" s="76" t="e">
        <f t="shared" si="65"/>
        <v>#DIV/0!</v>
      </c>
      <c r="BW31" s="77" t="e">
        <f t="shared" si="65"/>
        <v>#DIV/0!</v>
      </c>
      <c r="BX31" s="76" t="e">
        <f t="shared" si="65"/>
        <v>#DIV/0!</v>
      </c>
      <c r="BY31" s="77" t="e">
        <f t="shared" si="65"/>
        <v>#DIV/0!</v>
      </c>
      <c r="BZ31" s="76" t="e">
        <f t="shared" si="65"/>
        <v>#DIV/0!</v>
      </c>
      <c r="CA31" s="77" t="e">
        <f t="shared" si="65"/>
        <v>#DIV/0!</v>
      </c>
      <c r="CB31" s="76" t="e">
        <f t="shared" si="65"/>
        <v>#DIV/0!</v>
      </c>
      <c r="CC31" s="77" t="e">
        <f t="shared" si="65"/>
        <v>#DIV/0!</v>
      </c>
      <c r="CD31" s="76" t="e">
        <f t="shared" si="65"/>
        <v>#DIV/0!</v>
      </c>
      <c r="CE31" s="77" t="e">
        <f t="shared" si="65"/>
        <v>#DIV/0!</v>
      </c>
      <c r="CF31" s="76" t="e">
        <f t="shared" si="65"/>
        <v>#DIV/0!</v>
      </c>
      <c r="CG31" s="77" t="e">
        <f t="shared" si="65"/>
        <v>#DIV/0!</v>
      </c>
      <c r="CH31" s="76">
        <f t="shared" si="65"/>
        <v>0.92082837431926257</v>
      </c>
      <c r="CI31" s="77">
        <f t="shared" si="65"/>
        <v>0.90917385303465414</v>
      </c>
      <c r="CJ31" s="78">
        <f>CJ28/CJ30</f>
        <v>0.92082837431926257</v>
      </c>
      <c r="CK31" s="79">
        <f>CK28/CK30</f>
        <v>0.90917385303465414</v>
      </c>
      <c r="CL31" s="64"/>
      <c r="CM31" s="64"/>
    </row>
    <row r="32" spans="1:91" s="14" customFormat="1" ht="20.100000000000001" customHeight="1">
      <c r="A32" s="75">
        <v>2</v>
      </c>
      <c r="B32" s="75" t="s">
        <v>49</v>
      </c>
      <c r="C32" s="76"/>
      <c r="D32" s="76">
        <f t="shared" ref="D32:Q32" si="66">D29/D30</f>
        <v>1.7481441837042158E-2</v>
      </c>
      <c r="E32" s="77">
        <f t="shared" si="66"/>
        <v>1.7672020214104953E-2</v>
      </c>
      <c r="F32" s="76">
        <f t="shared" si="66"/>
        <v>5.0783233972490856E-2</v>
      </c>
      <c r="G32" s="77">
        <f t="shared" si="66"/>
        <v>5.235654602065877E-2</v>
      </c>
      <c r="H32" s="76">
        <f t="shared" si="66"/>
        <v>5.7370030272960351E-2</v>
      </c>
      <c r="I32" s="77">
        <f t="shared" si="66"/>
        <v>5.8527743768735166E-2</v>
      </c>
      <c r="J32" s="76">
        <f t="shared" si="66"/>
        <v>6.7787333228315344E-2</v>
      </c>
      <c r="K32" s="77">
        <f t="shared" si="66"/>
        <v>6.9100602831850391E-2</v>
      </c>
      <c r="L32" s="76">
        <f t="shared" si="66"/>
        <v>7.2152720939528334E-2</v>
      </c>
      <c r="M32" s="77">
        <f t="shared" si="66"/>
        <v>7.3072615532908503E-2</v>
      </c>
      <c r="N32" s="76">
        <f t="shared" si="66"/>
        <v>7.4446974387978482E-2</v>
      </c>
      <c r="O32" s="77">
        <f t="shared" si="66"/>
        <v>7.6089443135687551E-2</v>
      </c>
      <c r="P32" s="76">
        <f t="shared" si="66"/>
        <v>7.4745115114319513E-2</v>
      </c>
      <c r="Q32" s="77">
        <f t="shared" si="66"/>
        <v>7.8153232893215699E-2</v>
      </c>
      <c r="R32" s="76">
        <f t="shared" ref="R32:AC32" si="67">R29/R30</f>
        <v>8.8122804765357818E-2</v>
      </c>
      <c r="S32" s="77">
        <f t="shared" si="67"/>
        <v>9.0017415870477596E-2</v>
      </c>
      <c r="T32" s="76">
        <f t="shared" si="67"/>
        <v>6.8621546713159676E-2</v>
      </c>
      <c r="U32" s="77">
        <f t="shared" si="67"/>
        <v>7.0153145753910073E-2</v>
      </c>
      <c r="V32" s="76">
        <f t="shared" si="67"/>
        <v>8.2075958141028887E-2</v>
      </c>
      <c r="W32" s="77">
        <f t="shared" si="67"/>
        <v>8.4706037596551501E-2</v>
      </c>
      <c r="X32" s="76">
        <f t="shared" si="67"/>
        <v>6.5596545369289994E-2</v>
      </c>
      <c r="Y32" s="77">
        <f t="shared" si="67"/>
        <v>6.6741629251667697E-2</v>
      </c>
      <c r="Z32" s="76">
        <f t="shared" si="67"/>
        <v>6.3048199630759277E-2</v>
      </c>
      <c r="AA32" s="77">
        <f t="shared" si="67"/>
        <v>6.5764213201097307E-2</v>
      </c>
      <c r="AB32" s="76">
        <f t="shared" si="67"/>
        <v>6.5013048401950366E-2</v>
      </c>
      <c r="AC32" s="77">
        <f t="shared" si="67"/>
        <v>9.7062158650165362E-2</v>
      </c>
      <c r="AD32" s="77">
        <f t="shared" ref="AD32:BE32" si="68">AD29/AD30</f>
        <v>6.501304840195038E-2</v>
      </c>
      <c r="AE32" s="77">
        <f t="shared" si="68"/>
        <v>6.6722924168662309E-2</v>
      </c>
      <c r="AF32" s="76">
        <f t="shared" si="68"/>
        <v>8.8076441985105905E-2</v>
      </c>
      <c r="AG32" s="77">
        <f t="shared" si="68"/>
        <v>9.3527516326785493E-2</v>
      </c>
      <c r="AH32" s="76">
        <f t="shared" si="68"/>
        <v>8.7252748057949497E-2</v>
      </c>
      <c r="AI32" s="77">
        <f t="shared" si="68"/>
        <v>9.0763766981824937E-2</v>
      </c>
      <c r="AJ32" s="76">
        <f t="shared" si="68"/>
        <v>7.2322483670633791E-2</v>
      </c>
      <c r="AK32" s="77">
        <f t="shared" si="68"/>
        <v>7.6724054339395428E-2</v>
      </c>
      <c r="AL32" s="76">
        <f t="shared" si="68"/>
        <v>7.9629037017852095E-2</v>
      </c>
      <c r="AM32" s="77">
        <f t="shared" si="68"/>
        <v>8.3600316233560915E-2</v>
      </c>
      <c r="AN32" s="76">
        <f t="shared" si="68"/>
        <v>9.1424938677228437E-2</v>
      </c>
      <c r="AO32" s="77">
        <f t="shared" si="68"/>
        <v>9.6756671752390319E-2</v>
      </c>
      <c r="AP32" s="76">
        <f t="shared" si="68"/>
        <v>8.7085395822660408E-2</v>
      </c>
      <c r="AQ32" s="77">
        <f t="shared" si="68"/>
        <v>9.1211387796044374E-2</v>
      </c>
      <c r="AR32" s="76">
        <f t="shared" si="68"/>
        <v>9.5446004008322302E-2</v>
      </c>
      <c r="AS32" s="77">
        <f t="shared" si="68"/>
        <v>0.1028439172136858</v>
      </c>
      <c r="AT32" s="76">
        <f t="shared" si="68"/>
        <v>8.9974820105739053E-2</v>
      </c>
      <c r="AU32" s="77">
        <f t="shared" si="68"/>
        <v>9.7539536892914849E-2</v>
      </c>
      <c r="AV32" s="76">
        <f t="shared" si="68"/>
        <v>7.5263131767338065E-2</v>
      </c>
      <c r="AW32" s="77">
        <f t="shared" si="68"/>
        <v>8.2212038763220141E-2</v>
      </c>
      <c r="AX32" s="76">
        <f t="shared" si="68"/>
        <v>6.7438901223087835E-2</v>
      </c>
      <c r="AY32" s="77">
        <f t="shared" si="68"/>
        <v>7.851923394360058E-2</v>
      </c>
      <c r="AZ32" s="76">
        <f t="shared" si="68"/>
        <v>7.1088996113843186E-2</v>
      </c>
      <c r="BA32" s="77">
        <f t="shared" si="68"/>
        <v>7.9508358161583748E-2</v>
      </c>
      <c r="BB32" s="76">
        <f t="shared" si="68"/>
        <v>7.6829334570796701E-2</v>
      </c>
      <c r="BC32" s="77">
        <f t="shared" si="68"/>
        <v>8.6578767044147131E-2</v>
      </c>
      <c r="BD32" s="76">
        <f t="shared" si="68"/>
        <v>8.1593931249280438E-2</v>
      </c>
      <c r="BE32" s="77">
        <f t="shared" si="68"/>
        <v>8.8077150866077231E-2</v>
      </c>
      <c r="BF32" s="78">
        <f>BF29/BF30</f>
        <v>8.1593931249280438E-2</v>
      </c>
      <c r="BG32" s="79">
        <f>BG29/BG30</f>
        <v>8.8077150866077217E-2</v>
      </c>
      <c r="BH32" s="64"/>
      <c r="BI32" s="64"/>
      <c r="BJ32" s="76">
        <f t="shared" ref="BJ32:CI32" si="69">BJ29/BJ30</f>
        <v>7.9686556409761022E-2</v>
      </c>
      <c r="BK32" s="77">
        <f t="shared" si="69"/>
        <v>9.0366378729507327E-2</v>
      </c>
      <c r="BL32" s="76">
        <f t="shared" si="69"/>
        <v>7.8590897318363634E-2</v>
      </c>
      <c r="BM32" s="77">
        <f t="shared" si="69"/>
        <v>9.1345339999035921E-2</v>
      </c>
      <c r="BN32" s="76" t="e">
        <f t="shared" si="69"/>
        <v>#DIV/0!</v>
      </c>
      <c r="BO32" s="77" t="e">
        <f t="shared" si="69"/>
        <v>#DIV/0!</v>
      </c>
      <c r="BP32" s="76" t="e">
        <f t="shared" si="69"/>
        <v>#DIV/0!</v>
      </c>
      <c r="BQ32" s="77" t="e">
        <f t="shared" si="69"/>
        <v>#DIV/0!</v>
      </c>
      <c r="BR32" s="76" t="e">
        <f t="shared" si="69"/>
        <v>#DIV/0!</v>
      </c>
      <c r="BS32" s="77" t="e">
        <f t="shared" si="69"/>
        <v>#DIV/0!</v>
      </c>
      <c r="BT32" s="76" t="e">
        <f t="shared" si="69"/>
        <v>#DIV/0!</v>
      </c>
      <c r="BU32" s="77" t="e">
        <f t="shared" si="69"/>
        <v>#DIV/0!</v>
      </c>
      <c r="BV32" s="76" t="e">
        <f t="shared" si="69"/>
        <v>#DIV/0!</v>
      </c>
      <c r="BW32" s="77" t="e">
        <f t="shared" si="69"/>
        <v>#DIV/0!</v>
      </c>
      <c r="BX32" s="76" t="e">
        <f t="shared" si="69"/>
        <v>#DIV/0!</v>
      </c>
      <c r="BY32" s="77" t="e">
        <f t="shared" si="69"/>
        <v>#DIV/0!</v>
      </c>
      <c r="BZ32" s="76" t="e">
        <f t="shared" si="69"/>
        <v>#DIV/0!</v>
      </c>
      <c r="CA32" s="77" t="e">
        <f t="shared" si="69"/>
        <v>#DIV/0!</v>
      </c>
      <c r="CB32" s="76" t="e">
        <f t="shared" si="69"/>
        <v>#DIV/0!</v>
      </c>
      <c r="CC32" s="77" t="e">
        <f t="shared" si="69"/>
        <v>#DIV/0!</v>
      </c>
      <c r="CD32" s="76" t="e">
        <f t="shared" si="69"/>
        <v>#DIV/0!</v>
      </c>
      <c r="CE32" s="77" t="e">
        <f t="shared" si="69"/>
        <v>#DIV/0!</v>
      </c>
      <c r="CF32" s="76" t="e">
        <f t="shared" si="69"/>
        <v>#DIV/0!</v>
      </c>
      <c r="CG32" s="77" t="e">
        <f t="shared" si="69"/>
        <v>#DIV/0!</v>
      </c>
      <c r="CH32" s="76">
        <f t="shared" si="69"/>
        <v>7.9171625680737392E-2</v>
      </c>
      <c r="CI32" s="77">
        <f t="shared" si="69"/>
        <v>9.0826146965345939E-2</v>
      </c>
      <c r="CJ32" s="78">
        <f>CJ29/CJ30</f>
        <v>7.9171625680737392E-2</v>
      </c>
      <c r="CK32" s="79">
        <f>CK29/CK30</f>
        <v>9.0826146965345939E-2</v>
      </c>
      <c r="CL32" s="64"/>
      <c r="CM32" s="64"/>
    </row>
    <row r="33" spans="32:55" ht="27" customHeight="1"/>
    <row r="34" spans="32:55" ht="27" customHeight="1">
      <c r="AF34" s="17"/>
      <c r="AG34" s="18"/>
      <c r="AH34" s="17"/>
      <c r="AI34" s="18"/>
      <c r="AJ34" s="17"/>
      <c r="AK34" s="18"/>
      <c r="AL34" s="17"/>
      <c r="AM34" s="18"/>
      <c r="AN34" s="17"/>
      <c r="AO34" s="18"/>
      <c r="AP34" s="17"/>
      <c r="AQ34" s="18"/>
      <c r="AR34" s="17"/>
      <c r="AS34" s="18"/>
      <c r="AT34" s="17"/>
      <c r="AU34" s="18"/>
      <c r="AV34" s="17"/>
      <c r="AW34" s="18"/>
      <c r="AX34" s="17"/>
      <c r="AY34" s="18"/>
      <c r="AZ34" s="17"/>
      <c r="BA34" s="18"/>
      <c r="BB34" s="17"/>
      <c r="BC34" s="18"/>
    </row>
    <row r="35" spans="32:55" ht="27" customHeight="1">
      <c r="AF35" s="17"/>
      <c r="AG35" s="18"/>
      <c r="AH35" s="17"/>
      <c r="AI35" s="18"/>
      <c r="AJ35" s="17"/>
      <c r="AK35" s="18"/>
      <c r="AL35" s="17"/>
      <c r="AM35" s="18"/>
      <c r="AN35" s="17"/>
      <c r="AO35" s="18"/>
      <c r="AP35" s="17"/>
      <c r="AQ35" s="18"/>
      <c r="AR35" s="17"/>
      <c r="AS35" s="18"/>
      <c r="AT35" s="17"/>
      <c r="AU35" s="18"/>
      <c r="AV35" s="17"/>
      <c r="AW35" s="18"/>
      <c r="AX35" s="17"/>
      <c r="AY35" s="18"/>
      <c r="AZ35" s="17"/>
      <c r="BA35" s="18"/>
      <c r="BB35" s="17"/>
      <c r="BC35" s="18"/>
    </row>
  </sheetData>
  <mergeCells count="141">
    <mergeCell ref="BF26:BG26"/>
    <mergeCell ref="CJ2:CK2"/>
    <mergeCell ref="BF2:BG2"/>
    <mergeCell ref="BF19:BG19"/>
    <mergeCell ref="CD2:CE2"/>
    <mergeCell ref="CF2:CG2"/>
    <mergeCell ref="CH2:CI2"/>
    <mergeCell ref="BT2:BU2"/>
    <mergeCell ref="BV2:BW2"/>
    <mergeCell ref="BX2:BY2"/>
    <mergeCell ref="BZ2:CA2"/>
    <mergeCell ref="CB2:CC2"/>
    <mergeCell ref="BJ2:BK2"/>
    <mergeCell ref="BL2:BM2"/>
    <mergeCell ref="BN2:BO2"/>
    <mergeCell ref="BP2:BQ2"/>
    <mergeCell ref="BR2:BS2"/>
    <mergeCell ref="BI18:BI19"/>
    <mergeCell ref="CB26:CC26"/>
    <mergeCell ref="CD26:CE26"/>
    <mergeCell ref="CF26:CG26"/>
    <mergeCell ref="CH26:CI26"/>
    <mergeCell ref="CJ26:CK26"/>
    <mergeCell ref="BJ26:BK26"/>
    <mergeCell ref="A30:B30"/>
    <mergeCell ref="AN26:AO26"/>
    <mergeCell ref="AP26:AQ26"/>
    <mergeCell ref="AR26:AS26"/>
    <mergeCell ref="AT26:AU26"/>
    <mergeCell ref="AV26:AW26"/>
    <mergeCell ref="AX26:AY26"/>
    <mergeCell ref="AB26:AC26"/>
    <mergeCell ref="AD26:AE26"/>
    <mergeCell ref="AF26:AG26"/>
    <mergeCell ref="AH26:AI26"/>
    <mergeCell ref="AJ26:AK26"/>
    <mergeCell ref="AL26:AM26"/>
    <mergeCell ref="P26:Q26"/>
    <mergeCell ref="R26:S26"/>
    <mergeCell ref="T26:U26"/>
    <mergeCell ref="V26:W26"/>
    <mergeCell ref="X26:Y26"/>
    <mergeCell ref="Z26:AA26"/>
    <mergeCell ref="AZ26:BA26"/>
    <mergeCell ref="BB26:BC26"/>
    <mergeCell ref="BB19:BC19"/>
    <mergeCell ref="AR19:AS19"/>
    <mergeCell ref="AT19:AU19"/>
    <mergeCell ref="AV19:AW19"/>
    <mergeCell ref="AX19:AY19"/>
    <mergeCell ref="AZ19:BA19"/>
    <mergeCell ref="BD26:BE26"/>
    <mergeCell ref="A25:C25"/>
    <mergeCell ref="C26:C27"/>
    <mergeCell ref="D26:E26"/>
    <mergeCell ref="F26:G26"/>
    <mergeCell ref="H26:I26"/>
    <mergeCell ref="J26:K26"/>
    <mergeCell ref="L26:M26"/>
    <mergeCell ref="N26:O26"/>
    <mergeCell ref="AP19:AQ19"/>
    <mergeCell ref="AD19:AE19"/>
    <mergeCell ref="AF19:AG19"/>
    <mergeCell ref="AH19:AI19"/>
    <mergeCell ref="AJ19:AK19"/>
    <mergeCell ref="AL19:AM19"/>
    <mergeCell ref="AN19:AO19"/>
    <mergeCell ref="AB19:AC19"/>
    <mergeCell ref="F19:G19"/>
    <mergeCell ref="A19:A20"/>
    <mergeCell ref="H19:I19"/>
    <mergeCell ref="B19:B20"/>
    <mergeCell ref="C19:C20"/>
    <mergeCell ref="D19:E19"/>
    <mergeCell ref="J19:K19"/>
    <mergeCell ref="L19:M19"/>
    <mergeCell ref="A18:BF18"/>
    <mergeCell ref="BH18:BH19"/>
    <mergeCell ref="AN2:AO2"/>
    <mergeCell ref="AP2:AQ2"/>
    <mergeCell ref="AR2:AS2"/>
    <mergeCell ref="AT2:AU2"/>
    <mergeCell ref="AV2:AW2"/>
    <mergeCell ref="Z19:AA19"/>
    <mergeCell ref="AX2:AY2"/>
    <mergeCell ref="AB2:AC2"/>
    <mergeCell ref="AD2:AE2"/>
    <mergeCell ref="AF2:AG2"/>
    <mergeCell ref="AH2:AI2"/>
    <mergeCell ref="AJ2:AK2"/>
    <mergeCell ref="Z2:AA2"/>
    <mergeCell ref="V19:W19"/>
    <mergeCell ref="X19:Y19"/>
    <mergeCell ref="BD19:BE19"/>
    <mergeCell ref="N19:O19"/>
    <mergeCell ref="P19:Q19"/>
    <mergeCell ref="R19:S19"/>
    <mergeCell ref="T19:U19"/>
    <mergeCell ref="A1:BH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AL2:AM2"/>
    <mergeCell ref="P2:Q2"/>
    <mergeCell ref="R2:S2"/>
    <mergeCell ref="T2:U2"/>
    <mergeCell ref="V2:W2"/>
    <mergeCell ref="X2:Y2"/>
    <mergeCell ref="AZ2:BA2"/>
    <mergeCell ref="BB2:BC2"/>
    <mergeCell ref="BD2:BE2"/>
    <mergeCell ref="CM18:CM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L18:CL19"/>
  </mergeCells>
  <pageMargins left="0" right="0" top="0" bottom="0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W164"/>
  <sheetViews>
    <sheetView workbookViewId="0">
      <pane xSplit="4" ySplit="3" topLeftCell="CL145" activePane="bottomRight" state="frozen"/>
      <selection pane="topRight" activeCell="E1" sqref="E1"/>
      <selection pane="bottomLeft" activeCell="A5" sqref="A5"/>
      <selection pane="bottomRight" activeCell="CN170" sqref="CN169:CN170"/>
    </sheetView>
  </sheetViews>
  <sheetFormatPr defaultRowHeight="19.5"/>
  <cols>
    <col min="1" max="1" width="4.375" style="36" customWidth="1"/>
    <col min="2" max="2" width="24.375" style="36" customWidth="1"/>
    <col min="3" max="4" width="9" style="36"/>
    <col min="5" max="15" width="9" style="36" hidden="1" customWidth="1"/>
    <col min="16" max="16" width="10" style="36" hidden="1" customWidth="1"/>
    <col min="17" max="36" width="9" style="36" hidden="1" customWidth="1"/>
    <col min="37" max="37" width="11.375" style="36" hidden="1" customWidth="1"/>
    <col min="38" max="39" width="9" style="36" hidden="1" customWidth="1"/>
    <col min="40" max="40" width="11" style="36" hidden="1" customWidth="1"/>
    <col min="41" max="41" width="11.125" style="36" bestFit="1" customWidth="1"/>
    <col min="42" max="42" width="12.625" style="36" bestFit="1" customWidth="1"/>
    <col min="43" max="43" width="13.625" style="36" customWidth="1"/>
    <col min="44" max="45" width="11.125" style="36" bestFit="1" customWidth="1"/>
    <col min="46" max="81" width="9" style="36"/>
    <col min="82" max="82" width="10.75" style="36" customWidth="1"/>
    <col min="83" max="83" width="11.125" style="36" customWidth="1"/>
    <col min="84" max="84" width="14.125" style="36" customWidth="1"/>
    <col min="85" max="86" width="12.375" style="36" customWidth="1"/>
    <col min="87" max="87" width="9.25" style="36" bestFit="1" customWidth="1"/>
    <col min="88" max="89" width="10.125" style="36" bestFit="1" customWidth="1"/>
    <col min="90" max="123" width="9.25" style="36" bestFit="1" customWidth="1"/>
    <col min="124" max="124" width="10.125" style="36" bestFit="1" customWidth="1"/>
    <col min="125" max="125" width="12.625" style="36" customWidth="1"/>
    <col min="126" max="16384" width="9" style="36"/>
  </cols>
  <sheetData>
    <row r="1" spans="1:127" ht="21.75">
      <c r="A1" s="80"/>
      <c r="B1" s="81" t="s">
        <v>171</v>
      </c>
      <c r="C1" s="82"/>
      <c r="D1" s="82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46" t="s">
        <v>4</v>
      </c>
      <c r="AS2" s="144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35</v>
      </c>
      <c r="F4" s="21">
        <v>420</v>
      </c>
      <c r="G4" s="23">
        <f>F4*$C4</f>
        <v>294</v>
      </c>
      <c r="H4" s="21">
        <v>3</v>
      </c>
      <c r="I4" s="21">
        <v>36</v>
      </c>
      <c r="J4" s="22">
        <f>I4*$C4</f>
        <v>25.2</v>
      </c>
      <c r="K4" s="21">
        <v>12</v>
      </c>
      <c r="L4" s="21">
        <v>144</v>
      </c>
      <c r="M4" s="23">
        <f>L4*$C4</f>
        <v>100.8</v>
      </c>
      <c r="N4" s="21">
        <v>25</v>
      </c>
      <c r="O4" s="21">
        <v>300</v>
      </c>
      <c r="P4" s="23">
        <f>O4*$C4</f>
        <v>210</v>
      </c>
      <c r="Q4" s="21"/>
      <c r="R4" s="21"/>
      <c r="S4" s="21"/>
      <c r="T4" s="21">
        <v>1</v>
      </c>
      <c r="U4" s="21">
        <v>12</v>
      </c>
      <c r="V4" s="23">
        <f>U4*$C4</f>
        <v>8.3999999999999986</v>
      </c>
      <c r="W4" s="21">
        <v>11</v>
      </c>
      <c r="X4" s="21">
        <v>138</v>
      </c>
      <c r="Y4" s="23">
        <f>X4*$C4</f>
        <v>96.6</v>
      </c>
      <c r="Z4" s="21"/>
      <c r="AA4" s="21"/>
      <c r="AB4" s="23">
        <f>AA4*$C4</f>
        <v>0</v>
      </c>
      <c r="AC4" s="21">
        <v>10</v>
      </c>
      <c r="AD4" s="21">
        <v>120</v>
      </c>
      <c r="AE4" s="23">
        <f>AD4*$C4</f>
        <v>84</v>
      </c>
      <c r="AF4" s="21"/>
      <c r="AG4" s="21"/>
      <c r="AH4" s="23">
        <f>AG4*$C4</f>
        <v>0</v>
      </c>
      <c r="AI4" s="21"/>
      <c r="AJ4" s="21"/>
      <c r="AK4" s="21"/>
      <c r="AL4" s="21"/>
      <c r="AM4" s="21"/>
      <c r="AN4" s="23">
        <f>AM4*$C4</f>
        <v>0</v>
      </c>
      <c r="AO4" s="23">
        <f>E4+H4+K4+N4+Q4+T4+W4+Z4+AC4+AF4+AI4+AL4</f>
        <v>97</v>
      </c>
      <c r="AP4" s="23">
        <f>F4+I4+L4+O4+R4+U4+X4+AA4+AD4+AG4+AJ4+AM4</f>
        <v>1170</v>
      </c>
      <c r="AQ4" s="23">
        <f>G4+J4+M4+P4+S4+V4+Y4+AB4+AE4+AH4+AK4+AN4</f>
        <v>819</v>
      </c>
      <c r="AR4" s="23">
        <f>+AP4/12</f>
        <v>97.5</v>
      </c>
      <c r="AS4" s="23">
        <f>+AQ4/12</f>
        <v>68.25</v>
      </c>
      <c r="AT4" s="21"/>
      <c r="AU4" s="21"/>
      <c r="AV4" s="21"/>
      <c r="AW4" s="21"/>
      <c r="AX4" s="21"/>
      <c r="AY4" s="22">
        <f>AX4*$C4</f>
        <v>0</v>
      </c>
      <c r="AZ4" s="21"/>
      <c r="BA4" s="22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>
        <v>2</v>
      </c>
      <c r="BT4" s="23">
        <f>BS4*C4</f>
        <v>1.4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2</v>
      </c>
      <c r="CF4" s="23">
        <f>AV4+AY4+BB4+BE4+BH4+BK4+BN4+BQ4+BT4+BW4+BZ4+CC4</f>
        <v>1.4</v>
      </c>
      <c r="CG4" s="23">
        <f>+CE4/12</f>
        <v>0.16666666666666666</v>
      </c>
      <c r="CH4" s="23">
        <f>+CF4/12</f>
        <v>0.11666666666666665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83">
        <f>CI4+CL4+CO4+CR4+CU4+CX4+DA4+DD4+DG4+DJ4+DM4+DP4</f>
        <v>0</v>
      </c>
      <c r="DT4" s="83">
        <f>CJ4+CM4+CP4+CS4+CV4+CY4+DB4+DE4+DH4+DK4+DN4+DQ4</f>
        <v>0</v>
      </c>
      <c r="DU4" s="24">
        <f>CK4+CN4+CQ4+CT4+CW4+CZ4+DC4+DF4+DI4+DL4+DO4+DR4</f>
        <v>0</v>
      </c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71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1"/>
      <c r="T5" s="21"/>
      <c r="U5" s="21"/>
      <c r="V5" s="23">
        <f t="shared" ref="V5:V68" si="4">U5*$C5</f>
        <v>0</v>
      </c>
      <c r="W5" s="21"/>
      <c r="X5" s="21"/>
      <c r="Y5" s="23">
        <f t="shared" ref="Y5:Y68" si="5">X5*$C5</f>
        <v>0</v>
      </c>
      <c r="Z5" s="21"/>
      <c r="AA5" s="21"/>
      <c r="AB5" s="23">
        <f t="shared" ref="AB5:AB68" si="6">AA5*$C5</f>
        <v>0</v>
      </c>
      <c r="AC5" s="21"/>
      <c r="AD5" s="21"/>
      <c r="AE5" s="23">
        <f t="shared" ref="AE5:AE68" si="7">AD5*$C5</f>
        <v>0</v>
      </c>
      <c r="AF5" s="21"/>
      <c r="AG5" s="21"/>
      <c r="AH5" s="23">
        <f t="shared" ref="AH5:AH68" si="8">AG5*$C5</f>
        <v>0</v>
      </c>
      <c r="AI5" s="21"/>
      <c r="AJ5" s="21"/>
      <c r="AK5" s="21"/>
      <c r="AL5" s="21"/>
      <c r="AM5" s="21"/>
      <c r="AN5" s="23">
        <f t="shared" ref="AN5:AN68" si="9">AM5*$C5</f>
        <v>0</v>
      </c>
      <c r="AO5" s="23">
        <f t="shared" ref="AO5:AO68" si="10">E5+H5+K5+N5+Q5+T5+W5+Z5+AC5+AF5+AI5+AL5</f>
        <v>0</v>
      </c>
      <c r="AP5" s="23">
        <f t="shared" ref="AP5:AP68" si="11">F5+I5+L5+O5+R5+U5+X5+AA5+AD5+AG5+AJ5+AM5</f>
        <v>0</v>
      </c>
      <c r="AQ5" s="23">
        <f t="shared" ref="AQ5:AQ68" si="12">G5+J5+M5+P5+S5+V5+Y5+AB5+AE5+AH5+AK5+AN5</f>
        <v>0</v>
      </c>
      <c r="AR5" s="23">
        <f t="shared" ref="AR5:AR68" si="13">+AP5/12</f>
        <v>0</v>
      </c>
      <c r="AS5" s="23">
        <f t="shared" ref="AS5:AS68" si="14">+AQ5/12</f>
        <v>0</v>
      </c>
      <c r="AT5" s="21"/>
      <c r="AU5" s="21"/>
      <c r="AV5" s="21"/>
      <c r="AW5" s="21"/>
      <c r="AX5" s="21"/>
      <c r="AY5" s="22">
        <f t="shared" ref="AY5:AY71" si="15">AX5*$C5</f>
        <v>0</v>
      </c>
      <c r="AZ5" s="21"/>
      <c r="BA5" s="22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6">BJ5*$C5</f>
        <v>0</v>
      </c>
      <c r="BL5" s="21"/>
      <c r="BM5" s="21"/>
      <c r="BN5" s="23">
        <f t="shared" ref="BN5:BN68" si="17">BM5*C5</f>
        <v>0</v>
      </c>
      <c r="BO5" s="21"/>
      <c r="BP5" s="21"/>
      <c r="BQ5" s="23">
        <f t="shared" ref="BQ5:BQ68" si="18">BP5*C5</f>
        <v>0</v>
      </c>
      <c r="BR5" s="21"/>
      <c r="BS5" s="21"/>
      <c r="BT5" s="23">
        <f t="shared" ref="BT5:BT68" si="19">BS5*C5</f>
        <v>0</v>
      </c>
      <c r="BU5" s="21"/>
      <c r="BV5" s="21"/>
      <c r="BW5" s="23">
        <f t="shared" ref="BW5:BW68" si="20">BV5*C5</f>
        <v>0</v>
      </c>
      <c r="BX5" s="21"/>
      <c r="BY5" s="21"/>
      <c r="BZ5" s="23">
        <f t="shared" ref="BZ5:BZ68" si="21">BY5*C5</f>
        <v>0</v>
      </c>
      <c r="CA5" s="21"/>
      <c r="CB5" s="21"/>
      <c r="CC5" s="23">
        <f t="shared" ref="CC5:CC68" si="22">CB5*C5</f>
        <v>0</v>
      </c>
      <c r="CD5" s="23">
        <f t="shared" ref="CD5:CD68" si="23">AT5+AW5+AZ5+BC5+BF5+BI5+BL5+BO5+BR5+BU5+BX5+CA5</f>
        <v>0</v>
      </c>
      <c r="CE5" s="83">
        <f t="shared" ref="CE5:CE68" si="24">AU5+AX5+BA5+BD5+BG5+BJ5+BM5+BP5+BS5+BV5+BY5+CB5</f>
        <v>0</v>
      </c>
      <c r="CF5" s="24">
        <f t="shared" ref="CF5:CF68" si="25">AV5+AY5+BB5+BE5+BH5+BK5+BN5+BQ5+BT5+BW5+BZ5+CC5</f>
        <v>0</v>
      </c>
      <c r="CG5" s="23">
        <f t="shared" ref="CG5:CG68" si="26">+CE5/12</f>
        <v>0</v>
      </c>
      <c r="CH5" s="23">
        <f t="shared" ref="CH5:CH68" si="27">+CF5/12</f>
        <v>0</v>
      </c>
      <c r="CI5" s="22"/>
      <c r="CJ5" s="22"/>
      <c r="CK5" s="22">
        <f t="shared" ref="CK5:CK68" si="28">CJ5*C5</f>
        <v>0</v>
      </c>
      <c r="CL5" s="21"/>
      <c r="CM5" s="21"/>
      <c r="CN5" s="22">
        <f t="shared" ref="CN5:CN68" si="29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83">
        <f t="shared" ref="DS5:DS68" si="30">CI5+CL5+CO5+CR5+CU5+CX5+DA5+DD5+DG5+DJ5+DM5+DP5</f>
        <v>0</v>
      </c>
      <c r="DT5" s="83">
        <f t="shared" ref="DT5:DT68" si="31">CJ5+CM5+CP5+CS5+CV5+CY5+DB5+DE5+DH5+DK5+DN5+DQ5</f>
        <v>0</v>
      </c>
      <c r="DU5" s="24">
        <f t="shared" ref="DU5:DU68" si="32">CK5+CN5+CQ5+CT5+CW5+CZ5+DC5+DF5+DI5+DL5+DO5+DR5</f>
        <v>0</v>
      </c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1"/>
      <c r="T6" s="21"/>
      <c r="U6" s="21"/>
      <c r="V6" s="23">
        <f t="shared" si="4"/>
        <v>0</v>
      </c>
      <c r="W6" s="21"/>
      <c r="X6" s="21"/>
      <c r="Y6" s="23">
        <f t="shared" si="5"/>
        <v>0</v>
      </c>
      <c r="Z6" s="21"/>
      <c r="AA6" s="21"/>
      <c r="AB6" s="23">
        <f t="shared" si="6"/>
        <v>0</v>
      </c>
      <c r="AC6" s="21"/>
      <c r="AD6" s="21"/>
      <c r="AE6" s="23">
        <f t="shared" si="7"/>
        <v>0</v>
      </c>
      <c r="AF6" s="21"/>
      <c r="AG6" s="21"/>
      <c r="AH6" s="23">
        <f t="shared" si="8"/>
        <v>0</v>
      </c>
      <c r="AI6" s="21"/>
      <c r="AJ6" s="21"/>
      <c r="AK6" s="21"/>
      <c r="AL6" s="21"/>
      <c r="AM6" s="21"/>
      <c r="AN6" s="23">
        <f t="shared" si="9"/>
        <v>0</v>
      </c>
      <c r="AO6" s="23">
        <f t="shared" si="10"/>
        <v>0</v>
      </c>
      <c r="AP6" s="23">
        <f t="shared" si="11"/>
        <v>0</v>
      </c>
      <c r="AQ6" s="23">
        <f t="shared" si="12"/>
        <v>0</v>
      </c>
      <c r="AR6" s="23">
        <f t="shared" si="13"/>
        <v>0</v>
      </c>
      <c r="AS6" s="23">
        <f t="shared" si="14"/>
        <v>0</v>
      </c>
      <c r="AT6" s="21"/>
      <c r="AU6" s="21"/>
      <c r="AV6" s="21"/>
      <c r="AW6" s="21"/>
      <c r="AX6" s="21"/>
      <c r="AY6" s="22">
        <f t="shared" si="15"/>
        <v>0</v>
      </c>
      <c r="AZ6" s="21"/>
      <c r="BA6" s="22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6"/>
        <v>0</v>
      </c>
      <c r="BL6" s="21"/>
      <c r="BM6" s="21"/>
      <c r="BN6" s="23">
        <f t="shared" si="17"/>
        <v>0</v>
      </c>
      <c r="BO6" s="21"/>
      <c r="BP6" s="21"/>
      <c r="BQ6" s="23">
        <f t="shared" si="18"/>
        <v>0</v>
      </c>
      <c r="BR6" s="21"/>
      <c r="BS6" s="21"/>
      <c r="BT6" s="23">
        <f t="shared" si="19"/>
        <v>0</v>
      </c>
      <c r="BU6" s="21"/>
      <c r="BV6" s="21"/>
      <c r="BW6" s="23">
        <f t="shared" si="20"/>
        <v>0</v>
      </c>
      <c r="BX6" s="21"/>
      <c r="BY6" s="21"/>
      <c r="BZ6" s="23">
        <f t="shared" si="21"/>
        <v>0</v>
      </c>
      <c r="CA6" s="21"/>
      <c r="CB6" s="21"/>
      <c r="CC6" s="23">
        <f t="shared" si="22"/>
        <v>0</v>
      </c>
      <c r="CD6" s="23">
        <f t="shared" si="23"/>
        <v>0</v>
      </c>
      <c r="CE6" s="83">
        <f t="shared" si="24"/>
        <v>0</v>
      </c>
      <c r="CF6" s="24">
        <f t="shared" si="25"/>
        <v>0</v>
      </c>
      <c r="CG6" s="23">
        <f t="shared" si="26"/>
        <v>0</v>
      </c>
      <c r="CH6" s="23">
        <f t="shared" si="27"/>
        <v>0</v>
      </c>
      <c r="CI6" s="22"/>
      <c r="CJ6" s="22"/>
      <c r="CK6" s="22">
        <f t="shared" si="28"/>
        <v>0</v>
      </c>
      <c r="CL6" s="21"/>
      <c r="CM6" s="21"/>
      <c r="CN6" s="22">
        <f t="shared" si="29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83">
        <f t="shared" si="30"/>
        <v>0</v>
      </c>
      <c r="DT6" s="83">
        <f t="shared" si="31"/>
        <v>0</v>
      </c>
      <c r="DU6" s="24">
        <f t="shared" si="32"/>
        <v>0</v>
      </c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/>
      <c r="R7" s="21"/>
      <c r="S7" s="21"/>
      <c r="T7" s="21"/>
      <c r="U7" s="21"/>
      <c r="V7" s="23">
        <f t="shared" si="4"/>
        <v>0</v>
      </c>
      <c r="W7" s="21"/>
      <c r="X7" s="21"/>
      <c r="Y7" s="23">
        <f t="shared" si="5"/>
        <v>0</v>
      </c>
      <c r="Z7" s="21"/>
      <c r="AA7" s="21"/>
      <c r="AB7" s="23">
        <f t="shared" si="6"/>
        <v>0</v>
      </c>
      <c r="AC7" s="21"/>
      <c r="AD7" s="21"/>
      <c r="AE7" s="23">
        <f t="shared" si="7"/>
        <v>0</v>
      </c>
      <c r="AF7" s="21"/>
      <c r="AG7" s="21"/>
      <c r="AH7" s="23">
        <f t="shared" si="8"/>
        <v>0</v>
      </c>
      <c r="AI7" s="21"/>
      <c r="AJ7" s="21"/>
      <c r="AK7" s="21"/>
      <c r="AL7" s="21"/>
      <c r="AM7" s="21"/>
      <c r="AN7" s="23">
        <f t="shared" si="9"/>
        <v>0</v>
      </c>
      <c r="AO7" s="23">
        <f t="shared" si="10"/>
        <v>0</v>
      </c>
      <c r="AP7" s="23">
        <f t="shared" si="11"/>
        <v>0</v>
      </c>
      <c r="AQ7" s="23">
        <f t="shared" si="12"/>
        <v>0</v>
      </c>
      <c r="AR7" s="23">
        <f t="shared" si="13"/>
        <v>0</v>
      </c>
      <c r="AS7" s="23">
        <f t="shared" si="14"/>
        <v>0</v>
      </c>
      <c r="AT7" s="21"/>
      <c r="AU7" s="21"/>
      <c r="AV7" s="21"/>
      <c r="AW7" s="21"/>
      <c r="AX7" s="21"/>
      <c r="AY7" s="22">
        <f t="shared" si="15"/>
        <v>0</v>
      </c>
      <c r="AZ7" s="21"/>
      <c r="BA7" s="22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6"/>
        <v>0</v>
      </c>
      <c r="BL7" s="21">
        <v>2</v>
      </c>
      <c r="BM7" s="21">
        <v>24</v>
      </c>
      <c r="BN7" s="23">
        <f t="shared" si="17"/>
        <v>24</v>
      </c>
      <c r="BO7" s="21"/>
      <c r="BP7" s="21"/>
      <c r="BQ7" s="23">
        <f t="shared" si="18"/>
        <v>0</v>
      </c>
      <c r="BR7" s="21"/>
      <c r="BS7" s="21"/>
      <c r="BT7" s="23">
        <f t="shared" si="19"/>
        <v>0</v>
      </c>
      <c r="BU7" s="21"/>
      <c r="BV7" s="21"/>
      <c r="BW7" s="23">
        <f t="shared" si="20"/>
        <v>0</v>
      </c>
      <c r="BX7" s="21"/>
      <c r="BY7" s="21"/>
      <c r="BZ7" s="23">
        <f t="shared" si="21"/>
        <v>0</v>
      </c>
      <c r="CA7" s="21"/>
      <c r="CB7" s="21"/>
      <c r="CC7" s="23">
        <f t="shared" si="22"/>
        <v>0</v>
      </c>
      <c r="CD7" s="23">
        <f t="shared" si="23"/>
        <v>2</v>
      </c>
      <c r="CE7" s="83">
        <f t="shared" si="24"/>
        <v>24</v>
      </c>
      <c r="CF7" s="24">
        <f t="shared" si="25"/>
        <v>24</v>
      </c>
      <c r="CG7" s="23">
        <f t="shared" si="26"/>
        <v>2</v>
      </c>
      <c r="CH7" s="23">
        <f t="shared" si="27"/>
        <v>2</v>
      </c>
      <c r="CI7" s="22"/>
      <c r="CJ7" s="22"/>
      <c r="CK7" s="22">
        <f t="shared" si="28"/>
        <v>0</v>
      </c>
      <c r="CL7" s="21"/>
      <c r="CM7" s="21"/>
      <c r="CN7" s="22">
        <f t="shared" si="29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83">
        <f t="shared" si="30"/>
        <v>0</v>
      </c>
      <c r="DT7" s="83">
        <f t="shared" si="31"/>
        <v>0</v>
      </c>
      <c r="DU7" s="24">
        <f t="shared" si="32"/>
        <v>0</v>
      </c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1"/>
      <c r="T8" s="21"/>
      <c r="U8" s="21"/>
      <c r="V8" s="23">
        <f t="shared" si="4"/>
        <v>0</v>
      </c>
      <c r="W8" s="21"/>
      <c r="X8" s="21"/>
      <c r="Y8" s="23">
        <f t="shared" si="5"/>
        <v>0</v>
      </c>
      <c r="Z8" s="21"/>
      <c r="AA8" s="21"/>
      <c r="AB8" s="23">
        <f t="shared" si="6"/>
        <v>0</v>
      </c>
      <c r="AC8" s="21"/>
      <c r="AD8" s="21"/>
      <c r="AE8" s="23">
        <f t="shared" si="7"/>
        <v>0</v>
      </c>
      <c r="AF8" s="21"/>
      <c r="AG8" s="21"/>
      <c r="AH8" s="23">
        <f t="shared" si="8"/>
        <v>0</v>
      </c>
      <c r="AI8" s="21"/>
      <c r="AJ8" s="21"/>
      <c r="AK8" s="21"/>
      <c r="AL8" s="21"/>
      <c r="AM8" s="21"/>
      <c r="AN8" s="23">
        <f t="shared" si="9"/>
        <v>0</v>
      </c>
      <c r="AO8" s="23">
        <f t="shared" si="10"/>
        <v>0</v>
      </c>
      <c r="AP8" s="23">
        <f t="shared" si="11"/>
        <v>0</v>
      </c>
      <c r="AQ8" s="23">
        <f t="shared" si="12"/>
        <v>0</v>
      </c>
      <c r="AR8" s="23">
        <f t="shared" si="13"/>
        <v>0</v>
      </c>
      <c r="AS8" s="23">
        <f t="shared" si="14"/>
        <v>0</v>
      </c>
      <c r="AT8" s="21"/>
      <c r="AU8" s="21"/>
      <c r="AV8" s="21"/>
      <c r="AW8" s="21"/>
      <c r="AX8" s="21"/>
      <c r="AY8" s="22">
        <f t="shared" si="15"/>
        <v>0</v>
      </c>
      <c r="AZ8" s="21"/>
      <c r="BA8" s="22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6"/>
        <v>0</v>
      </c>
      <c r="BL8" s="21"/>
      <c r="BM8" s="21"/>
      <c r="BN8" s="23">
        <f t="shared" si="17"/>
        <v>0</v>
      </c>
      <c r="BO8" s="21"/>
      <c r="BP8" s="21"/>
      <c r="BQ8" s="23">
        <f t="shared" si="18"/>
        <v>0</v>
      </c>
      <c r="BR8" s="21"/>
      <c r="BS8" s="21"/>
      <c r="BT8" s="23">
        <f t="shared" si="19"/>
        <v>0</v>
      </c>
      <c r="BU8" s="21"/>
      <c r="BV8" s="21"/>
      <c r="BW8" s="23">
        <f t="shared" si="20"/>
        <v>0</v>
      </c>
      <c r="BX8" s="21"/>
      <c r="BY8" s="21"/>
      <c r="BZ8" s="23">
        <f t="shared" si="21"/>
        <v>0</v>
      </c>
      <c r="CA8" s="21"/>
      <c r="CB8" s="21"/>
      <c r="CC8" s="23">
        <f t="shared" si="22"/>
        <v>0</v>
      </c>
      <c r="CD8" s="23">
        <f t="shared" si="23"/>
        <v>0</v>
      </c>
      <c r="CE8" s="83">
        <f t="shared" si="24"/>
        <v>0</v>
      </c>
      <c r="CF8" s="24">
        <f t="shared" si="25"/>
        <v>0</v>
      </c>
      <c r="CG8" s="23">
        <f t="shared" si="26"/>
        <v>0</v>
      </c>
      <c r="CH8" s="23">
        <f t="shared" si="27"/>
        <v>0</v>
      </c>
      <c r="CI8" s="22"/>
      <c r="CJ8" s="22"/>
      <c r="CK8" s="22">
        <f t="shared" si="28"/>
        <v>0</v>
      </c>
      <c r="CL8" s="21"/>
      <c r="CM8" s="21"/>
      <c r="CN8" s="22">
        <f t="shared" si="29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83">
        <f t="shared" si="30"/>
        <v>0</v>
      </c>
      <c r="DT8" s="83">
        <f t="shared" si="31"/>
        <v>0</v>
      </c>
      <c r="DU8" s="24">
        <f t="shared" si="32"/>
        <v>0</v>
      </c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1"/>
      <c r="T9" s="21"/>
      <c r="U9" s="21"/>
      <c r="V9" s="23">
        <f t="shared" si="4"/>
        <v>0</v>
      </c>
      <c r="W9" s="21"/>
      <c r="X9" s="21"/>
      <c r="Y9" s="23">
        <f t="shared" si="5"/>
        <v>0</v>
      </c>
      <c r="Z9" s="21"/>
      <c r="AA9" s="21"/>
      <c r="AB9" s="23">
        <f t="shared" si="6"/>
        <v>0</v>
      </c>
      <c r="AC9" s="21"/>
      <c r="AD9" s="21"/>
      <c r="AE9" s="23">
        <f t="shared" si="7"/>
        <v>0</v>
      </c>
      <c r="AF9" s="21"/>
      <c r="AG9" s="21"/>
      <c r="AH9" s="23">
        <f t="shared" si="8"/>
        <v>0</v>
      </c>
      <c r="AI9" s="21"/>
      <c r="AJ9" s="21"/>
      <c r="AK9" s="21"/>
      <c r="AL9" s="21"/>
      <c r="AM9" s="21"/>
      <c r="AN9" s="23">
        <f t="shared" si="9"/>
        <v>0</v>
      </c>
      <c r="AO9" s="23">
        <f t="shared" si="10"/>
        <v>0</v>
      </c>
      <c r="AP9" s="23">
        <f t="shared" si="11"/>
        <v>0</v>
      </c>
      <c r="AQ9" s="23">
        <f t="shared" si="12"/>
        <v>0</v>
      </c>
      <c r="AR9" s="23">
        <f t="shared" si="13"/>
        <v>0</v>
      </c>
      <c r="AS9" s="23">
        <f t="shared" si="14"/>
        <v>0</v>
      </c>
      <c r="AT9" s="21"/>
      <c r="AU9" s="21"/>
      <c r="AV9" s="21"/>
      <c r="AW9" s="21"/>
      <c r="AX9" s="21"/>
      <c r="AY9" s="22">
        <f t="shared" si="15"/>
        <v>0</v>
      </c>
      <c r="AZ9" s="21"/>
      <c r="BA9" s="22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6"/>
        <v>0</v>
      </c>
      <c r="BL9" s="21"/>
      <c r="BM9" s="21"/>
      <c r="BN9" s="23">
        <f t="shared" si="17"/>
        <v>0</v>
      </c>
      <c r="BO9" s="21"/>
      <c r="BP9" s="21"/>
      <c r="BQ9" s="23">
        <f t="shared" si="18"/>
        <v>0</v>
      </c>
      <c r="BR9" s="21"/>
      <c r="BS9" s="21"/>
      <c r="BT9" s="23">
        <f t="shared" si="19"/>
        <v>0</v>
      </c>
      <c r="BU9" s="21"/>
      <c r="BV9" s="21"/>
      <c r="BW9" s="23">
        <f t="shared" si="20"/>
        <v>0</v>
      </c>
      <c r="BX9" s="21"/>
      <c r="BY9" s="21"/>
      <c r="BZ9" s="23">
        <f t="shared" si="21"/>
        <v>0</v>
      </c>
      <c r="CA9" s="21"/>
      <c r="CB9" s="21"/>
      <c r="CC9" s="23">
        <f t="shared" si="22"/>
        <v>0</v>
      </c>
      <c r="CD9" s="23">
        <f t="shared" si="23"/>
        <v>0</v>
      </c>
      <c r="CE9" s="83">
        <f t="shared" si="24"/>
        <v>0</v>
      </c>
      <c r="CF9" s="24">
        <f t="shared" si="25"/>
        <v>0</v>
      </c>
      <c r="CG9" s="23">
        <f t="shared" si="26"/>
        <v>0</v>
      </c>
      <c r="CH9" s="23">
        <f t="shared" si="27"/>
        <v>0</v>
      </c>
      <c r="CI9" s="22"/>
      <c r="CJ9" s="22"/>
      <c r="CK9" s="22">
        <f t="shared" si="28"/>
        <v>0</v>
      </c>
      <c r="CL9" s="21"/>
      <c r="CM9" s="21"/>
      <c r="CN9" s="22">
        <f t="shared" si="29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83">
        <f t="shared" si="30"/>
        <v>0</v>
      </c>
      <c r="DT9" s="83">
        <f t="shared" si="31"/>
        <v>0</v>
      </c>
      <c r="DU9" s="24">
        <f t="shared" si="32"/>
        <v>0</v>
      </c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1"/>
      <c r="T10" s="21"/>
      <c r="U10" s="21"/>
      <c r="V10" s="23">
        <f t="shared" si="4"/>
        <v>0</v>
      </c>
      <c r="W10" s="21"/>
      <c r="X10" s="21"/>
      <c r="Y10" s="23">
        <f t="shared" si="5"/>
        <v>0</v>
      </c>
      <c r="Z10" s="21"/>
      <c r="AA10" s="21"/>
      <c r="AB10" s="23">
        <f t="shared" si="6"/>
        <v>0</v>
      </c>
      <c r="AC10" s="21"/>
      <c r="AD10" s="21"/>
      <c r="AE10" s="23">
        <f t="shared" si="7"/>
        <v>0</v>
      </c>
      <c r="AF10" s="21"/>
      <c r="AG10" s="21"/>
      <c r="AH10" s="23">
        <f t="shared" si="8"/>
        <v>0</v>
      </c>
      <c r="AI10" s="21"/>
      <c r="AJ10" s="21"/>
      <c r="AK10" s="21"/>
      <c r="AL10" s="21"/>
      <c r="AM10" s="21"/>
      <c r="AN10" s="23">
        <f t="shared" si="9"/>
        <v>0</v>
      </c>
      <c r="AO10" s="23">
        <f t="shared" si="10"/>
        <v>0</v>
      </c>
      <c r="AP10" s="23">
        <f t="shared" si="11"/>
        <v>0</v>
      </c>
      <c r="AQ10" s="23">
        <f t="shared" si="12"/>
        <v>0</v>
      </c>
      <c r="AR10" s="23">
        <f t="shared" si="13"/>
        <v>0</v>
      </c>
      <c r="AS10" s="23">
        <f t="shared" si="14"/>
        <v>0</v>
      </c>
      <c r="AT10" s="21"/>
      <c r="AU10" s="21"/>
      <c r="AV10" s="21"/>
      <c r="AW10" s="21"/>
      <c r="AX10" s="21"/>
      <c r="AY10" s="22">
        <f t="shared" si="15"/>
        <v>0</v>
      </c>
      <c r="AZ10" s="21"/>
      <c r="BA10" s="22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6"/>
        <v>0</v>
      </c>
      <c r="BL10" s="21"/>
      <c r="BM10" s="21"/>
      <c r="BN10" s="23">
        <f t="shared" si="17"/>
        <v>0</v>
      </c>
      <c r="BO10" s="21"/>
      <c r="BP10" s="21"/>
      <c r="BQ10" s="23">
        <f t="shared" si="18"/>
        <v>0</v>
      </c>
      <c r="BR10" s="21"/>
      <c r="BS10" s="21"/>
      <c r="BT10" s="23">
        <f t="shared" si="19"/>
        <v>0</v>
      </c>
      <c r="BU10" s="21"/>
      <c r="BV10" s="21"/>
      <c r="BW10" s="23">
        <f t="shared" si="20"/>
        <v>0</v>
      </c>
      <c r="BX10" s="21"/>
      <c r="BY10" s="21"/>
      <c r="BZ10" s="23">
        <f t="shared" si="21"/>
        <v>0</v>
      </c>
      <c r="CA10" s="21"/>
      <c r="CB10" s="21"/>
      <c r="CC10" s="23">
        <f t="shared" si="22"/>
        <v>0</v>
      </c>
      <c r="CD10" s="23">
        <f t="shared" si="23"/>
        <v>0</v>
      </c>
      <c r="CE10" s="83">
        <f t="shared" si="24"/>
        <v>0</v>
      </c>
      <c r="CF10" s="24">
        <f t="shared" si="25"/>
        <v>0</v>
      </c>
      <c r="CG10" s="23">
        <f t="shared" si="26"/>
        <v>0</v>
      </c>
      <c r="CH10" s="23">
        <f t="shared" si="27"/>
        <v>0</v>
      </c>
      <c r="CI10" s="22"/>
      <c r="CJ10" s="22"/>
      <c r="CK10" s="22">
        <f t="shared" si="28"/>
        <v>0</v>
      </c>
      <c r="CL10" s="21"/>
      <c r="CM10" s="21"/>
      <c r="CN10" s="22">
        <f t="shared" si="29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83">
        <f t="shared" si="30"/>
        <v>0</v>
      </c>
      <c r="DT10" s="83">
        <f t="shared" si="31"/>
        <v>0</v>
      </c>
      <c r="DU10" s="24">
        <f t="shared" si="32"/>
        <v>0</v>
      </c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1"/>
      <c r="T11" s="21"/>
      <c r="U11" s="21"/>
      <c r="V11" s="23">
        <f t="shared" si="4"/>
        <v>0</v>
      </c>
      <c r="W11" s="21"/>
      <c r="X11" s="21"/>
      <c r="Y11" s="23">
        <f t="shared" si="5"/>
        <v>0</v>
      </c>
      <c r="Z11" s="21"/>
      <c r="AA11" s="21"/>
      <c r="AB11" s="23">
        <f t="shared" si="6"/>
        <v>0</v>
      </c>
      <c r="AC11" s="21"/>
      <c r="AD11" s="21"/>
      <c r="AE11" s="23">
        <f t="shared" si="7"/>
        <v>0</v>
      </c>
      <c r="AF11" s="21"/>
      <c r="AG11" s="21"/>
      <c r="AH11" s="23">
        <f t="shared" si="8"/>
        <v>0</v>
      </c>
      <c r="AI11" s="21"/>
      <c r="AJ11" s="21"/>
      <c r="AK11" s="21"/>
      <c r="AL11" s="21"/>
      <c r="AM11" s="21"/>
      <c r="AN11" s="23">
        <f t="shared" si="9"/>
        <v>0</v>
      </c>
      <c r="AO11" s="23">
        <f t="shared" si="10"/>
        <v>0</v>
      </c>
      <c r="AP11" s="23">
        <f t="shared" si="11"/>
        <v>0</v>
      </c>
      <c r="AQ11" s="23">
        <f t="shared" si="12"/>
        <v>0</v>
      </c>
      <c r="AR11" s="23">
        <f t="shared" si="13"/>
        <v>0</v>
      </c>
      <c r="AS11" s="23">
        <f t="shared" si="14"/>
        <v>0</v>
      </c>
      <c r="AT11" s="21"/>
      <c r="AU11" s="21"/>
      <c r="AV11" s="21"/>
      <c r="AW11" s="21"/>
      <c r="AX11" s="21"/>
      <c r="AY11" s="22">
        <f t="shared" si="15"/>
        <v>0</v>
      </c>
      <c r="AZ11" s="21"/>
      <c r="BA11" s="22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6"/>
        <v>0</v>
      </c>
      <c r="BL11" s="21"/>
      <c r="BM11" s="21"/>
      <c r="BN11" s="23">
        <f t="shared" si="17"/>
        <v>0</v>
      </c>
      <c r="BO11" s="21"/>
      <c r="BP11" s="21"/>
      <c r="BQ11" s="23">
        <f t="shared" si="18"/>
        <v>0</v>
      </c>
      <c r="BR11" s="21"/>
      <c r="BS11" s="21"/>
      <c r="BT11" s="23">
        <f t="shared" si="19"/>
        <v>0</v>
      </c>
      <c r="BU11" s="21"/>
      <c r="BV11" s="21"/>
      <c r="BW11" s="23">
        <f t="shared" si="20"/>
        <v>0</v>
      </c>
      <c r="BX11" s="21"/>
      <c r="BY11" s="21"/>
      <c r="BZ11" s="23">
        <f t="shared" si="21"/>
        <v>0</v>
      </c>
      <c r="CA11" s="21"/>
      <c r="CB11" s="21"/>
      <c r="CC11" s="23">
        <f t="shared" si="22"/>
        <v>0</v>
      </c>
      <c r="CD11" s="23">
        <f t="shared" si="23"/>
        <v>0</v>
      </c>
      <c r="CE11" s="83">
        <f t="shared" si="24"/>
        <v>0</v>
      </c>
      <c r="CF11" s="24">
        <f t="shared" si="25"/>
        <v>0</v>
      </c>
      <c r="CG11" s="23">
        <f t="shared" si="26"/>
        <v>0</v>
      </c>
      <c r="CH11" s="23">
        <f t="shared" si="27"/>
        <v>0</v>
      </c>
      <c r="CI11" s="22"/>
      <c r="CJ11" s="22"/>
      <c r="CK11" s="22">
        <f t="shared" si="28"/>
        <v>0</v>
      </c>
      <c r="CL11" s="21"/>
      <c r="CM11" s="21"/>
      <c r="CN11" s="22">
        <f t="shared" si="29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83">
        <f t="shared" si="30"/>
        <v>0</v>
      </c>
      <c r="DT11" s="83">
        <f t="shared" si="31"/>
        <v>0</v>
      </c>
      <c r="DU11" s="24">
        <f t="shared" si="32"/>
        <v>0</v>
      </c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2691</v>
      </c>
      <c r="F12" s="21">
        <v>37674</v>
      </c>
      <c r="G12" s="23">
        <f t="shared" si="0"/>
        <v>24111.360000000001</v>
      </c>
      <c r="H12" s="21">
        <v>2290</v>
      </c>
      <c r="I12" s="21">
        <v>32060</v>
      </c>
      <c r="J12" s="22">
        <f t="shared" si="1"/>
        <v>20518.400000000001</v>
      </c>
      <c r="K12" s="21">
        <v>2332</v>
      </c>
      <c r="L12" s="21">
        <v>32648</v>
      </c>
      <c r="M12" s="23">
        <f t="shared" si="2"/>
        <v>20894.72</v>
      </c>
      <c r="N12" s="21">
        <v>2366</v>
      </c>
      <c r="O12" s="21">
        <v>33124</v>
      </c>
      <c r="P12" s="23">
        <f t="shared" si="3"/>
        <v>21199.360000000001</v>
      </c>
      <c r="Q12" s="21">
        <v>2615</v>
      </c>
      <c r="R12" s="21">
        <v>36616</v>
      </c>
      <c r="S12" s="23">
        <f>R12*$C12</f>
        <v>23434.240000000002</v>
      </c>
      <c r="T12" s="21">
        <v>2075</v>
      </c>
      <c r="U12" s="21">
        <v>29059</v>
      </c>
      <c r="V12" s="23">
        <f t="shared" si="4"/>
        <v>18597.760000000002</v>
      </c>
      <c r="W12" s="21">
        <v>2262</v>
      </c>
      <c r="X12" s="21">
        <v>31675</v>
      </c>
      <c r="Y12" s="23">
        <f t="shared" si="5"/>
        <v>20272</v>
      </c>
      <c r="Z12" s="21">
        <v>2380</v>
      </c>
      <c r="AA12" s="21">
        <v>33329</v>
      </c>
      <c r="AB12" s="23">
        <f t="shared" si="6"/>
        <v>21330.560000000001</v>
      </c>
      <c r="AC12" s="21">
        <v>2589</v>
      </c>
      <c r="AD12" s="21">
        <v>36246</v>
      </c>
      <c r="AE12" s="23">
        <f t="shared" si="7"/>
        <v>23197.439999999999</v>
      </c>
      <c r="AF12" s="21">
        <v>2481</v>
      </c>
      <c r="AG12" s="21">
        <v>34734</v>
      </c>
      <c r="AH12" s="23">
        <f t="shared" si="8"/>
        <v>22229.760000000002</v>
      </c>
      <c r="AI12" s="21">
        <v>2464</v>
      </c>
      <c r="AJ12" s="21">
        <v>34496</v>
      </c>
      <c r="AK12" s="23">
        <f>AJ12*$C12</f>
        <v>22077.439999999999</v>
      </c>
      <c r="AL12" s="21">
        <v>2694</v>
      </c>
      <c r="AM12" s="21">
        <v>37716</v>
      </c>
      <c r="AN12" s="23">
        <f t="shared" si="9"/>
        <v>24138.240000000002</v>
      </c>
      <c r="AO12" s="23">
        <f t="shared" si="10"/>
        <v>29239</v>
      </c>
      <c r="AP12" s="23">
        <f t="shared" si="11"/>
        <v>409377</v>
      </c>
      <c r="AQ12" s="23">
        <f t="shared" si="12"/>
        <v>262001.28</v>
      </c>
      <c r="AR12" s="23">
        <f t="shared" si="13"/>
        <v>34114.75</v>
      </c>
      <c r="AS12" s="23">
        <f t="shared" si="14"/>
        <v>21833.439999999999</v>
      </c>
      <c r="AT12" s="21">
        <v>2503</v>
      </c>
      <c r="AU12" s="21">
        <v>35045</v>
      </c>
      <c r="AV12" s="21">
        <v>22428.799999999996</v>
      </c>
      <c r="AW12" s="21">
        <v>2402</v>
      </c>
      <c r="AX12" s="21">
        <v>33628</v>
      </c>
      <c r="AY12" s="22">
        <v>21521.919999999998</v>
      </c>
      <c r="AZ12" s="21">
        <v>2256</v>
      </c>
      <c r="BA12" s="22">
        <v>31584</v>
      </c>
      <c r="BB12" s="24">
        <f>BA12*$C12</f>
        <v>20213.760000000002</v>
      </c>
      <c r="BC12" s="21">
        <v>2103</v>
      </c>
      <c r="BD12" s="21">
        <v>29442</v>
      </c>
      <c r="BE12" s="23">
        <f>BD12*$C12</f>
        <v>18842.88</v>
      </c>
      <c r="BF12" s="21">
        <v>2253</v>
      </c>
      <c r="BG12" s="21">
        <v>31546</v>
      </c>
      <c r="BH12" s="23">
        <f>BG12*$C12</f>
        <v>20189.439999999999</v>
      </c>
      <c r="BI12" s="21">
        <v>2376</v>
      </c>
      <c r="BJ12" s="21">
        <v>33270</v>
      </c>
      <c r="BK12" s="23">
        <f t="shared" si="16"/>
        <v>21292.799999999999</v>
      </c>
      <c r="BL12" s="21">
        <v>2727</v>
      </c>
      <c r="BM12" s="21">
        <v>38187</v>
      </c>
      <c r="BN12" s="23">
        <f t="shared" si="17"/>
        <v>24439.68</v>
      </c>
      <c r="BO12" s="21">
        <v>2267</v>
      </c>
      <c r="BP12" s="21">
        <v>31738</v>
      </c>
      <c r="BQ12" s="23">
        <f t="shared" si="18"/>
        <v>20312.32</v>
      </c>
      <c r="BR12" s="21">
        <v>2456</v>
      </c>
      <c r="BS12" s="21">
        <v>34394</v>
      </c>
      <c r="BT12" s="23">
        <f t="shared" si="19"/>
        <v>22012.16</v>
      </c>
      <c r="BU12" s="21">
        <v>2460</v>
      </c>
      <c r="BV12" s="21">
        <v>34446</v>
      </c>
      <c r="BW12" s="23">
        <f t="shared" si="20"/>
        <v>22045.439999999999</v>
      </c>
      <c r="BX12" s="21">
        <v>2293</v>
      </c>
      <c r="BY12" s="21">
        <v>32102</v>
      </c>
      <c r="BZ12" s="23">
        <f t="shared" si="21"/>
        <v>20545.28</v>
      </c>
      <c r="CA12" s="21">
        <v>2433</v>
      </c>
      <c r="CB12" s="21">
        <v>34069</v>
      </c>
      <c r="CC12" s="23">
        <f t="shared" si="22"/>
        <v>21804.16</v>
      </c>
      <c r="CD12" s="23">
        <f t="shared" si="23"/>
        <v>28529</v>
      </c>
      <c r="CE12" s="83">
        <f t="shared" si="24"/>
        <v>399451</v>
      </c>
      <c r="CF12" s="24">
        <f t="shared" si="25"/>
        <v>255648.64000000001</v>
      </c>
      <c r="CG12" s="23">
        <f t="shared" si="26"/>
        <v>33287.583333333336</v>
      </c>
      <c r="CH12" s="23">
        <f t="shared" si="27"/>
        <v>21304.053333333333</v>
      </c>
      <c r="CI12" s="22">
        <v>2124</v>
      </c>
      <c r="CJ12" s="22">
        <v>29736</v>
      </c>
      <c r="CK12" s="22">
        <f t="shared" si="28"/>
        <v>19031.04</v>
      </c>
      <c r="CL12" s="21">
        <v>2032</v>
      </c>
      <c r="CM12" s="21">
        <v>28453</v>
      </c>
      <c r="CN12" s="22">
        <f t="shared" si="29"/>
        <v>18209.920000000002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83">
        <f t="shared" si="30"/>
        <v>4156</v>
      </c>
      <c r="DT12" s="83">
        <f t="shared" si="31"/>
        <v>58189</v>
      </c>
      <c r="DU12" s="24">
        <f t="shared" si="32"/>
        <v>37240.960000000006</v>
      </c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ref="S13:S76" si="33">R13*$C13</f>
        <v>0</v>
      </c>
      <c r="T13" s="21"/>
      <c r="U13" s="21"/>
      <c r="V13" s="23">
        <f t="shared" si="4"/>
        <v>0</v>
      </c>
      <c r="W13" s="21"/>
      <c r="X13" s="21"/>
      <c r="Y13" s="23">
        <f t="shared" si="5"/>
        <v>0</v>
      </c>
      <c r="Z13" s="21"/>
      <c r="AA13" s="21"/>
      <c r="AB13" s="23">
        <f t="shared" si="6"/>
        <v>0</v>
      </c>
      <c r="AC13" s="21"/>
      <c r="AD13" s="21"/>
      <c r="AE13" s="23">
        <f t="shared" si="7"/>
        <v>0</v>
      </c>
      <c r="AF13" s="21"/>
      <c r="AG13" s="21"/>
      <c r="AH13" s="23">
        <f t="shared" si="8"/>
        <v>0</v>
      </c>
      <c r="AI13" s="21"/>
      <c r="AJ13" s="21"/>
      <c r="AK13" s="23">
        <f t="shared" ref="AK13:AK76" si="34">AJ13*$C13</f>
        <v>0</v>
      </c>
      <c r="AL13" s="21"/>
      <c r="AM13" s="21"/>
      <c r="AN13" s="23">
        <f t="shared" si="9"/>
        <v>0</v>
      </c>
      <c r="AO13" s="23">
        <f t="shared" si="10"/>
        <v>0</v>
      </c>
      <c r="AP13" s="23">
        <f t="shared" si="11"/>
        <v>0</v>
      </c>
      <c r="AQ13" s="23">
        <f t="shared" si="12"/>
        <v>0</v>
      </c>
      <c r="AR13" s="23">
        <f t="shared" si="13"/>
        <v>0</v>
      </c>
      <c r="AS13" s="23">
        <f t="shared" si="14"/>
        <v>0</v>
      </c>
      <c r="AT13" s="21"/>
      <c r="AU13" s="21"/>
      <c r="AV13" s="21"/>
      <c r="AW13" s="21"/>
      <c r="AX13" s="21"/>
      <c r="AY13" s="22">
        <f t="shared" si="15"/>
        <v>0</v>
      </c>
      <c r="AZ13" s="21"/>
      <c r="BA13" s="22"/>
      <c r="BB13" s="24">
        <f t="shared" ref="BB13:BB76" si="35">BA13*$C13</f>
        <v>0</v>
      </c>
      <c r="BC13" s="21"/>
      <c r="BD13" s="21"/>
      <c r="BE13" s="23">
        <f t="shared" ref="BE13:BE76" si="36">BD13*$C13</f>
        <v>0</v>
      </c>
      <c r="BF13" s="21"/>
      <c r="BG13" s="21"/>
      <c r="BH13" s="23">
        <f t="shared" ref="BH13:BH76" si="37">BG13*$C13</f>
        <v>0</v>
      </c>
      <c r="BI13" s="21"/>
      <c r="BJ13" s="21"/>
      <c r="BK13" s="23">
        <f t="shared" si="16"/>
        <v>0</v>
      </c>
      <c r="BL13" s="21"/>
      <c r="BM13" s="21"/>
      <c r="BN13" s="23">
        <f t="shared" si="17"/>
        <v>0</v>
      </c>
      <c r="BO13" s="21"/>
      <c r="BP13" s="21"/>
      <c r="BQ13" s="23">
        <f t="shared" si="18"/>
        <v>0</v>
      </c>
      <c r="BR13" s="21"/>
      <c r="BS13" s="21"/>
      <c r="BT13" s="23">
        <f t="shared" si="19"/>
        <v>0</v>
      </c>
      <c r="BU13" s="21"/>
      <c r="BV13" s="21"/>
      <c r="BW13" s="23">
        <f t="shared" si="20"/>
        <v>0</v>
      </c>
      <c r="BX13" s="21"/>
      <c r="BY13" s="21"/>
      <c r="BZ13" s="23">
        <f t="shared" si="21"/>
        <v>0</v>
      </c>
      <c r="CA13" s="21"/>
      <c r="CB13" s="21"/>
      <c r="CC13" s="23">
        <f t="shared" si="22"/>
        <v>0</v>
      </c>
      <c r="CD13" s="23">
        <f t="shared" si="23"/>
        <v>0</v>
      </c>
      <c r="CE13" s="83">
        <f t="shared" si="24"/>
        <v>0</v>
      </c>
      <c r="CF13" s="24">
        <f t="shared" si="25"/>
        <v>0</v>
      </c>
      <c r="CG13" s="23">
        <f t="shared" si="26"/>
        <v>0</v>
      </c>
      <c r="CH13" s="23">
        <f t="shared" si="27"/>
        <v>0</v>
      </c>
      <c r="CI13" s="22"/>
      <c r="CJ13" s="22"/>
      <c r="CK13" s="22">
        <f t="shared" si="28"/>
        <v>0</v>
      </c>
      <c r="CL13" s="21"/>
      <c r="CM13" s="21"/>
      <c r="CN13" s="22">
        <f t="shared" si="29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83">
        <f t="shared" si="30"/>
        <v>0</v>
      </c>
      <c r="DT13" s="83">
        <f t="shared" si="31"/>
        <v>0</v>
      </c>
      <c r="DU13" s="24">
        <f t="shared" si="32"/>
        <v>0</v>
      </c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/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33"/>
        <v>0</v>
      </c>
      <c r="T14" s="21"/>
      <c r="U14" s="21"/>
      <c r="V14" s="23">
        <f t="shared" si="4"/>
        <v>0</v>
      </c>
      <c r="W14" s="21"/>
      <c r="X14" s="21"/>
      <c r="Y14" s="23">
        <f t="shared" si="5"/>
        <v>0</v>
      </c>
      <c r="Z14" s="21"/>
      <c r="AA14" s="21"/>
      <c r="AB14" s="23">
        <f t="shared" si="6"/>
        <v>0</v>
      </c>
      <c r="AC14" s="21"/>
      <c r="AD14" s="21"/>
      <c r="AE14" s="23">
        <f t="shared" si="7"/>
        <v>0</v>
      </c>
      <c r="AF14" s="21"/>
      <c r="AG14" s="21"/>
      <c r="AH14" s="23">
        <f t="shared" si="8"/>
        <v>0</v>
      </c>
      <c r="AI14" s="21"/>
      <c r="AJ14" s="21"/>
      <c r="AK14" s="23">
        <f t="shared" si="34"/>
        <v>0</v>
      </c>
      <c r="AL14" s="21"/>
      <c r="AM14" s="21"/>
      <c r="AN14" s="23">
        <f t="shared" si="9"/>
        <v>0</v>
      </c>
      <c r="AO14" s="23">
        <f t="shared" si="10"/>
        <v>0</v>
      </c>
      <c r="AP14" s="23">
        <f t="shared" si="11"/>
        <v>0</v>
      </c>
      <c r="AQ14" s="23">
        <f t="shared" si="12"/>
        <v>0</v>
      </c>
      <c r="AR14" s="23">
        <f t="shared" si="13"/>
        <v>0</v>
      </c>
      <c r="AS14" s="23">
        <f t="shared" si="14"/>
        <v>0</v>
      </c>
      <c r="AT14" s="21"/>
      <c r="AU14" s="21"/>
      <c r="AV14" s="21"/>
      <c r="AW14" s="21"/>
      <c r="AX14" s="21"/>
      <c r="AY14" s="22"/>
      <c r="AZ14" s="21"/>
      <c r="BA14" s="22"/>
      <c r="BB14" s="24">
        <f t="shared" si="35"/>
        <v>0</v>
      </c>
      <c r="BC14" s="21"/>
      <c r="BD14" s="21"/>
      <c r="BE14" s="23">
        <f t="shared" si="36"/>
        <v>0</v>
      </c>
      <c r="BF14" s="21"/>
      <c r="BG14" s="21"/>
      <c r="BH14" s="23">
        <f t="shared" si="37"/>
        <v>0</v>
      </c>
      <c r="BI14" s="21"/>
      <c r="BJ14" s="21"/>
      <c r="BK14" s="23">
        <f t="shared" si="16"/>
        <v>0</v>
      </c>
      <c r="BL14" s="21"/>
      <c r="BM14" s="21"/>
      <c r="BN14" s="23">
        <f t="shared" si="17"/>
        <v>0</v>
      </c>
      <c r="BO14" s="21"/>
      <c r="BP14" s="21"/>
      <c r="BQ14" s="23">
        <f t="shared" si="18"/>
        <v>0</v>
      </c>
      <c r="BR14" s="21"/>
      <c r="BS14" s="21"/>
      <c r="BT14" s="23">
        <f t="shared" si="19"/>
        <v>0</v>
      </c>
      <c r="BU14" s="21"/>
      <c r="BV14" s="21"/>
      <c r="BW14" s="23">
        <f t="shared" si="20"/>
        <v>0</v>
      </c>
      <c r="BX14" s="21"/>
      <c r="BY14" s="21"/>
      <c r="BZ14" s="23">
        <f t="shared" si="21"/>
        <v>0</v>
      </c>
      <c r="CA14" s="21"/>
      <c r="CB14" s="21"/>
      <c r="CC14" s="23">
        <f t="shared" si="22"/>
        <v>0</v>
      </c>
      <c r="CD14" s="23">
        <f t="shared" si="23"/>
        <v>0</v>
      </c>
      <c r="CE14" s="83">
        <f t="shared" si="24"/>
        <v>0</v>
      </c>
      <c r="CF14" s="24">
        <f t="shared" si="25"/>
        <v>0</v>
      </c>
      <c r="CG14" s="23">
        <f t="shared" si="26"/>
        <v>0</v>
      </c>
      <c r="CH14" s="23">
        <f t="shared" si="27"/>
        <v>0</v>
      </c>
      <c r="CI14" s="22"/>
      <c r="CJ14" s="22"/>
      <c r="CK14" s="22">
        <f t="shared" si="28"/>
        <v>0</v>
      </c>
      <c r="CL14" s="21"/>
      <c r="CM14" s="21"/>
      <c r="CN14" s="22">
        <f t="shared" si="29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83">
        <f t="shared" si="30"/>
        <v>0</v>
      </c>
      <c r="DT14" s="83">
        <f t="shared" si="31"/>
        <v>0</v>
      </c>
      <c r="DU14" s="24">
        <f t="shared" si="32"/>
        <v>0</v>
      </c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33"/>
        <v>0</v>
      </c>
      <c r="T15" s="21"/>
      <c r="U15" s="21"/>
      <c r="V15" s="23">
        <f t="shared" si="4"/>
        <v>0</v>
      </c>
      <c r="W15" s="21"/>
      <c r="X15" s="21"/>
      <c r="Y15" s="23">
        <f t="shared" si="5"/>
        <v>0</v>
      </c>
      <c r="Z15" s="21"/>
      <c r="AA15" s="21"/>
      <c r="AB15" s="23">
        <f t="shared" si="6"/>
        <v>0</v>
      </c>
      <c r="AC15" s="21"/>
      <c r="AD15" s="21"/>
      <c r="AE15" s="23">
        <f t="shared" si="7"/>
        <v>0</v>
      </c>
      <c r="AF15" s="21"/>
      <c r="AG15" s="21"/>
      <c r="AH15" s="23">
        <f t="shared" si="8"/>
        <v>0</v>
      </c>
      <c r="AI15" s="21"/>
      <c r="AJ15" s="21"/>
      <c r="AK15" s="23">
        <f t="shared" si="34"/>
        <v>0</v>
      </c>
      <c r="AL15" s="21"/>
      <c r="AM15" s="21"/>
      <c r="AN15" s="23">
        <f t="shared" si="9"/>
        <v>0</v>
      </c>
      <c r="AO15" s="23">
        <f t="shared" si="10"/>
        <v>0</v>
      </c>
      <c r="AP15" s="23">
        <f t="shared" si="11"/>
        <v>0</v>
      </c>
      <c r="AQ15" s="23">
        <f t="shared" si="12"/>
        <v>0</v>
      </c>
      <c r="AR15" s="23">
        <f t="shared" si="13"/>
        <v>0</v>
      </c>
      <c r="AS15" s="23">
        <f t="shared" si="14"/>
        <v>0</v>
      </c>
      <c r="AT15" s="21"/>
      <c r="AU15" s="21"/>
      <c r="AV15" s="21"/>
      <c r="AW15" s="21"/>
      <c r="AX15" s="21"/>
      <c r="AY15" s="22">
        <f t="shared" si="15"/>
        <v>0</v>
      </c>
      <c r="AZ15" s="21"/>
      <c r="BA15" s="22"/>
      <c r="BB15" s="24">
        <f t="shared" si="35"/>
        <v>0</v>
      </c>
      <c r="BC15" s="21"/>
      <c r="BD15" s="21"/>
      <c r="BE15" s="23">
        <f t="shared" si="36"/>
        <v>0</v>
      </c>
      <c r="BF15" s="21"/>
      <c r="BG15" s="21"/>
      <c r="BH15" s="23">
        <f t="shared" si="37"/>
        <v>0</v>
      </c>
      <c r="BI15" s="21"/>
      <c r="BJ15" s="21"/>
      <c r="BK15" s="23">
        <f t="shared" si="16"/>
        <v>0</v>
      </c>
      <c r="BL15" s="21"/>
      <c r="BM15" s="21"/>
      <c r="BN15" s="23">
        <f t="shared" si="17"/>
        <v>0</v>
      </c>
      <c r="BO15" s="21"/>
      <c r="BP15" s="21"/>
      <c r="BQ15" s="23">
        <f t="shared" si="18"/>
        <v>0</v>
      </c>
      <c r="BR15" s="21"/>
      <c r="BS15" s="21"/>
      <c r="BT15" s="23">
        <f t="shared" si="19"/>
        <v>0</v>
      </c>
      <c r="BU15" s="21"/>
      <c r="BV15" s="21"/>
      <c r="BW15" s="23">
        <f t="shared" si="20"/>
        <v>0</v>
      </c>
      <c r="BX15" s="21"/>
      <c r="BY15" s="21"/>
      <c r="BZ15" s="23">
        <f t="shared" si="21"/>
        <v>0</v>
      </c>
      <c r="CA15" s="21"/>
      <c r="CB15" s="21"/>
      <c r="CC15" s="23">
        <f t="shared" si="22"/>
        <v>0</v>
      </c>
      <c r="CD15" s="23">
        <f t="shared" si="23"/>
        <v>0</v>
      </c>
      <c r="CE15" s="83">
        <f t="shared" si="24"/>
        <v>0</v>
      </c>
      <c r="CF15" s="24">
        <f t="shared" si="25"/>
        <v>0</v>
      </c>
      <c r="CG15" s="23">
        <f t="shared" si="26"/>
        <v>0</v>
      </c>
      <c r="CH15" s="23">
        <f t="shared" si="27"/>
        <v>0</v>
      </c>
      <c r="CI15" s="22"/>
      <c r="CJ15" s="22"/>
      <c r="CK15" s="22">
        <f t="shared" si="28"/>
        <v>0</v>
      </c>
      <c r="CL15" s="21"/>
      <c r="CM15" s="21"/>
      <c r="CN15" s="22">
        <f t="shared" si="29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83">
        <f t="shared" si="30"/>
        <v>0</v>
      </c>
      <c r="DT15" s="83">
        <f t="shared" si="31"/>
        <v>0</v>
      </c>
      <c r="DU15" s="24">
        <f t="shared" si="32"/>
        <v>0</v>
      </c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570</v>
      </c>
      <c r="F16" s="21">
        <v>6840</v>
      </c>
      <c r="G16" s="23">
        <f t="shared" si="0"/>
        <v>6840</v>
      </c>
      <c r="H16" s="21">
        <v>460</v>
      </c>
      <c r="I16" s="21">
        <v>5520</v>
      </c>
      <c r="J16" s="22">
        <f t="shared" si="1"/>
        <v>5520</v>
      </c>
      <c r="K16" s="21">
        <v>391</v>
      </c>
      <c r="L16" s="21">
        <v>4692</v>
      </c>
      <c r="M16" s="23">
        <f t="shared" si="2"/>
        <v>4692</v>
      </c>
      <c r="N16" s="21">
        <v>455</v>
      </c>
      <c r="O16" s="21">
        <v>5460</v>
      </c>
      <c r="P16" s="23">
        <f t="shared" si="3"/>
        <v>5460</v>
      </c>
      <c r="Q16" s="21">
        <v>447</v>
      </c>
      <c r="R16" s="21">
        <v>5364</v>
      </c>
      <c r="S16" s="23">
        <f t="shared" si="33"/>
        <v>5364</v>
      </c>
      <c r="T16" s="21">
        <v>488</v>
      </c>
      <c r="U16" s="21">
        <v>5856</v>
      </c>
      <c r="V16" s="23">
        <f t="shared" si="4"/>
        <v>5856</v>
      </c>
      <c r="W16" s="21">
        <v>690</v>
      </c>
      <c r="X16" s="21">
        <v>8280</v>
      </c>
      <c r="Y16" s="23">
        <f t="shared" si="5"/>
        <v>8280</v>
      </c>
      <c r="Z16" s="21">
        <v>690</v>
      </c>
      <c r="AA16" s="21">
        <v>8280</v>
      </c>
      <c r="AB16" s="23">
        <f t="shared" si="6"/>
        <v>8280</v>
      </c>
      <c r="AC16" s="21">
        <v>890</v>
      </c>
      <c r="AD16" s="21">
        <v>10680</v>
      </c>
      <c r="AE16" s="23">
        <f t="shared" si="7"/>
        <v>10680</v>
      </c>
      <c r="AF16" s="21">
        <v>1050</v>
      </c>
      <c r="AG16" s="21">
        <v>12600</v>
      </c>
      <c r="AH16" s="23">
        <f t="shared" si="8"/>
        <v>12600</v>
      </c>
      <c r="AI16" s="21">
        <v>800</v>
      </c>
      <c r="AJ16" s="21">
        <v>9600</v>
      </c>
      <c r="AK16" s="23">
        <f t="shared" si="34"/>
        <v>9600</v>
      </c>
      <c r="AL16" s="21">
        <v>1015</v>
      </c>
      <c r="AM16" s="21">
        <v>12180</v>
      </c>
      <c r="AN16" s="23">
        <f t="shared" si="9"/>
        <v>12180</v>
      </c>
      <c r="AO16" s="23">
        <f t="shared" si="10"/>
        <v>7946</v>
      </c>
      <c r="AP16" s="23">
        <f t="shared" si="11"/>
        <v>95352</v>
      </c>
      <c r="AQ16" s="23">
        <f t="shared" si="12"/>
        <v>95352</v>
      </c>
      <c r="AR16" s="23">
        <f t="shared" si="13"/>
        <v>7946</v>
      </c>
      <c r="AS16" s="23">
        <f t="shared" si="14"/>
        <v>7946</v>
      </c>
      <c r="AT16" s="21">
        <v>1162</v>
      </c>
      <c r="AU16" s="21">
        <v>13944</v>
      </c>
      <c r="AV16" s="21">
        <v>13944</v>
      </c>
      <c r="AW16" s="21">
        <v>555</v>
      </c>
      <c r="AX16" s="21">
        <v>6660</v>
      </c>
      <c r="AY16" s="22">
        <v>6660</v>
      </c>
      <c r="AZ16" s="21">
        <v>825</v>
      </c>
      <c r="BA16" s="22">
        <v>9900</v>
      </c>
      <c r="BB16" s="24">
        <f t="shared" si="35"/>
        <v>9900</v>
      </c>
      <c r="BC16" s="21">
        <v>980</v>
      </c>
      <c r="BD16" s="21">
        <v>11760</v>
      </c>
      <c r="BE16" s="23">
        <f t="shared" si="36"/>
        <v>11760</v>
      </c>
      <c r="BF16" s="21">
        <v>1099</v>
      </c>
      <c r="BG16" s="21">
        <v>13188</v>
      </c>
      <c r="BH16" s="23">
        <f t="shared" si="37"/>
        <v>13188</v>
      </c>
      <c r="BI16" s="21">
        <v>1175</v>
      </c>
      <c r="BJ16" s="21">
        <v>14100</v>
      </c>
      <c r="BK16" s="23">
        <f t="shared" si="16"/>
        <v>14100</v>
      </c>
      <c r="BL16" s="21">
        <v>1077</v>
      </c>
      <c r="BM16" s="21">
        <v>12924</v>
      </c>
      <c r="BN16" s="23">
        <f t="shared" si="17"/>
        <v>12924</v>
      </c>
      <c r="BO16" s="21">
        <v>1385</v>
      </c>
      <c r="BP16" s="21">
        <v>16620</v>
      </c>
      <c r="BQ16" s="23">
        <f t="shared" si="18"/>
        <v>16620</v>
      </c>
      <c r="BR16" s="21">
        <v>1680</v>
      </c>
      <c r="BS16" s="21">
        <v>20160</v>
      </c>
      <c r="BT16" s="23">
        <f t="shared" si="19"/>
        <v>20160</v>
      </c>
      <c r="BU16" s="21">
        <v>1500</v>
      </c>
      <c r="BV16" s="21">
        <v>18000</v>
      </c>
      <c r="BW16" s="23">
        <f t="shared" si="20"/>
        <v>18000</v>
      </c>
      <c r="BX16" s="21">
        <v>1226</v>
      </c>
      <c r="BY16" s="21">
        <v>14712</v>
      </c>
      <c r="BZ16" s="23">
        <f t="shared" si="21"/>
        <v>14712</v>
      </c>
      <c r="CA16" s="21">
        <v>1370</v>
      </c>
      <c r="CB16" s="21">
        <v>16440</v>
      </c>
      <c r="CC16" s="23">
        <f t="shared" si="22"/>
        <v>16440</v>
      </c>
      <c r="CD16" s="23">
        <f t="shared" si="23"/>
        <v>14034</v>
      </c>
      <c r="CE16" s="83">
        <f t="shared" si="24"/>
        <v>168408</v>
      </c>
      <c r="CF16" s="24">
        <f t="shared" si="25"/>
        <v>168408</v>
      </c>
      <c r="CG16" s="23">
        <f t="shared" si="26"/>
        <v>14034</v>
      </c>
      <c r="CH16" s="23">
        <f t="shared" si="27"/>
        <v>14034</v>
      </c>
      <c r="CI16" s="22">
        <v>1802</v>
      </c>
      <c r="CJ16" s="22">
        <v>21628</v>
      </c>
      <c r="CK16" s="22">
        <f t="shared" si="28"/>
        <v>21628</v>
      </c>
      <c r="CL16" s="21">
        <v>1079</v>
      </c>
      <c r="CM16" s="21">
        <v>12952</v>
      </c>
      <c r="CN16" s="22">
        <f t="shared" si="29"/>
        <v>12952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83">
        <f t="shared" si="30"/>
        <v>2881</v>
      </c>
      <c r="DT16" s="83">
        <f t="shared" si="31"/>
        <v>34580</v>
      </c>
      <c r="DU16" s="24">
        <f t="shared" si="32"/>
        <v>34580</v>
      </c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33"/>
        <v>0</v>
      </c>
      <c r="T17" s="21"/>
      <c r="U17" s="21"/>
      <c r="V17" s="23">
        <f t="shared" si="4"/>
        <v>0</v>
      </c>
      <c r="W17" s="21"/>
      <c r="X17" s="21"/>
      <c r="Y17" s="23">
        <f t="shared" si="5"/>
        <v>0</v>
      </c>
      <c r="Z17" s="21"/>
      <c r="AA17" s="21"/>
      <c r="AB17" s="23">
        <f t="shared" si="6"/>
        <v>0</v>
      </c>
      <c r="AC17" s="21"/>
      <c r="AD17" s="21"/>
      <c r="AE17" s="23">
        <f t="shared" si="7"/>
        <v>0</v>
      </c>
      <c r="AF17" s="21"/>
      <c r="AG17" s="21"/>
      <c r="AH17" s="23">
        <f t="shared" si="8"/>
        <v>0</v>
      </c>
      <c r="AI17" s="21"/>
      <c r="AJ17" s="21"/>
      <c r="AK17" s="23">
        <f t="shared" si="34"/>
        <v>0</v>
      </c>
      <c r="AL17" s="21"/>
      <c r="AM17" s="21"/>
      <c r="AN17" s="23">
        <f t="shared" si="9"/>
        <v>0</v>
      </c>
      <c r="AO17" s="23">
        <f t="shared" si="10"/>
        <v>0</v>
      </c>
      <c r="AP17" s="23">
        <f t="shared" si="11"/>
        <v>0</v>
      </c>
      <c r="AQ17" s="23">
        <f t="shared" si="12"/>
        <v>0</v>
      </c>
      <c r="AR17" s="23">
        <f t="shared" si="13"/>
        <v>0</v>
      </c>
      <c r="AS17" s="23">
        <f t="shared" si="14"/>
        <v>0</v>
      </c>
      <c r="AT17" s="21"/>
      <c r="AU17" s="21"/>
      <c r="AV17" s="21"/>
      <c r="AW17" s="21"/>
      <c r="AX17" s="21"/>
      <c r="AY17" s="22">
        <f t="shared" si="15"/>
        <v>0</v>
      </c>
      <c r="AZ17" s="21"/>
      <c r="BA17" s="22"/>
      <c r="BB17" s="24">
        <f t="shared" si="35"/>
        <v>0</v>
      </c>
      <c r="BC17" s="21"/>
      <c r="BD17" s="21"/>
      <c r="BE17" s="23">
        <f t="shared" si="36"/>
        <v>0</v>
      </c>
      <c r="BF17" s="21"/>
      <c r="BG17" s="21"/>
      <c r="BH17" s="23">
        <f t="shared" si="37"/>
        <v>0</v>
      </c>
      <c r="BI17" s="21"/>
      <c r="BJ17" s="21"/>
      <c r="BK17" s="23">
        <f t="shared" si="16"/>
        <v>0</v>
      </c>
      <c r="BL17" s="21"/>
      <c r="BM17" s="21"/>
      <c r="BN17" s="23">
        <f t="shared" si="17"/>
        <v>0</v>
      </c>
      <c r="BO17" s="21"/>
      <c r="BP17" s="21"/>
      <c r="BQ17" s="23">
        <f t="shared" si="18"/>
        <v>0</v>
      </c>
      <c r="BR17" s="21"/>
      <c r="BS17" s="21"/>
      <c r="BT17" s="23">
        <f t="shared" si="19"/>
        <v>0</v>
      </c>
      <c r="BU17" s="21"/>
      <c r="BV17" s="21"/>
      <c r="BW17" s="23">
        <f t="shared" si="20"/>
        <v>0</v>
      </c>
      <c r="BX17" s="21"/>
      <c r="BY17" s="21"/>
      <c r="BZ17" s="23">
        <f t="shared" si="21"/>
        <v>0</v>
      </c>
      <c r="CA17" s="21"/>
      <c r="CB17" s="21"/>
      <c r="CC17" s="23">
        <f t="shared" si="22"/>
        <v>0</v>
      </c>
      <c r="CD17" s="23">
        <f t="shared" si="23"/>
        <v>0</v>
      </c>
      <c r="CE17" s="83">
        <f t="shared" si="24"/>
        <v>0</v>
      </c>
      <c r="CF17" s="24">
        <f t="shared" si="25"/>
        <v>0</v>
      </c>
      <c r="CG17" s="23">
        <f t="shared" si="26"/>
        <v>0</v>
      </c>
      <c r="CH17" s="23">
        <f t="shared" si="27"/>
        <v>0</v>
      </c>
      <c r="CI17" s="22"/>
      <c r="CJ17" s="22"/>
      <c r="CK17" s="22">
        <f t="shared" si="28"/>
        <v>0</v>
      </c>
      <c r="CL17" s="21"/>
      <c r="CM17" s="21"/>
      <c r="CN17" s="22">
        <f t="shared" si="29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83">
        <f t="shared" si="30"/>
        <v>0</v>
      </c>
      <c r="DT17" s="83">
        <f t="shared" si="31"/>
        <v>0</v>
      </c>
      <c r="DU17" s="24">
        <f t="shared" si="32"/>
        <v>0</v>
      </c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>
        <v>45</v>
      </c>
      <c r="F18" s="21">
        <v>540</v>
      </c>
      <c r="G18" s="23">
        <f t="shared" si="0"/>
        <v>324</v>
      </c>
      <c r="H18" s="21">
        <v>25</v>
      </c>
      <c r="I18" s="21">
        <v>300</v>
      </c>
      <c r="J18" s="22">
        <f t="shared" si="1"/>
        <v>180</v>
      </c>
      <c r="K18" s="21">
        <v>41</v>
      </c>
      <c r="L18" s="21">
        <v>492</v>
      </c>
      <c r="M18" s="23">
        <f t="shared" si="2"/>
        <v>295.2</v>
      </c>
      <c r="N18" s="21">
        <v>6</v>
      </c>
      <c r="O18" s="21">
        <v>72</v>
      </c>
      <c r="P18" s="23">
        <f t="shared" si="3"/>
        <v>43.199999999999996</v>
      </c>
      <c r="Q18" s="21"/>
      <c r="R18" s="21"/>
      <c r="S18" s="23">
        <f t="shared" si="33"/>
        <v>0</v>
      </c>
      <c r="T18" s="21">
        <v>3</v>
      </c>
      <c r="U18" s="21">
        <v>36</v>
      </c>
      <c r="V18" s="23">
        <f t="shared" si="4"/>
        <v>21.599999999999998</v>
      </c>
      <c r="W18" s="21">
        <v>21</v>
      </c>
      <c r="X18" s="21">
        <v>252</v>
      </c>
      <c r="Y18" s="23">
        <f t="shared" si="5"/>
        <v>151.19999999999999</v>
      </c>
      <c r="Z18" s="21"/>
      <c r="AA18" s="21"/>
      <c r="AB18" s="23">
        <f t="shared" si="6"/>
        <v>0</v>
      </c>
      <c r="AC18" s="21">
        <v>50</v>
      </c>
      <c r="AD18" s="21">
        <v>600</v>
      </c>
      <c r="AE18" s="23">
        <f t="shared" si="7"/>
        <v>360</v>
      </c>
      <c r="AF18" s="21">
        <v>50</v>
      </c>
      <c r="AG18" s="21">
        <v>600</v>
      </c>
      <c r="AH18" s="23">
        <f t="shared" si="8"/>
        <v>360</v>
      </c>
      <c r="AI18" s="21">
        <v>80</v>
      </c>
      <c r="AJ18" s="21">
        <v>960</v>
      </c>
      <c r="AK18" s="23">
        <f t="shared" si="34"/>
        <v>576</v>
      </c>
      <c r="AL18" s="21">
        <v>10</v>
      </c>
      <c r="AM18" s="21">
        <v>120</v>
      </c>
      <c r="AN18" s="23">
        <f t="shared" si="9"/>
        <v>72</v>
      </c>
      <c r="AO18" s="23">
        <f t="shared" si="10"/>
        <v>331</v>
      </c>
      <c r="AP18" s="23">
        <f t="shared" si="11"/>
        <v>3972</v>
      </c>
      <c r="AQ18" s="23">
        <f t="shared" si="12"/>
        <v>2383.1999999999998</v>
      </c>
      <c r="AR18" s="23">
        <f t="shared" si="13"/>
        <v>331</v>
      </c>
      <c r="AS18" s="23">
        <f t="shared" si="14"/>
        <v>198.6</v>
      </c>
      <c r="AT18" s="21">
        <v>21</v>
      </c>
      <c r="AU18" s="21">
        <v>252</v>
      </c>
      <c r="AV18" s="21">
        <v>151.19999999999999</v>
      </c>
      <c r="AW18" s="21">
        <v>35</v>
      </c>
      <c r="AX18" s="21">
        <v>420</v>
      </c>
      <c r="AY18" s="22">
        <v>252</v>
      </c>
      <c r="AZ18" s="21">
        <v>20</v>
      </c>
      <c r="BA18" s="22">
        <v>240</v>
      </c>
      <c r="BB18" s="24">
        <f t="shared" si="35"/>
        <v>144</v>
      </c>
      <c r="BC18" s="21">
        <v>15</v>
      </c>
      <c r="BD18" s="21">
        <v>180</v>
      </c>
      <c r="BE18" s="23">
        <f t="shared" si="36"/>
        <v>108</v>
      </c>
      <c r="BF18" s="21">
        <v>40</v>
      </c>
      <c r="BG18" s="21">
        <v>480</v>
      </c>
      <c r="BH18" s="23">
        <f t="shared" si="37"/>
        <v>288</v>
      </c>
      <c r="BI18" s="21">
        <v>20</v>
      </c>
      <c r="BJ18" s="21">
        <v>240</v>
      </c>
      <c r="BK18" s="23">
        <f t="shared" si="16"/>
        <v>144</v>
      </c>
      <c r="BL18" s="21">
        <v>20</v>
      </c>
      <c r="BM18" s="21">
        <v>240</v>
      </c>
      <c r="BN18" s="23">
        <f t="shared" si="17"/>
        <v>144</v>
      </c>
      <c r="BO18" s="21">
        <v>20</v>
      </c>
      <c r="BP18" s="21">
        <v>240</v>
      </c>
      <c r="BQ18" s="23">
        <f t="shared" si="18"/>
        <v>144</v>
      </c>
      <c r="BR18" s="21">
        <v>30</v>
      </c>
      <c r="BS18" s="21">
        <v>360</v>
      </c>
      <c r="BT18" s="23">
        <f t="shared" si="19"/>
        <v>216</v>
      </c>
      <c r="BU18" s="21">
        <v>35</v>
      </c>
      <c r="BV18" s="21">
        <v>420</v>
      </c>
      <c r="BW18" s="23">
        <f t="shared" si="20"/>
        <v>252</v>
      </c>
      <c r="BX18" s="21"/>
      <c r="BY18" s="21"/>
      <c r="BZ18" s="23">
        <f t="shared" si="21"/>
        <v>0</v>
      </c>
      <c r="CA18" s="21">
        <v>20</v>
      </c>
      <c r="CB18" s="21">
        <v>240</v>
      </c>
      <c r="CC18" s="23">
        <f t="shared" si="22"/>
        <v>144</v>
      </c>
      <c r="CD18" s="23">
        <f t="shared" si="23"/>
        <v>276</v>
      </c>
      <c r="CE18" s="83">
        <f t="shared" si="24"/>
        <v>3312</v>
      </c>
      <c r="CF18" s="24">
        <f t="shared" si="25"/>
        <v>1987.2</v>
      </c>
      <c r="CG18" s="23">
        <f t="shared" si="26"/>
        <v>276</v>
      </c>
      <c r="CH18" s="23">
        <f t="shared" si="27"/>
        <v>165.6</v>
      </c>
      <c r="CI18" s="22"/>
      <c r="CJ18" s="22"/>
      <c r="CK18" s="22">
        <f t="shared" si="28"/>
        <v>0</v>
      </c>
      <c r="CL18" s="21"/>
      <c r="CM18" s="21"/>
      <c r="CN18" s="22">
        <f t="shared" si="29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83">
        <f t="shared" si="30"/>
        <v>0</v>
      </c>
      <c r="DT18" s="83">
        <f t="shared" si="31"/>
        <v>0</v>
      </c>
      <c r="DU18" s="24">
        <f t="shared" si="32"/>
        <v>0</v>
      </c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33"/>
        <v>0</v>
      </c>
      <c r="T19" s="21"/>
      <c r="U19" s="21"/>
      <c r="V19" s="23">
        <f t="shared" si="4"/>
        <v>0</v>
      </c>
      <c r="W19" s="21"/>
      <c r="X19" s="21"/>
      <c r="Y19" s="23">
        <f t="shared" si="5"/>
        <v>0</v>
      </c>
      <c r="Z19" s="21"/>
      <c r="AA19" s="21"/>
      <c r="AB19" s="23">
        <f t="shared" si="6"/>
        <v>0</v>
      </c>
      <c r="AC19" s="21"/>
      <c r="AD19" s="21"/>
      <c r="AE19" s="23">
        <f t="shared" si="7"/>
        <v>0</v>
      </c>
      <c r="AF19" s="21"/>
      <c r="AG19" s="21"/>
      <c r="AH19" s="23">
        <f t="shared" si="8"/>
        <v>0</v>
      </c>
      <c r="AI19" s="21"/>
      <c r="AJ19" s="21"/>
      <c r="AK19" s="23">
        <f t="shared" si="34"/>
        <v>0</v>
      </c>
      <c r="AL19" s="21"/>
      <c r="AM19" s="21"/>
      <c r="AN19" s="23">
        <f t="shared" si="9"/>
        <v>0</v>
      </c>
      <c r="AO19" s="23">
        <f t="shared" si="10"/>
        <v>0</v>
      </c>
      <c r="AP19" s="23">
        <f t="shared" si="11"/>
        <v>0</v>
      </c>
      <c r="AQ19" s="23">
        <f t="shared" si="12"/>
        <v>0</v>
      </c>
      <c r="AR19" s="23">
        <f t="shared" si="13"/>
        <v>0</v>
      </c>
      <c r="AS19" s="23">
        <f t="shared" si="14"/>
        <v>0</v>
      </c>
      <c r="AT19" s="21"/>
      <c r="AU19" s="21"/>
      <c r="AV19" s="21"/>
      <c r="AW19" s="21"/>
      <c r="AX19" s="21"/>
      <c r="AY19" s="22">
        <f t="shared" si="15"/>
        <v>0</v>
      </c>
      <c r="AZ19" s="21"/>
      <c r="BA19" s="22"/>
      <c r="BB19" s="24">
        <f t="shared" si="35"/>
        <v>0</v>
      </c>
      <c r="BC19" s="21"/>
      <c r="BD19" s="21"/>
      <c r="BE19" s="23">
        <f t="shared" si="36"/>
        <v>0</v>
      </c>
      <c r="BF19" s="21"/>
      <c r="BG19" s="21"/>
      <c r="BH19" s="23">
        <f t="shared" si="37"/>
        <v>0</v>
      </c>
      <c r="BI19" s="21"/>
      <c r="BJ19" s="21"/>
      <c r="BK19" s="23">
        <f t="shared" si="16"/>
        <v>0</v>
      </c>
      <c r="BL19" s="21"/>
      <c r="BM19" s="21"/>
      <c r="BN19" s="23">
        <f t="shared" si="17"/>
        <v>0</v>
      </c>
      <c r="BO19" s="21"/>
      <c r="BP19" s="21"/>
      <c r="BQ19" s="23">
        <f t="shared" si="18"/>
        <v>0</v>
      </c>
      <c r="BR19" s="21"/>
      <c r="BS19" s="21"/>
      <c r="BT19" s="23">
        <f t="shared" si="19"/>
        <v>0</v>
      </c>
      <c r="BU19" s="21"/>
      <c r="BV19" s="21"/>
      <c r="BW19" s="23">
        <f t="shared" si="20"/>
        <v>0</v>
      </c>
      <c r="BX19" s="21"/>
      <c r="BY19" s="21"/>
      <c r="BZ19" s="23">
        <f t="shared" si="21"/>
        <v>0</v>
      </c>
      <c r="CA19" s="21"/>
      <c r="CB19" s="21"/>
      <c r="CC19" s="23">
        <f t="shared" si="22"/>
        <v>0</v>
      </c>
      <c r="CD19" s="23">
        <f t="shared" si="23"/>
        <v>0</v>
      </c>
      <c r="CE19" s="83">
        <f t="shared" si="24"/>
        <v>0</v>
      </c>
      <c r="CF19" s="24">
        <f t="shared" si="25"/>
        <v>0</v>
      </c>
      <c r="CG19" s="23">
        <f t="shared" si="26"/>
        <v>0</v>
      </c>
      <c r="CH19" s="23">
        <f t="shared" si="27"/>
        <v>0</v>
      </c>
      <c r="CI19" s="22"/>
      <c r="CJ19" s="22"/>
      <c r="CK19" s="22">
        <f t="shared" si="28"/>
        <v>0</v>
      </c>
      <c r="CL19" s="21"/>
      <c r="CM19" s="21"/>
      <c r="CN19" s="22">
        <f t="shared" si="29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83">
        <f t="shared" si="30"/>
        <v>0</v>
      </c>
      <c r="DT19" s="83">
        <f t="shared" si="31"/>
        <v>0</v>
      </c>
      <c r="DU19" s="24">
        <f t="shared" si="32"/>
        <v>0</v>
      </c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33"/>
        <v>0</v>
      </c>
      <c r="T20" s="21"/>
      <c r="U20" s="21"/>
      <c r="V20" s="23">
        <f t="shared" si="4"/>
        <v>0</v>
      </c>
      <c r="W20" s="21"/>
      <c r="X20" s="21"/>
      <c r="Y20" s="23">
        <f t="shared" si="5"/>
        <v>0</v>
      </c>
      <c r="Z20" s="21"/>
      <c r="AA20" s="21"/>
      <c r="AB20" s="23">
        <f t="shared" si="6"/>
        <v>0</v>
      </c>
      <c r="AC20" s="21"/>
      <c r="AD20" s="21"/>
      <c r="AE20" s="23">
        <f t="shared" si="7"/>
        <v>0</v>
      </c>
      <c r="AF20" s="21"/>
      <c r="AG20" s="21"/>
      <c r="AH20" s="23">
        <f t="shared" si="8"/>
        <v>0</v>
      </c>
      <c r="AI20" s="21"/>
      <c r="AJ20" s="21"/>
      <c r="AK20" s="23">
        <f t="shared" si="34"/>
        <v>0</v>
      </c>
      <c r="AL20" s="21"/>
      <c r="AM20" s="21"/>
      <c r="AN20" s="23">
        <f t="shared" si="9"/>
        <v>0</v>
      </c>
      <c r="AO20" s="23">
        <f t="shared" si="10"/>
        <v>0</v>
      </c>
      <c r="AP20" s="23">
        <f t="shared" si="11"/>
        <v>0</v>
      </c>
      <c r="AQ20" s="23">
        <f t="shared" si="12"/>
        <v>0</v>
      </c>
      <c r="AR20" s="23">
        <f t="shared" si="13"/>
        <v>0</v>
      </c>
      <c r="AS20" s="23">
        <f t="shared" si="14"/>
        <v>0</v>
      </c>
      <c r="AT20" s="21"/>
      <c r="AU20" s="21"/>
      <c r="AV20" s="21"/>
      <c r="AW20" s="21"/>
      <c r="AX20" s="21"/>
      <c r="AY20" s="22">
        <f t="shared" si="15"/>
        <v>0</v>
      </c>
      <c r="AZ20" s="21"/>
      <c r="BA20" s="22"/>
      <c r="BB20" s="24">
        <f t="shared" si="35"/>
        <v>0</v>
      </c>
      <c r="BC20" s="21"/>
      <c r="BD20" s="21"/>
      <c r="BE20" s="23">
        <f t="shared" si="36"/>
        <v>0</v>
      </c>
      <c r="BF20" s="21"/>
      <c r="BG20" s="21"/>
      <c r="BH20" s="23">
        <f t="shared" si="37"/>
        <v>0</v>
      </c>
      <c r="BI20" s="21"/>
      <c r="BJ20" s="21"/>
      <c r="BK20" s="23">
        <f t="shared" si="16"/>
        <v>0</v>
      </c>
      <c r="BL20" s="21"/>
      <c r="BM20" s="21"/>
      <c r="BN20" s="23">
        <f t="shared" si="17"/>
        <v>0</v>
      </c>
      <c r="BO20" s="21"/>
      <c r="BP20" s="21"/>
      <c r="BQ20" s="23">
        <f t="shared" si="18"/>
        <v>0</v>
      </c>
      <c r="BR20" s="21"/>
      <c r="BS20" s="21"/>
      <c r="BT20" s="23">
        <f t="shared" si="19"/>
        <v>0</v>
      </c>
      <c r="BU20" s="21"/>
      <c r="BV20" s="21"/>
      <c r="BW20" s="23">
        <f t="shared" si="20"/>
        <v>0</v>
      </c>
      <c r="BX20" s="21"/>
      <c r="BY20" s="21"/>
      <c r="BZ20" s="23">
        <f t="shared" si="21"/>
        <v>0</v>
      </c>
      <c r="CA20" s="21"/>
      <c r="CB20" s="21"/>
      <c r="CC20" s="23">
        <f t="shared" si="22"/>
        <v>0</v>
      </c>
      <c r="CD20" s="23">
        <f t="shared" si="23"/>
        <v>0</v>
      </c>
      <c r="CE20" s="83">
        <f t="shared" si="24"/>
        <v>0</v>
      </c>
      <c r="CF20" s="24">
        <f t="shared" si="25"/>
        <v>0</v>
      </c>
      <c r="CG20" s="23">
        <f t="shared" si="26"/>
        <v>0</v>
      </c>
      <c r="CH20" s="23">
        <f t="shared" si="27"/>
        <v>0</v>
      </c>
      <c r="CI20" s="22"/>
      <c r="CJ20" s="22"/>
      <c r="CK20" s="22">
        <f t="shared" si="28"/>
        <v>0</v>
      </c>
      <c r="CL20" s="21"/>
      <c r="CM20" s="21"/>
      <c r="CN20" s="22">
        <f t="shared" si="29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83">
        <f t="shared" si="30"/>
        <v>0</v>
      </c>
      <c r="DT20" s="83">
        <f t="shared" si="31"/>
        <v>0</v>
      </c>
      <c r="DU20" s="24">
        <f t="shared" si="32"/>
        <v>0</v>
      </c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33"/>
        <v>0</v>
      </c>
      <c r="T21" s="21"/>
      <c r="U21" s="21"/>
      <c r="V21" s="23">
        <f t="shared" si="4"/>
        <v>0</v>
      </c>
      <c r="W21" s="21"/>
      <c r="X21" s="21"/>
      <c r="Y21" s="23">
        <f t="shared" si="5"/>
        <v>0</v>
      </c>
      <c r="Z21" s="21"/>
      <c r="AA21" s="21"/>
      <c r="AB21" s="23">
        <f t="shared" si="6"/>
        <v>0</v>
      </c>
      <c r="AC21" s="21"/>
      <c r="AD21" s="21"/>
      <c r="AE21" s="23">
        <f t="shared" si="7"/>
        <v>0</v>
      </c>
      <c r="AF21" s="21"/>
      <c r="AG21" s="21"/>
      <c r="AH21" s="23">
        <f t="shared" si="8"/>
        <v>0</v>
      </c>
      <c r="AI21" s="21"/>
      <c r="AJ21" s="21"/>
      <c r="AK21" s="23">
        <f t="shared" si="34"/>
        <v>0</v>
      </c>
      <c r="AL21" s="21"/>
      <c r="AM21" s="21"/>
      <c r="AN21" s="23">
        <f t="shared" si="9"/>
        <v>0</v>
      </c>
      <c r="AO21" s="23">
        <f t="shared" si="10"/>
        <v>0</v>
      </c>
      <c r="AP21" s="23">
        <f t="shared" si="11"/>
        <v>0</v>
      </c>
      <c r="AQ21" s="23">
        <f t="shared" si="12"/>
        <v>0</v>
      </c>
      <c r="AR21" s="23">
        <f t="shared" si="13"/>
        <v>0</v>
      </c>
      <c r="AS21" s="23">
        <f t="shared" si="14"/>
        <v>0</v>
      </c>
      <c r="AT21" s="21"/>
      <c r="AU21" s="21"/>
      <c r="AV21" s="21"/>
      <c r="AW21" s="21"/>
      <c r="AX21" s="21"/>
      <c r="AY21" s="22">
        <f t="shared" si="15"/>
        <v>0</v>
      </c>
      <c r="AZ21" s="21"/>
      <c r="BA21" s="22"/>
      <c r="BB21" s="24">
        <f t="shared" si="35"/>
        <v>0</v>
      </c>
      <c r="BC21" s="21"/>
      <c r="BD21" s="21"/>
      <c r="BE21" s="23">
        <f t="shared" si="36"/>
        <v>0</v>
      </c>
      <c r="BF21" s="21"/>
      <c r="BG21" s="21"/>
      <c r="BH21" s="23">
        <f t="shared" si="37"/>
        <v>0</v>
      </c>
      <c r="BI21" s="21"/>
      <c r="BJ21" s="21"/>
      <c r="BK21" s="23">
        <f t="shared" si="16"/>
        <v>0</v>
      </c>
      <c r="BL21" s="21"/>
      <c r="BM21" s="21"/>
      <c r="BN21" s="23">
        <f t="shared" si="17"/>
        <v>0</v>
      </c>
      <c r="BO21" s="21"/>
      <c r="BP21" s="21"/>
      <c r="BQ21" s="23">
        <f t="shared" si="18"/>
        <v>0</v>
      </c>
      <c r="BR21" s="21"/>
      <c r="BS21" s="21"/>
      <c r="BT21" s="23">
        <f t="shared" si="19"/>
        <v>0</v>
      </c>
      <c r="BU21" s="21"/>
      <c r="BV21" s="21"/>
      <c r="BW21" s="23">
        <f t="shared" si="20"/>
        <v>0</v>
      </c>
      <c r="BX21" s="21"/>
      <c r="BY21" s="21"/>
      <c r="BZ21" s="23">
        <f t="shared" si="21"/>
        <v>0</v>
      </c>
      <c r="CA21" s="21"/>
      <c r="CB21" s="21"/>
      <c r="CC21" s="23">
        <f t="shared" si="22"/>
        <v>0</v>
      </c>
      <c r="CD21" s="23">
        <f t="shared" si="23"/>
        <v>0</v>
      </c>
      <c r="CE21" s="83">
        <f t="shared" si="24"/>
        <v>0</v>
      </c>
      <c r="CF21" s="24">
        <f t="shared" si="25"/>
        <v>0</v>
      </c>
      <c r="CG21" s="23">
        <f t="shared" si="26"/>
        <v>0</v>
      </c>
      <c r="CH21" s="23">
        <f t="shared" si="27"/>
        <v>0</v>
      </c>
      <c r="CI21" s="22"/>
      <c r="CJ21" s="22"/>
      <c r="CK21" s="22">
        <f t="shared" si="28"/>
        <v>0</v>
      </c>
      <c r="CL21" s="21"/>
      <c r="CM21" s="21"/>
      <c r="CN21" s="22">
        <f t="shared" si="29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83">
        <f t="shared" si="30"/>
        <v>0</v>
      </c>
      <c r="DT21" s="83">
        <f t="shared" si="31"/>
        <v>0</v>
      </c>
      <c r="DU21" s="24">
        <f t="shared" si="32"/>
        <v>0</v>
      </c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2817</v>
      </c>
      <c r="F22" s="21">
        <v>39438</v>
      </c>
      <c r="G22" s="23">
        <f t="shared" si="0"/>
        <v>25240.32</v>
      </c>
      <c r="H22" s="21">
        <v>1867</v>
      </c>
      <c r="I22" s="21">
        <v>26144</v>
      </c>
      <c r="J22" s="22">
        <f t="shared" si="1"/>
        <v>16732.16</v>
      </c>
      <c r="K22" s="21">
        <v>2439</v>
      </c>
      <c r="L22" s="21">
        <v>34146</v>
      </c>
      <c r="M22" s="23">
        <f t="shared" si="2"/>
        <v>21853.439999999999</v>
      </c>
      <c r="N22" s="21">
        <v>1962</v>
      </c>
      <c r="O22" s="21">
        <v>27468</v>
      </c>
      <c r="P22" s="23">
        <f t="shared" si="3"/>
        <v>17579.52</v>
      </c>
      <c r="Q22" s="21">
        <v>2186</v>
      </c>
      <c r="R22" s="21">
        <v>30610</v>
      </c>
      <c r="S22" s="23">
        <f t="shared" si="33"/>
        <v>19590.400000000001</v>
      </c>
      <c r="T22" s="21">
        <v>2058</v>
      </c>
      <c r="U22" s="21">
        <v>28812</v>
      </c>
      <c r="V22" s="23">
        <f t="shared" si="4"/>
        <v>18439.68</v>
      </c>
      <c r="W22" s="21">
        <v>2040</v>
      </c>
      <c r="X22" s="21">
        <v>28564</v>
      </c>
      <c r="Y22" s="23">
        <f t="shared" si="5"/>
        <v>18280.96</v>
      </c>
      <c r="Z22" s="21">
        <v>1903</v>
      </c>
      <c r="AA22" s="21">
        <v>26642</v>
      </c>
      <c r="AB22" s="23">
        <f t="shared" si="6"/>
        <v>17050.88</v>
      </c>
      <c r="AC22" s="21">
        <v>2209</v>
      </c>
      <c r="AD22" s="21">
        <v>30926</v>
      </c>
      <c r="AE22" s="23">
        <f t="shared" si="7"/>
        <v>19792.64</v>
      </c>
      <c r="AF22" s="21">
        <v>2230</v>
      </c>
      <c r="AG22" s="21">
        <v>31220</v>
      </c>
      <c r="AH22" s="23">
        <f t="shared" si="8"/>
        <v>19980.8</v>
      </c>
      <c r="AI22" s="21">
        <v>2634</v>
      </c>
      <c r="AJ22" s="21">
        <v>36876</v>
      </c>
      <c r="AK22" s="23">
        <f t="shared" si="34"/>
        <v>23600.639999999999</v>
      </c>
      <c r="AL22" s="21">
        <v>3346</v>
      </c>
      <c r="AM22" s="21">
        <v>46844</v>
      </c>
      <c r="AN22" s="23">
        <f t="shared" si="9"/>
        <v>29980.16</v>
      </c>
      <c r="AO22" s="23">
        <f t="shared" si="10"/>
        <v>27691</v>
      </c>
      <c r="AP22" s="23">
        <f t="shared" si="11"/>
        <v>387690</v>
      </c>
      <c r="AQ22" s="23">
        <f t="shared" si="12"/>
        <v>248121.60000000001</v>
      </c>
      <c r="AR22" s="23">
        <f t="shared" si="13"/>
        <v>32307.5</v>
      </c>
      <c r="AS22" s="23">
        <f t="shared" si="14"/>
        <v>20676.8</v>
      </c>
      <c r="AT22" s="21">
        <v>3057</v>
      </c>
      <c r="AU22" s="21">
        <v>42798</v>
      </c>
      <c r="AV22" s="21">
        <v>27390.719999999987</v>
      </c>
      <c r="AW22" s="21">
        <v>2022</v>
      </c>
      <c r="AX22" s="21">
        <v>28308</v>
      </c>
      <c r="AY22" s="22">
        <v>18117.12</v>
      </c>
      <c r="AZ22" s="21">
        <v>2227</v>
      </c>
      <c r="BA22" s="22">
        <v>31178</v>
      </c>
      <c r="BB22" s="24">
        <f t="shared" si="35"/>
        <v>19953.920000000002</v>
      </c>
      <c r="BC22" s="21">
        <v>2562</v>
      </c>
      <c r="BD22" s="21">
        <v>35868</v>
      </c>
      <c r="BE22" s="23">
        <f t="shared" si="36"/>
        <v>22955.52</v>
      </c>
      <c r="BF22" s="21">
        <v>2506</v>
      </c>
      <c r="BG22" s="21">
        <v>35087</v>
      </c>
      <c r="BH22" s="23">
        <f t="shared" si="37"/>
        <v>22455.68</v>
      </c>
      <c r="BI22" s="21">
        <v>2301</v>
      </c>
      <c r="BJ22" s="21">
        <v>32225</v>
      </c>
      <c r="BK22" s="23">
        <f t="shared" si="16"/>
        <v>20624</v>
      </c>
      <c r="BL22" s="21">
        <v>2440</v>
      </c>
      <c r="BM22" s="21">
        <v>34167</v>
      </c>
      <c r="BN22" s="23">
        <f t="shared" si="17"/>
        <v>21866.880000000001</v>
      </c>
      <c r="BO22" s="21">
        <v>2165</v>
      </c>
      <c r="BP22" s="21">
        <v>30310</v>
      </c>
      <c r="BQ22" s="23">
        <f t="shared" si="18"/>
        <v>19398.400000000001</v>
      </c>
      <c r="BR22" s="21">
        <v>2356</v>
      </c>
      <c r="BS22" s="21">
        <v>32993</v>
      </c>
      <c r="BT22" s="23">
        <f t="shared" si="19"/>
        <v>21115.52</v>
      </c>
      <c r="BU22" s="21">
        <v>2421</v>
      </c>
      <c r="BV22" s="21">
        <v>33894</v>
      </c>
      <c r="BW22" s="23">
        <f t="shared" si="20"/>
        <v>21692.16</v>
      </c>
      <c r="BX22" s="21">
        <v>2401</v>
      </c>
      <c r="BY22" s="21">
        <v>33614</v>
      </c>
      <c r="BZ22" s="23">
        <f t="shared" si="21"/>
        <v>21512.959999999999</v>
      </c>
      <c r="CA22" s="21">
        <v>2475</v>
      </c>
      <c r="CB22" s="21">
        <v>34650</v>
      </c>
      <c r="CC22" s="23">
        <f t="shared" si="22"/>
        <v>22176</v>
      </c>
      <c r="CD22" s="23">
        <f t="shared" si="23"/>
        <v>28933</v>
      </c>
      <c r="CE22" s="83">
        <f t="shared" si="24"/>
        <v>405092</v>
      </c>
      <c r="CF22" s="24">
        <f t="shared" si="25"/>
        <v>259258.87999999998</v>
      </c>
      <c r="CG22" s="23">
        <f t="shared" si="26"/>
        <v>33757.666666666664</v>
      </c>
      <c r="CH22" s="23">
        <f t="shared" si="27"/>
        <v>21604.906666666666</v>
      </c>
      <c r="CI22" s="22">
        <v>2093</v>
      </c>
      <c r="CJ22" s="22">
        <v>29302</v>
      </c>
      <c r="CK22" s="22">
        <f t="shared" si="28"/>
        <v>18753.28</v>
      </c>
      <c r="CL22" s="21">
        <v>2066</v>
      </c>
      <c r="CM22" s="21">
        <v>28924</v>
      </c>
      <c r="CN22" s="22">
        <f t="shared" si="29"/>
        <v>18511.36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83">
        <f t="shared" si="30"/>
        <v>4159</v>
      </c>
      <c r="DT22" s="83">
        <f t="shared" si="31"/>
        <v>58226</v>
      </c>
      <c r="DU22" s="24">
        <f t="shared" si="32"/>
        <v>37264.639999999999</v>
      </c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33"/>
        <v>0</v>
      </c>
      <c r="T23" s="21"/>
      <c r="U23" s="21"/>
      <c r="V23" s="23">
        <f t="shared" si="4"/>
        <v>0</v>
      </c>
      <c r="W23" s="21"/>
      <c r="X23" s="21"/>
      <c r="Y23" s="23">
        <f t="shared" si="5"/>
        <v>0</v>
      </c>
      <c r="Z23" s="21"/>
      <c r="AA23" s="21"/>
      <c r="AB23" s="23">
        <f t="shared" si="6"/>
        <v>0</v>
      </c>
      <c r="AC23" s="21"/>
      <c r="AD23" s="21"/>
      <c r="AE23" s="23">
        <f t="shared" si="7"/>
        <v>0</v>
      </c>
      <c r="AF23" s="21"/>
      <c r="AG23" s="21"/>
      <c r="AH23" s="23">
        <f t="shared" si="8"/>
        <v>0</v>
      </c>
      <c r="AI23" s="21"/>
      <c r="AJ23" s="21"/>
      <c r="AK23" s="23">
        <f t="shared" si="34"/>
        <v>0</v>
      </c>
      <c r="AL23" s="21"/>
      <c r="AM23" s="21"/>
      <c r="AN23" s="23">
        <f t="shared" si="9"/>
        <v>0</v>
      </c>
      <c r="AO23" s="23">
        <f t="shared" si="10"/>
        <v>0</v>
      </c>
      <c r="AP23" s="23">
        <f t="shared" si="11"/>
        <v>0</v>
      </c>
      <c r="AQ23" s="23">
        <f t="shared" si="12"/>
        <v>0</v>
      </c>
      <c r="AR23" s="23">
        <f t="shared" si="13"/>
        <v>0</v>
      </c>
      <c r="AS23" s="23">
        <f t="shared" si="14"/>
        <v>0</v>
      </c>
      <c r="AT23" s="21"/>
      <c r="AU23" s="21"/>
      <c r="AV23" s="21"/>
      <c r="AW23" s="21"/>
      <c r="AX23" s="21"/>
      <c r="AY23" s="22">
        <f t="shared" si="15"/>
        <v>0</v>
      </c>
      <c r="AZ23" s="21"/>
      <c r="BA23" s="22"/>
      <c r="BB23" s="24">
        <f t="shared" si="35"/>
        <v>0</v>
      </c>
      <c r="BC23" s="21"/>
      <c r="BD23" s="21"/>
      <c r="BE23" s="23">
        <f t="shared" si="36"/>
        <v>0</v>
      </c>
      <c r="BF23" s="21"/>
      <c r="BG23" s="21"/>
      <c r="BH23" s="23">
        <f t="shared" si="37"/>
        <v>0</v>
      </c>
      <c r="BI23" s="21"/>
      <c r="BJ23" s="21"/>
      <c r="BK23" s="23">
        <f t="shared" si="16"/>
        <v>0</v>
      </c>
      <c r="BL23" s="21"/>
      <c r="BM23" s="21"/>
      <c r="BN23" s="23">
        <f t="shared" si="17"/>
        <v>0</v>
      </c>
      <c r="BO23" s="21"/>
      <c r="BP23" s="21"/>
      <c r="BQ23" s="23">
        <f t="shared" si="18"/>
        <v>0</v>
      </c>
      <c r="BR23" s="21"/>
      <c r="BS23" s="21"/>
      <c r="BT23" s="23">
        <f t="shared" si="19"/>
        <v>0</v>
      </c>
      <c r="BU23" s="21"/>
      <c r="BV23" s="21"/>
      <c r="BW23" s="23">
        <f t="shared" si="20"/>
        <v>0</v>
      </c>
      <c r="BX23" s="21"/>
      <c r="BY23" s="21"/>
      <c r="BZ23" s="23">
        <f t="shared" si="21"/>
        <v>0</v>
      </c>
      <c r="CA23" s="21"/>
      <c r="CB23" s="21"/>
      <c r="CC23" s="23">
        <f t="shared" si="22"/>
        <v>0</v>
      </c>
      <c r="CD23" s="23">
        <f t="shared" si="23"/>
        <v>0</v>
      </c>
      <c r="CE23" s="83">
        <f t="shared" si="24"/>
        <v>0</v>
      </c>
      <c r="CF23" s="24">
        <f t="shared" si="25"/>
        <v>0</v>
      </c>
      <c r="CG23" s="23">
        <f t="shared" si="26"/>
        <v>0</v>
      </c>
      <c r="CH23" s="23">
        <f t="shared" si="27"/>
        <v>0</v>
      </c>
      <c r="CI23" s="22"/>
      <c r="CJ23" s="22"/>
      <c r="CK23" s="22">
        <f t="shared" si="28"/>
        <v>0</v>
      </c>
      <c r="CL23" s="21"/>
      <c r="CM23" s="21"/>
      <c r="CN23" s="22">
        <f t="shared" si="29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83">
        <f t="shared" si="30"/>
        <v>0</v>
      </c>
      <c r="DT23" s="83">
        <f t="shared" si="31"/>
        <v>0</v>
      </c>
      <c r="DU23" s="24">
        <f t="shared" si="32"/>
        <v>0</v>
      </c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33"/>
        <v>0</v>
      </c>
      <c r="T24" s="21"/>
      <c r="U24" s="21"/>
      <c r="V24" s="23">
        <f t="shared" si="4"/>
        <v>0</v>
      </c>
      <c r="W24" s="21"/>
      <c r="X24" s="21"/>
      <c r="Y24" s="23">
        <f t="shared" si="5"/>
        <v>0</v>
      </c>
      <c r="Z24" s="21"/>
      <c r="AA24" s="21"/>
      <c r="AB24" s="23">
        <f t="shared" si="6"/>
        <v>0</v>
      </c>
      <c r="AC24" s="21"/>
      <c r="AD24" s="21"/>
      <c r="AE24" s="23">
        <f t="shared" si="7"/>
        <v>0</v>
      </c>
      <c r="AF24" s="21"/>
      <c r="AG24" s="21"/>
      <c r="AH24" s="23">
        <f t="shared" si="8"/>
        <v>0</v>
      </c>
      <c r="AI24" s="21"/>
      <c r="AJ24" s="21"/>
      <c r="AK24" s="23">
        <f t="shared" si="34"/>
        <v>0</v>
      </c>
      <c r="AL24" s="21"/>
      <c r="AM24" s="21"/>
      <c r="AN24" s="23">
        <f t="shared" si="9"/>
        <v>0</v>
      </c>
      <c r="AO24" s="23">
        <f t="shared" si="10"/>
        <v>0</v>
      </c>
      <c r="AP24" s="23">
        <f t="shared" si="11"/>
        <v>0</v>
      </c>
      <c r="AQ24" s="23">
        <f t="shared" si="12"/>
        <v>0</v>
      </c>
      <c r="AR24" s="23">
        <f t="shared" si="13"/>
        <v>0</v>
      </c>
      <c r="AS24" s="23">
        <f t="shared" si="14"/>
        <v>0</v>
      </c>
      <c r="AT24" s="21"/>
      <c r="AU24" s="21"/>
      <c r="AV24" s="21"/>
      <c r="AW24" s="21"/>
      <c r="AX24" s="21"/>
      <c r="AY24" s="22">
        <f t="shared" si="15"/>
        <v>0</v>
      </c>
      <c r="AZ24" s="21"/>
      <c r="BA24" s="22"/>
      <c r="BB24" s="24">
        <f t="shared" si="35"/>
        <v>0</v>
      </c>
      <c r="BC24" s="21"/>
      <c r="BD24" s="21"/>
      <c r="BE24" s="23">
        <f t="shared" si="36"/>
        <v>0</v>
      </c>
      <c r="BF24" s="21"/>
      <c r="BG24" s="21"/>
      <c r="BH24" s="23">
        <f t="shared" si="37"/>
        <v>0</v>
      </c>
      <c r="BI24" s="21"/>
      <c r="BJ24" s="21"/>
      <c r="BK24" s="23">
        <f t="shared" si="16"/>
        <v>0</v>
      </c>
      <c r="BL24" s="21"/>
      <c r="BM24" s="21"/>
      <c r="BN24" s="23">
        <f t="shared" si="17"/>
        <v>0</v>
      </c>
      <c r="BO24" s="21"/>
      <c r="BP24" s="21"/>
      <c r="BQ24" s="23">
        <f t="shared" si="18"/>
        <v>0</v>
      </c>
      <c r="BR24" s="21"/>
      <c r="BS24" s="21"/>
      <c r="BT24" s="23">
        <f t="shared" si="19"/>
        <v>0</v>
      </c>
      <c r="BU24" s="21"/>
      <c r="BV24" s="21"/>
      <c r="BW24" s="23">
        <f t="shared" si="20"/>
        <v>0</v>
      </c>
      <c r="BX24" s="21"/>
      <c r="BY24" s="21"/>
      <c r="BZ24" s="23">
        <f t="shared" si="21"/>
        <v>0</v>
      </c>
      <c r="CA24" s="21"/>
      <c r="CB24" s="21"/>
      <c r="CC24" s="23">
        <f t="shared" si="22"/>
        <v>0</v>
      </c>
      <c r="CD24" s="23">
        <f t="shared" si="23"/>
        <v>0</v>
      </c>
      <c r="CE24" s="83">
        <f t="shared" si="24"/>
        <v>0</v>
      </c>
      <c r="CF24" s="24">
        <f t="shared" si="25"/>
        <v>0</v>
      </c>
      <c r="CG24" s="23">
        <f t="shared" si="26"/>
        <v>0</v>
      </c>
      <c r="CH24" s="23">
        <f t="shared" si="27"/>
        <v>0</v>
      </c>
      <c r="CI24" s="22"/>
      <c r="CJ24" s="22"/>
      <c r="CK24" s="22">
        <f t="shared" si="28"/>
        <v>0</v>
      </c>
      <c r="CL24" s="21"/>
      <c r="CM24" s="21"/>
      <c r="CN24" s="22">
        <f t="shared" si="29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83">
        <f t="shared" si="30"/>
        <v>0</v>
      </c>
      <c r="DT24" s="83">
        <f t="shared" si="31"/>
        <v>0</v>
      </c>
      <c r="DU24" s="24">
        <f t="shared" si="32"/>
        <v>0</v>
      </c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33"/>
        <v>0</v>
      </c>
      <c r="T25" s="21"/>
      <c r="U25" s="21"/>
      <c r="V25" s="23">
        <f t="shared" si="4"/>
        <v>0</v>
      </c>
      <c r="W25" s="21"/>
      <c r="X25" s="21"/>
      <c r="Y25" s="23">
        <f t="shared" si="5"/>
        <v>0</v>
      </c>
      <c r="Z25" s="21"/>
      <c r="AA25" s="21"/>
      <c r="AB25" s="23">
        <f t="shared" si="6"/>
        <v>0</v>
      </c>
      <c r="AC25" s="21"/>
      <c r="AD25" s="21"/>
      <c r="AE25" s="23">
        <f t="shared" si="7"/>
        <v>0</v>
      </c>
      <c r="AF25" s="21"/>
      <c r="AG25" s="21"/>
      <c r="AH25" s="23">
        <f t="shared" si="8"/>
        <v>0</v>
      </c>
      <c r="AI25" s="21"/>
      <c r="AJ25" s="21"/>
      <c r="AK25" s="23">
        <f t="shared" si="34"/>
        <v>0</v>
      </c>
      <c r="AL25" s="21"/>
      <c r="AM25" s="21"/>
      <c r="AN25" s="23">
        <f t="shared" si="9"/>
        <v>0</v>
      </c>
      <c r="AO25" s="23">
        <f t="shared" si="10"/>
        <v>0</v>
      </c>
      <c r="AP25" s="23">
        <f t="shared" si="11"/>
        <v>0</v>
      </c>
      <c r="AQ25" s="23">
        <f t="shared" si="12"/>
        <v>0</v>
      </c>
      <c r="AR25" s="23">
        <f t="shared" si="13"/>
        <v>0</v>
      </c>
      <c r="AS25" s="23">
        <f t="shared" si="14"/>
        <v>0</v>
      </c>
      <c r="AT25" s="21"/>
      <c r="AU25" s="21"/>
      <c r="AV25" s="21"/>
      <c r="AW25" s="21"/>
      <c r="AX25" s="21"/>
      <c r="AY25" s="22">
        <f t="shared" si="15"/>
        <v>0</v>
      </c>
      <c r="AZ25" s="21"/>
      <c r="BA25" s="22"/>
      <c r="BB25" s="24">
        <f t="shared" si="35"/>
        <v>0</v>
      </c>
      <c r="BC25" s="21"/>
      <c r="BD25" s="21"/>
      <c r="BE25" s="23">
        <f t="shared" si="36"/>
        <v>0</v>
      </c>
      <c r="BF25" s="21"/>
      <c r="BG25" s="21"/>
      <c r="BH25" s="23">
        <f t="shared" si="37"/>
        <v>0</v>
      </c>
      <c r="BI25" s="21"/>
      <c r="BJ25" s="21"/>
      <c r="BK25" s="23">
        <f t="shared" si="16"/>
        <v>0</v>
      </c>
      <c r="BL25" s="21"/>
      <c r="BM25" s="21"/>
      <c r="BN25" s="23">
        <f t="shared" si="17"/>
        <v>0</v>
      </c>
      <c r="BO25" s="21"/>
      <c r="BP25" s="21"/>
      <c r="BQ25" s="23">
        <f t="shared" si="18"/>
        <v>0</v>
      </c>
      <c r="BR25" s="21"/>
      <c r="BS25" s="21"/>
      <c r="BT25" s="23">
        <f t="shared" si="19"/>
        <v>0</v>
      </c>
      <c r="BU25" s="21"/>
      <c r="BV25" s="21"/>
      <c r="BW25" s="23">
        <f t="shared" si="20"/>
        <v>0</v>
      </c>
      <c r="BX25" s="21"/>
      <c r="BY25" s="21"/>
      <c r="BZ25" s="23">
        <f t="shared" si="21"/>
        <v>0</v>
      </c>
      <c r="CA25" s="21"/>
      <c r="CB25" s="21"/>
      <c r="CC25" s="23">
        <f t="shared" si="22"/>
        <v>0</v>
      </c>
      <c r="CD25" s="23">
        <f t="shared" si="23"/>
        <v>0</v>
      </c>
      <c r="CE25" s="83">
        <f t="shared" si="24"/>
        <v>0</v>
      </c>
      <c r="CF25" s="24">
        <f t="shared" si="25"/>
        <v>0</v>
      </c>
      <c r="CG25" s="23">
        <f t="shared" si="26"/>
        <v>0</v>
      </c>
      <c r="CH25" s="23">
        <f t="shared" si="27"/>
        <v>0</v>
      </c>
      <c r="CI25" s="22"/>
      <c r="CJ25" s="22"/>
      <c r="CK25" s="22">
        <f t="shared" si="28"/>
        <v>0</v>
      </c>
      <c r="CL25" s="21"/>
      <c r="CM25" s="21"/>
      <c r="CN25" s="22">
        <f t="shared" si="29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83">
        <f t="shared" si="30"/>
        <v>0</v>
      </c>
      <c r="DT25" s="83">
        <f t="shared" si="31"/>
        <v>0</v>
      </c>
      <c r="DU25" s="24">
        <f t="shared" si="32"/>
        <v>0</v>
      </c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33"/>
        <v>0</v>
      </c>
      <c r="T26" s="21"/>
      <c r="U26" s="21"/>
      <c r="V26" s="23">
        <f t="shared" si="4"/>
        <v>0</v>
      </c>
      <c r="W26" s="21"/>
      <c r="X26" s="21"/>
      <c r="Y26" s="23">
        <f t="shared" si="5"/>
        <v>0</v>
      </c>
      <c r="Z26" s="21"/>
      <c r="AA26" s="21"/>
      <c r="AB26" s="23">
        <f t="shared" si="6"/>
        <v>0</v>
      </c>
      <c r="AC26" s="21"/>
      <c r="AD26" s="21"/>
      <c r="AE26" s="23">
        <f t="shared" si="7"/>
        <v>0</v>
      </c>
      <c r="AF26" s="21"/>
      <c r="AG26" s="21"/>
      <c r="AH26" s="23">
        <f t="shared" si="8"/>
        <v>0</v>
      </c>
      <c r="AI26" s="21"/>
      <c r="AJ26" s="21"/>
      <c r="AK26" s="23">
        <f t="shared" si="34"/>
        <v>0</v>
      </c>
      <c r="AL26" s="21"/>
      <c r="AM26" s="21"/>
      <c r="AN26" s="23">
        <f t="shared" si="9"/>
        <v>0</v>
      </c>
      <c r="AO26" s="23">
        <f t="shared" si="10"/>
        <v>0</v>
      </c>
      <c r="AP26" s="23">
        <f t="shared" si="11"/>
        <v>0</v>
      </c>
      <c r="AQ26" s="23">
        <f t="shared" si="12"/>
        <v>0</v>
      </c>
      <c r="AR26" s="23">
        <f t="shared" si="13"/>
        <v>0</v>
      </c>
      <c r="AS26" s="23">
        <f t="shared" si="14"/>
        <v>0</v>
      </c>
      <c r="AT26" s="21"/>
      <c r="AU26" s="21"/>
      <c r="AV26" s="21"/>
      <c r="AW26" s="21"/>
      <c r="AX26" s="21"/>
      <c r="AY26" s="22">
        <f t="shared" si="15"/>
        <v>0</v>
      </c>
      <c r="AZ26" s="21"/>
      <c r="BA26" s="22"/>
      <c r="BB26" s="24">
        <f t="shared" si="35"/>
        <v>0</v>
      </c>
      <c r="BC26" s="21">
        <v>100</v>
      </c>
      <c r="BD26" s="21">
        <v>1200</v>
      </c>
      <c r="BE26" s="23">
        <f t="shared" si="36"/>
        <v>1200</v>
      </c>
      <c r="BF26" s="21">
        <v>85</v>
      </c>
      <c r="BG26" s="21">
        <v>1020</v>
      </c>
      <c r="BH26" s="23">
        <f t="shared" si="37"/>
        <v>1020</v>
      </c>
      <c r="BI26" s="21">
        <v>10</v>
      </c>
      <c r="BJ26" s="21">
        <v>120</v>
      </c>
      <c r="BK26" s="23">
        <f t="shared" si="16"/>
        <v>120</v>
      </c>
      <c r="BL26" s="21">
        <v>42</v>
      </c>
      <c r="BM26" s="21">
        <v>504</v>
      </c>
      <c r="BN26" s="23">
        <f t="shared" si="17"/>
        <v>504</v>
      </c>
      <c r="BO26" s="21"/>
      <c r="BP26" s="21"/>
      <c r="BQ26" s="23">
        <f t="shared" si="18"/>
        <v>0</v>
      </c>
      <c r="BR26" s="21"/>
      <c r="BS26" s="21"/>
      <c r="BT26" s="23">
        <f t="shared" si="19"/>
        <v>0</v>
      </c>
      <c r="BU26" s="21"/>
      <c r="BV26" s="21"/>
      <c r="BW26" s="23">
        <f t="shared" si="20"/>
        <v>0</v>
      </c>
      <c r="BX26" s="21"/>
      <c r="BY26" s="21"/>
      <c r="BZ26" s="23">
        <f t="shared" si="21"/>
        <v>0</v>
      </c>
      <c r="CA26" s="21"/>
      <c r="CB26" s="21"/>
      <c r="CC26" s="23">
        <f t="shared" si="22"/>
        <v>0</v>
      </c>
      <c r="CD26" s="23">
        <f t="shared" si="23"/>
        <v>237</v>
      </c>
      <c r="CE26" s="83">
        <f t="shared" si="24"/>
        <v>2844</v>
      </c>
      <c r="CF26" s="24">
        <f t="shared" si="25"/>
        <v>2844</v>
      </c>
      <c r="CG26" s="23">
        <f t="shared" si="26"/>
        <v>237</v>
      </c>
      <c r="CH26" s="23">
        <f t="shared" si="27"/>
        <v>237</v>
      </c>
      <c r="CI26" s="22"/>
      <c r="CJ26" s="22"/>
      <c r="CK26" s="22">
        <f t="shared" si="28"/>
        <v>0</v>
      </c>
      <c r="CL26" s="21"/>
      <c r="CM26" s="21"/>
      <c r="CN26" s="22">
        <f t="shared" si="29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83">
        <f t="shared" si="30"/>
        <v>0</v>
      </c>
      <c r="DT26" s="83">
        <f t="shared" si="31"/>
        <v>0</v>
      </c>
      <c r="DU26" s="24">
        <f t="shared" si="32"/>
        <v>0</v>
      </c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/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33"/>
        <v>0</v>
      </c>
      <c r="T27" s="21"/>
      <c r="U27" s="21"/>
      <c r="V27" s="23">
        <f t="shared" si="4"/>
        <v>0</v>
      </c>
      <c r="W27" s="21"/>
      <c r="X27" s="21"/>
      <c r="Y27" s="23">
        <f t="shared" si="5"/>
        <v>0</v>
      </c>
      <c r="Z27" s="21"/>
      <c r="AA27" s="21"/>
      <c r="AB27" s="23">
        <f t="shared" si="6"/>
        <v>0</v>
      </c>
      <c r="AC27" s="21"/>
      <c r="AD27" s="21"/>
      <c r="AE27" s="23">
        <f t="shared" si="7"/>
        <v>0</v>
      </c>
      <c r="AF27" s="21"/>
      <c r="AG27" s="21"/>
      <c r="AH27" s="23">
        <f t="shared" si="8"/>
        <v>0</v>
      </c>
      <c r="AI27" s="21"/>
      <c r="AJ27" s="21"/>
      <c r="AK27" s="23">
        <f t="shared" si="34"/>
        <v>0</v>
      </c>
      <c r="AL27" s="21"/>
      <c r="AM27" s="21"/>
      <c r="AN27" s="23">
        <f t="shared" si="9"/>
        <v>0</v>
      </c>
      <c r="AO27" s="23">
        <f t="shared" si="10"/>
        <v>0</v>
      </c>
      <c r="AP27" s="23">
        <f t="shared" si="11"/>
        <v>0</v>
      </c>
      <c r="AQ27" s="23">
        <f t="shared" si="12"/>
        <v>0</v>
      </c>
      <c r="AR27" s="23">
        <f t="shared" si="13"/>
        <v>0</v>
      </c>
      <c r="AS27" s="23">
        <f t="shared" si="14"/>
        <v>0</v>
      </c>
      <c r="AT27" s="21"/>
      <c r="AU27" s="21"/>
      <c r="AV27" s="21"/>
      <c r="AW27" s="21"/>
      <c r="AX27" s="21"/>
      <c r="AY27" s="22"/>
      <c r="AZ27" s="21"/>
      <c r="BA27" s="22"/>
      <c r="BB27" s="24">
        <f t="shared" si="35"/>
        <v>0</v>
      </c>
      <c r="BC27" s="21"/>
      <c r="BD27" s="21"/>
      <c r="BE27" s="23">
        <f t="shared" si="36"/>
        <v>0</v>
      </c>
      <c r="BF27" s="21"/>
      <c r="BG27" s="21"/>
      <c r="BH27" s="23">
        <f t="shared" si="37"/>
        <v>0</v>
      </c>
      <c r="BI27" s="21"/>
      <c r="BJ27" s="21"/>
      <c r="BK27" s="23">
        <f t="shared" si="16"/>
        <v>0</v>
      </c>
      <c r="BL27" s="21"/>
      <c r="BM27" s="21"/>
      <c r="BN27" s="23">
        <f t="shared" si="17"/>
        <v>0</v>
      </c>
      <c r="BO27" s="21"/>
      <c r="BP27" s="21"/>
      <c r="BQ27" s="23">
        <f t="shared" si="18"/>
        <v>0</v>
      </c>
      <c r="BR27" s="21"/>
      <c r="BS27" s="21"/>
      <c r="BT27" s="23">
        <f t="shared" si="19"/>
        <v>0</v>
      </c>
      <c r="BU27" s="21"/>
      <c r="BV27" s="21"/>
      <c r="BW27" s="23">
        <f t="shared" si="20"/>
        <v>0</v>
      </c>
      <c r="BX27" s="21"/>
      <c r="BY27" s="21"/>
      <c r="BZ27" s="23">
        <f t="shared" si="21"/>
        <v>0</v>
      </c>
      <c r="CA27" s="21"/>
      <c r="CB27" s="21"/>
      <c r="CC27" s="23">
        <f t="shared" si="22"/>
        <v>0</v>
      </c>
      <c r="CD27" s="23">
        <f t="shared" si="23"/>
        <v>0</v>
      </c>
      <c r="CE27" s="83">
        <f t="shared" si="24"/>
        <v>0</v>
      </c>
      <c r="CF27" s="24">
        <f t="shared" si="25"/>
        <v>0</v>
      </c>
      <c r="CG27" s="23">
        <f t="shared" si="26"/>
        <v>0</v>
      </c>
      <c r="CH27" s="23">
        <f t="shared" si="27"/>
        <v>0</v>
      </c>
      <c r="CI27" s="22"/>
      <c r="CJ27" s="22"/>
      <c r="CK27" s="22">
        <f t="shared" si="28"/>
        <v>0</v>
      </c>
      <c r="CL27" s="21"/>
      <c r="CM27" s="21"/>
      <c r="CN27" s="22">
        <f t="shared" si="29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83">
        <f t="shared" si="30"/>
        <v>0</v>
      </c>
      <c r="DT27" s="83">
        <f t="shared" si="31"/>
        <v>0</v>
      </c>
      <c r="DU27" s="24">
        <f t="shared" si="32"/>
        <v>0</v>
      </c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1338</v>
      </c>
      <c r="F28" s="21">
        <v>18732</v>
      </c>
      <c r="G28" s="23">
        <f t="shared" si="0"/>
        <v>11988.48</v>
      </c>
      <c r="H28" s="21">
        <v>1113</v>
      </c>
      <c r="I28" s="21">
        <v>15582</v>
      </c>
      <c r="J28" s="22">
        <f t="shared" si="1"/>
        <v>9972.48</v>
      </c>
      <c r="K28" s="21">
        <v>1185</v>
      </c>
      <c r="L28" s="21">
        <v>16590</v>
      </c>
      <c r="M28" s="23">
        <f t="shared" si="2"/>
        <v>10617.6</v>
      </c>
      <c r="N28" s="21">
        <v>892</v>
      </c>
      <c r="O28" s="21">
        <v>12488</v>
      </c>
      <c r="P28" s="23">
        <f t="shared" si="3"/>
        <v>7992.3200000000006</v>
      </c>
      <c r="Q28" s="21">
        <v>1047</v>
      </c>
      <c r="R28" s="21">
        <v>14660</v>
      </c>
      <c r="S28" s="23">
        <f t="shared" si="33"/>
        <v>9382.4</v>
      </c>
      <c r="T28" s="21">
        <v>1078</v>
      </c>
      <c r="U28" s="21">
        <v>15093</v>
      </c>
      <c r="V28" s="23">
        <f t="shared" si="4"/>
        <v>9659.52</v>
      </c>
      <c r="W28" s="21">
        <v>1435</v>
      </c>
      <c r="X28" s="21">
        <v>20092</v>
      </c>
      <c r="Y28" s="23">
        <f t="shared" si="5"/>
        <v>12858.880000000001</v>
      </c>
      <c r="Z28" s="21">
        <v>827</v>
      </c>
      <c r="AA28" s="21">
        <v>11585</v>
      </c>
      <c r="AB28" s="23">
        <f t="shared" si="6"/>
        <v>7414.4000000000005</v>
      </c>
      <c r="AC28" s="21">
        <v>1177</v>
      </c>
      <c r="AD28" s="21">
        <v>16478</v>
      </c>
      <c r="AE28" s="23">
        <f t="shared" si="7"/>
        <v>10545.92</v>
      </c>
      <c r="AF28" s="21">
        <v>1160</v>
      </c>
      <c r="AG28" s="21">
        <v>16240</v>
      </c>
      <c r="AH28" s="23">
        <f t="shared" si="8"/>
        <v>10393.6</v>
      </c>
      <c r="AI28" s="21">
        <v>1285</v>
      </c>
      <c r="AJ28" s="21">
        <v>17994</v>
      </c>
      <c r="AK28" s="23">
        <f t="shared" si="34"/>
        <v>11516.16</v>
      </c>
      <c r="AL28" s="21">
        <v>1299</v>
      </c>
      <c r="AM28" s="21">
        <v>18194</v>
      </c>
      <c r="AN28" s="23">
        <f t="shared" si="9"/>
        <v>11644.16</v>
      </c>
      <c r="AO28" s="23">
        <f t="shared" si="10"/>
        <v>13836</v>
      </c>
      <c r="AP28" s="23">
        <f t="shared" si="11"/>
        <v>193728</v>
      </c>
      <c r="AQ28" s="23">
        <f t="shared" si="12"/>
        <v>123985.92000000001</v>
      </c>
      <c r="AR28" s="23">
        <f t="shared" si="13"/>
        <v>16144</v>
      </c>
      <c r="AS28" s="23">
        <f t="shared" si="14"/>
        <v>10332.160000000002</v>
      </c>
      <c r="AT28" s="21">
        <v>1323</v>
      </c>
      <c r="AU28" s="21">
        <v>18531</v>
      </c>
      <c r="AV28" s="21">
        <v>11859.840000000004</v>
      </c>
      <c r="AW28" s="21">
        <v>895</v>
      </c>
      <c r="AX28" s="21">
        <v>12530</v>
      </c>
      <c r="AY28" s="22">
        <v>8019.2000000000035</v>
      </c>
      <c r="AZ28" s="21">
        <v>868</v>
      </c>
      <c r="BA28" s="22">
        <v>12161</v>
      </c>
      <c r="BB28" s="24">
        <f t="shared" si="35"/>
        <v>7783.04</v>
      </c>
      <c r="BC28" s="21">
        <v>755</v>
      </c>
      <c r="BD28" s="21">
        <v>10574</v>
      </c>
      <c r="BE28" s="23">
        <f t="shared" si="36"/>
        <v>6767.3600000000006</v>
      </c>
      <c r="BF28" s="21">
        <v>1330</v>
      </c>
      <c r="BG28" s="21">
        <v>18631</v>
      </c>
      <c r="BH28" s="23">
        <f t="shared" si="37"/>
        <v>11923.84</v>
      </c>
      <c r="BI28" s="21">
        <v>933</v>
      </c>
      <c r="BJ28" s="21">
        <v>13065</v>
      </c>
      <c r="BK28" s="23">
        <f t="shared" si="16"/>
        <v>8361.6</v>
      </c>
      <c r="BL28" s="21">
        <v>1139</v>
      </c>
      <c r="BM28" s="21">
        <v>15949</v>
      </c>
      <c r="BN28" s="23">
        <f t="shared" si="17"/>
        <v>10207.36</v>
      </c>
      <c r="BO28" s="21">
        <v>894</v>
      </c>
      <c r="BP28" s="21">
        <v>12516</v>
      </c>
      <c r="BQ28" s="23">
        <f t="shared" si="18"/>
        <v>8010.24</v>
      </c>
      <c r="BR28" s="21">
        <v>1130</v>
      </c>
      <c r="BS28" s="21">
        <v>15820</v>
      </c>
      <c r="BT28" s="23">
        <f t="shared" si="19"/>
        <v>10124.800000000001</v>
      </c>
      <c r="BU28" s="21">
        <v>1327</v>
      </c>
      <c r="BV28" s="21">
        <v>18580</v>
      </c>
      <c r="BW28" s="23">
        <f t="shared" si="20"/>
        <v>11891.2</v>
      </c>
      <c r="BX28" s="21">
        <v>1244</v>
      </c>
      <c r="BY28" s="21">
        <v>17416</v>
      </c>
      <c r="BZ28" s="23">
        <f t="shared" si="21"/>
        <v>11146.24</v>
      </c>
      <c r="CA28" s="21">
        <v>1259</v>
      </c>
      <c r="CB28" s="21">
        <v>17637</v>
      </c>
      <c r="CC28" s="23">
        <f t="shared" si="22"/>
        <v>11287.68</v>
      </c>
      <c r="CD28" s="23">
        <f t="shared" si="23"/>
        <v>13097</v>
      </c>
      <c r="CE28" s="83">
        <f t="shared" si="24"/>
        <v>183410</v>
      </c>
      <c r="CF28" s="24">
        <f t="shared" si="25"/>
        <v>117382.40000000002</v>
      </c>
      <c r="CG28" s="23">
        <f t="shared" si="26"/>
        <v>15284.166666666666</v>
      </c>
      <c r="CH28" s="23">
        <f t="shared" si="27"/>
        <v>9781.8666666666686</v>
      </c>
      <c r="CI28" s="22">
        <v>1234</v>
      </c>
      <c r="CJ28" s="22">
        <v>17280</v>
      </c>
      <c r="CK28" s="22">
        <f t="shared" si="28"/>
        <v>11059.2</v>
      </c>
      <c r="CL28" s="21">
        <v>634</v>
      </c>
      <c r="CM28" s="21">
        <v>8876</v>
      </c>
      <c r="CN28" s="22">
        <f t="shared" si="29"/>
        <v>5680.64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83">
        <f t="shared" si="30"/>
        <v>1868</v>
      </c>
      <c r="DT28" s="83">
        <f t="shared" si="31"/>
        <v>26156</v>
      </c>
      <c r="DU28" s="24">
        <f t="shared" si="32"/>
        <v>16739.84</v>
      </c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33"/>
        <v>0</v>
      </c>
      <c r="T29" s="21"/>
      <c r="U29" s="21"/>
      <c r="V29" s="23">
        <f t="shared" si="4"/>
        <v>0</v>
      </c>
      <c r="W29" s="21"/>
      <c r="X29" s="21"/>
      <c r="Y29" s="23">
        <f t="shared" si="5"/>
        <v>0</v>
      </c>
      <c r="Z29" s="21"/>
      <c r="AA29" s="21"/>
      <c r="AB29" s="23">
        <f t="shared" si="6"/>
        <v>0</v>
      </c>
      <c r="AC29" s="21"/>
      <c r="AD29" s="21"/>
      <c r="AE29" s="23">
        <f t="shared" si="7"/>
        <v>0</v>
      </c>
      <c r="AF29" s="21"/>
      <c r="AG29" s="21"/>
      <c r="AH29" s="23">
        <f t="shared" si="8"/>
        <v>0</v>
      </c>
      <c r="AI29" s="21"/>
      <c r="AJ29" s="21"/>
      <c r="AK29" s="23">
        <f t="shared" si="34"/>
        <v>0</v>
      </c>
      <c r="AL29" s="21"/>
      <c r="AM29" s="21"/>
      <c r="AN29" s="23">
        <f t="shared" si="9"/>
        <v>0</v>
      </c>
      <c r="AO29" s="23">
        <f t="shared" si="10"/>
        <v>0</v>
      </c>
      <c r="AP29" s="23">
        <f t="shared" si="11"/>
        <v>0</v>
      </c>
      <c r="AQ29" s="23">
        <f t="shared" si="12"/>
        <v>0</v>
      </c>
      <c r="AR29" s="23">
        <f t="shared" si="13"/>
        <v>0</v>
      </c>
      <c r="AS29" s="23">
        <f t="shared" si="14"/>
        <v>0</v>
      </c>
      <c r="AT29" s="21"/>
      <c r="AU29" s="21"/>
      <c r="AV29" s="21"/>
      <c r="AW29" s="21"/>
      <c r="AX29" s="21"/>
      <c r="AY29" s="22">
        <f t="shared" si="15"/>
        <v>0</v>
      </c>
      <c r="AZ29" s="21"/>
      <c r="BA29" s="22"/>
      <c r="BB29" s="24">
        <f t="shared" si="35"/>
        <v>0</v>
      </c>
      <c r="BC29" s="21"/>
      <c r="BD29" s="21"/>
      <c r="BE29" s="23">
        <f t="shared" si="36"/>
        <v>0</v>
      </c>
      <c r="BF29" s="21"/>
      <c r="BG29" s="21"/>
      <c r="BH29" s="23">
        <f t="shared" si="37"/>
        <v>0</v>
      </c>
      <c r="BI29" s="21"/>
      <c r="BJ29" s="21"/>
      <c r="BK29" s="23">
        <f t="shared" si="16"/>
        <v>0</v>
      </c>
      <c r="BL29" s="21"/>
      <c r="BM29" s="21"/>
      <c r="BN29" s="23">
        <f t="shared" si="17"/>
        <v>0</v>
      </c>
      <c r="BO29" s="21"/>
      <c r="BP29" s="21"/>
      <c r="BQ29" s="23">
        <f t="shared" si="18"/>
        <v>0</v>
      </c>
      <c r="BR29" s="21"/>
      <c r="BS29" s="21"/>
      <c r="BT29" s="23">
        <f t="shared" si="19"/>
        <v>0</v>
      </c>
      <c r="BU29" s="21"/>
      <c r="BV29" s="21"/>
      <c r="BW29" s="23">
        <f t="shared" si="20"/>
        <v>0</v>
      </c>
      <c r="BX29" s="21"/>
      <c r="BY29" s="21"/>
      <c r="BZ29" s="23">
        <f t="shared" si="21"/>
        <v>0</v>
      </c>
      <c r="CA29" s="21"/>
      <c r="CB29" s="21"/>
      <c r="CC29" s="23">
        <f t="shared" si="22"/>
        <v>0</v>
      </c>
      <c r="CD29" s="23">
        <f t="shared" si="23"/>
        <v>0</v>
      </c>
      <c r="CE29" s="83">
        <f t="shared" si="24"/>
        <v>0</v>
      </c>
      <c r="CF29" s="24">
        <f t="shared" si="25"/>
        <v>0</v>
      </c>
      <c r="CG29" s="23">
        <f t="shared" si="26"/>
        <v>0</v>
      </c>
      <c r="CH29" s="23">
        <f t="shared" si="27"/>
        <v>0</v>
      </c>
      <c r="CI29" s="22"/>
      <c r="CJ29" s="22"/>
      <c r="CK29" s="22">
        <f t="shared" si="28"/>
        <v>0</v>
      </c>
      <c r="CL29" s="21"/>
      <c r="CM29" s="21"/>
      <c r="CN29" s="22">
        <f t="shared" si="29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83">
        <f t="shared" si="30"/>
        <v>0</v>
      </c>
      <c r="DT29" s="83">
        <f t="shared" si="31"/>
        <v>0</v>
      </c>
      <c r="DU29" s="24">
        <f t="shared" si="32"/>
        <v>0</v>
      </c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33"/>
        <v>0</v>
      </c>
      <c r="T30" s="21"/>
      <c r="U30" s="21"/>
      <c r="V30" s="23">
        <f t="shared" si="4"/>
        <v>0</v>
      </c>
      <c r="W30" s="21"/>
      <c r="X30" s="21"/>
      <c r="Y30" s="23">
        <f t="shared" si="5"/>
        <v>0</v>
      </c>
      <c r="Z30" s="21"/>
      <c r="AA30" s="21"/>
      <c r="AB30" s="23">
        <f t="shared" si="6"/>
        <v>0</v>
      </c>
      <c r="AC30" s="21"/>
      <c r="AD30" s="21"/>
      <c r="AE30" s="23">
        <f t="shared" si="7"/>
        <v>0</v>
      </c>
      <c r="AF30" s="21"/>
      <c r="AG30" s="21"/>
      <c r="AH30" s="23">
        <f t="shared" si="8"/>
        <v>0</v>
      </c>
      <c r="AI30" s="21"/>
      <c r="AJ30" s="21"/>
      <c r="AK30" s="23">
        <f t="shared" si="34"/>
        <v>0</v>
      </c>
      <c r="AL30" s="21"/>
      <c r="AM30" s="21"/>
      <c r="AN30" s="23">
        <f t="shared" si="9"/>
        <v>0</v>
      </c>
      <c r="AO30" s="23">
        <f t="shared" si="10"/>
        <v>0</v>
      </c>
      <c r="AP30" s="23">
        <f t="shared" si="11"/>
        <v>0</v>
      </c>
      <c r="AQ30" s="23">
        <f t="shared" si="12"/>
        <v>0</v>
      </c>
      <c r="AR30" s="23">
        <f t="shared" si="13"/>
        <v>0</v>
      </c>
      <c r="AS30" s="23">
        <f t="shared" si="14"/>
        <v>0</v>
      </c>
      <c r="AT30" s="21"/>
      <c r="AU30" s="21"/>
      <c r="AV30" s="21"/>
      <c r="AW30" s="21"/>
      <c r="AX30" s="21"/>
      <c r="AY30" s="22">
        <f t="shared" si="15"/>
        <v>0</v>
      </c>
      <c r="AZ30" s="21"/>
      <c r="BA30" s="22"/>
      <c r="BB30" s="24">
        <f t="shared" si="35"/>
        <v>0</v>
      </c>
      <c r="BC30" s="21"/>
      <c r="BD30" s="21"/>
      <c r="BE30" s="23">
        <f t="shared" si="36"/>
        <v>0</v>
      </c>
      <c r="BF30" s="21"/>
      <c r="BG30" s="21"/>
      <c r="BH30" s="23">
        <f t="shared" si="37"/>
        <v>0</v>
      </c>
      <c r="BI30" s="21"/>
      <c r="BJ30" s="21"/>
      <c r="BK30" s="23">
        <f t="shared" si="16"/>
        <v>0</v>
      </c>
      <c r="BL30" s="21"/>
      <c r="BM30" s="21"/>
      <c r="BN30" s="23">
        <f t="shared" si="17"/>
        <v>0</v>
      </c>
      <c r="BO30" s="21"/>
      <c r="BP30" s="21"/>
      <c r="BQ30" s="23">
        <f t="shared" si="18"/>
        <v>0</v>
      </c>
      <c r="BR30" s="21"/>
      <c r="BS30" s="21"/>
      <c r="BT30" s="23">
        <f t="shared" si="19"/>
        <v>0</v>
      </c>
      <c r="BU30" s="21"/>
      <c r="BV30" s="21"/>
      <c r="BW30" s="23">
        <f t="shared" si="20"/>
        <v>0</v>
      </c>
      <c r="BX30" s="21"/>
      <c r="BY30" s="21"/>
      <c r="BZ30" s="23">
        <f t="shared" si="21"/>
        <v>0</v>
      </c>
      <c r="CA30" s="21"/>
      <c r="CB30" s="21"/>
      <c r="CC30" s="23">
        <f t="shared" si="22"/>
        <v>0</v>
      </c>
      <c r="CD30" s="23">
        <f t="shared" si="23"/>
        <v>0</v>
      </c>
      <c r="CE30" s="83">
        <f t="shared" si="24"/>
        <v>0</v>
      </c>
      <c r="CF30" s="24">
        <f t="shared" si="25"/>
        <v>0</v>
      </c>
      <c r="CG30" s="23">
        <f t="shared" si="26"/>
        <v>0</v>
      </c>
      <c r="CH30" s="23">
        <f t="shared" si="27"/>
        <v>0</v>
      </c>
      <c r="CI30" s="22"/>
      <c r="CJ30" s="22"/>
      <c r="CK30" s="22">
        <f t="shared" si="28"/>
        <v>0</v>
      </c>
      <c r="CL30" s="21"/>
      <c r="CM30" s="21"/>
      <c r="CN30" s="22">
        <f t="shared" si="29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83">
        <f t="shared" si="30"/>
        <v>0</v>
      </c>
      <c r="DT30" s="83">
        <f t="shared" si="31"/>
        <v>0</v>
      </c>
      <c r="DU30" s="24">
        <f t="shared" si="32"/>
        <v>0</v>
      </c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33"/>
        <v>0</v>
      </c>
      <c r="T31" s="21"/>
      <c r="U31" s="21"/>
      <c r="V31" s="23">
        <f t="shared" si="4"/>
        <v>0</v>
      </c>
      <c r="W31" s="21"/>
      <c r="X31" s="21"/>
      <c r="Y31" s="23">
        <f t="shared" si="5"/>
        <v>0</v>
      </c>
      <c r="Z31" s="21"/>
      <c r="AA31" s="21"/>
      <c r="AB31" s="23">
        <f t="shared" si="6"/>
        <v>0</v>
      </c>
      <c r="AC31" s="21"/>
      <c r="AD31" s="21"/>
      <c r="AE31" s="23">
        <f t="shared" si="7"/>
        <v>0</v>
      </c>
      <c r="AF31" s="21"/>
      <c r="AG31" s="21"/>
      <c r="AH31" s="23">
        <f t="shared" si="8"/>
        <v>0</v>
      </c>
      <c r="AI31" s="21"/>
      <c r="AJ31" s="21"/>
      <c r="AK31" s="23">
        <f t="shared" si="34"/>
        <v>0</v>
      </c>
      <c r="AL31" s="21"/>
      <c r="AM31" s="21"/>
      <c r="AN31" s="23">
        <f t="shared" si="9"/>
        <v>0</v>
      </c>
      <c r="AO31" s="23">
        <f t="shared" si="10"/>
        <v>0</v>
      </c>
      <c r="AP31" s="23">
        <f t="shared" si="11"/>
        <v>0</v>
      </c>
      <c r="AQ31" s="23">
        <f t="shared" si="12"/>
        <v>0</v>
      </c>
      <c r="AR31" s="23">
        <f t="shared" si="13"/>
        <v>0</v>
      </c>
      <c r="AS31" s="23">
        <f t="shared" si="14"/>
        <v>0</v>
      </c>
      <c r="AT31" s="21"/>
      <c r="AU31" s="21"/>
      <c r="AV31" s="21"/>
      <c r="AW31" s="21"/>
      <c r="AX31" s="21"/>
      <c r="AY31" s="22">
        <f t="shared" si="15"/>
        <v>0</v>
      </c>
      <c r="AZ31" s="21"/>
      <c r="BA31" s="22"/>
      <c r="BB31" s="24">
        <f t="shared" si="35"/>
        <v>0</v>
      </c>
      <c r="BC31" s="21"/>
      <c r="BD31" s="21"/>
      <c r="BE31" s="23">
        <f t="shared" si="36"/>
        <v>0</v>
      </c>
      <c r="BF31" s="21">
        <v>70</v>
      </c>
      <c r="BG31" s="21">
        <v>840</v>
      </c>
      <c r="BH31" s="23">
        <f t="shared" si="37"/>
        <v>840</v>
      </c>
      <c r="BI31" s="21">
        <v>95</v>
      </c>
      <c r="BJ31" s="21">
        <v>1140</v>
      </c>
      <c r="BK31" s="23">
        <f t="shared" si="16"/>
        <v>1140</v>
      </c>
      <c r="BL31" s="21"/>
      <c r="BM31" s="21"/>
      <c r="BN31" s="23">
        <f t="shared" si="17"/>
        <v>0</v>
      </c>
      <c r="BO31" s="21"/>
      <c r="BP31" s="21"/>
      <c r="BQ31" s="23">
        <f t="shared" si="18"/>
        <v>0</v>
      </c>
      <c r="BR31" s="21"/>
      <c r="BS31" s="21"/>
      <c r="BT31" s="23">
        <f t="shared" si="19"/>
        <v>0</v>
      </c>
      <c r="BU31" s="21"/>
      <c r="BV31" s="21"/>
      <c r="BW31" s="23">
        <f t="shared" si="20"/>
        <v>0</v>
      </c>
      <c r="BX31" s="21"/>
      <c r="BY31" s="21"/>
      <c r="BZ31" s="23">
        <f t="shared" si="21"/>
        <v>0</v>
      </c>
      <c r="CA31" s="21"/>
      <c r="CB31" s="21"/>
      <c r="CC31" s="23">
        <f t="shared" si="22"/>
        <v>0</v>
      </c>
      <c r="CD31" s="23">
        <f t="shared" si="23"/>
        <v>165</v>
      </c>
      <c r="CE31" s="83">
        <f t="shared" si="24"/>
        <v>1980</v>
      </c>
      <c r="CF31" s="24">
        <f t="shared" si="25"/>
        <v>1980</v>
      </c>
      <c r="CG31" s="23">
        <f t="shared" si="26"/>
        <v>165</v>
      </c>
      <c r="CH31" s="23">
        <f t="shared" si="27"/>
        <v>165</v>
      </c>
      <c r="CI31" s="22"/>
      <c r="CJ31" s="22"/>
      <c r="CK31" s="22">
        <f t="shared" si="28"/>
        <v>0</v>
      </c>
      <c r="CL31" s="21"/>
      <c r="CM31" s="21"/>
      <c r="CN31" s="22">
        <f t="shared" si="29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83">
        <f t="shared" si="30"/>
        <v>0</v>
      </c>
      <c r="DT31" s="83">
        <f t="shared" si="31"/>
        <v>0</v>
      </c>
      <c r="DU31" s="24">
        <f t="shared" si="32"/>
        <v>0</v>
      </c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33"/>
        <v>0</v>
      </c>
      <c r="T32" s="21"/>
      <c r="U32" s="21"/>
      <c r="V32" s="23">
        <f t="shared" si="4"/>
        <v>0</v>
      </c>
      <c r="W32" s="21"/>
      <c r="X32" s="21"/>
      <c r="Y32" s="23">
        <f t="shared" si="5"/>
        <v>0</v>
      </c>
      <c r="Z32" s="21"/>
      <c r="AA32" s="21"/>
      <c r="AB32" s="23">
        <f t="shared" si="6"/>
        <v>0</v>
      </c>
      <c r="AC32" s="21"/>
      <c r="AD32" s="21"/>
      <c r="AE32" s="23">
        <f t="shared" si="7"/>
        <v>0</v>
      </c>
      <c r="AF32" s="21"/>
      <c r="AG32" s="21"/>
      <c r="AH32" s="23">
        <f t="shared" si="8"/>
        <v>0</v>
      </c>
      <c r="AI32" s="21"/>
      <c r="AJ32" s="21"/>
      <c r="AK32" s="23">
        <f t="shared" si="34"/>
        <v>0</v>
      </c>
      <c r="AL32" s="21"/>
      <c r="AM32" s="21"/>
      <c r="AN32" s="23">
        <f t="shared" si="9"/>
        <v>0</v>
      </c>
      <c r="AO32" s="23">
        <f t="shared" si="10"/>
        <v>0</v>
      </c>
      <c r="AP32" s="23">
        <f t="shared" si="11"/>
        <v>0</v>
      </c>
      <c r="AQ32" s="23">
        <f t="shared" si="12"/>
        <v>0</v>
      </c>
      <c r="AR32" s="23">
        <f t="shared" si="13"/>
        <v>0</v>
      </c>
      <c r="AS32" s="23">
        <f t="shared" si="14"/>
        <v>0</v>
      </c>
      <c r="AT32" s="21"/>
      <c r="AU32" s="21"/>
      <c r="AV32" s="21"/>
      <c r="AW32" s="21"/>
      <c r="AX32" s="21"/>
      <c r="AY32" s="22">
        <f t="shared" si="15"/>
        <v>0</v>
      </c>
      <c r="AZ32" s="21"/>
      <c r="BA32" s="22"/>
      <c r="BB32" s="24">
        <f t="shared" si="35"/>
        <v>0</v>
      </c>
      <c r="BC32" s="21"/>
      <c r="BD32" s="21"/>
      <c r="BE32" s="23">
        <f t="shared" si="36"/>
        <v>0</v>
      </c>
      <c r="BF32" s="21"/>
      <c r="BG32" s="21"/>
      <c r="BH32" s="23">
        <f t="shared" si="37"/>
        <v>0</v>
      </c>
      <c r="BI32" s="21"/>
      <c r="BJ32" s="21"/>
      <c r="BK32" s="23">
        <f t="shared" si="16"/>
        <v>0</v>
      </c>
      <c r="BL32" s="21"/>
      <c r="BM32" s="21"/>
      <c r="BN32" s="23">
        <f t="shared" si="17"/>
        <v>0</v>
      </c>
      <c r="BO32" s="21"/>
      <c r="BP32" s="21"/>
      <c r="BQ32" s="23">
        <f t="shared" si="18"/>
        <v>0</v>
      </c>
      <c r="BR32" s="21"/>
      <c r="BS32" s="21"/>
      <c r="BT32" s="23">
        <f t="shared" si="19"/>
        <v>0</v>
      </c>
      <c r="BU32" s="21"/>
      <c r="BV32" s="21"/>
      <c r="BW32" s="23">
        <f t="shared" si="20"/>
        <v>0</v>
      </c>
      <c r="BX32" s="21"/>
      <c r="BY32" s="21"/>
      <c r="BZ32" s="23">
        <f t="shared" si="21"/>
        <v>0</v>
      </c>
      <c r="CA32" s="21"/>
      <c r="CB32" s="21"/>
      <c r="CC32" s="23">
        <f t="shared" si="22"/>
        <v>0</v>
      </c>
      <c r="CD32" s="23">
        <f t="shared" si="23"/>
        <v>0</v>
      </c>
      <c r="CE32" s="83">
        <f t="shared" si="24"/>
        <v>0</v>
      </c>
      <c r="CF32" s="24">
        <f t="shared" si="25"/>
        <v>0</v>
      </c>
      <c r="CG32" s="23">
        <f t="shared" si="26"/>
        <v>0</v>
      </c>
      <c r="CH32" s="23">
        <f t="shared" si="27"/>
        <v>0</v>
      </c>
      <c r="CI32" s="22"/>
      <c r="CJ32" s="22"/>
      <c r="CK32" s="22">
        <f t="shared" si="28"/>
        <v>0</v>
      </c>
      <c r="CL32" s="21"/>
      <c r="CM32" s="21"/>
      <c r="CN32" s="22">
        <f t="shared" si="29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83">
        <f t="shared" si="30"/>
        <v>0</v>
      </c>
      <c r="DT32" s="83">
        <f t="shared" si="31"/>
        <v>0</v>
      </c>
      <c r="DU32" s="24">
        <f t="shared" si="32"/>
        <v>0</v>
      </c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33"/>
        <v>0</v>
      </c>
      <c r="T33" s="21"/>
      <c r="U33" s="21"/>
      <c r="V33" s="23">
        <f t="shared" si="4"/>
        <v>0</v>
      </c>
      <c r="W33" s="21"/>
      <c r="X33" s="21"/>
      <c r="Y33" s="23">
        <f t="shared" si="5"/>
        <v>0</v>
      </c>
      <c r="Z33" s="21"/>
      <c r="AA33" s="21"/>
      <c r="AB33" s="23">
        <f t="shared" si="6"/>
        <v>0</v>
      </c>
      <c r="AC33" s="21"/>
      <c r="AD33" s="21"/>
      <c r="AE33" s="23">
        <f t="shared" si="7"/>
        <v>0</v>
      </c>
      <c r="AF33" s="21"/>
      <c r="AG33" s="21"/>
      <c r="AH33" s="23">
        <f t="shared" si="8"/>
        <v>0</v>
      </c>
      <c r="AI33" s="21"/>
      <c r="AJ33" s="21"/>
      <c r="AK33" s="23">
        <f t="shared" si="34"/>
        <v>0</v>
      </c>
      <c r="AL33" s="21"/>
      <c r="AM33" s="21"/>
      <c r="AN33" s="23">
        <f t="shared" si="9"/>
        <v>0</v>
      </c>
      <c r="AO33" s="23">
        <f t="shared" si="10"/>
        <v>0</v>
      </c>
      <c r="AP33" s="23">
        <f t="shared" si="11"/>
        <v>0</v>
      </c>
      <c r="AQ33" s="23">
        <f t="shared" si="12"/>
        <v>0</v>
      </c>
      <c r="AR33" s="23">
        <f t="shared" si="13"/>
        <v>0</v>
      </c>
      <c r="AS33" s="23">
        <f t="shared" si="14"/>
        <v>0</v>
      </c>
      <c r="AT33" s="21"/>
      <c r="AU33" s="21"/>
      <c r="AV33" s="21"/>
      <c r="AW33" s="21"/>
      <c r="AX33" s="21"/>
      <c r="AY33" s="22">
        <f t="shared" si="15"/>
        <v>0</v>
      </c>
      <c r="AZ33" s="21"/>
      <c r="BA33" s="22"/>
      <c r="BB33" s="24">
        <f t="shared" si="35"/>
        <v>0</v>
      </c>
      <c r="BC33" s="21"/>
      <c r="BD33" s="21"/>
      <c r="BE33" s="23">
        <f t="shared" si="36"/>
        <v>0</v>
      </c>
      <c r="BF33" s="21"/>
      <c r="BG33" s="21"/>
      <c r="BH33" s="23">
        <f t="shared" si="37"/>
        <v>0</v>
      </c>
      <c r="BI33" s="21"/>
      <c r="BJ33" s="21"/>
      <c r="BK33" s="23">
        <f t="shared" si="16"/>
        <v>0</v>
      </c>
      <c r="BL33" s="21"/>
      <c r="BM33" s="21"/>
      <c r="BN33" s="23">
        <f t="shared" si="17"/>
        <v>0</v>
      </c>
      <c r="BO33" s="21"/>
      <c r="BP33" s="21"/>
      <c r="BQ33" s="23">
        <f t="shared" si="18"/>
        <v>0</v>
      </c>
      <c r="BR33" s="21"/>
      <c r="BS33" s="21"/>
      <c r="BT33" s="23">
        <f t="shared" si="19"/>
        <v>0</v>
      </c>
      <c r="BU33" s="21"/>
      <c r="BV33" s="21"/>
      <c r="BW33" s="23">
        <f t="shared" si="20"/>
        <v>0</v>
      </c>
      <c r="BX33" s="21"/>
      <c r="BY33" s="21"/>
      <c r="BZ33" s="23">
        <f t="shared" si="21"/>
        <v>0</v>
      </c>
      <c r="CA33" s="21"/>
      <c r="CB33" s="21"/>
      <c r="CC33" s="23">
        <f t="shared" si="22"/>
        <v>0</v>
      </c>
      <c r="CD33" s="23">
        <f t="shared" si="23"/>
        <v>0</v>
      </c>
      <c r="CE33" s="83">
        <f t="shared" si="24"/>
        <v>0</v>
      </c>
      <c r="CF33" s="24">
        <f t="shared" si="25"/>
        <v>0</v>
      </c>
      <c r="CG33" s="23">
        <f t="shared" si="26"/>
        <v>0</v>
      </c>
      <c r="CH33" s="23">
        <f t="shared" si="27"/>
        <v>0</v>
      </c>
      <c r="CI33" s="22"/>
      <c r="CJ33" s="22"/>
      <c r="CK33" s="22">
        <f t="shared" si="28"/>
        <v>0</v>
      </c>
      <c r="CL33" s="21"/>
      <c r="CM33" s="21"/>
      <c r="CN33" s="22">
        <f t="shared" si="29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83">
        <f t="shared" si="30"/>
        <v>0</v>
      </c>
      <c r="DT33" s="83">
        <f t="shared" si="31"/>
        <v>0</v>
      </c>
      <c r="DU33" s="24">
        <f t="shared" si="32"/>
        <v>0</v>
      </c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33"/>
        <v>0</v>
      </c>
      <c r="T34" s="21"/>
      <c r="U34" s="21"/>
      <c r="V34" s="23">
        <f t="shared" si="4"/>
        <v>0</v>
      </c>
      <c r="W34" s="21"/>
      <c r="X34" s="21"/>
      <c r="Y34" s="23">
        <f t="shared" si="5"/>
        <v>0</v>
      </c>
      <c r="Z34" s="21"/>
      <c r="AA34" s="21"/>
      <c r="AB34" s="23">
        <f t="shared" si="6"/>
        <v>0</v>
      </c>
      <c r="AC34" s="21"/>
      <c r="AD34" s="21"/>
      <c r="AE34" s="23">
        <f t="shared" si="7"/>
        <v>0</v>
      </c>
      <c r="AF34" s="21"/>
      <c r="AG34" s="21"/>
      <c r="AH34" s="23">
        <f t="shared" si="8"/>
        <v>0</v>
      </c>
      <c r="AI34" s="21"/>
      <c r="AJ34" s="21"/>
      <c r="AK34" s="23">
        <f t="shared" si="34"/>
        <v>0</v>
      </c>
      <c r="AL34" s="21"/>
      <c r="AM34" s="21"/>
      <c r="AN34" s="23">
        <f t="shared" si="9"/>
        <v>0</v>
      </c>
      <c r="AO34" s="23">
        <f t="shared" si="10"/>
        <v>0</v>
      </c>
      <c r="AP34" s="23">
        <f t="shared" si="11"/>
        <v>0</v>
      </c>
      <c r="AQ34" s="23">
        <f t="shared" si="12"/>
        <v>0</v>
      </c>
      <c r="AR34" s="23">
        <f t="shared" si="13"/>
        <v>0</v>
      </c>
      <c r="AS34" s="23">
        <f t="shared" si="14"/>
        <v>0</v>
      </c>
      <c r="AT34" s="21"/>
      <c r="AU34" s="21"/>
      <c r="AV34" s="21"/>
      <c r="AW34" s="21"/>
      <c r="AX34" s="21"/>
      <c r="AY34" s="22">
        <f t="shared" si="15"/>
        <v>0</v>
      </c>
      <c r="AZ34" s="21"/>
      <c r="BA34" s="22"/>
      <c r="BB34" s="24">
        <f t="shared" si="35"/>
        <v>0</v>
      </c>
      <c r="BC34" s="21"/>
      <c r="BD34" s="21"/>
      <c r="BE34" s="23">
        <f t="shared" si="36"/>
        <v>0</v>
      </c>
      <c r="BF34" s="21"/>
      <c r="BG34" s="21"/>
      <c r="BH34" s="23">
        <f t="shared" si="37"/>
        <v>0</v>
      </c>
      <c r="BI34" s="21"/>
      <c r="BJ34" s="21"/>
      <c r="BK34" s="23">
        <f t="shared" si="16"/>
        <v>0</v>
      </c>
      <c r="BL34" s="21"/>
      <c r="BM34" s="21"/>
      <c r="BN34" s="23">
        <f t="shared" si="17"/>
        <v>0</v>
      </c>
      <c r="BO34" s="21"/>
      <c r="BP34" s="21"/>
      <c r="BQ34" s="23">
        <f t="shared" si="18"/>
        <v>0</v>
      </c>
      <c r="BR34" s="21"/>
      <c r="BS34" s="21"/>
      <c r="BT34" s="23">
        <f t="shared" si="19"/>
        <v>0</v>
      </c>
      <c r="BU34" s="21"/>
      <c r="BV34" s="21"/>
      <c r="BW34" s="23">
        <f t="shared" si="20"/>
        <v>0</v>
      </c>
      <c r="BX34" s="21"/>
      <c r="BY34" s="21"/>
      <c r="BZ34" s="23">
        <f t="shared" si="21"/>
        <v>0</v>
      </c>
      <c r="CA34" s="21"/>
      <c r="CB34" s="21"/>
      <c r="CC34" s="23">
        <f t="shared" si="22"/>
        <v>0</v>
      </c>
      <c r="CD34" s="23">
        <f t="shared" si="23"/>
        <v>0</v>
      </c>
      <c r="CE34" s="83">
        <f t="shared" si="24"/>
        <v>0</v>
      </c>
      <c r="CF34" s="24">
        <f t="shared" si="25"/>
        <v>0</v>
      </c>
      <c r="CG34" s="23">
        <f t="shared" si="26"/>
        <v>0</v>
      </c>
      <c r="CH34" s="23">
        <f t="shared" si="27"/>
        <v>0</v>
      </c>
      <c r="CI34" s="22"/>
      <c r="CJ34" s="22"/>
      <c r="CK34" s="22">
        <f t="shared" si="28"/>
        <v>0</v>
      </c>
      <c r="CL34" s="21"/>
      <c r="CM34" s="21"/>
      <c r="CN34" s="22">
        <f t="shared" si="29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83">
        <f t="shared" si="30"/>
        <v>0</v>
      </c>
      <c r="DT34" s="83">
        <f t="shared" si="31"/>
        <v>0</v>
      </c>
      <c r="DU34" s="24">
        <f t="shared" si="32"/>
        <v>0</v>
      </c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33"/>
        <v>0</v>
      </c>
      <c r="T35" s="21"/>
      <c r="U35" s="21"/>
      <c r="V35" s="23">
        <f t="shared" si="4"/>
        <v>0</v>
      </c>
      <c r="W35" s="21"/>
      <c r="X35" s="21"/>
      <c r="Y35" s="23">
        <f t="shared" si="5"/>
        <v>0</v>
      </c>
      <c r="Z35" s="21"/>
      <c r="AA35" s="21"/>
      <c r="AB35" s="23">
        <f t="shared" si="6"/>
        <v>0</v>
      </c>
      <c r="AC35" s="21"/>
      <c r="AD35" s="21"/>
      <c r="AE35" s="23">
        <f t="shared" si="7"/>
        <v>0</v>
      </c>
      <c r="AF35" s="21"/>
      <c r="AG35" s="21"/>
      <c r="AH35" s="23">
        <f t="shared" si="8"/>
        <v>0</v>
      </c>
      <c r="AI35" s="21"/>
      <c r="AJ35" s="21"/>
      <c r="AK35" s="23">
        <f t="shared" si="34"/>
        <v>0</v>
      </c>
      <c r="AL35" s="21"/>
      <c r="AM35" s="21"/>
      <c r="AN35" s="23">
        <f t="shared" si="9"/>
        <v>0</v>
      </c>
      <c r="AO35" s="23">
        <f t="shared" si="10"/>
        <v>0</v>
      </c>
      <c r="AP35" s="23">
        <f t="shared" si="11"/>
        <v>0</v>
      </c>
      <c r="AQ35" s="23">
        <f t="shared" si="12"/>
        <v>0</v>
      </c>
      <c r="AR35" s="23">
        <f t="shared" si="13"/>
        <v>0</v>
      </c>
      <c r="AS35" s="23">
        <f t="shared" si="14"/>
        <v>0</v>
      </c>
      <c r="AT35" s="21"/>
      <c r="AU35" s="21"/>
      <c r="AV35" s="21"/>
      <c r="AW35" s="21"/>
      <c r="AX35" s="21"/>
      <c r="AY35" s="22">
        <f t="shared" si="15"/>
        <v>0</v>
      </c>
      <c r="AZ35" s="21"/>
      <c r="BA35" s="22"/>
      <c r="BB35" s="24">
        <f t="shared" si="35"/>
        <v>0</v>
      </c>
      <c r="BC35" s="21"/>
      <c r="BD35" s="21"/>
      <c r="BE35" s="23">
        <f t="shared" si="36"/>
        <v>0</v>
      </c>
      <c r="BF35" s="21"/>
      <c r="BG35" s="21"/>
      <c r="BH35" s="23">
        <f t="shared" si="37"/>
        <v>0</v>
      </c>
      <c r="BI35" s="21"/>
      <c r="BJ35" s="21"/>
      <c r="BK35" s="23">
        <f t="shared" si="16"/>
        <v>0</v>
      </c>
      <c r="BL35" s="21"/>
      <c r="BM35" s="21"/>
      <c r="BN35" s="23">
        <f t="shared" si="17"/>
        <v>0</v>
      </c>
      <c r="BO35" s="21"/>
      <c r="BP35" s="21"/>
      <c r="BQ35" s="23">
        <f t="shared" si="18"/>
        <v>0</v>
      </c>
      <c r="BR35" s="21"/>
      <c r="BS35" s="21"/>
      <c r="BT35" s="23">
        <f t="shared" si="19"/>
        <v>0</v>
      </c>
      <c r="BU35" s="21"/>
      <c r="BV35" s="21"/>
      <c r="BW35" s="23">
        <f t="shared" si="20"/>
        <v>0</v>
      </c>
      <c r="BX35" s="21"/>
      <c r="BY35" s="21"/>
      <c r="BZ35" s="23">
        <f t="shared" si="21"/>
        <v>0</v>
      </c>
      <c r="CA35" s="21"/>
      <c r="CB35" s="21"/>
      <c r="CC35" s="23">
        <f t="shared" si="22"/>
        <v>0</v>
      </c>
      <c r="CD35" s="23">
        <f t="shared" si="23"/>
        <v>0</v>
      </c>
      <c r="CE35" s="83">
        <f t="shared" si="24"/>
        <v>0</v>
      </c>
      <c r="CF35" s="24">
        <f t="shared" si="25"/>
        <v>0</v>
      </c>
      <c r="CG35" s="23">
        <f t="shared" si="26"/>
        <v>0</v>
      </c>
      <c r="CH35" s="23">
        <f t="shared" si="27"/>
        <v>0</v>
      </c>
      <c r="CI35" s="22"/>
      <c r="CJ35" s="22"/>
      <c r="CK35" s="22">
        <f t="shared" si="28"/>
        <v>0</v>
      </c>
      <c r="CL35" s="21"/>
      <c r="CM35" s="21"/>
      <c r="CN35" s="22">
        <f t="shared" si="29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83">
        <f t="shared" si="30"/>
        <v>0</v>
      </c>
      <c r="DT35" s="83">
        <f t="shared" si="31"/>
        <v>0</v>
      </c>
      <c r="DU35" s="24">
        <f t="shared" si="32"/>
        <v>0</v>
      </c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33"/>
        <v>0</v>
      </c>
      <c r="T36" s="21"/>
      <c r="U36" s="21"/>
      <c r="V36" s="23">
        <f t="shared" si="4"/>
        <v>0</v>
      </c>
      <c r="W36" s="21"/>
      <c r="X36" s="21"/>
      <c r="Y36" s="23">
        <f t="shared" si="5"/>
        <v>0</v>
      </c>
      <c r="Z36" s="21"/>
      <c r="AA36" s="21"/>
      <c r="AB36" s="23">
        <f t="shared" si="6"/>
        <v>0</v>
      </c>
      <c r="AC36" s="21"/>
      <c r="AD36" s="21"/>
      <c r="AE36" s="23">
        <f t="shared" si="7"/>
        <v>0</v>
      </c>
      <c r="AF36" s="21"/>
      <c r="AG36" s="21"/>
      <c r="AH36" s="23">
        <f t="shared" si="8"/>
        <v>0</v>
      </c>
      <c r="AI36" s="21"/>
      <c r="AJ36" s="21"/>
      <c r="AK36" s="23">
        <f t="shared" si="34"/>
        <v>0</v>
      </c>
      <c r="AL36" s="21"/>
      <c r="AM36" s="21"/>
      <c r="AN36" s="23">
        <f t="shared" si="9"/>
        <v>0</v>
      </c>
      <c r="AO36" s="23">
        <f t="shared" si="10"/>
        <v>0</v>
      </c>
      <c r="AP36" s="23">
        <f t="shared" si="11"/>
        <v>0</v>
      </c>
      <c r="AQ36" s="23">
        <f t="shared" si="12"/>
        <v>0</v>
      </c>
      <c r="AR36" s="23">
        <f t="shared" si="13"/>
        <v>0</v>
      </c>
      <c r="AS36" s="23">
        <f t="shared" si="14"/>
        <v>0</v>
      </c>
      <c r="AT36" s="21"/>
      <c r="AU36" s="21"/>
      <c r="AV36" s="21"/>
      <c r="AW36" s="21"/>
      <c r="AX36" s="21"/>
      <c r="AY36" s="22">
        <f t="shared" si="15"/>
        <v>0</v>
      </c>
      <c r="AZ36" s="21"/>
      <c r="BA36" s="22"/>
      <c r="BB36" s="24">
        <f t="shared" si="35"/>
        <v>0</v>
      </c>
      <c r="BC36" s="21"/>
      <c r="BD36" s="21"/>
      <c r="BE36" s="23">
        <f t="shared" si="36"/>
        <v>0</v>
      </c>
      <c r="BF36" s="21"/>
      <c r="BG36" s="21"/>
      <c r="BH36" s="23">
        <f t="shared" si="37"/>
        <v>0</v>
      </c>
      <c r="BI36" s="21"/>
      <c r="BJ36" s="21"/>
      <c r="BK36" s="23">
        <f t="shared" si="16"/>
        <v>0</v>
      </c>
      <c r="BL36" s="21"/>
      <c r="BM36" s="21"/>
      <c r="BN36" s="23">
        <f t="shared" si="17"/>
        <v>0</v>
      </c>
      <c r="BO36" s="21"/>
      <c r="BP36" s="21"/>
      <c r="BQ36" s="23">
        <f t="shared" si="18"/>
        <v>0</v>
      </c>
      <c r="BR36" s="21"/>
      <c r="BS36" s="21"/>
      <c r="BT36" s="23">
        <f t="shared" si="19"/>
        <v>0</v>
      </c>
      <c r="BU36" s="21"/>
      <c r="BV36" s="21"/>
      <c r="BW36" s="23">
        <f t="shared" si="20"/>
        <v>0</v>
      </c>
      <c r="BX36" s="21"/>
      <c r="BY36" s="21"/>
      <c r="BZ36" s="23">
        <f t="shared" si="21"/>
        <v>0</v>
      </c>
      <c r="CA36" s="21"/>
      <c r="CB36" s="21"/>
      <c r="CC36" s="23">
        <f t="shared" si="22"/>
        <v>0</v>
      </c>
      <c r="CD36" s="23">
        <f t="shared" si="23"/>
        <v>0</v>
      </c>
      <c r="CE36" s="83">
        <f t="shared" si="24"/>
        <v>0</v>
      </c>
      <c r="CF36" s="24">
        <f t="shared" si="25"/>
        <v>0</v>
      </c>
      <c r="CG36" s="23">
        <f t="shared" si="26"/>
        <v>0</v>
      </c>
      <c r="CH36" s="23">
        <f t="shared" si="27"/>
        <v>0</v>
      </c>
      <c r="CI36" s="22"/>
      <c r="CJ36" s="22"/>
      <c r="CK36" s="22">
        <f t="shared" si="28"/>
        <v>0</v>
      </c>
      <c r="CL36" s="21"/>
      <c r="CM36" s="21"/>
      <c r="CN36" s="22">
        <f t="shared" si="29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83">
        <f t="shared" si="30"/>
        <v>0</v>
      </c>
      <c r="DT36" s="83">
        <f t="shared" si="31"/>
        <v>0</v>
      </c>
      <c r="DU36" s="24">
        <f t="shared" si="32"/>
        <v>0</v>
      </c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65</v>
      </c>
      <c r="F37" s="21">
        <v>780</v>
      </c>
      <c r="G37" s="23">
        <f t="shared" si="0"/>
        <v>546</v>
      </c>
      <c r="H37" s="21">
        <v>91</v>
      </c>
      <c r="I37" s="21">
        <v>1092</v>
      </c>
      <c r="J37" s="22">
        <f t="shared" si="1"/>
        <v>764.4</v>
      </c>
      <c r="K37" s="21">
        <v>122</v>
      </c>
      <c r="L37" s="21">
        <v>1464</v>
      </c>
      <c r="M37" s="23">
        <f t="shared" si="2"/>
        <v>1024.8</v>
      </c>
      <c r="N37" s="21">
        <v>148</v>
      </c>
      <c r="O37" s="21">
        <v>1776</v>
      </c>
      <c r="P37" s="23">
        <f t="shared" si="3"/>
        <v>1243.1999999999998</v>
      </c>
      <c r="Q37" s="21">
        <v>63</v>
      </c>
      <c r="R37" s="21">
        <v>756</v>
      </c>
      <c r="S37" s="23">
        <f t="shared" si="33"/>
        <v>529.19999999999993</v>
      </c>
      <c r="T37" s="21">
        <v>90</v>
      </c>
      <c r="U37" s="21">
        <v>1080</v>
      </c>
      <c r="V37" s="23">
        <f t="shared" si="4"/>
        <v>756</v>
      </c>
      <c r="W37" s="21">
        <v>110</v>
      </c>
      <c r="X37" s="21">
        <v>1320</v>
      </c>
      <c r="Y37" s="23">
        <f t="shared" si="5"/>
        <v>923.99999999999989</v>
      </c>
      <c r="Z37" s="21">
        <v>95</v>
      </c>
      <c r="AA37" s="21">
        <v>1140</v>
      </c>
      <c r="AB37" s="23">
        <f t="shared" si="6"/>
        <v>798</v>
      </c>
      <c r="AC37" s="21">
        <v>140</v>
      </c>
      <c r="AD37" s="21">
        <v>1680</v>
      </c>
      <c r="AE37" s="23">
        <f t="shared" si="7"/>
        <v>1176</v>
      </c>
      <c r="AF37" s="21">
        <v>150</v>
      </c>
      <c r="AG37" s="21">
        <v>1800</v>
      </c>
      <c r="AH37" s="23">
        <f t="shared" si="8"/>
        <v>1260</v>
      </c>
      <c r="AI37" s="21">
        <v>145</v>
      </c>
      <c r="AJ37" s="21">
        <v>1740</v>
      </c>
      <c r="AK37" s="23">
        <f t="shared" si="34"/>
        <v>1218</v>
      </c>
      <c r="AL37" s="21">
        <v>180</v>
      </c>
      <c r="AM37" s="21">
        <v>2160</v>
      </c>
      <c r="AN37" s="23">
        <f t="shared" si="9"/>
        <v>1512</v>
      </c>
      <c r="AO37" s="23">
        <f t="shared" si="10"/>
        <v>1399</v>
      </c>
      <c r="AP37" s="23">
        <f t="shared" si="11"/>
        <v>16788</v>
      </c>
      <c r="AQ37" s="23">
        <f t="shared" si="12"/>
        <v>11751.599999999999</v>
      </c>
      <c r="AR37" s="23">
        <f t="shared" si="13"/>
        <v>1399</v>
      </c>
      <c r="AS37" s="23">
        <f t="shared" si="14"/>
        <v>979.29999999999984</v>
      </c>
      <c r="AT37" s="21">
        <v>65</v>
      </c>
      <c r="AU37" s="21">
        <v>780</v>
      </c>
      <c r="AV37" s="21">
        <v>546</v>
      </c>
      <c r="AW37" s="21">
        <v>30</v>
      </c>
      <c r="AX37" s="21">
        <v>360</v>
      </c>
      <c r="AY37" s="22">
        <v>252</v>
      </c>
      <c r="AZ37" s="21">
        <v>175</v>
      </c>
      <c r="BA37" s="22">
        <v>2100</v>
      </c>
      <c r="BB37" s="24">
        <f t="shared" si="35"/>
        <v>1470</v>
      </c>
      <c r="BC37" s="21">
        <v>35</v>
      </c>
      <c r="BD37" s="21">
        <v>420</v>
      </c>
      <c r="BE37" s="23">
        <f t="shared" si="36"/>
        <v>294</v>
      </c>
      <c r="BF37" s="21">
        <v>65</v>
      </c>
      <c r="BG37" s="21">
        <v>780</v>
      </c>
      <c r="BH37" s="23">
        <f t="shared" si="37"/>
        <v>546</v>
      </c>
      <c r="BI37" s="21">
        <v>75</v>
      </c>
      <c r="BJ37" s="21">
        <v>900</v>
      </c>
      <c r="BK37" s="23">
        <f t="shared" si="16"/>
        <v>630</v>
      </c>
      <c r="BL37" s="21">
        <v>105</v>
      </c>
      <c r="BM37" s="21">
        <v>1260</v>
      </c>
      <c r="BN37" s="23">
        <f t="shared" si="17"/>
        <v>882</v>
      </c>
      <c r="BO37" s="21">
        <v>30</v>
      </c>
      <c r="BP37" s="21">
        <v>360</v>
      </c>
      <c r="BQ37" s="23">
        <f t="shared" si="18"/>
        <v>251.99999999999997</v>
      </c>
      <c r="BR37" s="21">
        <v>70</v>
      </c>
      <c r="BS37" s="21">
        <v>840</v>
      </c>
      <c r="BT37" s="23">
        <f t="shared" si="19"/>
        <v>588</v>
      </c>
      <c r="BU37" s="21">
        <v>73</v>
      </c>
      <c r="BV37" s="21">
        <v>879</v>
      </c>
      <c r="BW37" s="23">
        <f t="shared" si="20"/>
        <v>615.29999999999995</v>
      </c>
      <c r="BX37" s="21">
        <v>80</v>
      </c>
      <c r="BY37" s="21">
        <v>960</v>
      </c>
      <c r="BZ37" s="23">
        <f t="shared" si="21"/>
        <v>672</v>
      </c>
      <c r="CA37" s="21">
        <v>124</v>
      </c>
      <c r="CB37" s="21">
        <v>1492</v>
      </c>
      <c r="CC37" s="23">
        <f t="shared" si="22"/>
        <v>1044.3999999999999</v>
      </c>
      <c r="CD37" s="23">
        <f t="shared" si="23"/>
        <v>927</v>
      </c>
      <c r="CE37" s="83">
        <f t="shared" si="24"/>
        <v>11131</v>
      </c>
      <c r="CF37" s="24">
        <f t="shared" si="25"/>
        <v>7791.7</v>
      </c>
      <c r="CG37" s="23">
        <f t="shared" si="26"/>
        <v>927.58333333333337</v>
      </c>
      <c r="CH37" s="23">
        <f t="shared" si="27"/>
        <v>649.30833333333328</v>
      </c>
      <c r="CI37" s="22">
        <v>40</v>
      </c>
      <c r="CJ37" s="22">
        <v>480</v>
      </c>
      <c r="CK37" s="22">
        <f t="shared" si="28"/>
        <v>336</v>
      </c>
      <c r="CL37" s="21">
        <v>15</v>
      </c>
      <c r="CM37" s="21">
        <v>180</v>
      </c>
      <c r="CN37" s="22">
        <f t="shared" si="29"/>
        <v>125.99999999999999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83">
        <f t="shared" si="30"/>
        <v>55</v>
      </c>
      <c r="DT37" s="83">
        <f t="shared" si="31"/>
        <v>660</v>
      </c>
      <c r="DU37" s="24">
        <f t="shared" si="32"/>
        <v>462</v>
      </c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>
        <v>39</v>
      </c>
      <c r="I38" s="21">
        <v>479</v>
      </c>
      <c r="J38" s="22">
        <f t="shared" si="1"/>
        <v>325.72000000000003</v>
      </c>
      <c r="K38" s="21">
        <v>66</v>
      </c>
      <c r="L38" s="21">
        <v>801</v>
      </c>
      <c r="M38" s="23">
        <f t="shared" si="2"/>
        <v>544.68000000000006</v>
      </c>
      <c r="N38" s="21">
        <v>61</v>
      </c>
      <c r="O38" s="21">
        <v>738</v>
      </c>
      <c r="P38" s="23">
        <f t="shared" si="3"/>
        <v>501.84000000000003</v>
      </c>
      <c r="Q38" s="21">
        <v>8</v>
      </c>
      <c r="R38" s="21">
        <v>103</v>
      </c>
      <c r="S38" s="23">
        <f t="shared" si="33"/>
        <v>70.040000000000006</v>
      </c>
      <c r="T38" s="21">
        <v>44</v>
      </c>
      <c r="U38" s="21">
        <v>535</v>
      </c>
      <c r="V38" s="23">
        <f t="shared" si="4"/>
        <v>363.8</v>
      </c>
      <c r="W38" s="21">
        <v>37</v>
      </c>
      <c r="X38" s="21">
        <v>454</v>
      </c>
      <c r="Y38" s="23">
        <f t="shared" si="5"/>
        <v>308.72000000000003</v>
      </c>
      <c r="Z38" s="21">
        <v>28</v>
      </c>
      <c r="AA38" s="21">
        <v>336</v>
      </c>
      <c r="AB38" s="23">
        <f t="shared" si="6"/>
        <v>228.48000000000002</v>
      </c>
      <c r="AC38" s="21"/>
      <c r="AD38" s="21"/>
      <c r="AE38" s="23">
        <f t="shared" si="7"/>
        <v>0</v>
      </c>
      <c r="AF38" s="21"/>
      <c r="AG38" s="21"/>
      <c r="AH38" s="23">
        <f t="shared" si="8"/>
        <v>0</v>
      </c>
      <c r="AI38" s="21">
        <v>14</v>
      </c>
      <c r="AJ38" s="21">
        <v>168</v>
      </c>
      <c r="AK38" s="23">
        <f t="shared" si="34"/>
        <v>114.24000000000001</v>
      </c>
      <c r="AL38" s="21">
        <v>10</v>
      </c>
      <c r="AM38" s="21">
        <v>120</v>
      </c>
      <c r="AN38" s="23">
        <f t="shared" si="9"/>
        <v>81.600000000000009</v>
      </c>
      <c r="AO38" s="23">
        <f t="shared" si="10"/>
        <v>307</v>
      </c>
      <c r="AP38" s="23">
        <f t="shared" si="11"/>
        <v>3734</v>
      </c>
      <c r="AQ38" s="23">
        <f t="shared" si="12"/>
        <v>2539.1200000000003</v>
      </c>
      <c r="AR38" s="23">
        <f t="shared" si="13"/>
        <v>311.16666666666669</v>
      </c>
      <c r="AS38" s="23">
        <f t="shared" si="14"/>
        <v>211.59333333333336</v>
      </c>
      <c r="AT38" s="21">
        <v>1</v>
      </c>
      <c r="AU38" s="21">
        <v>12</v>
      </c>
      <c r="AV38" s="21">
        <v>8.16</v>
      </c>
      <c r="AW38" s="21"/>
      <c r="AX38" s="21"/>
      <c r="AY38" s="22">
        <f t="shared" si="15"/>
        <v>0</v>
      </c>
      <c r="AZ38" s="21"/>
      <c r="BA38" s="22"/>
      <c r="BB38" s="24">
        <f t="shared" si="35"/>
        <v>0</v>
      </c>
      <c r="BC38" s="21"/>
      <c r="BD38" s="21"/>
      <c r="BE38" s="23">
        <f t="shared" si="36"/>
        <v>0</v>
      </c>
      <c r="BF38" s="21"/>
      <c r="BG38" s="21"/>
      <c r="BH38" s="23">
        <f t="shared" si="37"/>
        <v>0</v>
      </c>
      <c r="BI38" s="21"/>
      <c r="BJ38" s="21"/>
      <c r="BK38" s="23">
        <f t="shared" si="16"/>
        <v>0</v>
      </c>
      <c r="BL38" s="21"/>
      <c r="BM38" s="21"/>
      <c r="BN38" s="23">
        <f t="shared" si="17"/>
        <v>0</v>
      </c>
      <c r="BO38" s="21"/>
      <c r="BP38" s="21"/>
      <c r="BQ38" s="23">
        <f t="shared" si="18"/>
        <v>0</v>
      </c>
      <c r="BR38" s="21"/>
      <c r="BS38" s="21"/>
      <c r="BT38" s="23">
        <f t="shared" si="19"/>
        <v>0</v>
      </c>
      <c r="BU38" s="21"/>
      <c r="BV38" s="21"/>
      <c r="BW38" s="23">
        <f t="shared" si="20"/>
        <v>0</v>
      </c>
      <c r="BX38" s="21"/>
      <c r="BY38" s="21"/>
      <c r="BZ38" s="23">
        <f t="shared" si="21"/>
        <v>0</v>
      </c>
      <c r="CA38" s="21"/>
      <c r="CB38" s="21"/>
      <c r="CC38" s="23">
        <f t="shared" si="22"/>
        <v>0</v>
      </c>
      <c r="CD38" s="23">
        <f t="shared" si="23"/>
        <v>1</v>
      </c>
      <c r="CE38" s="83">
        <f t="shared" si="24"/>
        <v>12</v>
      </c>
      <c r="CF38" s="24">
        <f t="shared" si="25"/>
        <v>8.16</v>
      </c>
      <c r="CG38" s="23">
        <f t="shared" si="26"/>
        <v>1</v>
      </c>
      <c r="CH38" s="23">
        <f t="shared" si="27"/>
        <v>0.68</v>
      </c>
      <c r="CI38" s="22"/>
      <c r="CJ38" s="22"/>
      <c r="CK38" s="22">
        <f t="shared" si="28"/>
        <v>0</v>
      </c>
      <c r="CL38" s="21"/>
      <c r="CM38" s="21"/>
      <c r="CN38" s="22">
        <f t="shared" si="29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83">
        <f t="shared" si="30"/>
        <v>0</v>
      </c>
      <c r="DT38" s="83">
        <f t="shared" si="31"/>
        <v>0</v>
      </c>
      <c r="DU38" s="24">
        <f t="shared" si="32"/>
        <v>0</v>
      </c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33"/>
        <v>0</v>
      </c>
      <c r="T39" s="21"/>
      <c r="U39" s="21"/>
      <c r="V39" s="23">
        <f t="shared" si="4"/>
        <v>0</v>
      </c>
      <c r="W39" s="21"/>
      <c r="X39" s="21"/>
      <c r="Y39" s="23">
        <f t="shared" si="5"/>
        <v>0</v>
      </c>
      <c r="Z39" s="21"/>
      <c r="AA39" s="21"/>
      <c r="AB39" s="23">
        <f t="shared" si="6"/>
        <v>0</v>
      </c>
      <c r="AC39" s="21"/>
      <c r="AD39" s="21"/>
      <c r="AE39" s="23">
        <f t="shared" si="7"/>
        <v>0</v>
      </c>
      <c r="AF39" s="21"/>
      <c r="AG39" s="21"/>
      <c r="AH39" s="23">
        <f t="shared" si="8"/>
        <v>0</v>
      </c>
      <c r="AI39" s="21"/>
      <c r="AJ39" s="21"/>
      <c r="AK39" s="23">
        <f t="shared" si="34"/>
        <v>0</v>
      </c>
      <c r="AL39" s="21"/>
      <c r="AM39" s="21"/>
      <c r="AN39" s="23">
        <f t="shared" si="9"/>
        <v>0</v>
      </c>
      <c r="AO39" s="23">
        <f t="shared" si="10"/>
        <v>0</v>
      </c>
      <c r="AP39" s="23">
        <f t="shared" si="11"/>
        <v>0</v>
      </c>
      <c r="AQ39" s="23">
        <f t="shared" si="12"/>
        <v>0</v>
      </c>
      <c r="AR39" s="23">
        <f t="shared" si="13"/>
        <v>0</v>
      </c>
      <c r="AS39" s="23">
        <f t="shared" si="14"/>
        <v>0</v>
      </c>
      <c r="AT39" s="21"/>
      <c r="AU39" s="21"/>
      <c r="AV39" s="21"/>
      <c r="AW39" s="21"/>
      <c r="AX39" s="21"/>
      <c r="AY39" s="22">
        <f t="shared" si="15"/>
        <v>0</v>
      </c>
      <c r="AZ39" s="21"/>
      <c r="BA39" s="22"/>
      <c r="BB39" s="24">
        <f t="shared" si="35"/>
        <v>0</v>
      </c>
      <c r="BC39" s="21"/>
      <c r="BD39" s="21"/>
      <c r="BE39" s="23">
        <f t="shared" si="36"/>
        <v>0</v>
      </c>
      <c r="BF39" s="21"/>
      <c r="BG39" s="21"/>
      <c r="BH39" s="23">
        <f t="shared" si="37"/>
        <v>0</v>
      </c>
      <c r="BI39" s="21"/>
      <c r="BJ39" s="21"/>
      <c r="BK39" s="23">
        <f t="shared" si="16"/>
        <v>0</v>
      </c>
      <c r="BL39" s="21"/>
      <c r="BM39" s="21"/>
      <c r="BN39" s="23">
        <f t="shared" si="17"/>
        <v>0</v>
      </c>
      <c r="BO39" s="21"/>
      <c r="BP39" s="21"/>
      <c r="BQ39" s="23">
        <f t="shared" si="18"/>
        <v>0</v>
      </c>
      <c r="BR39" s="21"/>
      <c r="BS39" s="21"/>
      <c r="BT39" s="23">
        <f t="shared" si="19"/>
        <v>0</v>
      </c>
      <c r="BU39" s="21"/>
      <c r="BV39" s="21"/>
      <c r="BW39" s="23">
        <f t="shared" si="20"/>
        <v>0</v>
      </c>
      <c r="BX39" s="21"/>
      <c r="BY39" s="21"/>
      <c r="BZ39" s="23">
        <f t="shared" si="21"/>
        <v>0</v>
      </c>
      <c r="CA39" s="21"/>
      <c r="CB39" s="21"/>
      <c r="CC39" s="23">
        <f t="shared" si="22"/>
        <v>0</v>
      </c>
      <c r="CD39" s="23">
        <f t="shared" si="23"/>
        <v>0</v>
      </c>
      <c r="CE39" s="83">
        <f t="shared" si="24"/>
        <v>0</v>
      </c>
      <c r="CF39" s="24">
        <f t="shared" si="25"/>
        <v>0</v>
      </c>
      <c r="CG39" s="23">
        <f t="shared" si="26"/>
        <v>0</v>
      </c>
      <c r="CH39" s="23">
        <f t="shared" si="27"/>
        <v>0</v>
      </c>
      <c r="CI39" s="22"/>
      <c r="CJ39" s="22"/>
      <c r="CK39" s="22">
        <f t="shared" si="28"/>
        <v>0</v>
      </c>
      <c r="CL39" s="21"/>
      <c r="CM39" s="21"/>
      <c r="CN39" s="22">
        <f t="shared" si="29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83">
        <f t="shared" si="30"/>
        <v>0</v>
      </c>
      <c r="DT39" s="83">
        <f t="shared" si="31"/>
        <v>0</v>
      </c>
      <c r="DU39" s="24">
        <f t="shared" si="32"/>
        <v>0</v>
      </c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33"/>
        <v>0</v>
      </c>
      <c r="T40" s="21"/>
      <c r="U40" s="21"/>
      <c r="V40" s="23">
        <f t="shared" si="4"/>
        <v>0</v>
      </c>
      <c r="W40" s="21"/>
      <c r="X40" s="21"/>
      <c r="Y40" s="23">
        <f t="shared" si="5"/>
        <v>0</v>
      </c>
      <c r="Z40" s="21"/>
      <c r="AA40" s="21"/>
      <c r="AB40" s="23">
        <f t="shared" si="6"/>
        <v>0</v>
      </c>
      <c r="AC40" s="21"/>
      <c r="AD40" s="21"/>
      <c r="AE40" s="23">
        <f t="shared" si="7"/>
        <v>0</v>
      </c>
      <c r="AF40" s="21"/>
      <c r="AG40" s="21"/>
      <c r="AH40" s="23">
        <f t="shared" si="8"/>
        <v>0</v>
      </c>
      <c r="AI40" s="21"/>
      <c r="AJ40" s="21"/>
      <c r="AK40" s="23">
        <f t="shared" si="34"/>
        <v>0</v>
      </c>
      <c r="AL40" s="21"/>
      <c r="AM40" s="21"/>
      <c r="AN40" s="23">
        <f t="shared" si="9"/>
        <v>0</v>
      </c>
      <c r="AO40" s="23">
        <f t="shared" si="10"/>
        <v>0</v>
      </c>
      <c r="AP40" s="23">
        <f t="shared" si="11"/>
        <v>0</v>
      </c>
      <c r="AQ40" s="23">
        <f t="shared" si="12"/>
        <v>0</v>
      </c>
      <c r="AR40" s="23">
        <f t="shared" si="13"/>
        <v>0</v>
      </c>
      <c r="AS40" s="23">
        <f t="shared" si="14"/>
        <v>0</v>
      </c>
      <c r="AT40" s="21"/>
      <c r="AU40" s="21"/>
      <c r="AV40" s="21"/>
      <c r="AW40" s="21"/>
      <c r="AX40" s="21"/>
      <c r="AY40" s="22">
        <f t="shared" si="15"/>
        <v>0</v>
      </c>
      <c r="AZ40" s="21"/>
      <c r="BA40" s="22"/>
      <c r="BB40" s="24">
        <f t="shared" si="35"/>
        <v>0</v>
      </c>
      <c r="BC40" s="21"/>
      <c r="BD40" s="21"/>
      <c r="BE40" s="23">
        <f t="shared" si="36"/>
        <v>0</v>
      </c>
      <c r="BF40" s="21"/>
      <c r="BG40" s="21"/>
      <c r="BH40" s="23">
        <f t="shared" si="37"/>
        <v>0</v>
      </c>
      <c r="BI40" s="21"/>
      <c r="BJ40" s="21"/>
      <c r="BK40" s="23">
        <f t="shared" si="16"/>
        <v>0</v>
      </c>
      <c r="BL40" s="21"/>
      <c r="BM40" s="21"/>
      <c r="BN40" s="23">
        <f t="shared" si="17"/>
        <v>0</v>
      </c>
      <c r="BO40" s="21"/>
      <c r="BP40" s="21"/>
      <c r="BQ40" s="23">
        <f t="shared" si="18"/>
        <v>0</v>
      </c>
      <c r="BR40" s="21"/>
      <c r="BS40" s="21"/>
      <c r="BT40" s="23">
        <f t="shared" si="19"/>
        <v>0</v>
      </c>
      <c r="BU40" s="21"/>
      <c r="BV40" s="21"/>
      <c r="BW40" s="23">
        <f t="shared" si="20"/>
        <v>0</v>
      </c>
      <c r="BX40" s="21"/>
      <c r="BY40" s="21"/>
      <c r="BZ40" s="23">
        <f t="shared" si="21"/>
        <v>0</v>
      </c>
      <c r="CA40" s="21"/>
      <c r="CB40" s="21"/>
      <c r="CC40" s="23">
        <f t="shared" si="22"/>
        <v>0</v>
      </c>
      <c r="CD40" s="23">
        <f t="shared" si="23"/>
        <v>0</v>
      </c>
      <c r="CE40" s="83">
        <f t="shared" si="24"/>
        <v>0</v>
      </c>
      <c r="CF40" s="24">
        <f t="shared" si="25"/>
        <v>0</v>
      </c>
      <c r="CG40" s="23">
        <f t="shared" si="26"/>
        <v>0</v>
      </c>
      <c r="CH40" s="23">
        <f t="shared" si="27"/>
        <v>0</v>
      </c>
      <c r="CI40" s="22"/>
      <c r="CJ40" s="22"/>
      <c r="CK40" s="22">
        <f t="shared" si="28"/>
        <v>0</v>
      </c>
      <c r="CL40" s="21"/>
      <c r="CM40" s="21"/>
      <c r="CN40" s="22">
        <f t="shared" si="29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83">
        <f t="shared" si="30"/>
        <v>0</v>
      </c>
      <c r="DT40" s="83">
        <f t="shared" si="31"/>
        <v>0</v>
      </c>
      <c r="DU40" s="24">
        <f t="shared" si="32"/>
        <v>0</v>
      </c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1521</v>
      </c>
      <c r="F41" s="21">
        <v>21294</v>
      </c>
      <c r="G41" s="23">
        <f t="shared" si="0"/>
        <v>13628.16</v>
      </c>
      <c r="H41" s="21">
        <v>1018</v>
      </c>
      <c r="I41" s="21">
        <v>14257</v>
      </c>
      <c r="J41" s="22">
        <f t="shared" si="1"/>
        <v>9124.48</v>
      </c>
      <c r="K41" s="21">
        <v>1230</v>
      </c>
      <c r="L41" s="21">
        <v>17220</v>
      </c>
      <c r="M41" s="23">
        <f t="shared" si="2"/>
        <v>11020.800000000001</v>
      </c>
      <c r="N41" s="21">
        <v>998</v>
      </c>
      <c r="O41" s="21">
        <v>13972</v>
      </c>
      <c r="P41" s="23">
        <f t="shared" si="3"/>
        <v>8942.08</v>
      </c>
      <c r="Q41" s="21">
        <v>1214</v>
      </c>
      <c r="R41" s="21">
        <v>16996</v>
      </c>
      <c r="S41" s="23">
        <f t="shared" si="33"/>
        <v>10877.44</v>
      </c>
      <c r="T41" s="21">
        <v>1142</v>
      </c>
      <c r="U41" s="21">
        <v>15988</v>
      </c>
      <c r="V41" s="23">
        <f t="shared" si="4"/>
        <v>10232.32</v>
      </c>
      <c r="W41" s="21">
        <v>1174</v>
      </c>
      <c r="X41" s="21">
        <v>16443</v>
      </c>
      <c r="Y41" s="23">
        <f t="shared" si="5"/>
        <v>10523.52</v>
      </c>
      <c r="Z41" s="21">
        <v>1195</v>
      </c>
      <c r="AA41" s="21">
        <v>16730</v>
      </c>
      <c r="AB41" s="23">
        <f t="shared" si="6"/>
        <v>10707.2</v>
      </c>
      <c r="AC41" s="21">
        <v>1313</v>
      </c>
      <c r="AD41" s="21">
        <v>18382</v>
      </c>
      <c r="AE41" s="23">
        <f t="shared" si="7"/>
        <v>11764.48</v>
      </c>
      <c r="AF41" s="21">
        <v>1087</v>
      </c>
      <c r="AG41" s="21">
        <v>15218</v>
      </c>
      <c r="AH41" s="23">
        <f t="shared" si="8"/>
        <v>9739.52</v>
      </c>
      <c r="AI41" s="21">
        <v>992</v>
      </c>
      <c r="AJ41" s="21">
        <v>13888</v>
      </c>
      <c r="AK41" s="23">
        <f t="shared" si="34"/>
        <v>8888.32</v>
      </c>
      <c r="AL41" s="21">
        <v>1268</v>
      </c>
      <c r="AM41" s="21">
        <v>17752</v>
      </c>
      <c r="AN41" s="23">
        <f t="shared" si="9"/>
        <v>11361.28</v>
      </c>
      <c r="AO41" s="23">
        <f t="shared" si="10"/>
        <v>14152</v>
      </c>
      <c r="AP41" s="23">
        <f t="shared" si="11"/>
        <v>198140</v>
      </c>
      <c r="AQ41" s="23">
        <f t="shared" si="12"/>
        <v>126809.60000000001</v>
      </c>
      <c r="AR41" s="23">
        <f t="shared" si="13"/>
        <v>16511.666666666668</v>
      </c>
      <c r="AS41" s="23">
        <f t="shared" si="14"/>
        <v>10567.466666666667</v>
      </c>
      <c r="AT41" s="21">
        <v>1144</v>
      </c>
      <c r="AU41" s="21">
        <v>16019</v>
      </c>
      <c r="AV41" s="21">
        <v>10252.160000000002</v>
      </c>
      <c r="AW41" s="21">
        <v>1088</v>
      </c>
      <c r="AX41" s="21">
        <v>15232</v>
      </c>
      <c r="AY41" s="22">
        <v>9748.4800000000014</v>
      </c>
      <c r="AZ41" s="21">
        <v>1600</v>
      </c>
      <c r="BA41" s="22">
        <v>22400</v>
      </c>
      <c r="BB41" s="24">
        <f t="shared" si="35"/>
        <v>14336</v>
      </c>
      <c r="BC41" s="21">
        <v>962</v>
      </c>
      <c r="BD41" s="21">
        <v>13479</v>
      </c>
      <c r="BE41" s="23">
        <f t="shared" si="36"/>
        <v>8626.56</v>
      </c>
      <c r="BF41" s="21">
        <v>1155</v>
      </c>
      <c r="BG41" s="21">
        <v>16170</v>
      </c>
      <c r="BH41" s="23">
        <f t="shared" si="37"/>
        <v>10348.800000000001</v>
      </c>
      <c r="BI41" s="21">
        <v>915</v>
      </c>
      <c r="BJ41" s="21">
        <v>12816</v>
      </c>
      <c r="BK41" s="23">
        <f t="shared" si="16"/>
        <v>8202.24</v>
      </c>
      <c r="BL41" s="21">
        <v>1180</v>
      </c>
      <c r="BM41" s="21">
        <v>16520</v>
      </c>
      <c r="BN41" s="23">
        <f t="shared" si="17"/>
        <v>10572.800000000001</v>
      </c>
      <c r="BO41" s="21">
        <v>1142</v>
      </c>
      <c r="BP41" s="21">
        <v>15992</v>
      </c>
      <c r="BQ41" s="23">
        <f t="shared" si="18"/>
        <v>10234.880000000001</v>
      </c>
      <c r="BR41" s="21">
        <v>1403</v>
      </c>
      <c r="BS41" s="21">
        <v>19642</v>
      </c>
      <c r="BT41" s="23">
        <f t="shared" si="19"/>
        <v>12570.880000000001</v>
      </c>
      <c r="BU41" s="21">
        <v>1027</v>
      </c>
      <c r="BV41" s="21">
        <v>14380</v>
      </c>
      <c r="BW41" s="23">
        <f t="shared" si="20"/>
        <v>9203.2000000000007</v>
      </c>
      <c r="BX41" s="21">
        <v>973</v>
      </c>
      <c r="BY41" s="21">
        <v>13622</v>
      </c>
      <c r="BZ41" s="23">
        <f t="shared" si="21"/>
        <v>8718.08</v>
      </c>
      <c r="CA41" s="21">
        <v>1232</v>
      </c>
      <c r="CB41" s="21">
        <v>17248</v>
      </c>
      <c r="CC41" s="23">
        <f t="shared" si="22"/>
        <v>11038.72</v>
      </c>
      <c r="CD41" s="23">
        <f t="shared" si="23"/>
        <v>13821</v>
      </c>
      <c r="CE41" s="83">
        <f t="shared" si="24"/>
        <v>193520</v>
      </c>
      <c r="CF41" s="24">
        <f t="shared" si="25"/>
        <v>123852.8</v>
      </c>
      <c r="CG41" s="23">
        <f t="shared" si="26"/>
        <v>16126.666666666666</v>
      </c>
      <c r="CH41" s="23">
        <f t="shared" si="27"/>
        <v>10321.066666666668</v>
      </c>
      <c r="CI41" s="22">
        <v>1251</v>
      </c>
      <c r="CJ41" s="22">
        <v>17514</v>
      </c>
      <c r="CK41" s="22">
        <f t="shared" si="28"/>
        <v>11208.960000000001</v>
      </c>
      <c r="CL41" s="21">
        <v>882</v>
      </c>
      <c r="CM41" s="21">
        <v>12348</v>
      </c>
      <c r="CN41" s="22">
        <f t="shared" si="29"/>
        <v>7902.72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83">
        <f t="shared" si="30"/>
        <v>2133</v>
      </c>
      <c r="DT41" s="83">
        <f t="shared" si="31"/>
        <v>29862</v>
      </c>
      <c r="DU41" s="24">
        <f t="shared" si="32"/>
        <v>19111.68</v>
      </c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33"/>
        <v>0</v>
      </c>
      <c r="T42" s="21"/>
      <c r="U42" s="21"/>
      <c r="V42" s="23">
        <f t="shared" si="4"/>
        <v>0</v>
      </c>
      <c r="W42" s="21"/>
      <c r="X42" s="21"/>
      <c r="Y42" s="23">
        <f t="shared" si="5"/>
        <v>0</v>
      </c>
      <c r="Z42" s="21"/>
      <c r="AA42" s="21"/>
      <c r="AB42" s="23">
        <f t="shared" si="6"/>
        <v>0</v>
      </c>
      <c r="AC42" s="21"/>
      <c r="AD42" s="21"/>
      <c r="AE42" s="23">
        <f t="shared" si="7"/>
        <v>0</v>
      </c>
      <c r="AF42" s="21"/>
      <c r="AG42" s="21"/>
      <c r="AH42" s="23">
        <f t="shared" si="8"/>
        <v>0</v>
      </c>
      <c r="AI42" s="21"/>
      <c r="AJ42" s="21"/>
      <c r="AK42" s="23">
        <f t="shared" si="34"/>
        <v>0</v>
      </c>
      <c r="AL42" s="21"/>
      <c r="AM42" s="21"/>
      <c r="AN42" s="23">
        <f t="shared" si="9"/>
        <v>0</v>
      </c>
      <c r="AO42" s="23">
        <f t="shared" si="10"/>
        <v>0</v>
      </c>
      <c r="AP42" s="23">
        <f t="shared" si="11"/>
        <v>0</v>
      </c>
      <c r="AQ42" s="23">
        <f t="shared" si="12"/>
        <v>0</v>
      </c>
      <c r="AR42" s="23">
        <f t="shared" si="13"/>
        <v>0</v>
      </c>
      <c r="AS42" s="23">
        <f t="shared" si="14"/>
        <v>0</v>
      </c>
      <c r="AT42" s="21"/>
      <c r="AU42" s="21"/>
      <c r="AV42" s="21"/>
      <c r="AW42" s="21"/>
      <c r="AX42" s="21"/>
      <c r="AY42" s="22">
        <f t="shared" si="15"/>
        <v>0</v>
      </c>
      <c r="AZ42" s="21"/>
      <c r="BA42" s="22"/>
      <c r="BB42" s="24">
        <f t="shared" si="35"/>
        <v>0</v>
      </c>
      <c r="BC42" s="21"/>
      <c r="BD42" s="21"/>
      <c r="BE42" s="23">
        <f t="shared" si="36"/>
        <v>0</v>
      </c>
      <c r="BF42" s="21"/>
      <c r="BG42" s="21"/>
      <c r="BH42" s="23">
        <f t="shared" si="37"/>
        <v>0</v>
      </c>
      <c r="BI42" s="21"/>
      <c r="BJ42" s="21"/>
      <c r="BK42" s="23">
        <f t="shared" si="16"/>
        <v>0</v>
      </c>
      <c r="BL42" s="21"/>
      <c r="BM42" s="21"/>
      <c r="BN42" s="23">
        <f t="shared" si="17"/>
        <v>0</v>
      </c>
      <c r="BO42" s="21"/>
      <c r="BP42" s="21"/>
      <c r="BQ42" s="23">
        <f t="shared" si="18"/>
        <v>0</v>
      </c>
      <c r="BR42" s="21"/>
      <c r="BS42" s="21"/>
      <c r="BT42" s="23">
        <f t="shared" si="19"/>
        <v>0</v>
      </c>
      <c r="BU42" s="21"/>
      <c r="BV42" s="21"/>
      <c r="BW42" s="23">
        <f t="shared" si="20"/>
        <v>0</v>
      </c>
      <c r="BX42" s="21"/>
      <c r="BY42" s="21"/>
      <c r="BZ42" s="23">
        <f t="shared" si="21"/>
        <v>0</v>
      </c>
      <c r="CA42" s="21"/>
      <c r="CB42" s="21"/>
      <c r="CC42" s="23">
        <f t="shared" si="22"/>
        <v>0</v>
      </c>
      <c r="CD42" s="23">
        <f t="shared" si="23"/>
        <v>0</v>
      </c>
      <c r="CE42" s="83">
        <f t="shared" si="24"/>
        <v>0</v>
      </c>
      <c r="CF42" s="24">
        <f t="shared" si="25"/>
        <v>0</v>
      </c>
      <c r="CG42" s="23">
        <f t="shared" si="26"/>
        <v>0</v>
      </c>
      <c r="CH42" s="23">
        <f t="shared" si="27"/>
        <v>0</v>
      </c>
      <c r="CI42" s="22"/>
      <c r="CJ42" s="22"/>
      <c r="CK42" s="22">
        <f t="shared" si="28"/>
        <v>0</v>
      </c>
      <c r="CL42" s="21"/>
      <c r="CM42" s="21"/>
      <c r="CN42" s="22">
        <f t="shared" si="29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83">
        <f t="shared" si="30"/>
        <v>0</v>
      </c>
      <c r="DT42" s="83">
        <f t="shared" si="31"/>
        <v>0</v>
      </c>
      <c r="DU42" s="24">
        <f t="shared" si="32"/>
        <v>0</v>
      </c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33"/>
        <v>0</v>
      </c>
      <c r="T43" s="21"/>
      <c r="U43" s="21"/>
      <c r="V43" s="23">
        <f t="shared" si="4"/>
        <v>0</v>
      </c>
      <c r="W43" s="21"/>
      <c r="X43" s="21"/>
      <c r="Y43" s="23">
        <f t="shared" si="5"/>
        <v>0</v>
      </c>
      <c r="Z43" s="21"/>
      <c r="AA43" s="21"/>
      <c r="AB43" s="23">
        <f t="shared" si="6"/>
        <v>0</v>
      </c>
      <c r="AC43" s="21"/>
      <c r="AD43" s="21"/>
      <c r="AE43" s="23">
        <f t="shared" si="7"/>
        <v>0</v>
      </c>
      <c r="AF43" s="21"/>
      <c r="AG43" s="21"/>
      <c r="AH43" s="23">
        <f t="shared" si="8"/>
        <v>0</v>
      </c>
      <c r="AI43" s="21"/>
      <c r="AJ43" s="21"/>
      <c r="AK43" s="23">
        <f t="shared" si="34"/>
        <v>0</v>
      </c>
      <c r="AL43" s="21"/>
      <c r="AM43" s="21"/>
      <c r="AN43" s="23">
        <f t="shared" si="9"/>
        <v>0</v>
      </c>
      <c r="AO43" s="23">
        <f t="shared" si="10"/>
        <v>0</v>
      </c>
      <c r="AP43" s="23">
        <f t="shared" si="11"/>
        <v>0</v>
      </c>
      <c r="AQ43" s="23">
        <f t="shared" si="12"/>
        <v>0</v>
      </c>
      <c r="AR43" s="23">
        <f t="shared" si="13"/>
        <v>0</v>
      </c>
      <c r="AS43" s="23">
        <f t="shared" si="14"/>
        <v>0</v>
      </c>
      <c r="AT43" s="21"/>
      <c r="AU43" s="21"/>
      <c r="AV43" s="21"/>
      <c r="AW43" s="21"/>
      <c r="AX43" s="21"/>
      <c r="AY43" s="22">
        <f t="shared" si="15"/>
        <v>0</v>
      </c>
      <c r="AZ43" s="21"/>
      <c r="BA43" s="22"/>
      <c r="BB43" s="24">
        <f t="shared" si="35"/>
        <v>0</v>
      </c>
      <c r="BC43" s="21"/>
      <c r="BD43" s="21"/>
      <c r="BE43" s="23">
        <f t="shared" si="36"/>
        <v>0</v>
      </c>
      <c r="BF43" s="21"/>
      <c r="BG43" s="21"/>
      <c r="BH43" s="23">
        <f t="shared" si="37"/>
        <v>0</v>
      </c>
      <c r="BI43" s="21"/>
      <c r="BJ43" s="21"/>
      <c r="BK43" s="23">
        <f t="shared" si="16"/>
        <v>0</v>
      </c>
      <c r="BL43" s="21"/>
      <c r="BM43" s="21"/>
      <c r="BN43" s="23">
        <f t="shared" si="17"/>
        <v>0</v>
      </c>
      <c r="BO43" s="21"/>
      <c r="BP43" s="21"/>
      <c r="BQ43" s="23">
        <f t="shared" si="18"/>
        <v>0</v>
      </c>
      <c r="BR43" s="21"/>
      <c r="BS43" s="21"/>
      <c r="BT43" s="23">
        <f t="shared" si="19"/>
        <v>0</v>
      </c>
      <c r="BU43" s="21"/>
      <c r="BV43" s="21"/>
      <c r="BW43" s="23">
        <f t="shared" si="20"/>
        <v>0</v>
      </c>
      <c r="BX43" s="21"/>
      <c r="BY43" s="21"/>
      <c r="BZ43" s="23">
        <f t="shared" si="21"/>
        <v>0</v>
      </c>
      <c r="CA43" s="21"/>
      <c r="CB43" s="21"/>
      <c r="CC43" s="23">
        <f t="shared" si="22"/>
        <v>0</v>
      </c>
      <c r="CD43" s="23">
        <f t="shared" si="23"/>
        <v>0</v>
      </c>
      <c r="CE43" s="83">
        <f t="shared" si="24"/>
        <v>0</v>
      </c>
      <c r="CF43" s="24">
        <f t="shared" si="25"/>
        <v>0</v>
      </c>
      <c r="CG43" s="23">
        <f t="shared" si="26"/>
        <v>0</v>
      </c>
      <c r="CH43" s="23">
        <f t="shared" si="27"/>
        <v>0</v>
      </c>
      <c r="CI43" s="22"/>
      <c r="CJ43" s="22"/>
      <c r="CK43" s="22">
        <f t="shared" si="28"/>
        <v>0</v>
      </c>
      <c r="CL43" s="21"/>
      <c r="CM43" s="21"/>
      <c r="CN43" s="22">
        <f t="shared" si="29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83">
        <f t="shared" si="30"/>
        <v>0</v>
      </c>
      <c r="DT43" s="83">
        <f t="shared" si="31"/>
        <v>0</v>
      </c>
      <c r="DU43" s="24">
        <f t="shared" si="32"/>
        <v>0</v>
      </c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/>
      <c r="L44" s="21"/>
      <c r="M44" s="23">
        <f t="shared" si="2"/>
        <v>0</v>
      </c>
      <c r="N44" s="21">
        <v>5</v>
      </c>
      <c r="O44" s="21">
        <v>70</v>
      </c>
      <c r="P44" s="23">
        <f t="shared" si="3"/>
        <v>44.800000000000004</v>
      </c>
      <c r="Q44" s="21"/>
      <c r="R44" s="21">
        <v>7</v>
      </c>
      <c r="S44" s="23">
        <f t="shared" si="33"/>
        <v>4.4800000000000004</v>
      </c>
      <c r="T44" s="21">
        <v>17</v>
      </c>
      <c r="U44" s="21">
        <v>246</v>
      </c>
      <c r="V44" s="23">
        <f t="shared" si="4"/>
        <v>157.44</v>
      </c>
      <c r="W44" s="21">
        <v>17</v>
      </c>
      <c r="X44" s="21">
        <v>238</v>
      </c>
      <c r="Y44" s="23">
        <f t="shared" si="5"/>
        <v>152.32</v>
      </c>
      <c r="Z44" s="21">
        <v>16</v>
      </c>
      <c r="AA44" s="21">
        <v>224</v>
      </c>
      <c r="AB44" s="23">
        <f t="shared" si="6"/>
        <v>143.36000000000001</v>
      </c>
      <c r="AC44" s="21"/>
      <c r="AD44" s="21"/>
      <c r="AE44" s="23">
        <f t="shared" si="7"/>
        <v>0</v>
      </c>
      <c r="AF44" s="21"/>
      <c r="AG44" s="21"/>
      <c r="AH44" s="23">
        <f t="shared" si="8"/>
        <v>0</v>
      </c>
      <c r="AI44" s="21"/>
      <c r="AJ44" s="21"/>
      <c r="AK44" s="23">
        <f t="shared" si="34"/>
        <v>0</v>
      </c>
      <c r="AL44" s="21">
        <v>3</v>
      </c>
      <c r="AM44" s="21">
        <v>42</v>
      </c>
      <c r="AN44" s="23">
        <f t="shared" si="9"/>
        <v>26.88</v>
      </c>
      <c r="AO44" s="23">
        <f t="shared" si="10"/>
        <v>58</v>
      </c>
      <c r="AP44" s="23">
        <f t="shared" si="11"/>
        <v>827</v>
      </c>
      <c r="AQ44" s="23">
        <f t="shared" si="12"/>
        <v>529.28</v>
      </c>
      <c r="AR44" s="23">
        <f t="shared" si="13"/>
        <v>68.916666666666671</v>
      </c>
      <c r="AS44" s="23">
        <f t="shared" si="14"/>
        <v>44.106666666666662</v>
      </c>
      <c r="AT44" s="21"/>
      <c r="AU44" s="21"/>
      <c r="AV44" s="21"/>
      <c r="AW44" s="21"/>
      <c r="AX44" s="21"/>
      <c r="AY44" s="22">
        <f t="shared" si="15"/>
        <v>0</v>
      </c>
      <c r="AZ44" s="21"/>
      <c r="BA44" s="22"/>
      <c r="BB44" s="24">
        <f t="shared" si="35"/>
        <v>0</v>
      </c>
      <c r="BC44" s="21"/>
      <c r="BD44" s="21"/>
      <c r="BE44" s="23">
        <f t="shared" si="36"/>
        <v>0</v>
      </c>
      <c r="BF44" s="21"/>
      <c r="BG44" s="21"/>
      <c r="BH44" s="23">
        <f t="shared" si="37"/>
        <v>0</v>
      </c>
      <c r="BI44" s="21"/>
      <c r="BJ44" s="21"/>
      <c r="BK44" s="23">
        <f t="shared" si="16"/>
        <v>0</v>
      </c>
      <c r="BL44" s="21"/>
      <c r="BM44" s="21"/>
      <c r="BN44" s="23">
        <f t="shared" si="17"/>
        <v>0</v>
      </c>
      <c r="BO44" s="21"/>
      <c r="BP44" s="21"/>
      <c r="BQ44" s="23">
        <f t="shared" si="18"/>
        <v>0</v>
      </c>
      <c r="BR44" s="21"/>
      <c r="BS44" s="21"/>
      <c r="BT44" s="23">
        <f t="shared" si="19"/>
        <v>0</v>
      </c>
      <c r="BU44" s="21"/>
      <c r="BV44" s="21"/>
      <c r="BW44" s="23">
        <f t="shared" si="20"/>
        <v>0</v>
      </c>
      <c r="BX44" s="21"/>
      <c r="BY44" s="21"/>
      <c r="BZ44" s="23">
        <f t="shared" si="21"/>
        <v>0</v>
      </c>
      <c r="CA44" s="21"/>
      <c r="CB44" s="21"/>
      <c r="CC44" s="23">
        <f t="shared" si="22"/>
        <v>0</v>
      </c>
      <c r="CD44" s="23">
        <f t="shared" si="23"/>
        <v>0</v>
      </c>
      <c r="CE44" s="83">
        <f t="shared" si="24"/>
        <v>0</v>
      </c>
      <c r="CF44" s="24">
        <f t="shared" si="25"/>
        <v>0</v>
      </c>
      <c r="CG44" s="23">
        <f t="shared" si="26"/>
        <v>0</v>
      </c>
      <c r="CH44" s="23">
        <f t="shared" si="27"/>
        <v>0</v>
      </c>
      <c r="CI44" s="22"/>
      <c r="CJ44" s="22"/>
      <c r="CK44" s="22">
        <f t="shared" si="28"/>
        <v>0</v>
      </c>
      <c r="CL44" s="21"/>
      <c r="CM44" s="21"/>
      <c r="CN44" s="22">
        <f t="shared" si="29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83">
        <f t="shared" si="30"/>
        <v>0</v>
      </c>
      <c r="DT44" s="83">
        <f t="shared" si="31"/>
        <v>0</v>
      </c>
      <c r="DU44" s="24">
        <f t="shared" si="32"/>
        <v>0</v>
      </c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33"/>
        <v>0</v>
      </c>
      <c r="T45" s="21"/>
      <c r="U45" s="21"/>
      <c r="V45" s="23">
        <f t="shared" si="4"/>
        <v>0</v>
      </c>
      <c r="W45" s="21"/>
      <c r="X45" s="21"/>
      <c r="Y45" s="23">
        <f t="shared" si="5"/>
        <v>0</v>
      </c>
      <c r="Z45" s="21"/>
      <c r="AA45" s="21"/>
      <c r="AB45" s="23">
        <f t="shared" si="6"/>
        <v>0</v>
      </c>
      <c r="AC45" s="21"/>
      <c r="AD45" s="21"/>
      <c r="AE45" s="23">
        <f t="shared" si="7"/>
        <v>0</v>
      </c>
      <c r="AF45" s="21"/>
      <c r="AG45" s="21"/>
      <c r="AH45" s="23">
        <f t="shared" si="8"/>
        <v>0</v>
      </c>
      <c r="AI45" s="21"/>
      <c r="AJ45" s="21"/>
      <c r="AK45" s="23">
        <f t="shared" si="34"/>
        <v>0</v>
      </c>
      <c r="AL45" s="21"/>
      <c r="AM45" s="21"/>
      <c r="AN45" s="23">
        <f t="shared" si="9"/>
        <v>0</v>
      </c>
      <c r="AO45" s="23">
        <f t="shared" si="10"/>
        <v>0</v>
      </c>
      <c r="AP45" s="23">
        <f t="shared" si="11"/>
        <v>0</v>
      </c>
      <c r="AQ45" s="23">
        <f t="shared" si="12"/>
        <v>0</v>
      </c>
      <c r="AR45" s="23">
        <f t="shared" si="13"/>
        <v>0</v>
      </c>
      <c r="AS45" s="23">
        <f t="shared" si="14"/>
        <v>0</v>
      </c>
      <c r="AT45" s="21"/>
      <c r="AU45" s="21"/>
      <c r="AV45" s="21"/>
      <c r="AW45" s="21"/>
      <c r="AX45" s="21"/>
      <c r="AY45" s="22">
        <f t="shared" si="15"/>
        <v>0</v>
      </c>
      <c r="AZ45" s="21"/>
      <c r="BA45" s="22"/>
      <c r="BB45" s="24">
        <f t="shared" si="35"/>
        <v>0</v>
      </c>
      <c r="BC45" s="21"/>
      <c r="BD45" s="21"/>
      <c r="BE45" s="23">
        <f t="shared" si="36"/>
        <v>0</v>
      </c>
      <c r="BF45" s="21"/>
      <c r="BG45" s="21"/>
      <c r="BH45" s="23">
        <f t="shared" si="37"/>
        <v>0</v>
      </c>
      <c r="BI45" s="21"/>
      <c r="BJ45" s="21"/>
      <c r="BK45" s="23">
        <f t="shared" si="16"/>
        <v>0</v>
      </c>
      <c r="BL45" s="21"/>
      <c r="BM45" s="21"/>
      <c r="BN45" s="23">
        <f t="shared" si="17"/>
        <v>0</v>
      </c>
      <c r="BO45" s="21"/>
      <c r="BP45" s="21"/>
      <c r="BQ45" s="23">
        <f t="shared" si="18"/>
        <v>0</v>
      </c>
      <c r="BR45" s="21"/>
      <c r="BS45" s="21"/>
      <c r="BT45" s="23">
        <f t="shared" si="19"/>
        <v>0</v>
      </c>
      <c r="BU45" s="21"/>
      <c r="BV45" s="21"/>
      <c r="BW45" s="23">
        <f t="shared" si="20"/>
        <v>0</v>
      </c>
      <c r="BX45" s="21"/>
      <c r="BY45" s="21"/>
      <c r="BZ45" s="23">
        <f t="shared" si="21"/>
        <v>0</v>
      </c>
      <c r="CA45" s="21"/>
      <c r="CB45" s="21"/>
      <c r="CC45" s="23">
        <f t="shared" si="22"/>
        <v>0</v>
      </c>
      <c r="CD45" s="23">
        <f t="shared" si="23"/>
        <v>0</v>
      </c>
      <c r="CE45" s="83">
        <f t="shared" si="24"/>
        <v>0</v>
      </c>
      <c r="CF45" s="24">
        <f t="shared" si="25"/>
        <v>0</v>
      </c>
      <c r="CG45" s="23">
        <f t="shared" si="26"/>
        <v>0</v>
      </c>
      <c r="CH45" s="23">
        <f t="shared" si="27"/>
        <v>0</v>
      </c>
      <c r="CI45" s="22"/>
      <c r="CJ45" s="22"/>
      <c r="CK45" s="22">
        <f t="shared" si="28"/>
        <v>0</v>
      </c>
      <c r="CL45" s="21"/>
      <c r="CM45" s="21"/>
      <c r="CN45" s="22">
        <f t="shared" si="29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83">
        <f t="shared" si="30"/>
        <v>0</v>
      </c>
      <c r="DT45" s="83">
        <f t="shared" si="31"/>
        <v>0</v>
      </c>
      <c r="DU45" s="24">
        <f t="shared" si="32"/>
        <v>0</v>
      </c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33"/>
        <v>0</v>
      </c>
      <c r="T46" s="21"/>
      <c r="U46" s="21"/>
      <c r="V46" s="23">
        <f t="shared" si="4"/>
        <v>0</v>
      </c>
      <c r="W46" s="21"/>
      <c r="X46" s="21"/>
      <c r="Y46" s="23">
        <f t="shared" si="5"/>
        <v>0</v>
      </c>
      <c r="Z46" s="21"/>
      <c r="AA46" s="21"/>
      <c r="AB46" s="23">
        <f t="shared" si="6"/>
        <v>0</v>
      </c>
      <c r="AC46" s="21"/>
      <c r="AD46" s="21"/>
      <c r="AE46" s="23">
        <f t="shared" si="7"/>
        <v>0</v>
      </c>
      <c r="AF46" s="21"/>
      <c r="AG46" s="21"/>
      <c r="AH46" s="23">
        <f t="shared" si="8"/>
        <v>0</v>
      </c>
      <c r="AI46" s="21"/>
      <c r="AJ46" s="21"/>
      <c r="AK46" s="23">
        <f t="shared" si="34"/>
        <v>0</v>
      </c>
      <c r="AL46" s="21"/>
      <c r="AM46" s="21"/>
      <c r="AN46" s="23">
        <f t="shared" si="9"/>
        <v>0</v>
      </c>
      <c r="AO46" s="23">
        <f t="shared" si="10"/>
        <v>0</v>
      </c>
      <c r="AP46" s="23">
        <f t="shared" si="11"/>
        <v>0</v>
      </c>
      <c r="AQ46" s="23">
        <f t="shared" si="12"/>
        <v>0</v>
      </c>
      <c r="AR46" s="23">
        <f t="shared" si="13"/>
        <v>0</v>
      </c>
      <c r="AS46" s="23">
        <f t="shared" si="14"/>
        <v>0</v>
      </c>
      <c r="AT46" s="21"/>
      <c r="AU46" s="21"/>
      <c r="AV46" s="21"/>
      <c r="AW46" s="21"/>
      <c r="AX46" s="21"/>
      <c r="AY46" s="22">
        <f t="shared" si="15"/>
        <v>0</v>
      </c>
      <c r="AZ46" s="21"/>
      <c r="BA46" s="22"/>
      <c r="BB46" s="24">
        <f t="shared" si="35"/>
        <v>0</v>
      </c>
      <c r="BC46" s="21"/>
      <c r="BD46" s="21"/>
      <c r="BE46" s="23">
        <f t="shared" si="36"/>
        <v>0</v>
      </c>
      <c r="BF46" s="21"/>
      <c r="BG46" s="21"/>
      <c r="BH46" s="23">
        <f t="shared" si="37"/>
        <v>0</v>
      </c>
      <c r="BI46" s="21"/>
      <c r="BJ46" s="21"/>
      <c r="BK46" s="23">
        <f t="shared" si="16"/>
        <v>0</v>
      </c>
      <c r="BL46" s="21"/>
      <c r="BM46" s="21"/>
      <c r="BN46" s="23">
        <f t="shared" si="17"/>
        <v>0</v>
      </c>
      <c r="BO46" s="21"/>
      <c r="BP46" s="21"/>
      <c r="BQ46" s="23">
        <f t="shared" si="18"/>
        <v>0</v>
      </c>
      <c r="BR46" s="21"/>
      <c r="BS46" s="21"/>
      <c r="BT46" s="23">
        <f t="shared" si="19"/>
        <v>0</v>
      </c>
      <c r="BU46" s="21"/>
      <c r="BV46" s="21"/>
      <c r="BW46" s="23">
        <f t="shared" si="20"/>
        <v>0</v>
      </c>
      <c r="BX46" s="21"/>
      <c r="BY46" s="21"/>
      <c r="BZ46" s="23">
        <f t="shared" si="21"/>
        <v>0</v>
      </c>
      <c r="CA46" s="21"/>
      <c r="CB46" s="21"/>
      <c r="CC46" s="23">
        <f t="shared" si="22"/>
        <v>0</v>
      </c>
      <c r="CD46" s="23">
        <f t="shared" si="23"/>
        <v>0</v>
      </c>
      <c r="CE46" s="83">
        <f t="shared" si="24"/>
        <v>0</v>
      </c>
      <c r="CF46" s="24">
        <f t="shared" si="25"/>
        <v>0</v>
      </c>
      <c r="CG46" s="23">
        <f t="shared" si="26"/>
        <v>0</v>
      </c>
      <c r="CH46" s="23">
        <f t="shared" si="27"/>
        <v>0</v>
      </c>
      <c r="CI46" s="22"/>
      <c r="CJ46" s="22"/>
      <c r="CK46" s="22">
        <f t="shared" si="28"/>
        <v>0</v>
      </c>
      <c r="CL46" s="21"/>
      <c r="CM46" s="21"/>
      <c r="CN46" s="22">
        <f t="shared" si="29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83">
        <f t="shared" si="30"/>
        <v>0</v>
      </c>
      <c r="DT46" s="83">
        <f t="shared" si="31"/>
        <v>0</v>
      </c>
      <c r="DU46" s="24">
        <f t="shared" si="32"/>
        <v>0</v>
      </c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33"/>
        <v>0</v>
      </c>
      <c r="T47" s="21"/>
      <c r="U47" s="21"/>
      <c r="V47" s="23">
        <f t="shared" si="4"/>
        <v>0</v>
      </c>
      <c r="W47" s="21"/>
      <c r="X47" s="21"/>
      <c r="Y47" s="23">
        <f t="shared" si="5"/>
        <v>0</v>
      </c>
      <c r="Z47" s="21"/>
      <c r="AA47" s="21"/>
      <c r="AB47" s="23">
        <f t="shared" si="6"/>
        <v>0</v>
      </c>
      <c r="AC47" s="21"/>
      <c r="AD47" s="21"/>
      <c r="AE47" s="23">
        <f t="shared" si="7"/>
        <v>0</v>
      </c>
      <c r="AF47" s="21"/>
      <c r="AG47" s="21"/>
      <c r="AH47" s="23">
        <f t="shared" si="8"/>
        <v>0</v>
      </c>
      <c r="AI47" s="21"/>
      <c r="AJ47" s="21"/>
      <c r="AK47" s="23">
        <f t="shared" si="34"/>
        <v>0</v>
      </c>
      <c r="AL47" s="21"/>
      <c r="AM47" s="21"/>
      <c r="AN47" s="23">
        <f t="shared" si="9"/>
        <v>0</v>
      </c>
      <c r="AO47" s="23">
        <f t="shared" si="10"/>
        <v>0</v>
      </c>
      <c r="AP47" s="23">
        <f t="shared" si="11"/>
        <v>0</v>
      </c>
      <c r="AQ47" s="23">
        <f t="shared" si="12"/>
        <v>0</v>
      </c>
      <c r="AR47" s="23">
        <f t="shared" si="13"/>
        <v>0</v>
      </c>
      <c r="AS47" s="23">
        <f t="shared" si="14"/>
        <v>0</v>
      </c>
      <c r="AT47" s="21"/>
      <c r="AU47" s="21"/>
      <c r="AV47" s="21"/>
      <c r="AW47" s="21"/>
      <c r="AX47" s="21"/>
      <c r="AY47" s="22">
        <f t="shared" si="15"/>
        <v>0</v>
      </c>
      <c r="AZ47" s="21"/>
      <c r="BA47" s="22"/>
      <c r="BB47" s="24">
        <f t="shared" si="35"/>
        <v>0</v>
      </c>
      <c r="BC47" s="21"/>
      <c r="BD47" s="21"/>
      <c r="BE47" s="23">
        <f t="shared" si="36"/>
        <v>0</v>
      </c>
      <c r="BF47" s="21"/>
      <c r="BG47" s="21"/>
      <c r="BH47" s="23">
        <f t="shared" si="37"/>
        <v>0</v>
      </c>
      <c r="BI47" s="21"/>
      <c r="BJ47" s="21"/>
      <c r="BK47" s="23">
        <f t="shared" si="16"/>
        <v>0</v>
      </c>
      <c r="BL47" s="21"/>
      <c r="BM47" s="21"/>
      <c r="BN47" s="23">
        <f t="shared" si="17"/>
        <v>0</v>
      </c>
      <c r="BO47" s="21"/>
      <c r="BP47" s="21"/>
      <c r="BQ47" s="23">
        <f t="shared" si="18"/>
        <v>0</v>
      </c>
      <c r="BR47" s="21"/>
      <c r="BS47" s="21"/>
      <c r="BT47" s="23">
        <f t="shared" si="19"/>
        <v>0</v>
      </c>
      <c r="BU47" s="21"/>
      <c r="BV47" s="21"/>
      <c r="BW47" s="23">
        <f t="shared" si="20"/>
        <v>0</v>
      </c>
      <c r="BX47" s="21"/>
      <c r="BY47" s="21"/>
      <c r="BZ47" s="23">
        <f t="shared" si="21"/>
        <v>0</v>
      </c>
      <c r="CA47" s="21"/>
      <c r="CB47" s="21"/>
      <c r="CC47" s="23">
        <f t="shared" si="22"/>
        <v>0</v>
      </c>
      <c r="CD47" s="23">
        <f t="shared" si="23"/>
        <v>0</v>
      </c>
      <c r="CE47" s="83">
        <f t="shared" si="24"/>
        <v>0</v>
      </c>
      <c r="CF47" s="24">
        <f t="shared" si="25"/>
        <v>0</v>
      </c>
      <c r="CG47" s="23">
        <f t="shared" si="26"/>
        <v>0</v>
      </c>
      <c r="CH47" s="23">
        <f t="shared" si="27"/>
        <v>0</v>
      </c>
      <c r="CI47" s="22"/>
      <c r="CJ47" s="22"/>
      <c r="CK47" s="22">
        <f t="shared" si="28"/>
        <v>0</v>
      </c>
      <c r="CL47" s="21"/>
      <c r="CM47" s="21"/>
      <c r="CN47" s="22">
        <f t="shared" si="29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83">
        <f t="shared" si="30"/>
        <v>0</v>
      </c>
      <c r="DT47" s="83">
        <f t="shared" si="31"/>
        <v>0</v>
      </c>
      <c r="DU47" s="24">
        <f t="shared" si="32"/>
        <v>0</v>
      </c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33"/>
        <v>0</v>
      </c>
      <c r="T48" s="21"/>
      <c r="U48" s="21"/>
      <c r="V48" s="23">
        <f t="shared" si="4"/>
        <v>0</v>
      </c>
      <c r="W48" s="21"/>
      <c r="X48" s="21"/>
      <c r="Y48" s="23">
        <f t="shared" si="5"/>
        <v>0</v>
      </c>
      <c r="Z48" s="21"/>
      <c r="AA48" s="21"/>
      <c r="AB48" s="23">
        <f t="shared" si="6"/>
        <v>0</v>
      </c>
      <c r="AC48" s="21"/>
      <c r="AD48" s="21"/>
      <c r="AE48" s="23">
        <f t="shared" si="7"/>
        <v>0</v>
      </c>
      <c r="AF48" s="21"/>
      <c r="AG48" s="21"/>
      <c r="AH48" s="23">
        <f t="shared" si="8"/>
        <v>0</v>
      </c>
      <c r="AI48" s="21"/>
      <c r="AJ48" s="21"/>
      <c r="AK48" s="23">
        <f t="shared" si="34"/>
        <v>0</v>
      </c>
      <c r="AL48" s="21"/>
      <c r="AM48" s="21"/>
      <c r="AN48" s="23">
        <f t="shared" si="9"/>
        <v>0</v>
      </c>
      <c r="AO48" s="23">
        <f t="shared" si="10"/>
        <v>0</v>
      </c>
      <c r="AP48" s="23">
        <f t="shared" si="11"/>
        <v>0</v>
      </c>
      <c r="AQ48" s="23">
        <f t="shared" si="12"/>
        <v>0</v>
      </c>
      <c r="AR48" s="23">
        <f t="shared" si="13"/>
        <v>0</v>
      </c>
      <c r="AS48" s="23">
        <f t="shared" si="14"/>
        <v>0</v>
      </c>
      <c r="AT48" s="21"/>
      <c r="AU48" s="21"/>
      <c r="AV48" s="21"/>
      <c r="AW48" s="21"/>
      <c r="AX48" s="21"/>
      <c r="AY48" s="22">
        <f t="shared" si="15"/>
        <v>0</v>
      </c>
      <c r="AZ48" s="21"/>
      <c r="BA48" s="22"/>
      <c r="BB48" s="24">
        <f t="shared" si="35"/>
        <v>0</v>
      </c>
      <c r="BC48" s="21"/>
      <c r="BD48" s="21"/>
      <c r="BE48" s="23">
        <f t="shared" si="36"/>
        <v>0</v>
      </c>
      <c r="BF48" s="21"/>
      <c r="BG48" s="21"/>
      <c r="BH48" s="23">
        <f t="shared" si="37"/>
        <v>0</v>
      </c>
      <c r="BI48" s="21"/>
      <c r="BJ48" s="21"/>
      <c r="BK48" s="23">
        <f t="shared" si="16"/>
        <v>0</v>
      </c>
      <c r="BL48" s="21"/>
      <c r="BM48" s="21"/>
      <c r="BN48" s="23">
        <f t="shared" si="17"/>
        <v>0</v>
      </c>
      <c r="BO48" s="21"/>
      <c r="BP48" s="21"/>
      <c r="BQ48" s="23">
        <f t="shared" si="18"/>
        <v>0</v>
      </c>
      <c r="BR48" s="21"/>
      <c r="BS48" s="21"/>
      <c r="BT48" s="23">
        <f t="shared" si="19"/>
        <v>0</v>
      </c>
      <c r="BU48" s="21"/>
      <c r="BV48" s="21"/>
      <c r="BW48" s="23">
        <f t="shared" si="20"/>
        <v>0</v>
      </c>
      <c r="BX48" s="21"/>
      <c r="BY48" s="21"/>
      <c r="BZ48" s="23">
        <f t="shared" si="21"/>
        <v>0</v>
      </c>
      <c r="CA48" s="21"/>
      <c r="CB48" s="21"/>
      <c r="CC48" s="23">
        <f t="shared" si="22"/>
        <v>0</v>
      </c>
      <c r="CD48" s="23">
        <f t="shared" si="23"/>
        <v>0</v>
      </c>
      <c r="CE48" s="83">
        <f t="shared" si="24"/>
        <v>0</v>
      </c>
      <c r="CF48" s="24">
        <f t="shared" si="25"/>
        <v>0</v>
      </c>
      <c r="CG48" s="23">
        <f t="shared" si="26"/>
        <v>0</v>
      </c>
      <c r="CH48" s="23">
        <f t="shared" si="27"/>
        <v>0</v>
      </c>
      <c r="CI48" s="22"/>
      <c r="CJ48" s="22"/>
      <c r="CK48" s="22">
        <f t="shared" si="28"/>
        <v>0</v>
      </c>
      <c r="CL48" s="21"/>
      <c r="CM48" s="21"/>
      <c r="CN48" s="22">
        <f t="shared" si="29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83">
        <f t="shared" si="30"/>
        <v>0</v>
      </c>
      <c r="DT48" s="83">
        <f t="shared" si="31"/>
        <v>0</v>
      </c>
      <c r="DU48" s="24">
        <f t="shared" si="32"/>
        <v>0</v>
      </c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33"/>
        <v>0</v>
      </c>
      <c r="T49" s="21"/>
      <c r="U49" s="21"/>
      <c r="V49" s="23">
        <f t="shared" si="4"/>
        <v>0</v>
      </c>
      <c r="W49" s="21"/>
      <c r="X49" s="21"/>
      <c r="Y49" s="23">
        <f t="shared" si="5"/>
        <v>0</v>
      </c>
      <c r="Z49" s="21"/>
      <c r="AA49" s="21"/>
      <c r="AB49" s="23">
        <f t="shared" si="6"/>
        <v>0</v>
      </c>
      <c r="AC49" s="21"/>
      <c r="AD49" s="21"/>
      <c r="AE49" s="23">
        <f t="shared" si="7"/>
        <v>0</v>
      </c>
      <c r="AF49" s="21"/>
      <c r="AG49" s="21"/>
      <c r="AH49" s="23">
        <f t="shared" si="8"/>
        <v>0</v>
      </c>
      <c r="AI49" s="21"/>
      <c r="AJ49" s="21"/>
      <c r="AK49" s="23">
        <f t="shared" si="34"/>
        <v>0</v>
      </c>
      <c r="AL49" s="21"/>
      <c r="AM49" s="21"/>
      <c r="AN49" s="23">
        <f t="shared" si="9"/>
        <v>0</v>
      </c>
      <c r="AO49" s="23">
        <f t="shared" si="10"/>
        <v>0</v>
      </c>
      <c r="AP49" s="23">
        <f t="shared" si="11"/>
        <v>0</v>
      </c>
      <c r="AQ49" s="23">
        <f t="shared" si="12"/>
        <v>0</v>
      </c>
      <c r="AR49" s="23">
        <f t="shared" si="13"/>
        <v>0</v>
      </c>
      <c r="AS49" s="23">
        <f t="shared" si="14"/>
        <v>0</v>
      </c>
      <c r="AT49" s="21"/>
      <c r="AU49" s="21"/>
      <c r="AV49" s="21"/>
      <c r="AW49" s="21"/>
      <c r="AX49" s="21"/>
      <c r="AY49" s="22">
        <f t="shared" si="15"/>
        <v>0</v>
      </c>
      <c r="AZ49" s="21"/>
      <c r="BA49" s="22"/>
      <c r="BB49" s="24">
        <f t="shared" si="35"/>
        <v>0</v>
      </c>
      <c r="BC49" s="21"/>
      <c r="BD49" s="21"/>
      <c r="BE49" s="23">
        <f t="shared" si="36"/>
        <v>0</v>
      </c>
      <c r="BF49" s="21"/>
      <c r="BG49" s="21"/>
      <c r="BH49" s="23">
        <f t="shared" si="37"/>
        <v>0</v>
      </c>
      <c r="BI49" s="21"/>
      <c r="BJ49" s="21"/>
      <c r="BK49" s="23">
        <f t="shared" si="16"/>
        <v>0</v>
      </c>
      <c r="BL49" s="21"/>
      <c r="BM49" s="21"/>
      <c r="BN49" s="23">
        <f t="shared" si="17"/>
        <v>0</v>
      </c>
      <c r="BO49" s="21"/>
      <c r="BP49" s="21"/>
      <c r="BQ49" s="23">
        <f t="shared" si="18"/>
        <v>0</v>
      </c>
      <c r="BR49" s="21"/>
      <c r="BS49" s="21"/>
      <c r="BT49" s="23">
        <f t="shared" si="19"/>
        <v>0</v>
      </c>
      <c r="BU49" s="21"/>
      <c r="BV49" s="21"/>
      <c r="BW49" s="23">
        <f t="shared" si="20"/>
        <v>0</v>
      </c>
      <c r="BX49" s="21"/>
      <c r="BY49" s="21"/>
      <c r="BZ49" s="23">
        <f t="shared" si="21"/>
        <v>0</v>
      </c>
      <c r="CA49" s="21"/>
      <c r="CB49" s="21"/>
      <c r="CC49" s="23">
        <f t="shared" si="22"/>
        <v>0</v>
      </c>
      <c r="CD49" s="23">
        <f t="shared" si="23"/>
        <v>0</v>
      </c>
      <c r="CE49" s="83">
        <f t="shared" si="24"/>
        <v>0</v>
      </c>
      <c r="CF49" s="24">
        <f t="shared" si="25"/>
        <v>0</v>
      </c>
      <c r="CG49" s="23">
        <f t="shared" si="26"/>
        <v>0</v>
      </c>
      <c r="CH49" s="23">
        <f t="shared" si="27"/>
        <v>0</v>
      </c>
      <c r="CI49" s="22"/>
      <c r="CJ49" s="22"/>
      <c r="CK49" s="22">
        <f t="shared" si="28"/>
        <v>0</v>
      </c>
      <c r="CL49" s="21"/>
      <c r="CM49" s="21"/>
      <c r="CN49" s="22">
        <f t="shared" si="29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83">
        <f t="shared" si="30"/>
        <v>0</v>
      </c>
      <c r="DT49" s="83">
        <f t="shared" si="31"/>
        <v>0</v>
      </c>
      <c r="DU49" s="24">
        <f t="shared" si="32"/>
        <v>0</v>
      </c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33"/>
        <v>0</v>
      </c>
      <c r="T50" s="21"/>
      <c r="U50" s="21"/>
      <c r="V50" s="23">
        <f t="shared" si="4"/>
        <v>0</v>
      </c>
      <c r="W50" s="21"/>
      <c r="X50" s="21"/>
      <c r="Y50" s="23">
        <f t="shared" si="5"/>
        <v>0</v>
      </c>
      <c r="Z50" s="21"/>
      <c r="AA50" s="21"/>
      <c r="AB50" s="23">
        <f t="shared" si="6"/>
        <v>0</v>
      </c>
      <c r="AC50" s="21"/>
      <c r="AD50" s="21"/>
      <c r="AE50" s="23">
        <f t="shared" si="7"/>
        <v>0</v>
      </c>
      <c r="AF50" s="21"/>
      <c r="AG50" s="21"/>
      <c r="AH50" s="23">
        <f t="shared" si="8"/>
        <v>0</v>
      </c>
      <c r="AI50" s="21"/>
      <c r="AJ50" s="21"/>
      <c r="AK50" s="23">
        <f t="shared" si="34"/>
        <v>0</v>
      </c>
      <c r="AL50" s="21"/>
      <c r="AM50" s="21"/>
      <c r="AN50" s="23">
        <f t="shared" si="9"/>
        <v>0</v>
      </c>
      <c r="AO50" s="23">
        <f t="shared" si="10"/>
        <v>0</v>
      </c>
      <c r="AP50" s="23">
        <f t="shared" si="11"/>
        <v>0</v>
      </c>
      <c r="AQ50" s="23">
        <f t="shared" si="12"/>
        <v>0</v>
      </c>
      <c r="AR50" s="23">
        <f t="shared" si="13"/>
        <v>0</v>
      </c>
      <c r="AS50" s="23">
        <f t="shared" si="14"/>
        <v>0</v>
      </c>
      <c r="AT50" s="21"/>
      <c r="AU50" s="21"/>
      <c r="AV50" s="21"/>
      <c r="AW50" s="21"/>
      <c r="AX50" s="21"/>
      <c r="AY50" s="22">
        <f t="shared" si="15"/>
        <v>0</v>
      </c>
      <c r="AZ50" s="21"/>
      <c r="BA50" s="22"/>
      <c r="BB50" s="24">
        <f t="shared" si="35"/>
        <v>0</v>
      </c>
      <c r="BC50" s="21"/>
      <c r="BD50" s="21"/>
      <c r="BE50" s="23">
        <f t="shared" si="36"/>
        <v>0</v>
      </c>
      <c r="BF50" s="21"/>
      <c r="BG50" s="21"/>
      <c r="BH50" s="23">
        <f t="shared" si="37"/>
        <v>0</v>
      </c>
      <c r="BI50" s="21"/>
      <c r="BJ50" s="21"/>
      <c r="BK50" s="23">
        <f t="shared" si="16"/>
        <v>0</v>
      </c>
      <c r="BL50" s="21"/>
      <c r="BM50" s="21"/>
      <c r="BN50" s="23">
        <f t="shared" si="17"/>
        <v>0</v>
      </c>
      <c r="BO50" s="21"/>
      <c r="BP50" s="21"/>
      <c r="BQ50" s="23">
        <f t="shared" si="18"/>
        <v>0</v>
      </c>
      <c r="BR50" s="21"/>
      <c r="BS50" s="21"/>
      <c r="BT50" s="23">
        <f t="shared" si="19"/>
        <v>0</v>
      </c>
      <c r="BU50" s="21"/>
      <c r="BV50" s="21"/>
      <c r="BW50" s="23">
        <f t="shared" si="20"/>
        <v>0</v>
      </c>
      <c r="BX50" s="21"/>
      <c r="BY50" s="21"/>
      <c r="BZ50" s="23">
        <f t="shared" si="21"/>
        <v>0</v>
      </c>
      <c r="CA50" s="21"/>
      <c r="CB50" s="21"/>
      <c r="CC50" s="23">
        <f t="shared" si="22"/>
        <v>0</v>
      </c>
      <c r="CD50" s="23">
        <f t="shared" si="23"/>
        <v>0</v>
      </c>
      <c r="CE50" s="83">
        <f t="shared" si="24"/>
        <v>0</v>
      </c>
      <c r="CF50" s="24">
        <f t="shared" si="25"/>
        <v>0</v>
      </c>
      <c r="CG50" s="23">
        <f t="shared" si="26"/>
        <v>0</v>
      </c>
      <c r="CH50" s="23">
        <f t="shared" si="27"/>
        <v>0</v>
      </c>
      <c r="CI50" s="22"/>
      <c r="CJ50" s="22"/>
      <c r="CK50" s="22">
        <f t="shared" si="28"/>
        <v>0</v>
      </c>
      <c r="CL50" s="21"/>
      <c r="CM50" s="21"/>
      <c r="CN50" s="22">
        <f t="shared" si="29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83">
        <f t="shared" si="30"/>
        <v>0</v>
      </c>
      <c r="DT50" s="83">
        <f t="shared" si="31"/>
        <v>0</v>
      </c>
      <c r="DU50" s="24">
        <f t="shared" si="32"/>
        <v>0</v>
      </c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4350</v>
      </c>
      <c r="F51" s="21">
        <v>60900</v>
      </c>
      <c r="G51" s="23">
        <f t="shared" si="0"/>
        <v>38976</v>
      </c>
      <c r="H51" s="21">
        <v>4056</v>
      </c>
      <c r="I51" s="21">
        <v>56784</v>
      </c>
      <c r="J51" s="22">
        <f t="shared" si="1"/>
        <v>36341.760000000002</v>
      </c>
      <c r="K51" s="21">
        <v>4079</v>
      </c>
      <c r="L51" s="21">
        <v>57106</v>
      </c>
      <c r="M51" s="23">
        <f t="shared" si="2"/>
        <v>36547.840000000004</v>
      </c>
      <c r="N51" s="21">
        <v>3470</v>
      </c>
      <c r="O51" s="21">
        <v>48580</v>
      </c>
      <c r="P51" s="23">
        <f t="shared" si="3"/>
        <v>31091.200000000001</v>
      </c>
      <c r="Q51" s="21">
        <v>3698</v>
      </c>
      <c r="R51" s="21">
        <v>51772</v>
      </c>
      <c r="S51" s="23">
        <f t="shared" si="33"/>
        <v>33134.080000000002</v>
      </c>
      <c r="T51" s="21">
        <v>4036</v>
      </c>
      <c r="U51" s="21">
        <v>56504</v>
      </c>
      <c r="V51" s="23">
        <f t="shared" si="4"/>
        <v>36162.559999999998</v>
      </c>
      <c r="W51" s="21">
        <v>4150</v>
      </c>
      <c r="X51" s="21">
        <v>58107</v>
      </c>
      <c r="Y51" s="23">
        <f t="shared" si="5"/>
        <v>37188.480000000003</v>
      </c>
      <c r="Z51" s="21">
        <v>3580</v>
      </c>
      <c r="AA51" s="21">
        <v>50127</v>
      </c>
      <c r="AB51" s="23">
        <f t="shared" si="6"/>
        <v>32081.280000000002</v>
      </c>
      <c r="AC51" s="21">
        <v>4237</v>
      </c>
      <c r="AD51" s="21">
        <v>59318</v>
      </c>
      <c r="AE51" s="23">
        <f t="shared" si="7"/>
        <v>37963.520000000004</v>
      </c>
      <c r="AF51" s="21">
        <v>3492</v>
      </c>
      <c r="AG51" s="21">
        <v>48888</v>
      </c>
      <c r="AH51" s="23">
        <f t="shared" si="8"/>
        <v>31288.32</v>
      </c>
      <c r="AI51" s="21">
        <v>3964</v>
      </c>
      <c r="AJ51" s="21">
        <v>55496</v>
      </c>
      <c r="AK51" s="23">
        <f t="shared" si="34"/>
        <v>35517.440000000002</v>
      </c>
      <c r="AL51" s="21">
        <v>4780</v>
      </c>
      <c r="AM51" s="21">
        <v>66920</v>
      </c>
      <c r="AN51" s="23">
        <f t="shared" si="9"/>
        <v>42828.800000000003</v>
      </c>
      <c r="AO51" s="23">
        <f t="shared" si="10"/>
        <v>47892</v>
      </c>
      <c r="AP51" s="23">
        <f t="shared" si="11"/>
        <v>670502</v>
      </c>
      <c r="AQ51" s="23">
        <f t="shared" si="12"/>
        <v>429121.28000000003</v>
      </c>
      <c r="AR51" s="23">
        <f t="shared" si="13"/>
        <v>55875.166666666664</v>
      </c>
      <c r="AS51" s="23">
        <f t="shared" si="14"/>
        <v>35760.106666666667</v>
      </c>
      <c r="AT51" s="21">
        <v>4170</v>
      </c>
      <c r="AU51" s="21">
        <v>58380</v>
      </c>
      <c r="AV51" s="21">
        <v>37363.200000000012</v>
      </c>
      <c r="AW51" s="21">
        <v>3175</v>
      </c>
      <c r="AX51" s="21">
        <v>44450</v>
      </c>
      <c r="AY51" s="22">
        <v>28448.000000000011</v>
      </c>
      <c r="AZ51" s="21">
        <v>3527</v>
      </c>
      <c r="BA51" s="22">
        <v>49381</v>
      </c>
      <c r="BB51" s="24">
        <f t="shared" si="35"/>
        <v>31603.84</v>
      </c>
      <c r="BC51" s="21">
        <v>3317</v>
      </c>
      <c r="BD51" s="21">
        <v>46440</v>
      </c>
      <c r="BE51" s="23">
        <f t="shared" si="36"/>
        <v>29721.600000000002</v>
      </c>
      <c r="BF51" s="21">
        <v>3600</v>
      </c>
      <c r="BG51" s="21">
        <v>50412</v>
      </c>
      <c r="BH51" s="23">
        <f t="shared" si="37"/>
        <v>32263.68</v>
      </c>
      <c r="BI51" s="21">
        <v>3825</v>
      </c>
      <c r="BJ51" s="21">
        <v>53550</v>
      </c>
      <c r="BK51" s="23">
        <f t="shared" si="16"/>
        <v>34272</v>
      </c>
      <c r="BL51" s="21">
        <v>3978</v>
      </c>
      <c r="BM51" s="21">
        <v>55692</v>
      </c>
      <c r="BN51" s="23">
        <f t="shared" si="17"/>
        <v>35642.879999999997</v>
      </c>
      <c r="BO51" s="21">
        <v>3260</v>
      </c>
      <c r="BP51" s="21">
        <v>45640</v>
      </c>
      <c r="BQ51" s="23">
        <f t="shared" si="18"/>
        <v>29209.600000000002</v>
      </c>
      <c r="BR51" s="21">
        <v>4236</v>
      </c>
      <c r="BS51" s="21">
        <v>59306</v>
      </c>
      <c r="BT51" s="23">
        <f t="shared" si="19"/>
        <v>37955.840000000004</v>
      </c>
      <c r="BU51" s="21">
        <v>3609</v>
      </c>
      <c r="BV51" s="21">
        <v>50528</v>
      </c>
      <c r="BW51" s="23">
        <f t="shared" si="20"/>
        <v>32337.920000000002</v>
      </c>
      <c r="BX51" s="21">
        <v>3720</v>
      </c>
      <c r="BY51" s="21">
        <v>52080</v>
      </c>
      <c r="BZ51" s="23">
        <f t="shared" si="21"/>
        <v>33331.199999999997</v>
      </c>
      <c r="CA51" s="21">
        <v>3661</v>
      </c>
      <c r="CB51" s="21">
        <v>51254</v>
      </c>
      <c r="CC51" s="23">
        <f t="shared" si="22"/>
        <v>32802.559999999998</v>
      </c>
      <c r="CD51" s="23">
        <f t="shared" si="23"/>
        <v>44078</v>
      </c>
      <c r="CE51" s="83">
        <f t="shared" si="24"/>
        <v>617113</v>
      </c>
      <c r="CF51" s="24">
        <f t="shared" si="25"/>
        <v>394952.32000000007</v>
      </c>
      <c r="CG51" s="23">
        <f t="shared" si="26"/>
        <v>51426.083333333336</v>
      </c>
      <c r="CH51" s="23">
        <f t="shared" si="27"/>
        <v>32912.693333333336</v>
      </c>
      <c r="CI51" s="22">
        <v>3617</v>
      </c>
      <c r="CJ51" s="22">
        <v>50638</v>
      </c>
      <c r="CK51" s="22">
        <f t="shared" si="28"/>
        <v>32408.32</v>
      </c>
      <c r="CL51" s="21">
        <v>3192</v>
      </c>
      <c r="CM51" s="21">
        <v>44690</v>
      </c>
      <c r="CN51" s="22">
        <f t="shared" si="29"/>
        <v>28601.600000000002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83">
        <f t="shared" si="30"/>
        <v>6809</v>
      </c>
      <c r="DT51" s="83">
        <f t="shared" si="31"/>
        <v>95328</v>
      </c>
      <c r="DU51" s="24">
        <f t="shared" si="32"/>
        <v>61009.919999999998</v>
      </c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33"/>
        <v>0</v>
      </c>
      <c r="T52" s="21"/>
      <c r="U52" s="21"/>
      <c r="V52" s="23">
        <f t="shared" si="4"/>
        <v>0</v>
      </c>
      <c r="W52" s="21"/>
      <c r="X52" s="21"/>
      <c r="Y52" s="23">
        <f t="shared" si="5"/>
        <v>0</v>
      </c>
      <c r="Z52" s="21"/>
      <c r="AA52" s="21"/>
      <c r="AB52" s="23">
        <f t="shared" si="6"/>
        <v>0</v>
      </c>
      <c r="AC52" s="21"/>
      <c r="AD52" s="21"/>
      <c r="AE52" s="23">
        <f t="shared" si="7"/>
        <v>0</v>
      </c>
      <c r="AF52" s="21"/>
      <c r="AG52" s="21"/>
      <c r="AH52" s="23">
        <f t="shared" si="8"/>
        <v>0</v>
      </c>
      <c r="AI52" s="21"/>
      <c r="AJ52" s="21"/>
      <c r="AK52" s="23">
        <f t="shared" si="34"/>
        <v>0</v>
      </c>
      <c r="AL52" s="21"/>
      <c r="AM52" s="21"/>
      <c r="AN52" s="23">
        <f t="shared" si="9"/>
        <v>0</v>
      </c>
      <c r="AO52" s="23">
        <f t="shared" si="10"/>
        <v>0</v>
      </c>
      <c r="AP52" s="23">
        <f t="shared" si="11"/>
        <v>0</v>
      </c>
      <c r="AQ52" s="23">
        <f t="shared" si="12"/>
        <v>0</v>
      </c>
      <c r="AR52" s="23">
        <f t="shared" si="13"/>
        <v>0</v>
      </c>
      <c r="AS52" s="23">
        <f t="shared" si="14"/>
        <v>0</v>
      </c>
      <c r="AT52" s="21"/>
      <c r="AU52" s="21"/>
      <c r="AV52" s="21"/>
      <c r="AW52" s="21"/>
      <c r="AX52" s="21"/>
      <c r="AY52" s="22">
        <f t="shared" si="15"/>
        <v>0</v>
      </c>
      <c r="AZ52" s="21"/>
      <c r="BA52" s="22"/>
      <c r="BB52" s="24">
        <f t="shared" si="35"/>
        <v>0</v>
      </c>
      <c r="BC52" s="21"/>
      <c r="BD52" s="21"/>
      <c r="BE52" s="23">
        <f t="shared" si="36"/>
        <v>0</v>
      </c>
      <c r="BF52" s="21"/>
      <c r="BG52" s="21"/>
      <c r="BH52" s="23">
        <f t="shared" si="37"/>
        <v>0</v>
      </c>
      <c r="BI52" s="21"/>
      <c r="BJ52" s="21"/>
      <c r="BK52" s="23">
        <f t="shared" si="16"/>
        <v>0</v>
      </c>
      <c r="BL52" s="21"/>
      <c r="BM52" s="21"/>
      <c r="BN52" s="23">
        <f t="shared" si="17"/>
        <v>0</v>
      </c>
      <c r="BO52" s="21"/>
      <c r="BP52" s="21"/>
      <c r="BQ52" s="23">
        <f t="shared" si="18"/>
        <v>0</v>
      </c>
      <c r="BR52" s="21"/>
      <c r="BS52" s="21"/>
      <c r="BT52" s="23">
        <f t="shared" si="19"/>
        <v>0</v>
      </c>
      <c r="BU52" s="21"/>
      <c r="BV52" s="21"/>
      <c r="BW52" s="23">
        <f t="shared" si="20"/>
        <v>0</v>
      </c>
      <c r="BX52" s="21"/>
      <c r="BY52" s="21"/>
      <c r="BZ52" s="23">
        <f t="shared" si="21"/>
        <v>0</v>
      </c>
      <c r="CA52" s="21"/>
      <c r="CB52" s="21"/>
      <c r="CC52" s="23">
        <f t="shared" si="22"/>
        <v>0</v>
      </c>
      <c r="CD52" s="23">
        <f t="shared" si="23"/>
        <v>0</v>
      </c>
      <c r="CE52" s="83">
        <f t="shared" si="24"/>
        <v>0</v>
      </c>
      <c r="CF52" s="24">
        <f t="shared" si="25"/>
        <v>0</v>
      </c>
      <c r="CG52" s="23">
        <f t="shared" si="26"/>
        <v>0</v>
      </c>
      <c r="CH52" s="23">
        <f t="shared" si="27"/>
        <v>0</v>
      </c>
      <c r="CI52" s="22"/>
      <c r="CJ52" s="22"/>
      <c r="CK52" s="22">
        <f t="shared" si="28"/>
        <v>0</v>
      </c>
      <c r="CL52" s="21"/>
      <c r="CM52" s="21"/>
      <c r="CN52" s="22">
        <f t="shared" si="29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83">
        <f t="shared" si="30"/>
        <v>0</v>
      </c>
      <c r="DT52" s="83">
        <f t="shared" si="31"/>
        <v>0</v>
      </c>
      <c r="DU52" s="24">
        <f t="shared" si="32"/>
        <v>0</v>
      </c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33"/>
        <v>0</v>
      </c>
      <c r="T53" s="21"/>
      <c r="U53" s="21"/>
      <c r="V53" s="23">
        <f t="shared" si="4"/>
        <v>0</v>
      </c>
      <c r="W53" s="21"/>
      <c r="X53" s="21"/>
      <c r="Y53" s="23">
        <f t="shared" si="5"/>
        <v>0</v>
      </c>
      <c r="Z53" s="21"/>
      <c r="AA53" s="21"/>
      <c r="AB53" s="23">
        <f t="shared" si="6"/>
        <v>0</v>
      </c>
      <c r="AC53" s="21"/>
      <c r="AD53" s="21"/>
      <c r="AE53" s="23">
        <f t="shared" si="7"/>
        <v>0</v>
      </c>
      <c r="AF53" s="21"/>
      <c r="AG53" s="21"/>
      <c r="AH53" s="23">
        <f t="shared" si="8"/>
        <v>0</v>
      </c>
      <c r="AI53" s="21"/>
      <c r="AJ53" s="21"/>
      <c r="AK53" s="23">
        <f t="shared" si="34"/>
        <v>0</v>
      </c>
      <c r="AL53" s="21"/>
      <c r="AM53" s="21"/>
      <c r="AN53" s="23">
        <f t="shared" si="9"/>
        <v>0</v>
      </c>
      <c r="AO53" s="23">
        <f t="shared" si="10"/>
        <v>0</v>
      </c>
      <c r="AP53" s="23">
        <f t="shared" si="11"/>
        <v>0</v>
      </c>
      <c r="AQ53" s="23">
        <f t="shared" si="12"/>
        <v>0</v>
      </c>
      <c r="AR53" s="23">
        <f t="shared" si="13"/>
        <v>0</v>
      </c>
      <c r="AS53" s="23">
        <f t="shared" si="14"/>
        <v>0</v>
      </c>
      <c r="AT53" s="21"/>
      <c r="AU53" s="21"/>
      <c r="AV53" s="21"/>
      <c r="AW53" s="21"/>
      <c r="AX53" s="21"/>
      <c r="AY53" s="22">
        <f t="shared" si="15"/>
        <v>0</v>
      </c>
      <c r="AZ53" s="21"/>
      <c r="BA53" s="22"/>
      <c r="BB53" s="24">
        <f t="shared" si="35"/>
        <v>0</v>
      </c>
      <c r="BC53" s="21"/>
      <c r="BD53" s="21"/>
      <c r="BE53" s="23">
        <f t="shared" si="36"/>
        <v>0</v>
      </c>
      <c r="BF53" s="21"/>
      <c r="BG53" s="21"/>
      <c r="BH53" s="23">
        <f t="shared" si="37"/>
        <v>0</v>
      </c>
      <c r="BI53" s="21"/>
      <c r="BJ53" s="21"/>
      <c r="BK53" s="23">
        <f t="shared" si="16"/>
        <v>0</v>
      </c>
      <c r="BL53" s="21"/>
      <c r="BM53" s="21"/>
      <c r="BN53" s="23">
        <f t="shared" si="17"/>
        <v>0</v>
      </c>
      <c r="BO53" s="21"/>
      <c r="BP53" s="21"/>
      <c r="BQ53" s="23">
        <f t="shared" si="18"/>
        <v>0</v>
      </c>
      <c r="BR53" s="21"/>
      <c r="BS53" s="21"/>
      <c r="BT53" s="23">
        <f t="shared" si="19"/>
        <v>0</v>
      </c>
      <c r="BU53" s="21"/>
      <c r="BV53" s="21"/>
      <c r="BW53" s="23">
        <f t="shared" si="20"/>
        <v>0</v>
      </c>
      <c r="BX53" s="21"/>
      <c r="BY53" s="21"/>
      <c r="BZ53" s="23">
        <f t="shared" si="21"/>
        <v>0</v>
      </c>
      <c r="CA53" s="21"/>
      <c r="CB53" s="21"/>
      <c r="CC53" s="23">
        <f t="shared" si="22"/>
        <v>0</v>
      </c>
      <c r="CD53" s="23">
        <f t="shared" si="23"/>
        <v>0</v>
      </c>
      <c r="CE53" s="83">
        <f t="shared" si="24"/>
        <v>0</v>
      </c>
      <c r="CF53" s="24">
        <f t="shared" si="25"/>
        <v>0</v>
      </c>
      <c r="CG53" s="23">
        <f t="shared" si="26"/>
        <v>0</v>
      </c>
      <c r="CH53" s="23">
        <f t="shared" si="27"/>
        <v>0</v>
      </c>
      <c r="CI53" s="22"/>
      <c r="CJ53" s="22"/>
      <c r="CK53" s="22">
        <f t="shared" si="28"/>
        <v>0</v>
      </c>
      <c r="CL53" s="21"/>
      <c r="CM53" s="21"/>
      <c r="CN53" s="22">
        <f t="shared" si="29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83">
        <f t="shared" si="30"/>
        <v>0</v>
      </c>
      <c r="DT53" s="83">
        <f t="shared" si="31"/>
        <v>0</v>
      </c>
      <c r="DU53" s="24">
        <f t="shared" si="32"/>
        <v>0</v>
      </c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33"/>
        <v>0</v>
      </c>
      <c r="T54" s="21"/>
      <c r="U54" s="21"/>
      <c r="V54" s="23">
        <f t="shared" si="4"/>
        <v>0</v>
      </c>
      <c r="W54" s="21"/>
      <c r="X54" s="21"/>
      <c r="Y54" s="23">
        <f t="shared" si="5"/>
        <v>0</v>
      </c>
      <c r="Z54" s="21"/>
      <c r="AA54" s="21"/>
      <c r="AB54" s="23">
        <f t="shared" si="6"/>
        <v>0</v>
      </c>
      <c r="AC54" s="21"/>
      <c r="AD54" s="21"/>
      <c r="AE54" s="23">
        <f t="shared" si="7"/>
        <v>0</v>
      </c>
      <c r="AF54" s="21"/>
      <c r="AG54" s="21"/>
      <c r="AH54" s="23">
        <f t="shared" si="8"/>
        <v>0</v>
      </c>
      <c r="AI54" s="21"/>
      <c r="AJ54" s="21"/>
      <c r="AK54" s="23">
        <f t="shared" si="34"/>
        <v>0</v>
      </c>
      <c r="AL54" s="21"/>
      <c r="AM54" s="21"/>
      <c r="AN54" s="23">
        <f t="shared" si="9"/>
        <v>0</v>
      </c>
      <c r="AO54" s="23">
        <f t="shared" si="10"/>
        <v>0</v>
      </c>
      <c r="AP54" s="23">
        <f t="shared" si="11"/>
        <v>0</v>
      </c>
      <c r="AQ54" s="23">
        <f t="shared" si="12"/>
        <v>0</v>
      </c>
      <c r="AR54" s="23">
        <f t="shared" si="13"/>
        <v>0</v>
      </c>
      <c r="AS54" s="23">
        <f t="shared" si="14"/>
        <v>0</v>
      </c>
      <c r="AT54" s="21"/>
      <c r="AU54" s="21"/>
      <c r="AV54" s="21"/>
      <c r="AW54" s="21"/>
      <c r="AX54" s="21"/>
      <c r="AY54" s="22">
        <f t="shared" si="15"/>
        <v>0</v>
      </c>
      <c r="AZ54" s="21"/>
      <c r="BA54" s="22"/>
      <c r="BB54" s="24">
        <f t="shared" si="35"/>
        <v>0</v>
      </c>
      <c r="BC54" s="21"/>
      <c r="BD54" s="21"/>
      <c r="BE54" s="23">
        <f t="shared" si="36"/>
        <v>0</v>
      </c>
      <c r="BF54" s="21"/>
      <c r="BG54" s="21"/>
      <c r="BH54" s="23">
        <f t="shared" si="37"/>
        <v>0</v>
      </c>
      <c r="BI54" s="21"/>
      <c r="BJ54" s="21"/>
      <c r="BK54" s="23">
        <f t="shared" si="16"/>
        <v>0</v>
      </c>
      <c r="BL54" s="21"/>
      <c r="BM54" s="21"/>
      <c r="BN54" s="23">
        <f t="shared" si="17"/>
        <v>0</v>
      </c>
      <c r="BO54" s="21"/>
      <c r="BP54" s="21"/>
      <c r="BQ54" s="23">
        <f t="shared" si="18"/>
        <v>0</v>
      </c>
      <c r="BR54" s="21"/>
      <c r="BS54" s="21"/>
      <c r="BT54" s="23">
        <f t="shared" si="19"/>
        <v>0</v>
      </c>
      <c r="BU54" s="21"/>
      <c r="BV54" s="21"/>
      <c r="BW54" s="23">
        <f t="shared" si="20"/>
        <v>0</v>
      </c>
      <c r="BX54" s="21"/>
      <c r="BY54" s="21"/>
      <c r="BZ54" s="23">
        <f t="shared" si="21"/>
        <v>0</v>
      </c>
      <c r="CA54" s="21"/>
      <c r="CB54" s="21"/>
      <c r="CC54" s="23">
        <f t="shared" si="22"/>
        <v>0</v>
      </c>
      <c r="CD54" s="23">
        <f t="shared" si="23"/>
        <v>0</v>
      </c>
      <c r="CE54" s="83">
        <f t="shared" si="24"/>
        <v>0</v>
      </c>
      <c r="CF54" s="24">
        <f t="shared" si="25"/>
        <v>0</v>
      </c>
      <c r="CG54" s="23">
        <f t="shared" si="26"/>
        <v>0</v>
      </c>
      <c r="CH54" s="23">
        <f t="shared" si="27"/>
        <v>0</v>
      </c>
      <c r="CI54" s="22"/>
      <c r="CJ54" s="22"/>
      <c r="CK54" s="22">
        <f t="shared" si="28"/>
        <v>0</v>
      </c>
      <c r="CL54" s="21"/>
      <c r="CM54" s="21"/>
      <c r="CN54" s="22">
        <f t="shared" si="29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83">
        <f t="shared" si="30"/>
        <v>0</v>
      </c>
      <c r="DT54" s="83">
        <f t="shared" si="31"/>
        <v>0</v>
      </c>
      <c r="DU54" s="24">
        <f t="shared" si="32"/>
        <v>0</v>
      </c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33"/>
        <v>0</v>
      </c>
      <c r="T55" s="21"/>
      <c r="U55" s="21"/>
      <c r="V55" s="23">
        <f t="shared" si="4"/>
        <v>0</v>
      </c>
      <c r="W55" s="21"/>
      <c r="X55" s="21"/>
      <c r="Y55" s="23">
        <f t="shared" si="5"/>
        <v>0</v>
      </c>
      <c r="Z55" s="21"/>
      <c r="AA55" s="21"/>
      <c r="AB55" s="23">
        <f t="shared" si="6"/>
        <v>0</v>
      </c>
      <c r="AC55" s="21"/>
      <c r="AD55" s="21"/>
      <c r="AE55" s="23">
        <f t="shared" si="7"/>
        <v>0</v>
      </c>
      <c r="AF55" s="21"/>
      <c r="AG55" s="21"/>
      <c r="AH55" s="23">
        <f t="shared" si="8"/>
        <v>0</v>
      </c>
      <c r="AI55" s="21"/>
      <c r="AJ55" s="21"/>
      <c r="AK55" s="23">
        <f t="shared" si="34"/>
        <v>0</v>
      </c>
      <c r="AL55" s="21"/>
      <c r="AM55" s="21"/>
      <c r="AN55" s="23">
        <f t="shared" si="9"/>
        <v>0</v>
      </c>
      <c r="AO55" s="23">
        <f t="shared" si="10"/>
        <v>0</v>
      </c>
      <c r="AP55" s="23">
        <f t="shared" si="11"/>
        <v>0</v>
      </c>
      <c r="AQ55" s="23">
        <f t="shared" si="12"/>
        <v>0</v>
      </c>
      <c r="AR55" s="23">
        <f t="shared" si="13"/>
        <v>0</v>
      </c>
      <c r="AS55" s="23">
        <f t="shared" si="14"/>
        <v>0</v>
      </c>
      <c r="AT55" s="21"/>
      <c r="AU55" s="21"/>
      <c r="AV55" s="21"/>
      <c r="AW55" s="21"/>
      <c r="AX55" s="21"/>
      <c r="AY55" s="22">
        <f t="shared" si="15"/>
        <v>0</v>
      </c>
      <c r="AZ55" s="21"/>
      <c r="BA55" s="22"/>
      <c r="BB55" s="24">
        <f t="shared" si="35"/>
        <v>0</v>
      </c>
      <c r="BC55" s="21"/>
      <c r="BD55" s="21"/>
      <c r="BE55" s="23">
        <f t="shared" si="36"/>
        <v>0</v>
      </c>
      <c r="BF55" s="21"/>
      <c r="BG55" s="21"/>
      <c r="BH55" s="23">
        <f t="shared" si="37"/>
        <v>0</v>
      </c>
      <c r="BI55" s="21"/>
      <c r="BJ55" s="21"/>
      <c r="BK55" s="23">
        <f t="shared" si="16"/>
        <v>0</v>
      </c>
      <c r="BL55" s="21"/>
      <c r="BM55" s="21"/>
      <c r="BN55" s="23">
        <f t="shared" si="17"/>
        <v>0</v>
      </c>
      <c r="BO55" s="21"/>
      <c r="BP55" s="21"/>
      <c r="BQ55" s="23">
        <f t="shared" si="18"/>
        <v>0</v>
      </c>
      <c r="BR55" s="21"/>
      <c r="BS55" s="21"/>
      <c r="BT55" s="23">
        <f t="shared" si="19"/>
        <v>0</v>
      </c>
      <c r="BU55" s="21"/>
      <c r="BV55" s="21"/>
      <c r="BW55" s="23">
        <f t="shared" si="20"/>
        <v>0</v>
      </c>
      <c r="BX55" s="21"/>
      <c r="BY55" s="21"/>
      <c r="BZ55" s="23">
        <f t="shared" si="21"/>
        <v>0</v>
      </c>
      <c r="CA55" s="21"/>
      <c r="CB55" s="21"/>
      <c r="CC55" s="23">
        <f t="shared" si="22"/>
        <v>0</v>
      </c>
      <c r="CD55" s="23">
        <f t="shared" si="23"/>
        <v>0</v>
      </c>
      <c r="CE55" s="83">
        <f t="shared" si="24"/>
        <v>0</v>
      </c>
      <c r="CF55" s="24">
        <f t="shared" si="25"/>
        <v>0</v>
      </c>
      <c r="CG55" s="23">
        <f t="shared" si="26"/>
        <v>0</v>
      </c>
      <c r="CH55" s="23">
        <f t="shared" si="27"/>
        <v>0</v>
      </c>
      <c r="CI55" s="22"/>
      <c r="CJ55" s="22"/>
      <c r="CK55" s="22">
        <f t="shared" si="28"/>
        <v>0</v>
      </c>
      <c r="CL55" s="21"/>
      <c r="CM55" s="21"/>
      <c r="CN55" s="22">
        <f t="shared" si="29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83">
        <f t="shared" si="30"/>
        <v>0</v>
      </c>
      <c r="DT55" s="83">
        <f t="shared" si="31"/>
        <v>0</v>
      </c>
      <c r="DU55" s="24">
        <f t="shared" si="32"/>
        <v>0</v>
      </c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33"/>
        <v>0</v>
      </c>
      <c r="T56" s="21"/>
      <c r="U56" s="21"/>
      <c r="V56" s="23">
        <f t="shared" si="4"/>
        <v>0</v>
      </c>
      <c r="W56" s="21"/>
      <c r="X56" s="21"/>
      <c r="Y56" s="23">
        <f t="shared" si="5"/>
        <v>0</v>
      </c>
      <c r="Z56" s="21"/>
      <c r="AA56" s="21"/>
      <c r="AB56" s="23">
        <f t="shared" si="6"/>
        <v>0</v>
      </c>
      <c r="AC56" s="21"/>
      <c r="AD56" s="21"/>
      <c r="AE56" s="23">
        <f t="shared" si="7"/>
        <v>0</v>
      </c>
      <c r="AF56" s="21"/>
      <c r="AG56" s="21"/>
      <c r="AH56" s="23">
        <f t="shared" si="8"/>
        <v>0</v>
      </c>
      <c r="AI56" s="21"/>
      <c r="AJ56" s="21"/>
      <c r="AK56" s="23">
        <f t="shared" si="34"/>
        <v>0</v>
      </c>
      <c r="AL56" s="21"/>
      <c r="AM56" s="21"/>
      <c r="AN56" s="23">
        <f t="shared" si="9"/>
        <v>0</v>
      </c>
      <c r="AO56" s="23">
        <f t="shared" si="10"/>
        <v>0</v>
      </c>
      <c r="AP56" s="23">
        <f t="shared" si="11"/>
        <v>0</v>
      </c>
      <c r="AQ56" s="23">
        <f t="shared" si="12"/>
        <v>0</v>
      </c>
      <c r="AR56" s="23">
        <f t="shared" si="13"/>
        <v>0</v>
      </c>
      <c r="AS56" s="23">
        <f t="shared" si="14"/>
        <v>0</v>
      </c>
      <c r="AT56" s="21"/>
      <c r="AU56" s="21"/>
      <c r="AV56" s="21"/>
      <c r="AW56" s="21"/>
      <c r="AX56" s="21"/>
      <c r="AY56" s="22">
        <f t="shared" si="15"/>
        <v>0</v>
      </c>
      <c r="AZ56" s="21"/>
      <c r="BA56" s="22"/>
      <c r="BB56" s="24">
        <f t="shared" si="35"/>
        <v>0</v>
      </c>
      <c r="BC56" s="21"/>
      <c r="BD56" s="21"/>
      <c r="BE56" s="23">
        <f t="shared" si="36"/>
        <v>0</v>
      </c>
      <c r="BF56" s="21"/>
      <c r="BG56" s="21"/>
      <c r="BH56" s="23">
        <f t="shared" si="37"/>
        <v>0</v>
      </c>
      <c r="BI56" s="21"/>
      <c r="BJ56" s="21"/>
      <c r="BK56" s="23">
        <f t="shared" si="16"/>
        <v>0</v>
      </c>
      <c r="BL56" s="21"/>
      <c r="BM56" s="21"/>
      <c r="BN56" s="23">
        <f t="shared" si="17"/>
        <v>0</v>
      </c>
      <c r="BO56" s="21"/>
      <c r="BP56" s="21"/>
      <c r="BQ56" s="23">
        <f t="shared" si="18"/>
        <v>0</v>
      </c>
      <c r="BR56" s="21"/>
      <c r="BS56" s="21"/>
      <c r="BT56" s="23">
        <f t="shared" si="19"/>
        <v>0</v>
      </c>
      <c r="BU56" s="21"/>
      <c r="BV56" s="21"/>
      <c r="BW56" s="23">
        <f t="shared" si="20"/>
        <v>0</v>
      </c>
      <c r="BX56" s="21"/>
      <c r="BY56" s="21"/>
      <c r="BZ56" s="23">
        <f t="shared" si="21"/>
        <v>0</v>
      </c>
      <c r="CA56" s="21"/>
      <c r="CB56" s="21"/>
      <c r="CC56" s="23">
        <f t="shared" si="22"/>
        <v>0</v>
      </c>
      <c r="CD56" s="23">
        <f t="shared" si="23"/>
        <v>0</v>
      </c>
      <c r="CE56" s="83">
        <f t="shared" si="24"/>
        <v>0</v>
      </c>
      <c r="CF56" s="24">
        <f t="shared" si="25"/>
        <v>0</v>
      </c>
      <c r="CG56" s="23">
        <f t="shared" si="26"/>
        <v>0</v>
      </c>
      <c r="CH56" s="23">
        <f t="shared" si="27"/>
        <v>0</v>
      </c>
      <c r="CI56" s="22"/>
      <c r="CJ56" s="22"/>
      <c r="CK56" s="22">
        <f t="shared" si="28"/>
        <v>0</v>
      </c>
      <c r="CL56" s="21"/>
      <c r="CM56" s="21"/>
      <c r="CN56" s="22">
        <f t="shared" si="29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83">
        <f t="shared" si="30"/>
        <v>0</v>
      </c>
      <c r="DT56" s="83">
        <f t="shared" si="31"/>
        <v>0</v>
      </c>
      <c r="DU56" s="24">
        <f t="shared" si="32"/>
        <v>0</v>
      </c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1549</v>
      </c>
      <c r="F57" s="21">
        <v>21686</v>
      </c>
      <c r="G57" s="23">
        <f t="shared" si="0"/>
        <v>13879.04</v>
      </c>
      <c r="H57" s="21">
        <v>1384</v>
      </c>
      <c r="I57" s="21">
        <v>19388</v>
      </c>
      <c r="J57" s="22">
        <f t="shared" si="1"/>
        <v>12408.32</v>
      </c>
      <c r="K57" s="21">
        <v>1413</v>
      </c>
      <c r="L57" s="21">
        <v>19782</v>
      </c>
      <c r="M57" s="23">
        <f t="shared" si="2"/>
        <v>12660.48</v>
      </c>
      <c r="N57" s="21">
        <v>1345</v>
      </c>
      <c r="O57" s="21">
        <v>18830</v>
      </c>
      <c r="P57" s="23">
        <f t="shared" si="3"/>
        <v>12051.2</v>
      </c>
      <c r="Q57" s="21">
        <v>1362</v>
      </c>
      <c r="R57" s="21">
        <v>19068</v>
      </c>
      <c r="S57" s="23">
        <f t="shared" si="33"/>
        <v>12203.52</v>
      </c>
      <c r="T57" s="21">
        <v>1536</v>
      </c>
      <c r="U57" s="21">
        <v>21511</v>
      </c>
      <c r="V57" s="23">
        <f t="shared" si="4"/>
        <v>13767.04</v>
      </c>
      <c r="W57" s="21">
        <v>1976</v>
      </c>
      <c r="X57" s="21">
        <v>27664</v>
      </c>
      <c r="Y57" s="23">
        <f t="shared" si="5"/>
        <v>17704.96</v>
      </c>
      <c r="Z57" s="21">
        <v>1213</v>
      </c>
      <c r="AA57" s="21">
        <v>16982</v>
      </c>
      <c r="AB57" s="23">
        <f t="shared" si="6"/>
        <v>10868.48</v>
      </c>
      <c r="AC57" s="21">
        <v>1581</v>
      </c>
      <c r="AD57" s="21">
        <v>22134</v>
      </c>
      <c r="AE57" s="23">
        <f t="shared" si="7"/>
        <v>14165.76</v>
      </c>
      <c r="AF57" s="21">
        <v>1630</v>
      </c>
      <c r="AG57" s="21">
        <v>22820</v>
      </c>
      <c r="AH57" s="23">
        <f t="shared" si="8"/>
        <v>14604.800000000001</v>
      </c>
      <c r="AI57" s="21">
        <v>1215</v>
      </c>
      <c r="AJ57" s="21">
        <v>17010</v>
      </c>
      <c r="AK57" s="23">
        <f t="shared" si="34"/>
        <v>10886.4</v>
      </c>
      <c r="AL57" s="21">
        <v>1377</v>
      </c>
      <c r="AM57" s="21">
        <v>19278</v>
      </c>
      <c r="AN57" s="23">
        <f t="shared" si="9"/>
        <v>12337.92</v>
      </c>
      <c r="AO57" s="23">
        <f t="shared" si="10"/>
        <v>17581</v>
      </c>
      <c r="AP57" s="23">
        <f t="shared" si="11"/>
        <v>246153</v>
      </c>
      <c r="AQ57" s="23">
        <f t="shared" si="12"/>
        <v>157537.91999999998</v>
      </c>
      <c r="AR57" s="23">
        <f t="shared" si="13"/>
        <v>20512.75</v>
      </c>
      <c r="AS57" s="23">
        <f t="shared" si="14"/>
        <v>13128.159999999998</v>
      </c>
      <c r="AT57" s="21">
        <v>1422</v>
      </c>
      <c r="AU57" s="21">
        <v>19911</v>
      </c>
      <c r="AV57" s="21">
        <v>12743.040000000008</v>
      </c>
      <c r="AW57" s="21">
        <v>1060</v>
      </c>
      <c r="AX57" s="21">
        <v>14840</v>
      </c>
      <c r="AY57" s="22">
        <v>9497.600000000004</v>
      </c>
      <c r="AZ57" s="21">
        <v>1190</v>
      </c>
      <c r="BA57" s="22">
        <v>16663</v>
      </c>
      <c r="BB57" s="24">
        <f t="shared" si="35"/>
        <v>10664.32</v>
      </c>
      <c r="BC57" s="21">
        <v>1076</v>
      </c>
      <c r="BD57" s="21">
        <v>15064</v>
      </c>
      <c r="BE57" s="23">
        <f t="shared" si="36"/>
        <v>9640.9600000000009</v>
      </c>
      <c r="BF57" s="21">
        <v>1121</v>
      </c>
      <c r="BG57" s="21">
        <v>15694</v>
      </c>
      <c r="BH57" s="23">
        <f t="shared" si="37"/>
        <v>10044.16</v>
      </c>
      <c r="BI57" s="21">
        <v>1185</v>
      </c>
      <c r="BJ57" s="21">
        <v>16590</v>
      </c>
      <c r="BK57" s="23">
        <f t="shared" si="16"/>
        <v>10617.6</v>
      </c>
      <c r="BL57" s="21">
        <v>1273</v>
      </c>
      <c r="BM57" s="21">
        <v>17822</v>
      </c>
      <c r="BN57" s="23">
        <f t="shared" si="17"/>
        <v>11406.08</v>
      </c>
      <c r="BO57" s="21">
        <v>1293</v>
      </c>
      <c r="BP57" s="21">
        <v>18102</v>
      </c>
      <c r="BQ57" s="23">
        <f t="shared" si="18"/>
        <v>11585.28</v>
      </c>
      <c r="BR57" s="21">
        <v>1518</v>
      </c>
      <c r="BS57" s="21">
        <v>21252</v>
      </c>
      <c r="BT57" s="23">
        <f t="shared" si="19"/>
        <v>13601.28</v>
      </c>
      <c r="BU57" s="21">
        <v>1286</v>
      </c>
      <c r="BV57" s="21">
        <v>18004</v>
      </c>
      <c r="BW57" s="23">
        <f t="shared" si="20"/>
        <v>11522.56</v>
      </c>
      <c r="BX57" s="21">
        <v>1170</v>
      </c>
      <c r="BY57" s="21">
        <v>16380</v>
      </c>
      <c r="BZ57" s="23">
        <f t="shared" si="21"/>
        <v>10483.200000000001</v>
      </c>
      <c r="CA57" s="21">
        <v>1375</v>
      </c>
      <c r="CB57" s="21">
        <v>19250</v>
      </c>
      <c r="CC57" s="23">
        <f t="shared" si="22"/>
        <v>12320</v>
      </c>
      <c r="CD57" s="23">
        <f t="shared" si="23"/>
        <v>14969</v>
      </c>
      <c r="CE57" s="83">
        <f t="shared" si="24"/>
        <v>209572</v>
      </c>
      <c r="CF57" s="24">
        <f t="shared" si="25"/>
        <v>134126.08000000002</v>
      </c>
      <c r="CG57" s="23">
        <f t="shared" si="26"/>
        <v>17464.333333333332</v>
      </c>
      <c r="CH57" s="23">
        <f t="shared" si="27"/>
        <v>11177.173333333334</v>
      </c>
      <c r="CI57" s="22">
        <v>1274</v>
      </c>
      <c r="CJ57" s="22">
        <v>17836</v>
      </c>
      <c r="CK57" s="22">
        <f t="shared" si="28"/>
        <v>11415.04</v>
      </c>
      <c r="CL57" s="21">
        <v>1065</v>
      </c>
      <c r="CM57" s="21">
        <v>14921</v>
      </c>
      <c r="CN57" s="22">
        <f t="shared" si="29"/>
        <v>9549.44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83">
        <f t="shared" si="30"/>
        <v>2339</v>
      </c>
      <c r="DT57" s="83">
        <f t="shared" si="31"/>
        <v>32757</v>
      </c>
      <c r="DU57" s="24">
        <f t="shared" si="32"/>
        <v>20964.480000000003</v>
      </c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33"/>
        <v>0</v>
      </c>
      <c r="T58" s="21"/>
      <c r="U58" s="21"/>
      <c r="V58" s="23">
        <f t="shared" si="4"/>
        <v>0</v>
      </c>
      <c r="W58" s="21"/>
      <c r="X58" s="21"/>
      <c r="Y58" s="23">
        <f t="shared" si="5"/>
        <v>0</v>
      </c>
      <c r="Z58" s="21"/>
      <c r="AA58" s="21"/>
      <c r="AB58" s="23">
        <f t="shared" si="6"/>
        <v>0</v>
      </c>
      <c r="AC58" s="21"/>
      <c r="AD58" s="21"/>
      <c r="AE58" s="23">
        <f t="shared" si="7"/>
        <v>0</v>
      </c>
      <c r="AF58" s="21"/>
      <c r="AG58" s="21"/>
      <c r="AH58" s="23">
        <f t="shared" si="8"/>
        <v>0</v>
      </c>
      <c r="AI58" s="21"/>
      <c r="AJ58" s="21"/>
      <c r="AK58" s="23">
        <f t="shared" si="34"/>
        <v>0</v>
      </c>
      <c r="AL58" s="21"/>
      <c r="AM58" s="21"/>
      <c r="AN58" s="23">
        <f t="shared" si="9"/>
        <v>0</v>
      </c>
      <c r="AO58" s="23">
        <f t="shared" si="10"/>
        <v>0</v>
      </c>
      <c r="AP58" s="23">
        <f t="shared" si="11"/>
        <v>0</v>
      </c>
      <c r="AQ58" s="23">
        <f t="shared" si="12"/>
        <v>0</v>
      </c>
      <c r="AR58" s="23">
        <f t="shared" si="13"/>
        <v>0</v>
      </c>
      <c r="AS58" s="23">
        <f t="shared" si="14"/>
        <v>0</v>
      </c>
      <c r="AT58" s="21"/>
      <c r="AU58" s="21"/>
      <c r="AV58" s="21"/>
      <c r="AW58" s="21"/>
      <c r="AX58" s="21"/>
      <c r="AY58" s="22">
        <f t="shared" si="15"/>
        <v>0</v>
      </c>
      <c r="AZ58" s="21"/>
      <c r="BA58" s="22"/>
      <c r="BB58" s="24">
        <f t="shared" si="35"/>
        <v>0</v>
      </c>
      <c r="BC58" s="21"/>
      <c r="BD58" s="21"/>
      <c r="BE58" s="23">
        <f t="shared" si="36"/>
        <v>0</v>
      </c>
      <c r="BF58" s="21"/>
      <c r="BG58" s="21"/>
      <c r="BH58" s="23">
        <f t="shared" si="37"/>
        <v>0</v>
      </c>
      <c r="BI58" s="21"/>
      <c r="BJ58" s="21"/>
      <c r="BK58" s="23">
        <f t="shared" si="16"/>
        <v>0</v>
      </c>
      <c r="BL58" s="21"/>
      <c r="BM58" s="21"/>
      <c r="BN58" s="23">
        <f t="shared" si="17"/>
        <v>0</v>
      </c>
      <c r="BO58" s="21"/>
      <c r="BP58" s="21"/>
      <c r="BQ58" s="23">
        <f t="shared" si="18"/>
        <v>0</v>
      </c>
      <c r="BR58" s="21"/>
      <c r="BS58" s="21"/>
      <c r="BT58" s="23">
        <f t="shared" si="19"/>
        <v>0</v>
      </c>
      <c r="BU58" s="21"/>
      <c r="BV58" s="21"/>
      <c r="BW58" s="23">
        <f t="shared" si="20"/>
        <v>0</v>
      </c>
      <c r="BX58" s="21"/>
      <c r="BY58" s="21"/>
      <c r="BZ58" s="23">
        <f t="shared" si="21"/>
        <v>0</v>
      </c>
      <c r="CA58" s="21"/>
      <c r="CB58" s="21"/>
      <c r="CC58" s="23">
        <f t="shared" si="22"/>
        <v>0</v>
      </c>
      <c r="CD58" s="23">
        <f t="shared" si="23"/>
        <v>0</v>
      </c>
      <c r="CE58" s="83">
        <f t="shared" si="24"/>
        <v>0</v>
      </c>
      <c r="CF58" s="24">
        <f t="shared" si="25"/>
        <v>0</v>
      </c>
      <c r="CG58" s="23">
        <f t="shared" si="26"/>
        <v>0</v>
      </c>
      <c r="CH58" s="23">
        <f t="shared" si="27"/>
        <v>0</v>
      </c>
      <c r="CI58" s="22"/>
      <c r="CJ58" s="22"/>
      <c r="CK58" s="22">
        <f t="shared" si="28"/>
        <v>0</v>
      </c>
      <c r="CL58" s="21"/>
      <c r="CM58" s="21"/>
      <c r="CN58" s="22">
        <f t="shared" si="29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83">
        <f t="shared" si="30"/>
        <v>0</v>
      </c>
      <c r="DT58" s="83">
        <f t="shared" si="31"/>
        <v>0</v>
      </c>
      <c r="DU58" s="24">
        <f t="shared" si="32"/>
        <v>0</v>
      </c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33"/>
        <v>0</v>
      </c>
      <c r="T59" s="21"/>
      <c r="U59" s="21"/>
      <c r="V59" s="23">
        <f t="shared" si="4"/>
        <v>0</v>
      </c>
      <c r="W59" s="21"/>
      <c r="X59" s="21"/>
      <c r="Y59" s="23">
        <f t="shared" si="5"/>
        <v>0</v>
      </c>
      <c r="Z59" s="21"/>
      <c r="AA59" s="21"/>
      <c r="AB59" s="23">
        <f t="shared" si="6"/>
        <v>0</v>
      </c>
      <c r="AC59" s="21"/>
      <c r="AD59" s="21"/>
      <c r="AE59" s="23">
        <f t="shared" si="7"/>
        <v>0</v>
      </c>
      <c r="AF59" s="21"/>
      <c r="AG59" s="21"/>
      <c r="AH59" s="23">
        <f t="shared" si="8"/>
        <v>0</v>
      </c>
      <c r="AI59" s="21"/>
      <c r="AJ59" s="21"/>
      <c r="AK59" s="23">
        <f t="shared" si="34"/>
        <v>0</v>
      </c>
      <c r="AL59" s="21"/>
      <c r="AM59" s="21"/>
      <c r="AN59" s="23">
        <f t="shared" si="9"/>
        <v>0</v>
      </c>
      <c r="AO59" s="23">
        <f t="shared" si="10"/>
        <v>0</v>
      </c>
      <c r="AP59" s="23">
        <f t="shared" si="11"/>
        <v>0</v>
      </c>
      <c r="AQ59" s="23">
        <f t="shared" si="12"/>
        <v>0</v>
      </c>
      <c r="AR59" s="23">
        <f t="shared" si="13"/>
        <v>0</v>
      </c>
      <c r="AS59" s="23">
        <f t="shared" si="14"/>
        <v>0</v>
      </c>
      <c r="AT59" s="21"/>
      <c r="AU59" s="21"/>
      <c r="AV59" s="21"/>
      <c r="AW59" s="21"/>
      <c r="AX59" s="21"/>
      <c r="AY59" s="22">
        <f t="shared" si="15"/>
        <v>0</v>
      </c>
      <c r="AZ59" s="21"/>
      <c r="BA59" s="22"/>
      <c r="BB59" s="24">
        <f t="shared" si="35"/>
        <v>0</v>
      </c>
      <c r="BC59" s="21"/>
      <c r="BD59" s="21"/>
      <c r="BE59" s="23">
        <f t="shared" si="36"/>
        <v>0</v>
      </c>
      <c r="BF59" s="21"/>
      <c r="BG59" s="21"/>
      <c r="BH59" s="23">
        <f t="shared" si="37"/>
        <v>0</v>
      </c>
      <c r="BI59" s="21"/>
      <c r="BJ59" s="21"/>
      <c r="BK59" s="23">
        <f t="shared" si="16"/>
        <v>0</v>
      </c>
      <c r="BL59" s="21"/>
      <c r="BM59" s="21"/>
      <c r="BN59" s="23">
        <f t="shared" si="17"/>
        <v>0</v>
      </c>
      <c r="BO59" s="21"/>
      <c r="BP59" s="21"/>
      <c r="BQ59" s="23">
        <f t="shared" si="18"/>
        <v>0</v>
      </c>
      <c r="BR59" s="21"/>
      <c r="BS59" s="21"/>
      <c r="BT59" s="23">
        <f t="shared" si="19"/>
        <v>0</v>
      </c>
      <c r="BU59" s="21"/>
      <c r="BV59" s="21"/>
      <c r="BW59" s="23">
        <f t="shared" si="20"/>
        <v>0</v>
      </c>
      <c r="BX59" s="21"/>
      <c r="BY59" s="21"/>
      <c r="BZ59" s="23">
        <f t="shared" si="21"/>
        <v>0</v>
      </c>
      <c r="CA59" s="21"/>
      <c r="CB59" s="21"/>
      <c r="CC59" s="23">
        <f t="shared" si="22"/>
        <v>0</v>
      </c>
      <c r="CD59" s="23">
        <f t="shared" si="23"/>
        <v>0</v>
      </c>
      <c r="CE59" s="83">
        <f t="shared" si="24"/>
        <v>0</v>
      </c>
      <c r="CF59" s="24">
        <f t="shared" si="25"/>
        <v>0</v>
      </c>
      <c r="CG59" s="23">
        <f t="shared" si="26"/>
        <v>0</v>
      </c>
      <c r="CH59" s="23">
        <f t="shared" si="27"/>
        <v>0</v>
      </c>
      <c r="CI59" s="22"/>
      <c r="CJ59" s="22"/>
      <c r="CK59" s="22">
        <f t="shared" si="28"/>
        <v>0</v>
      </c>
      <c r="CL59" s="21"/>
      <c r="CM59" s="21"/>
      <c r="CN59" s="22">
        <f t="shared" si="29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83">
        <f t="shared" si="30"/>
        <v>0</v>
      </c>
      <c r="DT59" s="83">
        <f t="shared" si="31"/>
        <v>0</v>
      </c>
      <c r="DU59" s="24">
        <f t="shared" si="32"/>
        <v>0</v>
      </c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33"/>
        <v>0</v>
      </c>
      <c r="T60" s="21"/>
      <c r="U60" s="21"/>
      <c r="V60" s="23">
        <f t="shared" si="4"/>
        <v>0</v>
      </c>
      <c r="W60" s="21"/>
      <c r="X60" s="21"/>
      <c r="Y60" s="23">
        <f t="shared" si="5"/>
        <v>0</v>
      </c>
      <c r="Z60" s="21"/>
      <c r="AA60" s="21"/>
      <c r="AB60" s="23">
        <f t="shared" si="6"/>
        <v>0</v>
      </c>
      <c r="AC60" s="21"/>
      <c r="AD60" s="21"/>
      <c r="AE60" s="23">
        <f t="shared" si="7"/>
        <v>0</v>
      </c>
      <c r="AF60" s="21"/>
      <c r="AG60" s="21"/>
      <c r="AH60" s="23">
        <f t="shared" si="8"/>
        <v>0</v>
      </c>
      <c r="AI60" s="21"/>
      <c r="AJ60" s="21"/>
      <c r="AK60" s="23">
        <f t="shared" si="34"/>
        <v>0</v>
      </c>
      <c r="AL60" s="21"/>
      <c r="AM60" s="21"/>
      <c r="AN60" s="23">
        <f t="shared" si="9"/>
        <v>0</v>
      </c>
      <c r="AO60" s="23">
        <f t="shared" si="10"/>
        <v>0</v>
      </c>
      <c r="AP60" s="23">
        <f t="shared" si="11"/>
        <v>0</v>
      </c>
      <c r="AQ60" s="23">
        <f t="shared" si="12"/>
        <v>0</v>
      </c>
      <c r="AR60" s="23">
        <f t="shared" si="13"/>
        <v>0</v>
      </c>
      <c r="AS60" s="23">
        <f t="shared" si="14"/>
        <v>0</v>
      </c>
      <c r="AT60" s="21"/>
      <c r="AU60" s="21"/>
      <c r="AV60" s="21"/>
      <c r="AW60" s="21"/>
      <c r="AX60" s="21"/>
      <c r="AY60" s="22">
        <f t="shared" si="15"/>
        <v>0</v>
      </c>
      <c r="AZ60" s="21"/>
      <c r="BA60" s="22"/>
      <c r="BB60" s="24">
        <f t="shared" si="35"/>
        <v>0</v>
      </c>
      <c r="BC60" s="21"/>
      <c r="BD60" s="21"/>
      <c r="BE60" s="23">
        <f t="shared" si="36"/>
        <v>0</v>
      </c>
      <c r="BF60" s="21"/>
      <c r="BG60" s="21"/>
      <c r="BH60" s="23">
        <f t="shared" si="37"/>
        <v>0</v>
      </c>
      <c r="BI60" s="21"/>
      <c r="BJ60" s="21"/>
      <c r="BK60" s="23">
        <f t="shared" si="16"/>
        <v>0</v>
      </c>
      <c r="BL60" s="21"/>
      <c r="BM60" s="21"/>
      <c r="BN60" s="23">
        <f t="shared" si="17"/>
        <v>0</v>
      </c>
      <c r="BO60" s="21"/>
      <c r="BP60" s="21"/>
      <c r="BQ60" s="23">
        <f t="shared" si="18"/>
        <v>0</v>
      </c>
      <c r="BR60" s="21"/>
      <c r="BS60" s="21"/>
      <c r="BT60" s="23">
        <f t="shared" si="19"/>
        <v>0</v>
      </c>
      <c r="BU60" s="21"/>
      <c r="BV60" s="21"/>
      <c r="BW60" s="23">
        <f t="shared" si="20"/>
        <v>0</v>
      </c>
      <c r="BX60" s="21"/>
      <c r="BY60" s="21"/>
      <c r="BZ60" s="23">
        <f t="shared" si="21"/>
        <v>0</v>
      </c>
      <c r="CA60" s="21"/>
      <c r="CB60" s="21"/>
      <c r="CC60" s="23">
        <f t="shared" si="22"/>
        <v>0</v>
      </c>
      <c r="CD60" s="23">
        <f t="shared" si="23"/>
        <v>0</v>
      </c>
      <c r="CE60" s="83">
        <f t="shared" si="24"/>
        <v>0</v>
      </c>
      <c r="CF60" s="24">
        <f t="shared" si="25"/>
        <v>0</v>
      </c>
      <c r="CG60" s="23">
        <f t="shared" si="26"/>
        <v>0</v>
      </c>
      <c r="CH60" s="23">
        <f t="shared" si="27"/>
        <v>0</v>
      </c>
      <c r="CI60" s="22"/>
      <c r="CJ60" s="22"/>
      <c r="CK60" s="22">
        <f t="shared" si="28"/>
        <v>0</v>
      </c>
      <c r="CL60" s="21"/>
      <c r="CM60" s="21"/>
      <c r="CN60" s="22">
        <f t="shared" si="29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83">
        <f t="shared" si="30"/>
        <v>0</v>
      </c>
      <c r="DT60" s="83">
        <f t="shared" si="31"/>
        <v>0</v>
      </c>
      <c r="DU60" s="24">
        <f t="shared" si="32"/>
        <v>0</v>
      </c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33"/>
        <v>0</v>
      </c>
      <c r="T61" s="21"/>
      <c r="U61" s="21"/>
      <c r="V61" s="23">
        <f t="shared" si="4"/>
        <v>0</v>
      </c>
      <c r="W61" s="21"/>
      <c r="X61" s="21"/>
      <c r="Y61" s="23">
        <f t="shared" si="5"/>
        <v>0</v>
      </c>
      <c r="Z61" s="21"/>
      <c r="AA61" s="21"/>
      <c r="AB61" s="23">
        <f t="shared" si="6"/>
        <v>0</v>
      </c>
      <c r="AC61" s="21"/>
      <c r="AD61" s="21"/>
      <c r="AE61" s="23">
        <f t="shared" si="7"/>
        <v>0</v>
      </c>
      <c r="AF61" s="21"/>
      <c r="AG61" s="21"/>
      <c r="AH61" s="23">
        <f t="shared" si="8"/>
        <v>0</v>
      </c>
      <c r="AI61" s="21"/>
      <c r="AJ61" s="21"/>
      <c r="AK61" s="23">
        <f t="shared" si="34"/>
        <v>0</v>
      </c>
      <c r="AL61" s="21"/>
      <c r="AM61" s="21"/>
      <c r="AN61" s="23">
        <f t="shared" si="9"/>
        <v>0</v>
      </c>
      <c r="AO61" s="23">
        <f t="shared" si="10"/>
        <v>0</v>
      </c>
      <c r="AP61" s="23">
        <f t="shared" si="11"/>
        <v>0</v>
      </c>
      <c r="AQ61" s="23">
        <f t="shared" si="12"/>
        <v>0</v>
      </c>
      <c r="AR61" s="23">
        <f t="shared" si="13"/>
        <v>0</v>
      </c>
      <c r="AS61" s="23">
        <f t="shared" si="14"/>
        <v>0</v>
      </c>
      <c r="AT61" s="21"/>
      <c r="AU61" s="21"/>
      <c r="AV61" s="21"/>
      <c r="AW61" s="21"/>
      <c r="AX61" s="21"/>
      <c r="AY61" s="22">
        <f t="shared" si="15"/>
        <v>0</v>
      </c>
      <c r="AZ61" s="21"/>
      <c r="BA61" s="22"/>
      <c r="BB61" s="24">
        <f t="shared" si="35"/>
        <v>0</v>
      </c>
      <c r="BC61" s="21"/>
      <c r="BD61" s="21"/>
      <c r="BE61" s="23">
        <f t="shared" si="36"/>
        <v>0</v>
      </c>
      <c r="BF61" s="21"/>
      <c r="BG61" s="21"/>
      <c r="BH61" s="23">
        <f t="shared" si="37"/>
        <v>0</v>
      </c>
      <c r="BI61" s="21"/>
      <c r="BJ61" s="21"/>
      <c r="BK61" s="23">
        <f t="shared" si="16"/>
        <v>0</v>
      </c>
      <c r="BL61" s="21"/>
      <c r="BM61" s="21"/>
      <c r="BN61" s="23">
        <f t="shared" si="17"/>
        <v>0</v>
      </c>
      <c r="BO61" s="21"/>
      <c r="BP61" s="21"/>
      <c r="BQ61" s="23">
        <f t="shared" si="18"/>
        <v>0</v>
      </c>
      <c r="BR61" s="21"/>
      <c r="BS61" s="21"/>
      <c r="BT61" s="23">
        <f t="shared" si="19"/>
        <v>0</v>
      </c>
      <c r="BU61" s="21"/>
      <c r="BV61" s="21"/>
      <c r="BW61" s="23">
        <f t="shared" si="20"/>
        <v>0</v>
      </c>
      <c r="BX61" s="21"/>
      <c r="BY61" s="21"/>
      <c r="BZ61" s="23">
        <f t="shared" si="21"/>
        <v>0</v>
      </c>
      <c r="CA61" s="21"/>
      <c r="CB61" s="21"/>
      <c r="CC61" s="23">
        <f t="shared" si="22"/>
        <v>0</v>
      </c>
      <c r="CD61" s="23">
        <f t="shared" si="23"/>
        <v>0</v>
      </c>
      <c r="CE61" s="83">
        <f t="shared" si="24"/>
        <v>0</v>
      </c>
      <c r="CF61" s="24">
        <f t="shared" si="25"/>
        <v>0</v>
      </c>
      <c r="CG61" s="23">
        <f t="shared" si="26"/>
        <v>0</v>
      </c>
      <c r="CH61" s="23">
        <f t="shared" si="27"/>
        <v>0</v>
      </c>
      <c r="CI61" s="22"/>
      <c r="CJ61" s="22"/>
      <c r="CK61" s="22">
        <f t="shared" si="28"/>
        <v>0</v>
      </c>
      <c r="CL61" s="21"/>
      <c r="CM61" s="21"/>
      <c r="CN61" s="22">
        <f t="shared" si="29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83">
        <f t="shared" si="30"/>
        <v>0</v>
      </c>
      <c r="DT61" s="83">
        <f t="shared" si="31"/>
        <v>0</v>
      </c>
      <c r="DU61" s="24">
        <f t="shared" si="32"/>
        <v>0</v>
      </c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33"/>
        <v>0</v>
      </c>
      <c r="T62" s="21"/>
      <c r="U62" s="21"/>
      <c r="V62" s="23">
        <f t="shared" si="4"/>
        <v>0</v>
      </c>
      <c r="W62" s="21"/>
      <c r="X62" s="21"/>
      <c r="Y62" s="23">
        <f t="shared" si="5"/>
        <v>0</v>
      </c>
      <c r="Z62" s="21"/>
      <c r="AA62" s="21"/>
      <c r="AB62" s="23">
        <f t="shared" si="6"/>
        <v>0</v>
      </c>
      <c r="AC62" s="21"/>
      <c r="AD62" s="21"/>
      <c r="AE62" s="23">
        <f t="shared" si="7"/>
        <v>0</v>
      </c>
      <c r="AF62" s="21"/>
      <c r="AG62" s="21"/>
      <c r="AH62" s="23">
        <f t="shared" si="8"/>
        <v>0</v>
      </c>
      <c r="AI62" s="21"/>
      <c r="AJ62" s="21"/>
      <c r="AK62" s="23">
        <f t="shared" si="34"/>
        <v>0</v>
      </c>
      <c r="AL62" s="21"/>
      <c r="AM62" s="21"/>
      <c r="AN62" s="23">
        <f t="shared" si="9"/>
        <v>0</v>
      </c>
      <c r="AO62" s="23">
        <f t="shared" si="10"/>
        <v>0</v>
      </c>
      <c r="AP62" s="23">
        <f t="shared" si="11"/>
        <v>0</v>
      </c>
      <c r="AQ62" s="23">
        <f t="shared" si="12"/>
        <v>0</v>
      </c>
      <c r="AR62" s="23">
        <f t="shared" si="13"/>
        <v>0</v>
      </c>
      <c r="AS62" s="23">
        <f t="shared" si="14"/>
        <v>0</v>
      </c>
      <c r="AT62" s="21"/>
      <c r="AU62" s="21"/>
      <c r="AV62" s="21"/>
      <c r="AW62" s="21"/>
      <c r="AX62" s="21"/>
      <c r="AY62" s="22">
        <f t="shared" si="15"/>
        <v>0</v>
      </c>
      <c r="AZ62" s="21"/>
      <c r="BA62" s="22"/>
      <c r="BB62" s="24">
        <f t="shared" si="35"/>
        <v>0</v>
      </c>
      <c r="BC62" s="21"/>
      <c r="BD62" s="21"/>
      <c r="BE62" s="23">
        <f t="shared" si="36"/>
        <v>0</v>
      </c>
      <c r="BF62" s="21"/>
      <c r="BG62" s="21"/>
      <c r="BH62" s="23">
        <f t="shared" si="37"/>
        <v>0</v>
      </c>
      <c r="BI62" s="21"/>
      <c r="BJ62" s="21"/>
      <c r="BK62" s="23">
        <f t="shared" si="16"/>
        <v>0</v>
      </c>
      <c r="BL62" s="21"/>
      <c r="BM62" s="21"/>
      <c r="BN62" s="23">
        <f t="shared" si="17"/>
        <v>0</v>
      </c>
      <c r="BO62" s="21"/>
      <c r="BP62" s="21"/>
      <c r="BQ62" s="23">
        <f t="shared" si="18"/>
        <v>0</v>
      </c>
      <c r="BR62" s="21"/>
      <c r="BS62" s="21"/>
      <c r="BT62" s="23">
        <f t="shared" si="19"/>
        <v>0</v>
      </c>
      <c r="BU62" s="21"/>
      <c r="BV62" s="21"/>
      <c r="BW62" s="23">
        <f t="shared" si="20"/>
        <v>0</v>
      </c>
      <c r="BX62" s="21"/>
      <c r="BY62" s="21"/>
      <c r="BZ62" s="23">
        <f t="shared" si="21"/>
        <v>0</v>
      </c>
      <c r="CA62" s="21"/>
      <c r="CB62" s="21"/>
      <c r="CC62" s="23">
        <f t="shared" si="22"/>
        <v>0</v>
      </c>
      <c r="CD62" s="23">
        <f t="shared" si="23"/>
        <v>0</v>
      </c>
      <c r="CE62" s="83">
        <f t="shared" si="24"/>
        <v>0</v>
      </c>
      <c r="CF62" s="24">
        <f t="shared" si="25"/>
        <v>0</v>
      </c>
      <c r="CG62" s="23">
        <f t="shared" si="26"/>
        <v>0</v>
      </c>
      <c r="CH62" s="23">
        <f t="shared" si="27"/>
        <v>0</v>
      </c>
      <c r="CI62" s="22"/>
      <c r="CJ62" s="22"/>
      <c r="CK62" s="22">
        <f t="shared" si="28"/>
        <v>0</v>
      </c>
      <c r="CL62" s="21"/>
      <c r="CM62" s="21"/>
      <c r="CN62" s="22">
        <f t="shared" si="29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83">
        <f t="shared" si="30"/>
        <v>0</v>
      </c>
      <c r="DT62" s="83">
        <f t="shared" si="31"/>
        <v>0</v>
      </c>
      <c r="DU62" s="24">
        <f t="shared" si="32"/>
        <v>0</v>
      </c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0"/>
        <v>0</v>
      </c>
      <c r="H63" s="21">
        <v>2</v>
      </c>
      <c r="I63" s="21">
        <v>40</v>
      </c>
      <c r="J63" s="22">
        <f t="shared" si="1"/>
        <v>25.6</v>
      </c>
      <c r="K63" s="21"/>
      <c r="L63" s="21"/>
      <c r="M63" s="23">
        <f t="shared" si="2"/>
        <v>0</v>
      </c>
      <c r="N63" s="21"/>
      <c r="O63" s="21"/>
      <c r="P63" s="23">
        <f t="shared" si="3"/>
        <v>0</v>
      </c>
      <c r="Q63" s="21">
        <v>1</v>
      </c>
      <c r="R63" s="21">
        <v>14</v>
      </c>
      <c r="S63" s="23">
        <f t="shared" si="33"/>
        <v>8.9600000000000009</v>
      </c>
      <c r="T63" s="21">
        <v>2</v>
      </c>
      <c r="U63" s="21">
        <v>35</v>
      </c>
      <c r="V63" s="23">
        <f t="shared" si="4"/>
        <v>22.400000000000002</v>
      </c>
      <c r="W63" s="21">
        <v>1</v>
      </c>
      <c r="X63" s="21">
        <v>14</v>
      </c>
      <c r="Y63" s="23">
        <f t="shared" si="5"/>
        <v>8.9600000000000009</v>
      </c>
      <c r="Z63" s="21"/>
      <c r="AA63" s="21"/>
      <c r="AB63" s="23">
        <f t="shared" si="6"/>
        <v>0</v>
      </c>
      <c r="AC63" s="21"/>
      <c r="AD63" s="21"/>
      <c r="AE63" s="23">
        <f t="shared" si="7"/>
        <v>0</v>
      </c>
      <c r="AF63" s="21"/>
      <c r="AG63" s="21"/>
      <c r="AH63" s="23">
        <f t="shared" si="8"/>
        <v>0</v>
      </c>
      <c r="AI63" s="21"/>
      <c r="AJ63" s="21"/>
      <c r="AK63" s="23">
        <f t="shared" si="34"/>
        <v>0</v>
      </c>
      <c r="AL63" s="21"/>
      <c r="AM63" s="21"/>
      <c r="AN63" s="23">
        <f t="shared" si="9"/>
        <v>0</v>
      </c>
      <c r="AO63" s="23">
        <f t="shared" si="10"/>
        <v>6</v>
      </c>
      <c r="AP63" s="23">
        <f t="shared" si="11"/>
        <v>103</v>
      </c>
      <c r="AQ63" s="23">
        <f t="shared" si="12"/>
        <v>65.920000000000016</v>
      </c>
      <c r="AR63" s="23">
        <f t="shared" si="13"/>
        <v>8.5833333333333339</v>
      </c>
      <c r="AS63" s="23">
        <f t="shared" si="14"/>
        <v>5.493333333333335</v>
      </c>
      <c r="AT63" s="21"/>
      <c r="AU63" s="21"/>
      <c r="AV63" s="21"/>
      <c r="AW63" s="21"/>
      <c r="AX63" s="21"/>
      <c r="AY63" s="22">
        <f t="shared" si="15"/>
        <v>0</v>
      </c>
      <c r="AZ63" s="21"/>
      <c r="BA63" s="22"/>
      <c r="BB63" s="24">
        <f t="shared" si="35"/>
        <v>0</v>
      </c>
      <c r="BC63" s="21"/>
      <c r="BD63" s="21"/>
      <c r="BE63" s="23">
        <f t="shared" si="36"/>
        <v>0</v>
      </c>
      <c r="BF63" s="21"/>
      <c r="BG63" s="21"/>
      <c r="BH63" s="23">
        <f t="shared" si="37"/>
        <v>0</v>
      </c>
      <c r="BI63" s="21"/>
      <c r="BJ63" s="21"/>
      <c r="BK63" s="23">
        <f t="shared" si="16"/>
        <v>0</v>
      </c>
      <c r="BL63" s="21"/>
      <c r="BM63" s="21"/>
      <c r="BN63" s="23">
        <f t="shared" si="17"/>
        <v>0</v>
      </c>
      <c r="BO63" s="21"/>
      <c r="BP63" s="21"/>
      <c r="BQ63" s="23">
        <f t="shared" si="18"/>
        <v>0</v>
      </c>
      <c r="BR63" s="21"/>
      <c r="BS63" s="21"/>
      <c r="BT63" s="23">
        <f t="shared" si="19"/>
        <v>0</v>
      </c>
      <c r="BU63" s="21"/>
      <c r="BV63" s="21"/>
      <c r="BW63" s="23">
        <f t="shared" si="20"/>
        <v>0</v>
      </c>
      <c r="BX63" s="21"/>
      <c r="BY63" s="21"/>
      <c r="BZ63" s="23">
        <f t="shared" si="21"/>
        <v>0</v>
      </c>
      <c r="CA63" s="21">
        <v>41</v>
      </c>
      <c r="CB63" s="21">
        <v>574</v>
      </c>
      <c r="CC63" s="23">
        <f t="shared" si="22"/>
        <v>367.36</v>
      </c>
      <c r="CD63" s="23">
        <f t="shared" si="23"/>
        <v>41</v>
      </c>
      <c r="CE63" s="83">
        <f t="shared" si="24"/>
        <v>574</v>
      </c>
      <c r="CF63" s="24">
        <f t="shared" si="25"/>
        <v>367.36</v>
      </c>
      <c r="CG63" s="23">
        <f t="shared" si="26"/>
        <v>47.833333333333336</v>
      </c>
      <c r="CH63" s="23">
        <f t="shared" si="27"/>
        <v>30.613333333333333</v>
      </c>
      <c r="CI63" s="22"/>
      <c r="CJ63" s="22"/>
      <c r="CK63" s="22">
        <f t="shared" si="28"/>
        <v>0</v>
      </c>
      <c r="CL63" s="21"/>
      <c r="CM63" s="21"/>
      <c r="CN63" s="22">
        <f t="shared" si="29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83">
        <f t="shared" si="30"/>
        <v>0</v>
      </c>
      <c r="DT63" s="83">
        <f t="shared" si="31"/>
        <v>0</v>
      </c>
      <c r="DU63" s="24">
        <f t="shared" si="32"/>
        <v>0</v>
      </c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107</v>
      </c>
      <c r="L64" s="21">
        <v>1508</v>
      </c>
      <c r="M64" s="23">
        <f t="shared" si="2"/>
        <v>965.12</v>
      </c>
      <c r="N64" s="21">
        <v>7</v>
      </c>
      <c r="O64" s="21">
        <v>98</v>
      </c>
      <c r="P64" s="23">
        <f t="shared" si="3"/>
        <v>62.72</v>
      </c>
      <c r="Q64" s="21">
        <v>20</v>
      </c>
      <c r="R64" s="21">
        <v>285</v>
      </c>
      <c r="S64" s="23">
        <f t="shared" si="33"/>
        <v>182.4</v>
      </c>
      <c r="T64" s="21">
        <v>18</v>
      </c>
      <c r="U64" s="21">
        <v>252</v>
      </c>
      <c r="V64" s="23">
        <f t="shared" si="4"/>
        <v>161.28</v>
      </c>
      <c r="W64" s="21">
        <v>7</v>
      </c>
      <c r="X64" s="21">
        <v>105</v>
      </c>
      <c r="Y64" s="23">
        <f t="shared" si="5"/>
        <v>67.2</v>
      </c>
      <c r="Z64" s="21">
        <v>6</v>
      </c>
      <c r="AA64" s="21">
        <v>84</v>
      </c>
      <c r="AB64" s="23">
        <f t="shared" si="6"/>
        <v>53.76</v>
      </c>
      <c r="AC64" s="21"/>
      <c r="AD64" s="21"/>
      <c r="AE64" s="23">
        <f t="shared" si="7"/>
        <v>0</v>
      </c>
      <c r="AF64" s="21">
        <v>200</v>
      </c>
      <c r="AG64" s="21">
        <v>2800</v>
      </c>
      <c r="AH64" s="23">
        <f t="shared" si="8"/>
        <v>1792</v>
      </c>
      <c r="AI64" s="21"/>
      <c r="AJ64" s="21"/>
      <c r="AK64" s="23">
        <f t="shared" si="34"/>
        <v>0</v>
      </c>
      <c r="AL64" s="21"/>
      <c r="AM64" s="21"/>
      <c r="AN64" s="23">
        <f t="shared" si="9"/>
        <v>0</v>
      </c>
      <c r="AO64" s="23">
        <f t="shared" si="10"/>
        <v>365</v>
      </c>
      <c r="AP64" s="23">
        <f t="shared" si="11"/>
        <v>5132</v>
      </c>
      <c r="AQ64" s="23">
        <f t="shared" si="12"/>
        <v>3284.48</v>
      </c>
      <c r="AR64" s="23">
        <f t="shared" si="13"/>
        <v>427.66666666666669</v>
      </c>
      <c r="AS64" s="23">
        <f t="shared" si="14"/>
        <v>273.70666666666665</v>
      </c>
      <c r="AT64" s="21"/>
      <c r="AU64" s="21"/>
      <c r="AV64" s="21"/>
      <c r="AW64" s="21"/>
      <c r="AX64" s="21"/>
      <c r="AY64" s="22">
        <f t="shared" si="15"/>
        <v>0</v>
      </c>
      <c r="AZ64" s="21"/>
      <c r="BA64" s="22"/>
      <c r="BB64" s="24">
        <f t="shared" si="35"/>
        <v>0</v>
      </c>
      <c r="BC64" s="21"/>
      <c r="BD64" s="21"/>
      <c r="BE64" s="23">
        <f t="shared" si="36"/>
        <v>0</v>
      </c>
      <c r="BF64" s="21"/>
      <c r="BG64" s="21"/>
      <c r="BH64" s="23">
        <f t="shared" si="37"/>
        <v>0</v>
      </c>
      <c r="BI64" s="21"/>
      <c r="BJ64" s="21"/>
      <c r="BK64" s="23">
        <f t="shared" si="16"/>
        <v>0</v>
      </c>
      <c r="BL64" s="21"/>
      <c r="BM64" s="21"/>
      <c r="BN64" s="23">
        <f t="shared" si="17"/>
        <v>0</v>
      </c>
      <c r="BO64" s="21"/>
      <c r="BP64" s="21"/>
      <c r="BQ64" s="23">
        <f t="shared" si="18"/>
        <v>0</v>
      </c>
      <c r="BR64" s="21"/>
      <c r="BS64" s="21"/>
      <c r="BT64" s="23">
        <f t="shared" si="19"/>
        <v>0</v>
      </c>
      <c r="BU64" s="21"/>
      <c r="BV64" s="21"/>
      <c r="BW64" s="23">
        <f t="shared" si="20"/>
        <v>0</v>
      </c>
      <c r="BX64" s="21"/>
      <c r="BY64" s="21"/>
      <c r="BZ64" s="23">
        <f t="shared" si="21"/>
        <v>0</v>
      </c>
      <c r="CA64" s="21"/>
      <c r="CB64" s="21"/>
      <c r="CC64" s="23">
        <f t="shared" si="22"/>
        <v>0</v>
      </c>
      <c r="CD64" s="23">
        <f t="shared" si="23"/>
        <v>0</v>
      </c>
      <c r="CE64" s="83">
        <f t="shared" si="24"/>
        <v>0</v>
      </c>
      <c r="CF64" s="24">
        <f t="shared" si="25"/>
        <v>0</v>
      </c>
      <c r="CG64" s="23">
        <f t="shared" si="26"/>
        <v>0</v>
      </c>
      <c r="CH64" s="23">
        <f t="shared" si="27"/>
        <v>0</v>
      </c>
      <c r="CI64" s="22"/>
      <c r="CJ64" s="22"/>
      <c r="CK64" s="22">
        <f t="shared" si="28"/>
        <v>0</v>
      </c>
      <c r="CL64" s="21"/>
      <c r="CM64" s="21"/>
      <c r="CN64" s="22">
        <f t="shared" si="29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83">
        <f t="shared" si="30"/>
        <v>0</v>
      </c>
      <c r="DT64" s="83">
        <f t="shared" si="31"/>
        <v>0</v>
      </c>
      <c r="DU64" s="24">
        <f t="shared" si="32"/>
        <v>0</v>
      </c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33"/>
        <v>0</v>
      </c>
      <c r="T65" s="21"/>
      <c r="U65" s="21"/>
      <c r="V65" s="23">
        <f t="shared" si="4"/>
        <v>0</v>
      </c>
      <c r="W65" s="21"/>
      <c r="X65" s="21"/>
      <c r="Y65" s="23">
        <f t="shared" si="5"/>
        <v>0</v>
      </c>
      <c r="Z65" s="21"/>
      <c r="AA65" s="21"/>
      <c r="AB65" s="23">
        <f t="shared" si="6"/>
        <v>0</v>
      </c>
      <c r="AC65" s="21"/>
      <c r="AD65" s="21"/>
      <c r="AE65" s="23">
        <f t="shared" si="7"/>
        <v>0</v>
      </c>
      <c r="AF65" s="21"/>
      <c r="AG65" s="21"/>
      <c r="AH65" s="23">
        <f t="shared" si="8"/>
        <v>0</v>
      </c>
      <c r="AI65" s="21"/>
      <c r="AJ65" s="21"/>
      <c r="AK65" s="23">
        <f t="shared" si="34"/>
        <v>0</v>
      </c>
      <c r="AL65" s="21"/>
      <c r="AM65" s="21"/>
      <c r="AN65" s="23">
        <f t="shared" si="9"/>
        <v>0</v>
      </c>
      <c r="AO65" s="23">
        <f t="shared" si="10"/>
        <v>0</v>
      </c>
      <c r="AP65" s="23">
        <f t="shared" si="11"/>
        <v>0</v>
      </c>
      <c r="AQ65" s="23">
        <f t="shared" si="12"/>
        <v>0</v>
      </c>
      <c r="AR65" s="23">
        <f t="shared" si="13"/>
        <v>0</v>
      </c>
      <c r="AS65" s="23">
        <f t="shared" si="14"/>
        <v>0</v>
      </c>
      <c r="AT65" s="21"/>
      <c r="AU65" s="21"/>
      <c r="AV65" s="21"/>
      <c r="AW65" s="21"/>
      <c r="AX65" s="21"/>
      <c r="AY65" s="22">
        <f t="shared" si="15"/>
        <v>0</v>
      </c>
      <c r="AZ65" s="21"/>
      <c r="BA65" s="22"/>
      <c r="BB65" s="24">
        <f t="shared" si="35"/>
        <v>0</v>
      </c>
      <c r="BC65" s="21"/>
      <c r="BD65" s="21"/>
      <c r="BE65" s="23">
        <f t="shared" si="36"/>
        <v>0</v>
      </c>
      <c r="BF65" s="21"/>
      <c r="BG65" s="21"/>
      <c r="BH65" s="23">
        <f t="shared" si="37"/>
        <v>0</v>
      </c>
      <c r="BI65" s="21"/>
      <c r="BJ65" s="21"/>
      <c r="BK65" s="23">
        <f t="shared" si="16"/>
        <v>0</v>
      </c>
      <c r="BL65" s="21"/>
      <c r="BM65" s="21"/>
      <c r="BN65" s="23">
        <f t="shared" si="17"/>
        <v>0</v>
      </c>
      <c r="BO65" s="21"/>
      <c r="BP65" s="21"/>
      <c r="BQ65" s="23">
        <f t="shared" si="18"/>
        <v>0</v>
      </c>
      <c r="BR65" s="21"/>
      <c r="BS65" s="21"/>
      <c r="BT65" s="23">
        <f t="shared" si="19"/>
        <v>0</v>
      </c>
      <c r="BU65" s="21"/>
      <c r="BV65" s="21"/>
      <c r="BW65" s="23">
        <f t="shared" si="20"/>
        <v>0</v>
      </c>
      <c r="BX65" s="21"/>
      <c r="BY65" s="21"/>
      <c r="BZ65" s="23">
        <f t="shared" si="21"/>
        <v>0</v>
      </c>
      <c r="CA65" s="21"/>
      <c r="CB65" s="21"/>
      <c r="CC65" s="23">
        <f t="shared" si="22"/>
        <v>0</v>
      </c>
      <c r="CD65" s="23">
        <f t="shared" si="23"/>
        <v>0</v>
      </c>
      <c r="CE65" s="83">
        <f t="shared" si="24"/>
        <v>0</v>
      </c>
      <c r="CF65" s="24">
        <f t="shared" si="25"/>
        <v>0</v>
      </c>
      <c r="CG65" s="23">
        <f t="shared" si="26"/>
        <v>0</v>
      </c>
      <c r="CH65" s="23">
        <f t="shared" si="27"/>
        <v>0</v>
      </c>
      <c r="CI65" s="22"/>
      <c r="CJ65" s="22"/>
      <c r="CK65" s="22">
        <f t="shared" si="28"/>
        <v>0</v>
      </c>
      <c r="CL65" s="21"/>
      <c r="CM65" s="21"/>
      <c r="CN65" s="22">
        <f t="shared" si="29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83">
        <f t="shared" si="30"/>
        <v>0</v>
      </c>
      <c r="DT65" s="83">
        <f t="shared" si="31"/>
        <v>0</v>
      </c>
      <c r="DU65" s="24">
        <f t="shared" si="32"/>
        <v>0</v>
      </c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33"/>
        <v>0</v>
      </c>
      <c r="T66" s="21"/>
      <c r="U66" s="21"/>
      <c r="V66" s="23">
        <f t="shared" si="4"/>
        <v>0</v>
      </c>
      <c r="W66" s="21"/>
      <c r="X66" s="21"/>
      <c r="Y66" s="23">
        <f t="shared" si="5"/>
        <v>0</v>
      </c>
      <c r="Z66" s="21"/>
      <c r="AA66" s="21"/>
      <c r="AB66" s="23">
        <f t="shared" si="6"/>
        <v>0</v>
      </c>
      <c r="AC66" s="21"/>
      <c r="AD66" s="21"/>
      <c r="AE66" s="23">
        <f t="shared" si="7"/>
        <v>0</v>
      </c>
      <c r="AF66" s="21"/>
      <c r="AG66" s="21"/>
      <c r="AH66" s="23">
        <f t="shared" si="8"/>
        <v>0</v>
      </c>
      <c r="AI66" s="21"/>
      <c r="AJ66" s="21"/>
      <c r="AK66" s="23">
        <f t="shared" si="34"/>
        <v>0</v>
      </c>
      <c r="AL66" s="21"/>
      <c r="AM66" s="21"/>
      <c r="AN66" s="23">
        <f t="shared" si="9"/>
        <v>0</v>
      </c>
      <c r="AO66" s="23">
        <f t="shared" si="10"/>
        <v>0</v>
      </c>
      <c r="AP66" s="23">
        <f t="shared" si="11"/>
        <v>0</v>
      </c>
      <c r="AQ66" s="23">
        <f t="shared" si="12"/>
        <v>0</v>
      </c>
      <c r="AR66" s="23">
        <f t="shared" si="13"/>
        <v>0</v>
      </c>
      <c r="AS66" s="23">
        <f t="shared" si="14"/>
        <v>0</v>
      </c>
      <c r="AT66" s="21"/>
      <c r="AU66" s="21"/>
      <c r="AV66" s="21"/>
      <c r="AW66" s="21"/>
      <c r="AX66" s="21"/>
      <c r="AY66" s="22">
        <f t="shared" si="15"/>
        <v>0</v>
      </c>
      <c r="AZ66" s="21"/>
      <c r="BA66" s="22"/>
      <c r="BB66" s="24">
        <f t="shared" si="35"/>
        <v>0</v>
      </c>
      <c r="BC66" s="21"/>
      <c r="BD66" s="21"/>
      <c r="BE66" s="23">
        <f t="shared" si="36"/>
        <v>0</v>
      </c>
      <c r="BF66" s="21"/>
      <c r="BG66" s="21"/>
      <c r="BH66" s="23">
        <f t="shared" si="37"/>
        <v>0</v>
      </c>
      <c r="BI66" s="21"/>
      <c r="BJ66" s="21"/>
      <c r="BK66" s="23">
        <f t="shared" si="16"/>
        <v>0</v>
      </c>
      <c r="BL66" s="21"/>
      <c r="BM66" s="21"/>
      <c r="BN66" s="23">
        <f t="shared" si="17"/>
        <v>0</v>
      </c>
      <c r="BO66" s="21"/>
      <c r="BP66" s="21"/>
      <c r="BQ66" s="23">
        <f t="shared" si="18"/>
        <v>0</v>
      </c>
      <c r="BR66" s="21"/>
      <c r="BS66" s="21"/>
      <c r="BT66" s="23">
        <f t="shared" si="19"/>
        <v>0</v>
      </c>
      <c r="BU66" s="21"/>
      <c r="BV66" s="21"/>
      <c r="BW66" s="23">
        <f t="shared" si="20"/>
        <v>0</v>
      </c>
      <c r="BX66" s="21"/>
      <c r="BY66" s="21"/>
      <c r="BZ66" s="23">
        <f t="shared" si="21"/>
        <v>0</v>
      </c>
      <c r="CA66" s="21"/>
      <c r="CB66" s="21"/>
      <c r="CC66" s="23">
        <f t="shared" si="22"/>
        <v>0</v>
      </c>
      <c r="CD66" s="23">
        <f t="shared" si="23"/>
        <v>0</v>
      </c>
      <c r="CE66" s="83">
        <f t="shared" si="24"/>
        <v>0</v>
      </c>
      <c r="CF66" s="24">
        <f t="shared" si="25"/>
        <v>0</v>
      </c>
      <c r="CG66" s="23">
        <f t="shared" si="26"/>
        <v>0</v>
      </c>
      <c r="CH66" s="23">
        <f t="shared" si="27"/>
        <v>0</v>
      </c>
      <c r="CI66" s="22"/>
      <c r="CJ66" s="22"/>
      <c r="CK66" s="22">
        <f t="shared" si="28"/>
        <v>0</v>
      </c>
      <c r="CL66" s="21"/>
      <c r="CM66" s="21"/>
      <c r="CN66" s="22">
        <f t="shared" si="29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83">
        <f t="shared" si="30"/>
        <v>0</v>
      </c>
      <c r="DT66" s="83">
        <f t="shared" si="31"/>
        <v>0</v>
      </c>
      <c r="DU66" s="24">
        <f t="shared" si="32"/>
        <v>0</v>
      </c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33"/>
        <v>0</v>
      </c>
      <c r="T67" s="21"/>
      <c r="U67" s="21"/>
      <c r="V67" s="23">
        <f t="shared" si="4"/>
        <v>0</v>
      </c>
      <c r="W67" s="21"/>
      <c r="X67" s="21"/>
      <c r="Y67" s="23">
        <f t="shared" si="5"/>
        <v>0</v>
      </c>
      <c r="Z67" s="21"/>
      <c r="AA67" s="21"/>
      <c r="AB67" s="23">
        <f t="shared" si="6"/>
        <v>0</v>
      </c>
      <c r="AC67" s="21"/>
      <c r="AD67" s="21"/>
      <c r="AE67" s="23">
        <f t="shared" si="7"/>
        <v>0</v>
      </c>
      <c r="AF67" s="21"/>
      <c r="AG67" s="21"/>
      <c r="AH67" s="23">
        <f t="shared" si="8"/>
        <v>0</v>
      </c>
      <c r="AI67" s="21"/>
      <c r="AJ67" s="21"/>
      <c r="AK67" s="23">
        <f t="shared" si="34"/>
        <v>0</v>
      </c>
      <c r="AL67" s="21"/>
      <c r="AM67" s="21"/>
      <c r="AN67" s="23">
        <f t="shared" si="9"/>
        <v>0</v>
      </c>
      <c r="AO67" s="23">
        <f t="shared" si="10"/>
        <v>0</v>
      </c>
      <c r="AP67" s="23">
        <f t="shared" si="11"/>
        <v>0</v>
      </c>
      <c r="AQ67" s="23">
        <f t="shared" si="12"/>
        <v>0</v>
      </c>
      <c r="AR67" s="23">
        <f t="shared" si="13"/>
        <v>0</v>
      </c>
      <c r="AS67" s="23">
        <f t="shared" si="14"/>
        <v>0</v>
      </c>
      <c r="AT67" s="21"/>
      <c r="AU67" s="21"/>
      <c r="AV67" s="21"/>
      <c r="AW67" s="21"/>
      <c r="AX67" s="21"/>
      <c r="AY67" s="22">
        <f t="shared" si="15"/>
        <v>0</v>
      </c>
      <c r="AZ67" s="21"/>
      <c r="BA67" s="22"/>
      <c r="BB67" s="24">
        <f t="shared" si="35"/>
        <v>0</v>
      </c>
      <c r="BC67" s="21"/>
      <c r="BD67" s="21"/>
      <c r="BE67" s="23">
        <f t="shared" si="36"/>
        <v>0</v>
      </c>
      <c r="BF67" s="21"/>
      <c r="BG67" s="21"/>
      <c r="BH67" s="23">
        <f t="shared" si="37"/>
        <v>0</v>
      </c>
      <c r="BI67" s="21"/>
      <c r="BJ67" s="21"/>
      <c r="BK67" s="23">
        <f t="shared" si="16"/>
        <v>0</v>
      </c>
      <c r="BL67" s="21"/>
      <c r="BM67" s="21"/>
      <c r="BN67" s="23">
        <f t="shared" si="17"/>
        <v>0</v>
      </c>
      <c r="BO67" s="21"/>
      <c r="BP67" s="21"/>
      <c r="BQ67" s="23">
        <f t="shared" si="18"/>
        <v>0</v>
      </c>
      <c r="BR67" s="21"/>
      <c r="BS67" s="21"/>
      <c r="BT67" s="23">
        <f t="shared" si="19"/>
        <v>0</v>
      </c>
      <c r="BU67" s="21"/>
      <c r="BV67" s="21"/>
      <c r="BW67" s="23">
        <f t="shared" si="20"/>
        <v>0</v>
      </c>
      <c r="BX67" s="21"/>
      <c r="BY67" s="21"/>
      <c r="BZ67" s="23">
        <f t="shared" si="21"/>
        <v>0</v>
      </c>
      <c r="CA67" s="21"/>
      <c r="CB67" s="21"/>
      <c r="CC67" s="23">
        <f t="shared" si="22"/>
        <v>0</v>
      </c>
      <c r="CD67" s="23">
        <f t="shared" si="23"/>
        <v>0</v>
      </c>
      <c r="CE67" s="83">
        <f t="shared" si="24"/>
        <v>0</v>
      </c>
      <c r="CF67" s="24">
        <f t="shared" si="25"/>
        <v>0</v>
      </c>
      <c r="CG67" s="23">
        <f t="shared" si="26"/>
        <v>0</v>
      </c>
      <c r="CH67" s="23">
        <f t="shared" si="27"/>
        <v>0</v>
      </c>
      <c r="CI67" s="22"/>
      <c r="CJ67" s="22"/>
      <c r="CK67" s="22">
        <f t="shared" si="28"/>
        <v>0</v>
      </c>
      <c r="CL67" s="21"/>
      <c r="CM67" s="21"/>
      <c r="CN67" s="22">
        <f t="shared" si="29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83">
        <f t="shared" si="30"/>
        <v>0</v>
      </c>
      <c r="DT67" s="83">
        <f t="shared" si="31"/>
        <v>0</v>
      </c>
      <c r="DU67" s="24">
        <f t="shared" si="32"/>
        <v>0</v>
      </c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33"/>
        <v>0</v>
      </c>
      <c r="T68" s="21"/>
      <c r="U68" s="21"/>
      <c r="V68" s="23">
        <f t="shared" si="4"/>
        <v>0</v>
      </c>
      <c r="W68" s="21"/>
      <c r="X68" s="21"/>
      <c r="Y68" s="23">
        <f t="shared" si="5"/>
        <v>0</v>
      </c>
      <c r="Z68" s="21"/>
      <c r="AA68" s="21"/>
      <c r="AB68" s="23">
        <f t="shared" si="6"/>
        <v>0</v>
      </c>
      <c r="AC68" s="21"/>
      <c r="AD68" s="21"/>
      <c r="AE68" s="23">
        <f t="shared" si="7"/>
        <v>0</v>
      </c>
      <c r="AF68" s="21"/>
      <c r="AG68" s="21"/>
      <c r="AH68" s="23">
        <f t="shared" si="8"/>
        <v>0</v>
      </c>
      <c r="AI68" s="21"/>
      <c r="AJ68" s="21"/>
      <c r="AK68" s="23">
        <f t="shared" si="34"/>
        <v>0</v>
      </c>
      <c r="AL68" s="21"/>
      <c r="AM68" s="21"/>
      <c r="AN68" s="23">
        <f t="shared" si="9"/>
        <v>0</v>
      </c>
      <c r="AO68" s="23">
        <f t="shared" si="10"/>
        <v>0</v>
      </c>
      <c r="AP68" s="23">
        <f t="shared" si="11"/>
        <v>0</v>
      </c>
      <c r="AQ68" s="23">
        <f t="shared" si="12"/>
        <v>0</v>
      </c>
      <c r="AR68" s="23">
        <f t="shared" si="13"/>
        <v>0</v>
      </c>
      <c r="AS68" s="23">
        <f t="shared" si="14"/>
        <v>0</v>
      </c>
      <c r="AT68" s="21"/>
      <c r="AU68" s="21"/>
      <c r="AV68" s="21"/>
      <c r="AW68" s="21"/>
      <c r="AX68" s="21"/>
      <c r="AY68" s="22">
        <f t="shared" si="15"/>
        <v>0</v>
      </c>
      <c r="AZ68" s="21"/>
      <c r="BA68" s="22"/>
      <c r="BB68" s="24">
        <f t="shared" si="35"/>
        <v>0</v>
      </c>
      <c r="BC68" s="21"/>
      <c r="BD68" s="21"/>
      <c r="BE68" s="23">
        <f t="shared" si="36"/>
        <v>0</v>
      </c>
      <c r="BF68" s="21"/>
      <c r="BG68" s="21"/>
      <c r="BH68" s="23">
        <f t="shared" si="37"/>
        <v>0</v>
      </c>
      <c r="BI68" s="21"/>
      <c r="BJ68" s="21"/>
      <c r="BK68" s="23">
        <f t="shared" si="16"/>
        <v>0</v>
      </c>
      <c r="BL68" s="21"/>
      <c r="BM68" s="21"/>
      <c r="BN68" s="23">
        <f t="shared" si="17"/>
        <v>0</v>
      </c>
      <c r="BO68" s="21"/>
      <c r="BP68" s="21"/>
      <c r="BQ68" s="23">
        <f t="shared" si="18"/>
        <v>0</v>
      </c>
      <c r="BR68" s="21"/>
      <c r="BS68" s="21"/>
      <c r="BT68" s="23">
        <f t="shared" si="19"/>
        <v>0</v>
      </c>
      <c r="BU68" s="21"/>
      <c r="BV68" s="21"/>
      <c r="BW68" s="23">
        <f t="shared" si="20"/>
        <v>0</v>
      </c>
      <c r="BX68" s="21"/>
      <c r="BY68" s="21"/>
      <c r="BZ68" s="23">
        <f t="shared" si="21"/>
        <v>0</v>
      </c>
      <c r="CA68" s="21"/>
      <c r="CB68" s="21"/>
      <c r="CC68" s="23">
        <f t="shared" si="22"/>
        <v>0</v>
      </c>
      <c r="CD68" s="23">
        <f t="shared" si="23"/>
        <v>0</v>
      </c>
      <c r="CE68" s="83">
        <f t="shared" si="24"/>
        <v>0</v>
      </c>
      <c r="CF68" s="24">
        <f t="shared" si="25"/>
        <v>0</v>
      </c>
      <c r="CG68" s="23">
        <f t="shared" si="26"/>
        <v>0</v>
      </c>
      <c r="CH68" s="23">
        <f t="shared" si="27"/>
        <v>0</v>
      </c>
      <c r="CI68" s="22"/>
      <c r="CJ68" s="22"/>
      <c r="CK68" s="22">
        <f t="shared" si="28"/>
        <v>0</v>
      </c>
      <c r="CL68" s="21"/>
      <c r="CM68" s="21"/>
      <c r="CN68" s="22">
        <f t="shared" si="29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83">
        <f t="shared" si="30"/>
        <v>0</v>
      </c>
      <c r="DT68" s="83">
        <f t="shared" si="31"/>
        <v>0</v>
      </c>
      <c r="DU68" s="24">
        <f t="shared" si="32"/>
        <v>0</v>
      </c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41" si="38">F69*$C69</f>
        <v>0</v>
      </c>
      <c r="H69" s="21"/>
      <c r="I69" s="21"/>
      <c r="J69" s="22">
        <f t="shared" si="1"/>
        <v>0</v>
      </c>
      <c r="K69" s="21"/>
      <c r="L69" s="21"/>
      <c r="M69" s="23">
        <f t="shared" ref="M69:M134" si="39">L69*$C69</f>
        <v>0</v>
      </c>
      <c r="N69" s="21"/>
      <c r="O69" s="21"/>
      <c r="P69" s="23">
        <f t="shared" ref="P69:P134" si="40">O69*$C69</f>
        <v>0</v>
      </c>
      <c r="Q69" s="21"/>
      <c r="R69" s="21"/>
      <c r="S69" s="23">
        <f t="shared" si="33"/>
        <v>0</v>
      </c>
      <c r="T69" s="21"/>
      <c r="U69" s="21"/>
      <c r="V69" s="23">
        <f t="shared" ref="V69:V134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si="34"/>
        <v>0</v>
      </c>
      <c r="AL69" s="21"/>
      <c r="AM69" s="21"/>
      <c r="AN69" s="23">
        <f t="shared" ref="AN69:AN134" si="46">AM69*$C69</f>
        <v>0</v>
      </c>
      <c r="AO69" s="23">
        <f t="shared" ref="AO69:AO141" si="47">E69+H69+K69+N69+Q69+T69+W69+Z69+AC69+AF69+AI69+AL69</f>
        <v>0</v>
      </c>
      <c r="AP69" s="23">
        <f t="shared" ref="AP69:AP141" si="48">F69+I69+L69+O69+R69+U69+X69+AA69+AD69+AG69+AJ69+AM69</f>
        <v>0</v>
      </c>
      <c r="AQ69" s="23">
        <f t="shared" ref="AQ69:AQ141" si="49">G69+J69+M69+P69+S69+V69+Y69+AB69+AE69+AH69+AK69+AN69</f>
        <v>0</v>
      </c>
      <c r="AR69" s="23">
        <f t="shared" ref="AR69:AR141" si="50">+AP69/12</f>
        <v>0</v>
      </c>
      <c r="AS69" s="23">
        <f t="shared" ref="AS69:AS141" si="51">+AQ69/12</f>
        <v>0</v>
      </c>
      <c r="AT69" s="21"/>
      <c r="AU69" s="21"/>
      <c r="AV69" s="21"/>
      <c r="AW69" s="21"/>
      <c r="AX69" s="21"/>
      <c r="AY69" s="22">
        <f t="shared" si="15"/>
        <v>0</v>
      </c>
      <c r="AZ69" s="21"/>
      <c r="BA69" s="22"/>
      <c r="BB69" s="24">
        <f t="shared" si="35"/>
        <v>0</v>
      </c>
      <c r="BC69" s="21"/>
      <c r="BD69" s="21"/>
      <c r="BE69" s="23">
        <f t="shared" si="36"/>
        <v>0</v>
      </c>
      <c r="BF69" s="21"/>
      <c r="BG69" s="21"/>
      <c r="BH69" s="23">
        <f t="shared" si="37"/>
        <v>0</v>
      </c>
      <c r="BI69" s="21"/>
      <c r="BJ69" s="21"/>
      <c r="BK69" s="23">
        <f t="shared" ref="BK69:BK111" si="52">BJ69*$C69</f>
        <v>0</v>
      </c>
      <c r="BL69" s="21"/>
      <c r="BM69" s="21"/>
      <c r="BN69" s="23">
        <f t="shared" ref="BN69:BN141" si="53">BM69*C69</f>
        <v>0</v>
      </c>
      <c r="BO69" s="21"/>
      <c r="BP69" s="21"/>
      <c r="BQ69" s="23">
        <f t="shared" ref="BQ69:BQ136" si="54">BP69*C69</f>
        <v>0</v>
      </c>
      <c r="BR69" s="21"/>
      <c r="BS69" s="21"/>
      <c r="BT69" s="23">
        <f t="shared" ref="BT69:BT136" si="55">BS69*C69</f>
        <v>0</v>
      </c>
      <c r="BU69" s="21"/>
      <c r="BV69" s="21"/>
      <c r="BW69" s="23">
        <f t="shared" ref="BW69:BW135" si="56">BV69*C69</f>
        <v>0</v>
      </c>
      <c r="BX69" s="21"/>
      <c r="BY69" s="21"/>
      <c r="BZ69" s="23">
        <f t="shared" ref="BZ69:BZ135" si="57">BY69*C69</f>
        <v>0</v>
      </c>
      <c r="CA69" s="21"/>
      <c r="CB69" s="21"/>
      <c r="CC69" s="23">
        <f t="shared" ref="CC69:CC135" si="58">CB69*C69</f>
        <v>0</v>
      </c>
      <c r="CD69" s="23">
        <f t="shared" ref="CD69:CD135" si="59">AT69+AW69+AZ69+BC69+BF69+BI69+BL69+BO69+BR69+BU69+BX69+CA69</f>
        <v>0</v>
      </c>
      <c r="CE69" s="83">
        <f t="shared" ref="CE69:CE135" si="60">AU69+AX69+BA69+BD69+BG69+BJ69+BM69+BP69+BS69+BV69+BY69+CB69</f>
        <v>0</v>
      </c>
      <c r="CF69" s="24">
        <f t="shared" ref="CF69:CF135" si="61">AV69+AY69+BB69+BE69+BH69+BK69+BN69+BQ69+BT69+BW69+BZ69+CC69</f>
        <v>0</v>
      </c>
      <c r="CG69" s="23">
        <f t="shared" ref="CG69:CG135" si="62">+CE69/12</f>
        <v>0</v>
      </c>
      <c r="CH69" s="23">
        <f t="shared" ref="CH69:CH135" si="63">+CF69/12</f>
        <v>0</v>
      </c>
      <c r="CI69" s="22"/>
      <c r="CJ69" s="22"/>
      <c r="CK69" s="22">
        <f t="shared" ref="CK69:CK134" si="64">CJ69*C69</f>
        <v>0</v>
      </c>
      <c r="CL69" s="21"/>
      <c r="CM69" s="21"/>
      <c r="CN69" s="22">
        <f t="shared" ref="CN69:CN132" si="65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83">
        <f t="shared" ref="DS69:DS134" si="66">CI69+CL69+CO69+CR69+CU69+CX69+DA69+DD69+DG69+DJ69+DM69+DP69</f>
        <v>0</v>
      </c>
      <c r="DT69" s="83">
        <f t="shared" ref="DT69:DT134" si="67">CJ69+CM69+CP69+CS69+CV69+CY69+DB69+DE69+DH69+DK69+DN69+DQ69</f>
        <v>0</v>
      </c>
      <c r="DU69" s="24">
        <f t="shared" ref="DU69:DU134" si="68">CK69+CN69+CQ69+CT69+CW69+CZ69+DC69+DF69+DI69+DL69+DO69+DR69</f>
        <v>0</v>
      </c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8"/>
        <v>0</v>
      </c>
      <c r="H70" s="21"/>
      <c r="I70" s="21"/>
      <c r="J70" s="22">
        <f t="shared" si="1"/>
        <v>0</v>
      </c>
      <c r="K70" s="21"/>
      <c r="L70" s="21"/>
      <c r="M70" s="23">
        <f t="shared" si="39"/>
        <v>0</v>
      </c>
      <c r="N70" s="21"/>
      <c r="O70" s="21"/>
      <c r="P70" s="23">
        <f t="shared" si="40"/>
        <v>0</v>
      </c>
      <c r="Q70" s="21"/>
      <c r="R70" s="21"/>
      <c r="S70" s="23">
        <f t="shared" si="33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34"/>
        <v>0</v>
      </c>
      <c r="AL70" s="21"/>
      <c r="AM70" s="21"/>
      <c r="AN70" s="23">
        <f t="shared" si="46"/>
        <v>0</v>
      </c>
      <c r="AO70" s="23">
        <f t="shared" si="47"/>
        <v>0</v>
      </c>
      <c r="AP70" s="23">
        <f t="shared" si="48"/>
        <v>0</v>
      </c>
      <c r="AQ70" s="23">
        <f t="shared" si="49"/>
        <v>0</v>
      </c>
      <c r="AR70" s="23">
        <f t="shared" si="50"/>
        <v>0</v>
      </c>
      <c r="AS70" s="23">
        <f t="shared" si="51"/>
        <v>0</v>
      </c>
      <c r="AT70" s="21"/>
      <c r="AU70" s="21"/>
      <c r="AV70" s="21"/>
      <c r="AW70" s="21"/>
      <c r="AX70" s="21"/>
      <c r="AY70" s="22">
        <f t="shared" si="15"/>
        <v>0</v>
      </c>
      <c r="AZ70" s="21"/>
      <c r="BA70" s="22"/>
      <c r="BB70" s="24">
        <f t="shared" si="35"/>
        <v>0</v>
      </c>
      <c r="BC70" s="21"/>
      <c r="BD70" s="21"/>
      <c r="BE70" s="23">
        <f t="shared" si="36"/>
        <v>0</v>
      </c>
      <c r="BF70" s="21"/>
      <c r="BG70" s="21"/>
      <c r="BH70" s="23">
        <f t="shared" si="37"/>
        <v>0</v>
      </c>
      <c r="BI70" s="21"/>
      <c r="BJ70" s="21"/>
      <c r="BK70" s="23">
        <f t="shared" si="52"/>
        <v>0</v>
      </c>
      <c r="BL70" s="21"/>
      <c r="BM70" s="21"/>
      <c r="BN70" s="23">
        <f t="shared" si="53"/>
        <v>0</v>
      </c>
      <c r="BO70" s="21"/>
      <c r="BP70" s="21"/>
      <c r="BQ70" s="23">
        <f t="shared" si="54"/>
        <v>0</v>
      </c>
      <c r="BR70" s="21"/>
      <c r="BS70" s="21"/>
      <c r="BT70" s="23">
        <f t="shared" si="55"/>
        <v>0</v>
      </c>
      <c r="BU70" s="21"/>
      <c r="BV70" s="21"/>
      <c r="BW70" s="23">
        <f t="shared" si="56"/>
        <v>0</v>
      </c>
      <c r="BX70" s="21"/>
      <c r="BY70" s="21"/>
      <c r="BZ70" s="23">
        <f t="shared" si="57"/>
        <v>0</v>
      </c>
      <c r="CA70" s="21"/>
      <c r="CB70" s="21"/>
      <c r="CC70" s="23">
        <f t="shared" si="58"/>
        <v>0</v>
      </c>
      <c r="CD70" s="23">
        <f t="shared" si="59"/>
        <v>0</v>
      </c>
      <c r="CE70" s="83">
        <f t="shared" si="60"/>
        <v>0</v>
      </c>
      <c r="CF70" s="24">
        <f t="shared" si="61"/>
        <v>0</v>
      </c>
      <c r="CG70" s="23">
        <f t="shared" si="62"/>
        <v>0</v>
      </c>
      <c r="CH70" s="23">
        <f t="shared" si="63"/>
        <v>0</v>
      </c>
      <c r="CI70" s="22"/>
      <c r="CJ70" s="22"/>
      <c r="CK70" s="22">
        <f t="shared" si="64"/>
        <v>0</v>
      </c>
      <c r="CL70" s="21"/>
      <c r="CM70" s="21"/>
      <c r="CN70" s="22">
        <f t="shared" si="65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83">
        <f t="shared" si="66"/>
        <v>0</v>
      </c>
      <c r="DT70" s="83">
        <f t="shared" si="67"/>
        <v>0</v>
      </c>
      <c r="DU70" s="24">
        <f t="shared" si="68"/>
        <v>0</v>
      </c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8"/>
        <v>0</v>
      </c>
      <c r="H71" s="21"/>
      <c r="I71" s="21"/>
      <c r="J71" s="22">
        <f t="shared" si="1"/>
        <v>0</v>
      </c>
      <c r="K71" s="21"/>
      <c r="L71" s="21"/>
      <c r="M71" s="23">
        <f t="shared" si="39"/>
        <v>0</v>
      </c>
      <c r="N71" s="21"/>
      <c r="O71" s="21"/>
      <c r="P71" s="23">
        <f t="shared" si="40"/>
        <v>0</v>
      </c>
      <c r="Q71" s="21"/>
      <c r="R71" s="21"/>
      <c r="S71" s="23">
        <f t="shared" si="33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34"/>
        <v>0</v>
      </c>
      <c r="AL71" s="21"/>
      <c r="AM71" s="21"/>
      <c r="AN71" s="23">
        <f t="shared" si="46"/>
        <v>0</v>
      </c>
      <c r="AO71" s="23">
        <f t="shared" si="47"/>
        <v>0</v>
      </c>
      <c r="AP71" s="23">
        <f t="shared" si="48"/>
        <v>0</v>
      </c>
      <c r="AQ71" s="23">
        <f t="shared" si="49"/>
        <v>0</v>
      </c>
      <c r="AR71" s="23">
        <f t="shared" si="50"/>
        <v>0</v>
      </c>
      <c r="AS71" s="23">
        <f t="shared" si="51"/>
        <v>0</v>
      </c>
      <c r="AT71" s="21"/>
      <c r="AU71" s="21"/>
      <c r="AV71" s="21"/>
      <c r="AW71" s="21"/>
      <c r="AX71" s="21"/>
      <c r="AY71" s="22">
        <f t="shared" si="15"/>
        <v>0</v>
      </c>
      <c r="AZ71" s="21"/>
      <c r="BA71" s="22"/>
      <c r="BB71" s="24">
        <f t="shared" si="35"/>
        <v>0</v>
      </c>
      <c r="BC71" s="21"/>
      <c r="BD71" s="21"/>
      <c r="BE71" s="23">
        <f t="shared" si="36"/>
        <v>0</v>
      </c>
      <c r="BF71" s="21"/>
      <c r="BG71" s="21"/>
      <c r="BH71" s="23">
        <f t="shared" si="37"/>
        <v>0</v>
      </c>
      <c r="BI71" s="21"/>
      <c r="BJ71" s="21"/>
      <c r="BK71" s="23">
        <f t="shared" si="52"/>
        <v>0</v>
      </c>
      <c r="BL71" s="21"/>
      <c r="BM71" s="21"/>
      <c r="BN71" s="23">
        <f t="shared" si="53"/>
        <v>0</v>
      </c>
      <c r="BO71" s="21"/>
      <c r="BP71" s="21"/>
      <c r="BQ71" s="23">
        <f t="shared" si="54"/>
        <v>0</v>
      </c>
      <c r="BR71" s="21"/>
      <c r="BS71" s="21"/>
      <c r="BT71" s="23">
        <f t="shared" si="55"/>
        <v>0</v>
      </c>
      <c r="BU71" s="21"/>
      <c r="BV71" s="21"/>
      <c r="BW71" s="23">
        <f t="shared" si="56"/>
        <v>0</v>
      </c>
      <c r="BX71" s="21"/>
      <c r="BY71" s="21"/>
      <c r="BZ71" s="23">
        <f t="shared" si="57"/>
        <v>0</v>
      </c>
      <c r="CA71" s="21"/>
      <c r="CB71" s="21"/>
      <c r="CC71" s="23">
        <f t="shared" si="58"/>
        <v>0</v>
      </c>
      <c r="CD71" s="23">
        <f t="shared" si="59"/>
        <v>0</v>
      </c>
      <c r="CE71" s="83">
        <f t="shared" si="60"/>
        <v>0</v>
      </c>
      <c r="CF71" s="24">
        <f t="shared" si="61"/>
        <v>0</v>
      </c>
      <c r="CG71" s="23">
        <f t="shared" si="62"/>
        <v>0</v>
      </c>
      <c r="CH71" s="23">
        <f t="shared" si="63"/>
        <v>0</v>
      </c>
      <c r="CI71" s="22"/>
      <c r="CJ71" s="22"/>
      <c r="CK71" s="22">
        <f t="shared" si="64"/>
        <v>0</v>
      </c>
      <c r="CL71" s="21"/>
      <c r="CM71" s="21"/>
      <c r="CN71" s="22">
        <f t="shared" si="65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83">
        <f t="shared" si="66"/>
        <v>0</v>
      </c>
      <c r="DT71" s="83">
        <f t="shared" si="67"/>
        <v>0</v>
      </c>
      <c r="DU71" s="24">
        <f t="shared" si="68"/>
        <v>0</v>
      </c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8"/>
        <v>0</v>
      </c>
      <c r="H72" s="21"/>
      <c r="I72" s="21"/>
      <c r="J72" s="22">
        <f t="shared" ref="J72:J139" si="69">I72*$C72</f>
        <v>0</v>
      </c>
      <c r="K72" s="21"/>
      <c r="L72" s="21"/>
      <c r="M72" s="23">
        <f t="shared" si="39"/>
        <v>0</v>
      </c>
      <c r="N72" s="21"/>
      <c r="O72" s="21"/>
      <c r="P72" s="23">
        <f t="shared" si="40"/>
        <v>0</v>
      </c>
      <c r="Q72" s="21"/>
      <c r="R72" s="21"/>
      <c r="S72" s="23">
        <f t="shared" si="33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34"/>
        <v>0</v>
      </c>
      <c r="AL72" s="21"/>
      <c r="AM72" s="21"/>
      <c r="AN72" s="23">
        <f t="shared" si="46"/>
        <v>0</v>
      </c>
      <c r="AO72" s="23">
        <f t="shared" si="47"/>
        <v>0</v>
      </c>
      <c r="AP72" s="23">
        <f t="shared" si="48"/>
        <v>0</v>
      </c>
      <c r="AQ72" s="23">
        <f t="shared" si="49"/>
        <v>0</v>
      </c>
      <c r="AR72" s="23">
        <f t="shared" si="50"/>
        <v>0</v>
      </c>
      <c r="AS72" s="23">
        <f t="shared" si="51"/>
        <v>0</v>
      </c>
      <c r="AT72" s="21"/>
      <c r="AU72" s="21"/>
      <c r="AV72" s="21"/>
      <c r="AW72" s="21"/>
      <c r="AX72" s="21"/>
      <c r="AY72" s="22">
        <f t="shared" ref="AY72:AY111" si="70">AX72*$C72</f>
        <v>0</v>
      </c>
      <c r="AZ72" s="21"/>
      <c r="BA72" s="22"/>
      <c r="BB72" s="24">
        <f t="shared" si="35"/>
        <v>0</v>
      </c>
      <c r="BC72" s="21"/>
      <c r="BD72" s="21"/>
      <c r="BE72" s="23">
        <f t="shared" si="36"/>
        <v>0</v>
      </c>
      <c r="BF72" s="21"/>
      <c r="BG72" s="21"/>
      <c r="BH72" s="23">
        <f t="shared" si="37"/>
        <v>0</v>
      </c>
      <c r="BI72" s="21"/>
      <c r="BJ72" s="21"/>
      <c r="BK72" s="23">
        <f t="shared" si="52"/>
        <v>0</v>
      </c>
      <c r="BL72" s="21"/>
      <c r="BM72" s="21"/>
      <c r="BN72" s="23">
        <f t="shared" si="53"/>
        <v>0</v>
      </c>
      <c r="BO72" s="21"/>
      <c r="BP72" s="21"/>
      <c r="BQ72" s="23">
        <f t="shared" si="54"/>
        <v>0</v>
      </c>
      <c r="BR72" s="21"/>
      <c r="BS72" s="21"/>
      <c r="BT72" s="23">
        <f t="shared" si="55"/>
        <v>0</v>
      </c>
      <c r="BU72" s="21"/>
      <c r="BV72" s="21"/>
      <c r="BW72" s="23">
        <f t="shared" si="56"/>
        <v>0</v>
      </c>
      <c r="BX72" s="21"/>
      <c r="BY72" s="21"/>
      <c r="BZ72" s="23">
        <f t="shared" si="57"/>
        <v>0</v>
      </c>
      <c r="CA72" s="21"/>
      <c r="CB72" s="21"/>
      <c r="CC72" s="23">
        <f t="shared" si="58"/>
        <v>0</v>
      </c>
      <c r="CD72" s="23">
        <f t="shared" si="59"/>
        <v>0</v>
      </c>
      <c r="CE72" s="83">
        <f t="shared" si="60"/>
        <v>0</v>
      </c>
      <c r="CF72" s="24">
        <f t="shared" si="61"/>
        <v>0</v>
      </c>
      <c r="CG72" s="23">
        <f t="shared" si="62"/>
        <v>0</v>
      </c>
      <c r="CH72" s="23">
        <f t="shared" si="63"/>
        <v>0</v>
      </c>
      <c r="CI72" s="22"/>
      <c r="CJ72" s="22"/>
      <c r="CK72" s="22">
        <f t="shared" si="64"/>
        <v>0</v>
      </c>
      <c r="CL72" s="21"/>
      <c r="CM72" s="21"/>
      <c r="CN72" s="22">
        <f t="shared" si="65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83">
        <f t="shared" si="66"/>
        <v>0</v>
      </c>
      <c r="DT72" s="83">
        <f t="shared" si="67"/>
        <v>0</v>
      </c>
      <c r="DU72" s="24">
        <f t="shared" si="68"/>
        <v>0</v>
      </c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8"/>
        <v>0</v>
      </c>
      <c r="H73" s="21"/>
      <c r="I73" s="21"/>
      <c r="J73" s="22">
        <f t="shared" si="69"/>
        <v>0</v>
      </c>
      <c r="K73" s="21"/>
      <c r="L73" s="21"/>
      <c r="M73" s="23">
        <f t="shared" si="39"/>
        <v>0</v>
      </c>
      <c r="N73" s="21"/>
      <c r="O73" s="21"/>
      <c r="P73" s="23">
        <f t="shared" si="40"/>
        <v>0</v>
      </c>
      <c r="Q73" s="21"/>
      <c r="R73" s="21"/>
      <c r="S73" s="23">
        <f t="shared" si="33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34"/>
        <v>0</v>
      </c>
      <c r="AL73" s="21"/>
      <c r="AM73" s="21"/>
      <c r="AN73" s="23">
        <f t="shared" si="46"/>
        <v>0</v>
      </c>
      <c r="AO73" s="23">
        <f t="shared" si="47"/>
        <v>0</v>
      </c>
      <c r="AP73" s="23">
        <f t="shared" si="48"/>
        <v>0</v>
      </c>
      <c r="AQ73" s="23">
        <f t="shared" si="49"/>
        <v>0</v>
      </c>
      <c r="AR73" s="23">
        <f t="shared" si="50"/>
        <v>0</v>
      </c>
      <c r="AS73" s="23">
        <f t="shared" si="51"/>
        <v>0</v>
      </c>
      <c r="AT73" s="21"/>
      <c r="AU73" s="21"/>
      <c r="AV73" s="21"/>
      <c r="AW73" s="21"/>
      <c r="AX73" s="21"/>
      <c r="AY73" s="22">
        <f t="shared" si="70"/>
        <v>0</v>
      </c>
      <c r="AZ73" s="21"/>
      <c r="BA73" s="22"/>
      <c r="BB73" s="24">
        <f t="shared" si="35"/>
        <v>0</v>
      </c>
      <c r="BC73" s="21"/>
      <c r="BD73" s="21"/>
      <c r="BE73" s="23">
        <f t="shared" si="36"/>
        <v>0</v>
      </c>
      <c r="BF73" s="21"/>
      <c r="BG73" s="21"/>
      <c r="BH73" s="23">
        <f t="shared" si="37"/>
        <v>0</v>
      </c>
      <c r="BI73" s="21"/>
      <c r="BJ73" s="21"/>
      <c r="BK73" s="23">
        <f t="shared" si="52"/>
        <v>0</v>
      </c>
      <c r="BL73" s="21"/>
      <c r="BM73" s="21"/>
      <c r="BN73" s="23">
        <f t="shared" si="53"/>
        <v>0</v>
      </c>
      <c r="BO73" s="21"/>
      <c r="BP73" s="21"/>
      <c r="BQ73" s="23">
        <f t="shared" si="54"/>
        <v>0</v>
      </c>
      <c r="BR73" s="21"/>
      <c r="BS73" s="21"/>
      <c r="BT73" s="23">
        <f t="shared" si="55"/>
        <v>0</v>
      </c>
      <c r="BU73" s="21"/>
      <c r="BV73" s="21"/>
      <c r="BW73" s="23">
        <f t="shared" si="56"/>
        <v>0</v>
      </c>
      <c r="BX73" s="21"/>
      <c r="BY73" s="21"/>
      <c r="BZ73" s="23">
        <f t="shared" si="57"/>
        <v>0</v>
      </c>
      <c r="CA73" s="21"/>
      <c r="CB73" s="21"/>
      <c r="CC73" s="23">
        <f t="shared" si="58"/>
        <v>0</v>
      </c>
      <c r="CD73" s="23">
        <f t="shared" si="59"/>
        <v>0</v>
      </c>
      <c r="CE73" s="83">
        <f t="shared" si="60"/>
        <v>0</v>
      </c>
      <c r="CF73" s="24">
        <f t="shared" si="61"/>
        <v>0</v>
      </c>
      <c r="CG73" s="23">
        <f t="shared" si="62"/>
        <v>0</v>
      </c>
      <c r="CH73" s="23">
        <f t="shared" si="63"/>
        <v>0</v>
      </c>
      <c r="CI73" s="22"/>
      <c r="CJ73" s="22"/>
      <c r="CK73" s="22">
        <f t="shared" si="64"/>
        <v>0</v>
      </c>
      <c r="CL73" s="21"/>
      <c r="CM73" s="21"/>
      <c r="CN73" s="22">
        <f t="shared" si="65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83">
        <f t="shared" si="66"/>
        <v>0</v>
      </c>
      <c r="DT73" s="83">
        <f t="shared" si="67"/>
        <v>0</v>
      </c>
      <c r="DU73" s="24">
        <f t="shared" si="68"/>
        <v>0</v>
      </c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8"/>
        <v>0</v>
      </c>
      <c r="H74" s="21"/>
      <c r="I74" s="21"/>
      <c r="J74" s="22">
        <f t="shared" si="69"/>
        <v>0</v>
      </c>
      <c r="K74" s="21"/>
      <c r="L74" s="21"/>
      <c r="M74" s="23">
        <f t="shared" si="39"/>
        <v>0</v>
      </c>
      <c r="N74" s="21"/>
      <c r="O74" s="21"/>
      <c r="P74" s="23">
        <f t="shared" si="40"/>
        <v>0</v>
      </c>
      <c r="Q74" s="21"/>
      <c r="R74" s="21"/>
      <c r="S74" s="23">
        <f t="shared" si="33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34"/>
        <v>0</v>
      </c>
      <c r="AL74" s="21"/>
      <c r="AM74" s="21"/>
      <c r="AN74" s="23">
        <f t="shared" si="46"/>
        <v>0</v>
      </c>
      <c r="AO74" s="23">
        <f t="shared" si="47"/>
        <v>0</v>
      </c>
      <c r="AP74" s="23">
        <f t="shared" si="48"/>
        <v>0</v>
      </c>
      <c r="AQ74" s="23">
        <f t="shared" si="49"/>
        <v>0</v>
      </c>
      <c r="AR74" s="23">
        <f t="shared" si="50"/>
        <v>0</v>
      </c>
      <c r="AS74" s="23">
        <f t="shared" si="51"/>
        <v>0</v>
      </c>
      <c r="AT74" s="21"/>
      <c r="AU74" s="21"/>
      <c r="AV74" s="21"/>
      <c r="AW74" s="21"/>
      <c r="AX74" s="21"/>
      <c r="AY74" s="22">
        <f t="shared" si="70"/>
        <v>0</v>
      </c>
      <c r="AZ74" s="21"/>
      <c r="BA74" s="22"/>
      <c r="BB74" s="24">
        <f t="shared" si="35"/>
        <v>0</v>
      </c>
      <c r="BC74" s="21"/>
      <c r="BD74" s="21"/>
      <c r="BE74" s="23">
        <f t="shared" si="36"/>
        <v>0</v>
      </c>
      <c r="BF74" s="21"/>
      <c r="BG74" s="21"/>
      <c r="BH74" s="23">
        <f t="shared" si="37"/>
        <v>0</v>
      </c>
      <c r="BI74" s="21"/>
      <c r="BJ74" s="21"/>
      <c r="BK74" s="23">
        <f t="shared" si="52"/>
        <v>0</v>
      </c>
      <c r="BL74" s="21"/>
      <c r="BM74" s="21"/>
      <c r="BN74" s="23">
        <f t="shared" si="53"/>
        <v>0</v>
      </c>
      <c r="BO74" s="21"/>
      <c r="BP74" s="21"/>
      <c r="BQ74" s="23">
        <f t="shared" si="54"/>
        <v>0</v>
      </c>
      <c r="BR74" s="21"/>
      <c r="BS74" s="21"/>
      <c r="BT74" s="23">
        <f t="shared" si="55"/>
        <v>0</v>
      </c>
      <c r="BU74" s="21"/>
      <c r="BV74" s="21"/>
      <c r="BW74" s="23">
        <f t="shared" si="56"/>
        <v>0</v>
      </c>
      <c r="BX74" s="21"/>
      <c r="BY74" s="21"/>
      <c r="BZ74" s="23">
        <f t="shared" si="57"/>
        <v>0</v>
      </c>
      <c r="CA74" s="21"/>
      <c r="CB74" s="21"/>
      <c r="CC74" s="23">
        <f t="shared" si="58"/>
        <v>0</v>
      </c>
      <c r="CD74" s="23">
        <f t="shared" si="59"/>
        <v>0</v>
      </c>
      <c r="CE74" s="83">
        <f t="shared" si="60"/>
        <v>0</v>
      </c>
      <c r="CF74" s="24">
        <f t="shared" si="61"/>
        <v>0</v>
      </c>
      <c r="CG74" s="23">
        <f t="shared" si="62"/>
        <v>0</v>
      </c>
      <c r="CH74" s="23">
        <f t="shared" si="63"/>
        <v>0</v>
      </c>
      <c r="CI74" s="22"/>
      <c r="CJ74" s="22"/>
      <c r="CK74" s="22">
        <f t="shared" si="64"/>
        <v>0</v>
      </c>
      <c r="CL74" s="21"/>
      <c r="CM74" s="21"/>
      <c r="CN74" s="22">
        <f t="shared" si="65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83">
        <f t="shared" si="66"/>
        <v>0</v>
      </c>
      <c r="DT74" s="83">
        <f t="shared" si="67"/>
        <v>0</v>
      </c>
      <c r="DU74" s="24">
        <f t="shared" si="68"/>
        <v>0</v>
      </c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8"/>
        <v>0</v>
      </c>
      <c r="H75" s="21">
        <v>20</v>
      </c>
      <c r="I75" s="21">
        <v>480</v>
      </c>
      <c r="J75" s="22">
        <f t="shared" si="69"/>
        <v>307.2</v>
      </c>
      <c r="K75" s="21">
        <v>25</v>
      </c>
      <c r="L75" s="21">
        <v>600</v>
      </c>
      <c r="M75" s="23">
        <f t="shared" si="39"/>
        <v>384</v>
      </c>
      <c r="N75" s="21"/>
      <c r="O75" s="21"/>
      <c r="P75" s="23">
        <f t="shared" si="40"/>
        <v>0</v>
      </c>
      <c r="Q75" s="21"/>
      <c r="R75" s="21"/>
      <c r="S75" s="23">
        <f t="shared" si="33"/>
        <v>0</v>
      </c>
      <c r="T75" s="21"/>
      <c r="U75" s="21">
        <v>12</v>
      </c>
      <c r="V75" s="23">
        <f t="shared" si="41"/>
        <v>7.68</v>
      </c>
      <c r="W75" s="21">
        <v>11</v>
      </c>
      <c r="X75" s="21">
        <v>264</v>
      </c>
      <c r="Y75" s="23">
        <f t="shared" si="42"/>
        <v>168.96</v>
      </c>
      <c r="Z75" s="21"/>
      <c r="AA75" s="21">
        <v>12</v>
      </c>
      <c r="AB75" s="23">
        <f t="shared" si="43"/>
        <v>7.68</v>
      </c>
      <c r="AC75" s="21"/>
      <c r="AD75" s="21"/>
      <c r="AE75" s="23">
        <f t="shared" si="44"/>
        <v>0</v>
      </c>
      <c r="AF75" s="21"/>
      <c r="AG75" s="21"/>
      <c r="AH75" s="23">
        <f t="shared" si="45"/>
        <v>0</v>
      </c>
      <c r="AI75" s="21">
        <v>5</v>
      </c>
      <c r="AJ75" s="21">
        <v>120</v>
      </c>
      <c r="AK75" s="23">
        <f t="shared" si="34"/>
        <v>76.8</v>
      </c>
      <c r="AL75" s="21">
        <v>10</v>
      </c>
      <c r="AM75" s="21">
        <v>240</v>
      </c>
      <c r="AN75" s="23">
        <f t="shared" si="46"/>
        <v>153.6</v>
      </c>
      <c r="AO75" s="23">
        <f t="shared" si="47"/>
        <v>71</v>
      </c>
      <c r="AP75" s="23">
        <f t="shared" si="48"/>
        <v>1728</v>
      </c>
      <c r="AQ75" s="23">
        <f t="shared" si="49"/>
        <v>1105.9199999999998</v>
      </c>
      <c r="AR75" s="23">
        <f t="shared" si="50"/>
        <v>144</v>
      </c>
      <c r="AS75" s="23">
        <f t="shared" si="51"/>
        <v>92.159999999999982</v>
      </c>
      <c r="AT75" s="21">
        <v>28</v>
      </c>
      <c r="AU75" s="21">
        <v>672</v>
      </c>
      <c r="AV75" s="21">
        <v>430.08</v>
      </c>
      <c r="AW75" s="21">
        <v>35</v>
      </c>
      <c r="AX75" s="21">
        <v>840</v>
      </c>
      <c r="AY75" s="22">
        <v>537.6</v>
      </c>
      <c r="AZ75" s="21">
        <v>30</v>
      </c>
      <c r="BA75" s="22">
        <v>720</v>
      </c>
      <c r="BB75" s="24">
        <f t="shared" si="35"/>
        <v>460.8</v>
      </c>
      <c r="BC75" s="21">
        <v>65</v>
      </c>
      <c r="BD75" s="21">
        <v>1560</v>
      </c>
      <c r="BE75" s="23">
        <f t="shared" si="36"/>
        <v>998.4</v>
      </c>
      <c r="BF75" s="21">
        <v>35</v>
      </c>
      <c r="BG75" s="21">
        <v>840</v>
      </c>
      <c r="BH75" s="23">
        <f t="shared" si="37"/>
        <v>537.6</v>
      </c>
      <c r="BI75" s="21">
        <v>35</v>
      </c>
      <c r="BJ75" s="21">
        <v>840</v>
      </c>
      <c r="BK75" s="23">
        <f t="shared" si="52"/>
        <v>537.6</v>
      </c>
      <c r="BL75" s="21">
        <v>5</v>
      </c>
      <c r="BM75" s="21">
        <v>120</v>
      </c>
      <c r="BN75" s="23">
        <f t="shared" si="53"/>
        <v>76.8</v>
      </c>
      <c r="BO75" s="21">
        <v>22</v>
      </c>
      <c r="BP75" s="21">
        <v>528</v>
      </c>
      <c r="BQ75" s="23">
        <f t="shared" si="54"/>
        <v>337.92</v>
      </c>
      <c r="BR75" s="21">
        <v>45</v>
      </c>
      <c r="BS75" s="21">
        <v>1080</v>
      </c>
      <c r="BT75" s="23">
        <f t="shared" si="55"/>
        <v>691.2</v>
      </c>
      <c r="BU75" s="21">
        <v>20</v>
      </c>
      <c r="BV75" s="21">
        <v>480</v>
      </c>
      <c r="BW75" s="23">
        <f t="shared" si="56"/>
        <v>307.2</v>
      </c>
      <c r="BX75" s="21">
        <v>20</v>
      </c>
      <c r="BY75" s="21">
        <v>480</v>
      </c>
      <c r="BZ75" s="23">
        <f t="shared" si="57"/>
        <v>307.2</v>
      </c>
      <c r="CA75" s="21">
        <v>45</v>
      </c>
      <c r="CB75" s="21">
        <v>1080</v>
      </c>
      <c r="CC75" s="23">
        <f t="shared" si="58"/>
        <v>691.2</v>
      </c>
      <c r="CD75" s="23">
        <f t="shared" si="59"/>
        <v>385</v>
      </c>
      <c r="CE75" s="83">
        <f t="shared" si="60"/>
        <v>9240</v>
      </c>
      <c r="CF75" s="24">
        <f t="shared" si="61"/>
        <v>5913.5999999999995</v>
      </c>
      <c r="CG75" s="23">
        <f t="shared" si="62"/>
        <v>770</v>
      </c>
      <c r="CH75" s="23">
        <f t="shared" si="63"/>
        <v>492.79999999999995</v>
      </c>
      <c r="CI75" s="22">
        <v>90</v>
      </c>
      <c r="CJ75" s="22">
        <v>2160</v>
      </c>
      <c r="CK75" s="22">
        <f t="shared" si="64"/>
        <v>1382.4</v>
      </c>
      <c r="CL75" s="21">
        <v>20</v>
      </c>
      <c r="CM75" s="21">
        <v>480</v>
      </c>
      <c r="CN75" s="22">
        <f t="shared" si="65"/>
        <v>307.2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83">
        <f t="shared" si="66"/>
        <v>110</v>
      </c>
      <c r="DT75" s="83">
        <f t="shared" si="67"/>
        <v>2640</v>
      </c>
      <c r="DU75" s="24">
        <f t="shared" si="68"/>
        <v>1689.6000000000001</v>
      </c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8"/>
        <v>0</v>
      </c>
      <c r="H76" s="21"/>
      <c r="I76" s="21"/>
      <c r="J76" s="22">
        <f t="shared" si="69"/>
        <v>0</v>
      </c>
      <c r="K76" s="21"/>
      <c r="L76" s="21"/>
      <c r="M76" s="23">
        <f t="shared" si="39"/>
        <v>0</v>
      </c>
      <c r="N76" s="21"/>
      <c r="O76" s="21"/>
      <c r="P76" s="23">
        <f t="shared" si="40"/>
        <v>0</v>
      </c>
      <c r="Q76" s="21"/>
      <c r="R76" s="21"/>
      <c r="S76" s="23">
        <f t="shared" si="33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34"/>
        <v>0</v>
      </c>
      <c r="AL76" s="21"/>
      <c r="AM76" s="21"/>
      <c r="AN76" s="23">
        <f t="shared" si="46"/>
        <v>0</v>
      </c>
      <c r="AO76" s="23">
        <f t="shared" si="47"/>
        <v>0</v>
      </c>
      <c r="AP76" s="23">
        <f t="shared" si="48"/>
        <v>0</v>
      </c>
      <c r="AQ76" s="23">
        <f t="shared" si="49"/>
        <v>0</v>
      </c>
      <c r="AR76" s="23">
        <f t="shared" si="50"/>
        <v>0</v>
      </c>
      <c r="AS76" s="23">
        <f t="shared" si="51"/>
        <v>0</v>
      </c>
      <c r="AT76" s="21"/>
      <c r="AU76" s="21"/>
      <c r="AV76" s="21"/>
      <c r="AW76" s="21"/>
      <c r="AX76" s="21"/>
      <c r="AY76" s="22">
        <f t="shared" si="70"/>
        <v>0</v>
      </c>
      <c r="AZ76" s="21"/>
      <c r="BA76" s="22"/>
      <c r="BB76" s="24">
        <f t="shared" si="35"/>
        <v>0</v>
      </c>
      <c r="BC76" s="21"/>
      <c r="BD76" s="21"/>
      <c r="BE76" s="23">
        <f t="shared" si="36"/>
        <v>0</v>
      </c>
      <c r="BF76" s="21"/>
      <c r="BG76" s="21"/>
      <c r="BH76" s="23">
        <f t="shared" si="37"/>
        <v>0</v>
      </c>
      <c r="BI76" s="21"/>
      <c r="BJ76" s="21"/>
      <c r="BK76" s="23">
        <f t="shared" si="52"/>
        <v>0</v>
      </c>
      <c r="BL76" s="21"/>
      <c r="BM76" s="21"/>
      <c r="BN76" s="23">
        <f t="shared" si="53"/>
        <v>0</v>
      </c>
      <c r="BO76" s="21"/>
      <c r="BP76" s="21"/>
      <c r="BQ76" s="23">
        <f t="shared" si="54"/>
        <v>0</v>
      </c>
      <c r="BR76" s="21"/>
      <c r="BS76" s="21"/>
      <c r="BT76" s="23">
        <f t="shared" si="55"/>
        <v>0</v>
      </c>
      <c r="BU76" s="21"/>
      <c r="BV76" s="21"/>
      <c r="BW76" s="23">
        <f t="shared" si="56"/>
        <v>0</v>
      </c>
      <c r="BX76" s="21"/>
      <c r="BY76" s="21"/>
      <c r="BZ76" s="23">
        <f t="shared" si="57"/>
        <v>0</v>
      </c>
      <c r="CA76" s="21"/>
      <c r="CB76" s="21"/>
      <c r="CC76" s="23">
        <f t="shared" si="58"/>
        <v>0</v>
      </c>
      <c r="CD76" s="23">
        <f t="shared" si="59"/>
        <v>0</v>
      </c>
      <c r="CE76" s="83">
        <f t="shared" si="60"/>
        <v>0</v>
      </c>
      <c r="CF76" s="24">
        <f t="shared" si="61"/>
        <v>0</v>
      </c>
      <c r="CG76" s="23">
        <f t="shared" si="62"/>
        <v>0</v>
      </c>
      <c r="CH76" s="23">
        <f t="shared" si="63"/>
        <v>0</v>
      </c>
      <c r="CI76" s="22"/>
      <c r="CJ76" s="22"/>
      <c r="CK76" s="22">
        <f t="shared" si="64"/>
        <v>0</v>
      </c>
      <c r="CL76" s="21"/>
      <c r="CM76" s="21"/>
      <c r="CN76" s="22">
        <f t="shared" si="65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83">
        <f t="shared" si="66"/>
        <v>0</v>
      </c>
      <c r="DT76" s="83">
        <f t="shared" si="67"/>
        <v>0</v>
      </c>
      <c r="DU76" s="24">
        <f t="shared" si="68"/>
        <v>0</v>
      </c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8"/>
        <v>0</v>
      </c>
      <c r="H77" s="21"/>
      <c r="I77" s="21"/>
      <c r="J77" s="22">
        <f t="shared" si="69"/>
        <v>0</v>
      </c>
      <c r="K77" s="21"/>
      <c r="L77" s="21"/>
      <c r="M77" s="23">
        <f t="shared" si="39"/>
        <v>0</v>
      </c>
      <c r="N77" s="21"/>
      <c r="O77" s="21"/>
      <c r="P77" s="23">
        <f t="shared" si="40"/>
        <v>0</v>
      </c>
      <c r="Q77" s="21"/>
      <c r="R77" s="21"/>
      <c r="S77" s="23">
        <f t="shared" ref="S77:S143" si="71">R77*$C77</f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ref="AK77:AK134" si="72">AJ77*$C77</f>
        <v>0</v>
      </c>
      <c r="AL77" s="21"/>
      <c r="AM77" s="21"/>
      <c r="AN77" s="23">
        <f t="shared" si="46"/>
        <v>0</v>
      </c>
      <c r="AO77" s="23">
        <f t="shared" si="47"/>
        <v>0</v>
      </c>
      <c r="AP77" s="23">
        <f t="shared" si="48"/>
        <v>0</v>
      </c>
      <c r="AQ77" s="23">
        <f t="shared" si="49"/>
        <v>0</v>
      </c>
      <c r="AR77" s="23">
        <f t="shared" si="50"/>
        <v>0</v>
      </c>
      <c r="AS77" s="23">
        <f t="shared" si="51"/>
        <v>0</v>
      </c>
      <c r="AT77" s="21"/>
      <c r="AU77" s="21"/>
      <c r="AV77" s="21"/>
      <c r="AW77" s="21"/>
      <c r="AX77" s="21"/>
      <c r="AY77" s="22">
        <f t="shared" si="70"/>
        <v>0</v>
      </c>
      <c r="AZ77" s="21"/>
      <c r="BA77" s="22"/>
      <c r="BB77" s="24">
        <f t="shared" ref="BB77:BB111" si="73">BA77*$C77</f>
        <v>0</v>
      </c>
      <c r="BC77" s="21"/>
      <c r="BD77" s="21"/>
      <c r="BE77" s="23">
        <f t="shared" ref="BE77:BE111" si="74">BD77*$C77</f>
        <v>0</v>
      </c>
      <c r="BF77" s="21"/>
      <c r="BG77" s="21"/>
      <c r="BH77" s="23">
        <f t="shared" ref="BH77:BH111" si="75">BG77*$C77</f>
        <v>0</v>
      </c>
      <c r="BI77" s="21"/>
      <c r="BJ77" s="21"/>
      <c r="BK77" s="23">
        <f t="shared" si="52"/>
        <v>0</v>
      </c>
      <c r="BL77" s="21"/>
      <c r="BM77" s="21"/>
      <c r="BN77" s="23">
        <f t="shared" si="53"/>
        <v>0</v>
      </c>
      <c r="BO77" s="21"/>
      <c r="BP77" s="21"/>
      <c r="BQ77" s="23">
        <f t="shared" si="54"/>
        <v>0</v>
      </c>
      <c r="BR77" s="21"/>
      <c r="BS77" s="21"/>
      <c r="BT77" s="23">
        <f t="shared" si="55"/>
        <v>0</v>
      </c>
      <c r="BU77" s="21"/>
      <c r="BV77" s="21"/>
      <c r="BW77" s="23">
        <f t="shared" si="56"/>
        <v>0</v>
      </c>
      <c r="BX77" s="21"/>
      <c r="BY77" s="21"/>
      <c r="BZ77" s="23">
        <f t="shared" si="57"/>
        <v>0</v>
      </c>
      <c r="CA77" s="21"/>
      <c r="CB77" s="21"/>
      <c r="CC77" s="23">
        <f t="shared" si="58"/>
        <v>0</v>
      </c>
      <c r="CD77" s="23">
        <f t="shared" si="59"/>
        <v>0</v>
      </c>
      <c r="CE77" s="83">
        <f t="shared" si="60"/>
        <v>0</v>
      </c>
      <c r="CF77" s="24">
        <f t="shared" si="61"/>
        <v>0</v>
      </c>
      <c r="CG77" s="23">
        <f t="shared" si="62"/>
        <v>0</v>
      </c>
      <c r="CH77" s="23">
        <f t="shared" si="63"/>
        <v>0</v>
      </c>
      <c r="CI77" s="22"/>
      <c r="CJ77" s="22"/>
      <c r="CK77" s="22">
        <f t="shared" si="64"/>
        <v>0</v>
      </c>
      <c r="CL77" s="21"/>
      <c r="CM77" s="21"/>
      <c r="CN77" s="22">
        <f t="shared" si="65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83">
        <f t="shared" si="66"/>
        <v>0</v>
      </c>
      <c r="DT77" s="83">
        <f t="shared" si="67"/>
        <v>0</v>
      </c>
      <c r="DU77" s="24">
        <f t="shared" si="68"/>
        <v>0</v>
      </c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8"/>
        <v>0</v>
      </c>
      <c r="H78" s="21"/>
      <c r="I78" s="21"/>
      <c r="J78" s="22">
        <f t="shared" si="69"/>
        <v>0</v>
      </c>
      <c r="K78" s="21"/>
      <c r="L78" s="21"/>
      <c r="M78" s="23">
        <f t="shared" si="39"/>
        <v>0</v>
      </c>
      <c r="N78" s="21"/>
      <c r="O78" s="21"/>
      <c r="P78" s="23">
        <f t="shared" si="40"/>
        <v>0</v>
      </c>
      <c r="Q78" s="21"/>
      <c r="R78" s="21"/>
      <c r="S78" s="23">
        <f t="shared" si="71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72"/>
        <v>0</v>
      </c>
      <c r="AL78" s="21"/>
      <c r="AM78" s="21"/>
      <c r="AN78" s="23">
        <f t="shared" si="46"/>
        <v>0</v>
      </c>
      <c r="AO78" s="23">
        <f t="shared" si="47"/>
        <v>0</v>
      </c>
      <c r="AP78" s="23">
        <f t="shared" si="48"/>
        <v>0</v>
      </c>
      <c r="AQ78" s="23">
        <f t="shared" si="49"/>
        <v>0</v>
      </c>
      <c r="AR78" s="23">
        <f t="shared" si="50"/>
        <v>0</v>
      </c>
      <c r="AS78" s="23">
        <f t="shared" si="51"/>
        <v>0</v>
      </c>
      <c r="AT78" s="21"/>
      <c r="AU78" s="21"/>
      <c r="AV78" s="21"/>
      <c r="AW78" s="21"/>
      <c r="AX78" s="21"/>
      <c r="AY78" s="22">
        <f t="shared" si="70"/>
        <v>0</v>
      </c>
      <c r="AZ78" s="21"/>
      <c r="BA78" s="22"/>
      <c r="BB78" s="24">
        <f t="shared" si="73"/>
        <v>0</v>
      </c>
      <c r="BC78" s="21"/>
      <c r="BD78" s="21"/>
      <c r="BE78" s="23">
        <f t="shared" si="74"/>
        <v>0</v>
      </c>
      <c r="BF78" s="21"/>
      <c r="BG78" s="21"/>
      <c r="BH78" s="23">
        <f t="shared" si="75"/>
        <v>0</v>
      </c>
      <c r="BI78" s="21"/>
      <c r="BJ78" s="21"/>
      <c r="BK78" s="23">
        <f t="shared" si="52"/>
        <v>0</v>
      </c>
      <c r="BL78" s="21"/>
      <c r="BM78" s="21"/>
      <c r="BN78" s="23">
        <f t="shared" si="53"/>
        <v>0</v>
      </c>
      <c r="BO78" s="21"/>
      <c r="BP78" s="21"/>
      <c r="BQ78" s="23">
        <f t="shared" si="54"/>
        <v>0</v>
      </c>
      <c r="BR78" s="21"/>
      <c r="BS78" s="21"/>
      <c r="BT78" s="23">
        <f t="shared" si="55"/>
        <v>0</v>
      </c>
      <c r="BU78" s="21"/>
      <c r="BV78" s="21"/>
      <c r="BW78" s="23">
        <f t="shared" si="56"/>
        <v>0</v>
      </c>
      <c r="BX78" s="21"/>
      <c r="BY78" s="21"/>
      <c r="BZ78" s="23">
        <f t="shared" si="57"/>
        <v>0</v>
      </c>
      <c r="CA78" s="21"/>
      <c r="CB78" s="21"/>
      <c r="CC78" s="23">
        <f t="shared" si="58"/>
        <v>0</v>
      </c>
      <c r="CD78" s="23">
        <f t="shared" si="59"/>
        <v>0</v>
      </c>
      <c r="CE78" s="83">
        <f t="shared" si="60"/>
        <v>0</v>
      </c>
      <c r="CF78" s="24">
        <f t="shared" si="61"/>
        <v>0</v>
      </c>
      <c r="CG78" s="23">
        <f t="shared" si="62"/>
        <v>0</v>
      </c>
      <c r="CH78" s="23">
        <f t="shared" si="63"/>
        <v>0</v>
      </c>
      <c r="CI78" s="22"/>
      <c r="CJ78" s="22"/>
      <c r="CK78" s="22">
        <f t="shared" si="64"/>
        <v>0</v>
      </c>
      <c r="CL78" s="21"/>
      <c r="CM78" s="21"/>
      <c r="CN78" s="22">
        <f t="shared" si="65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83">
        <f t="shared" si="66"/>
        <v>0</v>
      </c>
      <c r="DT78" s="83">
        <f t="shared" si="67"/>
        <v>0</v>
      </c>
      <c r="DU78" s="24">
        <f t="shared" si="68"/>
        <v>0</v>
      </c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8"/>
        <v>0</v>
      </c>
      <c r="H79" s="21"/>
      <c r="I79" s="21"/>
      <c r="J79" s="22">
        <f t="shared" si="69"/>
        <v>0</v>
      </c>
      <c r="K79" s="21"/>
      <c r="L79" s="21"/>
      <c r="M79" s="23">
        <f t="shared" si="39"/>
        <v>0</v>
      </c>
      <c r="N79" s="21"/>
      <c r="O79" s="21"/>
      <c r="P79" s="23">
        <f t="shared" si="40"/>
        <v>0</v>
      </c>
      <c r="Q79" s="21"/>
      <c r="R79" s="21"/>
      <c r="S79" s="23">
        <f t="shared" si="71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72"/>
        <v>0</v>
      </c>
      <c r="AL79" s="21"/>
      <c r="AM79" s="21"/>
      <c r="AN79" s="23">
        <f t="shared" si="46"/>
        <v>0</v>
      </c>
      <c r="AO79" s="23">
        <f t="shared" si="47"/>
        <v>0</v>
      </c>
      <c r="AP79" s="23">
        <f t="shared" si="48"/>
        <v>0</v>
      </c>
      <c r="AQ79" s="23">
        <f t="shared" si="49"/>
        <v>0</v>
      </c>
      <c r="AR79" s="23">
        <f t="shared" si="50"/>
        <v>0</v>
      </c>
      <c r="AS79" s="23">
        <f t="shared" si="51"/>
        <v>0</v>
      </c>
      <c r="AT79" s="21"/>
      <c r="AU79" s="21"/>
      <c r="AV79" s="21"/>
      <c r="AW79" s="21"/>
      <c r="AX79" s="21"/>
      <c r="AY79" s="22">
        <f t="shared" si="70"/>
        <v>0</v>
      </c>
      <c r="AZ79" s="21"/>
      <c r="BA79" s="22"/>
      <c r="BB79" s="24">
        <f t="shared" si="73"/>
        <v>0</v>
      </c>
      <c r="BC79" s="21"/>
      <c r="BD79" s="21"/>
      <c r="BE79" s="23">
        <f t="shared" si="74"/>
        <v>0</v>
      </c>
      <c r="BF79" s="21"/>
      <c r="BG79" s="21"/>
      <c r="BH79" s="23">
        <f t="shared" si="75"/>
        <v>0</v>
      </c>
      <c r="BI79" s="21"/>
      <c r="BJ79" s="21"/>
      <c r="BK79" s="23">
        <f t="shared" si="52"/>
        <v>0</v>
      </c>
      <c r="BL79" s="21"/>
      <c r="BM79" s="21"/>
      <c r="BN79" s="23">
        <f t="shared" si="53"/>
        <v>0</v>
      </c>
      <c r="BO79" s="21"/>
      <c r="BP79" s="21"/>
      <c r="BQ79" s="23">
        <f t="shared" si="54"/>
        <v>0</v>
      </c>
      <c r="BR79" s="21"/>
      <c r="BS79" s="21"/>
      <c r="BT79" s="23">
        <f t="shared" si="55"/>
        <v>0</v>
      </c>
      <c r="BU79" s="21"/>
      <c r="BV79" s="21"/>
      <c r="BW79" s="23">
        <f t="shared" si="56"/>
        <v>0</v>
      </c>
      <c r="BX79" s="21"/>
      <c r="BY79" s="21"/>
      <c r="BZ79" s="23">
        <f t="shared" si="57"/>
        <v>0</v>
      </c>
      <c r="CA79" s="21"/>
      <c r="CB79" s="21"/>
      <c r="CC79" s="23">
        <f t="shared" si="58"/>
        <v>0</v>
      </c>
      <c r="CD79" s="23">
        <f t="shared" si="59"/>
        <v>0</v>
      </c>
      <c r="CE79" s="83">
        <f t="shared" si="60"/>
        <v>0</v>
      </c>
      <c r="CF79" s="24">
        <f t="shared" si="61"/>
        <v>0</v>
      </c>
      <c r="CG79" s="23">
        <f t="shared" si="62"/>
        <v>0</v>
      </c>
      <c r="CH79" s="23">
        <f t="shared" si="63"/>
        <v>0</v>
      </c>
      <c r="CI79" s="22"/>
      <c r="CJ79" s="22"/>
      <c r="CK79" s="22">
        <f t="shared" si="64"/>
        <v>0</v>
      </c>
      <c r="CL79" s="21"/>
      <c r="CM79" s="21"/>
      <c r="CN79" s="22">
        <f t="shared" si="65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83">
        <f t="shared" si="66"/>
        <v>0</v>
      </c>
      <c r="DT79" s="83">
        <f t="shared" si="67"/>
        <v>0</v>
      </c>
      <c r="DU79" s="24">
        <f t="shared" si="68"/>
        <v>0</v>
      </c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8"/>
        <v>0</v>
      </c>
      <c r="H80" s="21"/>
      <c r="I80" s="21"/>
      <c r="J80" s="22">
        <f t="shared" si="69"/>
        <v>0</v>
      </c>
      <c r="K80" s="21"/>
      <c r="L80" s="21"/>
      <c r="M80" s="23">
        <f t="shared" si="39"/>
        <v>0</v>
      </c>
      <c r="N80" s="21"/>
      <c r="O80" s="21"/>
      <c r="P80" s="23">
        <f t="shared" si="40"/>
        <v>0</v>
      </c>
      <c r="Q80" s="21"/>
      <c r="R80" s="21"/>
      <c r="S80" s="23">
        <f t="shared" si="71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72"/>
        <v>0</v>
      </c>
      <c r="AL80" s="21"/>
      <c r="AM80" s="21"/>
      <c r="AN80" s="23">
        <f t="shared" si="46"/>
        <v>0</v>
      </c>
      <c r="AO80" s="23">
        <f t="shared" si="47"/>
        <v>0</v>
      </c>
      <c r="AP80" s="23">
        <f t="shared" si="48"/>
        <v>0</v>
      </c>
      <c r="AQ80" s="23">
        <f t="shared" si="49"/>
        <v>0</v>
      </c>
      <c r="AR80" s="23">
        <f t="shared" si="50"/>
        <v>0</v>
      </c>
      <c r="AS80" s="23">
        <f t="shared" si="51"/>
        <v>0</v>
      </c>
      <c r="AT80" s="21"/>
      <c r="AU80" s="21"/>
      <c r="AV80" s="21"/>
      <c r="AW80" s="21"/>
      <c r="AX80" s="21"/>
      <c r="AY80" s="22">
        <f t="shared" si="70"/>
        <v>0</v>
      </c>
      <c r="AZ80" s="21"/>
      <c r="BA80" s="22"/>
      <c r="BB80" s="24">
        <f t="shared" si="73"/>
        <v>0</v>
      </c>
      <c r="BC80" s="21"/>
      <c r="BD80" s="21"/>
      <c r="BE80" s="23">
        <f t="shared" si="74"/>
        <v>0</v>
      </c>
      <c r="BF80" s="21"/>
      <c r="BG80" s="21"/>
      <c r="BH80" s="23">
        <f t="shared" si="75"/>
        <v>0</v>
      </c>
      <c r="BI80" s="21"/>
      <c r="BJ80" s="21"/>
      <c r="BK80" s="23">
        <f t="shared" si="52"/>
        <v>0</v>
      </c>
      <c r="BL80" s="21"/>
      <c r="BM80" s="21"/>
      <c r="BN80" s="23">
        <f t="shared" si="53"/>
        <v>0</v>
      </c>
      <c r="BO80" s="21"/>
      <c r="BP80" s="21"/>
      <c r="BQ80" s="23">
        <f t="shared" si="54"/>
        <v>0</v>
      </c>
      <c r="BR80" s="21"/>
      <c r="BS80" s="21"/>
      <c r="BT80" s="23">
        <f t="shared" si="55"/>
        <v>0</v>
      </c>
      <c r="BU80" s="21"/>
      <c r="BV80" s="21"/>
      <c r="BW80" s="23">
        <f t="shared" si="56"/>
        <v>0</v>
      </c>
      <c r="BX80" s="21"/>
      <c r="BY80" s="21"/>
      <c r="BZ80" s="23">
        <f t="shared" si="57"/>
        <v>0</v>
      </c>
      <c r="CA80" s="21"/>
      <c r="CB80" s="21"/>
      <c r="CC80" s="23">
        <f t="shared" si="58"/>
        <v>0</v>
      </c>
      <c r="CD80" s="23">
        <f t="shared" si="59"/>
        <v>0</v>
      </c>
      <c r="CE80" s="83">
        <f t="shared" si="60"/>
        <v>0</v>
      </c>
      <c r="CF80" s="24">
        <f t="shared" si="61"/>
        <v>0</v>
      </c>
      <c r="CG80" s="23">
        <f t="shared" si="62"/>
        <v>0</v>
      </c>
      <c r="CH80" s="23">
        <f t="shared" si="63"/>
        <v>0</v>
      </c>
      <c r="CI80" s="22"/>
      <c r="CJ80" s="22"/>
      <c r="CK80" s="22">
        <f t="shared" si="64"/>
        <v>0</v>
      </c>
      <c r="CL80" s="21"/>
      <c r="CM80" s="21"/>
      <c r="CN80" s="22">
        <f t="shared" si="65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83">
        <f t="shared" si="66"/>
        <v>0</v>
      </c>
      <c r="DT80" s="83">
        <f t="shared" si="67"/>
        <v>0</v>
      </c>
      <c r="DU80" s="24">
        <f t="shared" si="68"/>
        <v>0</v>
      </c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8"/>
        <v>0</v>
      </c>
      <c r="H81" s="21"/>
      <c r="I81" s="21"/>
      <c r="J81" s="22">
        <f t="shared" si="69"/>
        <v>0</v>
      </c>
      <c r="K81" s="21"/>
      <c r="L81" s="21"/>
      <c r="M81" s="23">
        <f t="shared" si="39"/>
        <v>0</v>
      </c>
      <c r="N81" s="21"/>
      <c r="O81" s="21"/>
      <c r="P81" s="23">
        <f t="shared" si="40"/>
        <v>0</v>
      </c>
      <c r="Q81" s="21"/>
      <c r="R81" s="21"/>
      <c r="S81" s="23">
        <f t="shared" si="71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72"/>
        <v>0</v>
      </c>
      <c r="AL81" s="21"/>
      <c r="AM81" s="21"/>
      <c r="AN81" s="23">
        <f t="shared" si="46"/>
        <v>0</v>
      </c>
      <c r="AO81" s="23">
        <f t="shared" si="47"/>
        <v>0</v>
      </c>
      <c r="AP81" s="23">
        <f t="shared" si="48"/>
        <v>0</v>
      </c>
      <c r="AQ81" s="23">
        <f t="shared" si="49"/>
        <v>0</v>
      </c>
      <c r="AR81" s="23">
        <f t="shared" si="50"/>
        <v>0</v>
      </c>
      <c r="AS81" s="23">
        <f t="shared" si="51"/>
        <v>0</v>
      </c>
      <c r="AT81" s="21"/>
      <c r="AU81" s="21"/>
      <c r="AV81" s="21"/>
      <c r="AW81" s="21"/>
      <c r="AX81" s="21"/>
      <c r="AY81" s="22">
        <f t="shared" si="70"/>
        <v>0</v>
      </c>
      <c r="AZ81" s="21"/>
      <c r="BA81" s="22"/>
      <c r="BB81" s="24">
        <f t="shared" si="73"/>
        <v>0</v>
      </c>
      <c r="BC81" s="21"/>
      <c r="BD81" s="21"/>
      <c r="BE81" s="23">
        <f t="shared" si="74"/>
        <v>0</v>
      </c>
      <c r="BF81" s="21"/>
      <c r="BG81" s="21"/>
      <c r="BH81" s="23">
        <f t="shared" si="75"/>
        <v>0</v>
      </c>
      <c r="BI81" s="21"/>
      <c r="BJ81" s="21"/>
      <c r="BK81" s="23">
        <f t="shared" si="52"/>
        <v>0</v>
      </c>
      <c r="BL81" s="21"/>
      <c r="BM81" s="21"/>
      <c r="BN81" s="23">
        <f t="shared" si="53"/>
        <v>0</v>
      </c>
      <c r="BO81" s="21"/>
      <c r="BP81" s="21"/>
      <c r="BQ81" s="23">
        <f t="shared" si="54"/>
        <v>0</v>
      </c>
      <c r="BR81" s="21"/>
      <c r="BS81" s="21"/>
      <c r="BT81" s="23">
        <f t="shared" si="55"/>
        <v>0</v>
      </c>
      <c r="BU81" s="21"/>
      <c r="BV81" s="21"/>
      <c r="BW81" s="23">
        <f t="shared" si="56"/>
        <v>0</v>
      </c>
      <c r="BX81" s="21"/>
      <c r="BY81" s="21"/>
      <c r="BZ81" s="23">
        <f t="shared" si="57"/>
        <v>0</v>
      </c>
      <c r="CA81" s="21"/>
      <c r="CB81" s="21"/>
      <c r="CC81" s="23">
        <f t="shared" si="58"/>
        <v>0</v>
      </c>
      <c r="CD81" s="23">
        <f t="shared" si="59"/>
        <v>0</v>
      </c>
      <c r="CE81" s="83">
        <f t="shared" si="60"/>
        <v>0</v>
      </c>
      <c r="CF81" s="24">
        <f t="shared" si="61"/>
        <v>0</v>
      </c>
      <c r="CG81" s="23">
        <f t="shared" si="62"/>
        <v>0</v>
      </c>
      <c r="CH81" s="23">
        <f t="shared" si="63"/>
        <v>0</v>
      </c>
      <c r="CI81" s="22"/>
      <c r="CJ81" s="22"/>
      <c r="CK81" s="22">
        <f t="shared" si="64"/>
        <v>0</v>
      </c>
      <c r="CL81" s="21"/>
      <c r="CM81" s="21"/>
      <c r="CN81" s="22">
        <f t="shared" si="65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83">
        <f t="shared" si="66"/>
        <v>0</v>
      </c>
      <c r="DT81" s="83">
        <f t="shared" si="67"/>
        <v>0</v>
      </c>
      <c r="DU81" s="24">
        <f t="shared" si="68"/>
        <v>0</v>
      </c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8"/>
        <v>0</v>
      </c>
      <c r="H82" s="21"/>
      <c r="I82" s="21"/>
      <c r="J82" s="22"/>
      <c r="K82" s="21"/>
      <c r="L82" s="21"/>
      <c r="M82" s="23">
        <f t="shared" si="39"/>
        <v>0</v>
      </c>
      <c r="N82" s="21"/>
      <c r="O82" s="21"/>
      <c r="P82" s="23">
        <f t="shared" si="40"/>
        <v>0</v>
      </c>
      <c r="Q82" s="21"/>
      <c r="R82" s="21"/>
      <c r="S82" s="23">
        <f t="shared" si="71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72"/>
        <v>0</v>
      </c>
      <c r="AL82" s="21"/>
      <c r="AM82" s="21"/>
      <c r="AN82" s="23">
        <f t="shared" si="46"/>
        <v>0</v>
      </c>
      <c r="AO82" s="23">
        <f t="shared" si="47"/>
        <v>0</v>
      </c>
      <c r="AP82" s="23">
        <f t="shared" si="48"/>
        <v>0</v>
      </c>
      <c r="AQ82" s="23">
        <f t="shared" si="49"/>
        <v>0</v>
      </c>
      <c r="AR82" s="23">
        <f t="shared" si="50"/>
        <v>0</v>
      </c>
      <c r="AS82" s="23">
        <f t="shared" si="51"/>
        <v>0</v>
      </c>
      <c r="AT82" s="21"/>
      <c r="AU82" s="21"/>
      <c r="AV82" s="21"/>
      <c r="AW82" s="21"/>
      <c r="AX82" s="21"/>
      <c r="AY82" s="22">
        <f t="shared" si="70"/>
        <v>0</v>
      </c>
      <c r="AZ82" s="21"/>
      <c r="BA82" s="22"/>
      <c r="BB82" s="24">
        <f t="shared" si="73"/>
        <v>0</v>
      </c>
      <c r="BC82" s="21"/>
      <c r="BD82" s="21"/>
      <c r="BE82" s="23">
        <f t="shared" si="74"/>
        <v>0</v>
      </c>
      <c r="BF82" s="21"/>
      <c r="BG82" s="21"/>
      <c r="BH82" s="23">
        <f t="shared" si="75"/>
        <v>0</v>
      </c>
      <c r="BI82" s="21"/>
      <c r="BJ82" s="21"/>
      <c r="BK82" s="23">
        <f t="shared" si="52"/>
        <v>0</v>
      </c>
      <c r="BL82" s="21"/>
      <c r="BM82" s="21"/>
      <c r="BN82" s="23">
        <f t="shared" si="53"/>
        <v>0</v>
      </c>
      <c r="BO82" s="21"/>
      <c r="BP82" s="21"/>
      <c r="BQ82" s="23">
        <f t="shared" si="54"/>
        <v>0</v>
      </c>
      <c r="BR82" s="21"/>
      <c r="BS82" s="21"/>
      <c r="BT82" s="23">
        <f t="shared" si="55"/>
        <v>0</v>
      </c>
      <c r="BU82" s="21"/>
      <c r="BV82" s="21"/>
      <c r="BW82" s="23">
        <f t="shared" si="56"/>
        <v>0</v>
      </c>
      <c r="BX82" s="21"/>
      <c r="BY82" s="21"/>
      <c r="BZ82" s="23">
        <f t="shared" si="57"/>
        <v>0</v>
      </c>
      <c r="CA82" s="21"/>
      <c r="CB82" s="21"/>
      <c r="CC82" s="23">
        <f t="shared" si="58"/>
        <v>0</v>
      </c>
      <c r="CD82" s="23">
        <f t="shared" si="59"/>
        <v>0</v>
      </c>
      <c r="CE82" s="83">
        <f t="shared" si="60"/>
        <v>0</v>
      </c>
      <c r="CF82" s="24">
        <f t="shared" si="61"/>
        <v>0</v>
      </c>
      <c r="CG82" s="23">
        <f t="shared" si="62"/>
        <v>0</v>
      </c>
      <c r="CH82" s="23">
        <f t="shared" si="63"/>
        <v>0</v>
      </c>
      <c r="CI82" s="22"/>
      <c r="CJ82" s="22"/>
      <c r="CK82" s="22">
        <f t="shared" si="64"/>
        <v>0</v>
      </c>
      <c r="CL82" s="21"/>
      <c r="CM82" s="21"/>
      <c r="CN82" s="22">
        <f t="shared" si="65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83">
        <f t="shared" si="66"/>
        <v>0</v>
      </c>
      <c r="DT82" s="83">
        <f t="shared" si="67"/>
        <v>0</v>
      </c>
      <c r="DU82" s="24">
        <f t="shared" si="68"/>
        <v>0</v>
      </c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8"/>
        <v>0</v>
      </c>
      <c r="H83" s="21"/>
      <c r="I83" s="21"/>
      <c r="J83" s="22"/>
      <c r="K83" s="21"/>
      <c r="L83" s="21"/>
      <c r="M83" s="23">
        <f t="shared" si="39"/>
        <v>0</v>
      </c>
      <c r="N83" s="21"/>
      <c r="O83" s="21"/>
      <c r="P83" s="23">
        <f t="shared" si="40"/>
        <v>0</v>
      </c>
      <c r="Q83" s="21"/>
      <c r="R83" s="21"/>
      <c r="S83" s="23">
        <f t="shared" si="71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72"/>
        <v>0</v>
      </c>
      <c r="AL83" s="21"/>
      <c r="AM83" s="21"/>
      <c r="AN83" s="23">
        <f t="shared" si="46"/>
        <v>0</v>
      </c>
      <c r="AO83" s="23">
        <f t="shared" si="47"/>
        <v>0</v>
      </c>
      <c r="AP83" s="23">
        <f t="shared" si="48"/>
        <v>0</v>
      </c>
      <c r="AQ83" s="23">
        <f t="shared" si="49"/>
        <v>0</v>
      </c>
      <c r="AR83" s="23">
        <f t="shared" si="50"/>
        <v>0</v>
      </c>
      <c r="AS83" s="23">
        <f t="shared" si="51"/>
        <v>0</v>
      </c>
      <c r="AT83" s="21"/>
      <c r="AU83" s="21"/>
      <c r="AV83" s="21"/>
      <c r="AW83" s="21"/>
      <c r="AX83" s="21"/>
      <c r="AY83" s="22">
        <f t="shared" si="70"/>
        <v>0</v>
      </c>
      <c r="AZ83" s="21"/>
      <c r="BA83" s="22"/>
      <c r="BB83" s="24">
        <f t="shared" si="73"/>
        <v>0</v>
      </c>
      <c r="BC83" s="21"/>
      <c r="BD83" s="21"/>
      <c r="BE83" s="23">
        <f t="shared" si="74"/>
        <v>0</v>
      </c>
      <c r="BF83" s="21"/>
      <c r="BG83" s="21"/>
      <c r="BH83" s="23">
        <f t="shared" si="75"/>
        <v>0</v>
      </c>
      <c r="BI83" s="21"/>
      <c r="BJ83" s="21"/>
      <c r="BK83" s="23">
        <f t="shared" si="52"/>
        <v>0</v>
      </c>
      <c r="BL83" s="21"/>
      <c r="BM83" s="21"/>
      <c r="BN83" s="23">
        <f t="shared" si="53"/>
        <v>0</v>
      </c>
      <c r="BO83" s="21"/>
      <c r="BP83" s="21"/>
      <c r="BQ83" s="23">
        <f t="shared" si="54"/>
        <v>0</v>
      </c>
      <c r="BR83" s="21"/>
      <c r="BS83" s="21"/>
      <c r="BT83" s="23">
        <f t="shared" si="55"/>
        <v>0</v>
      </c>
      <c r="BU83" s="21"/>
      <c r="BV83" s="21"/>
      <c r="BW83" s="23">
        <f t="shared" si="56"/>
        <v>0</v>
      </c>
      <c r="BX83" s="21"/>
      <c r="BY83" s="21"/>
      <c r="BZ83" s="23">
        <f t="shared" si="57"/>
        <v>0</v>
      </c>
      <c r="CA83" s="21"/>
      <c r="CB83" s="21"/>
      <c r="CC83" s="23">
        <f t="shared" si="58"/>
        <v>0</v>
      </c>
      <c r="CD83" s="23">
        <f t="shared" si="59"/>
        <v>0</v>
      </c>
      <c r="CE83" s="83">
        <f t="shared" si="60"/>
        <v>0</v>
      </c>
      <c r="CF83" s="24">
        <f t="shared" si="61"/>
        <v>0</v>
      </c>
      <c r="CG83" s="23">
        <f t="shared" si="62"/>
        <v>0</v>
      </c>
      <c r="CH83" s="23">
        <f t="shared" si="63"/>
        <v>0</v>
      </c>
      <c r="CI83" s="22"/>
      <c r="CJ83" s="22"/>
      <c r="CK83" s="22">
        <f t="shared" si="64"/>
        <v>0</v>
      </c>
      <c r="CL83" s="21"/>
      <c r="CM83" s="21"/>
      <c r="CN83" s="22">
        <f t="shared" si="65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83">
        <f t="shared" si="66"/>
        <v>0</v>
      </c>
      <c r="DT83" s="83">
        <f t="shared" si="67"/>
        <v>0</v>
      </c>
      <c r="DU83" s="24">
        <f t="shared" si="68"/>
        <v>0</v>
      </c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8"/>
        <v>0</v>
      </c>
      <c r="H84" s="21"/>
      <c r="I84" s="21"/>
      <c r="J84" s="22"/>
      <c r="K84" s="21"/>
      <c r="L84" s="21"/>
      <c r="M84" s="23">
        <f t="shared" si="39"/>
        <v>0</v>
      </c>
      <c r="N84" s="21"/>
      <c r="O84" s="21"/>
      <c r="P84" s="23">
        <f t="shared" si="40"/>
        <v>0</v>
      </c>
      <c r="Q84" s="21"/>
      <c r="R84" s="21"/>
      <c r="S84" s="23">
        <f t="shared" si="71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72"/>
        <v>0</v>
      </c>
      <c r="AL84" s="21"/>
      <c r="AM84" s="21"/>
      <c r="AN84" s="23">
        <f t="shared" si="46"/>
        <v>0</v>
      </c>
      <c r="AO84" s="23">
        <f t="shared" si="47"/>
        <v>0</v>
      </c>
      <c r="AP84" s="23">
        <f t="shared" si="48"/>
        <v>0</v>
      </c>
      <c r="AQ84" s="23">
        <f t="shared" si="49"/>
        <v>0</v>
      </c>
      <c r="AR84" s="23">
        <f t="shared" si="50"/>
        <v>0</v>
      </c>
      <c r="AS84" s="23">
        <f t="shared" si="51"/>
        <v>0</v>
      </c>
      <c r="AT84" s="21"/>
      <c r="AU84" s="21"/>
      <c r="AV84" s="21"/>
      <c r="AW84" s="21"/>
      <c r="AX84" s="21"/>
      <c r="AY84" s="22">
        <f t="shared" si="70"/>
        <v>0</v>
      </c>
      <c r="AZ84" s="21"/>
      <c r="BA84" s="22"/>
      <c r="BB84" s="24">
        <f t="shared" si="73"/>
        <v>0</v>
      </c>
      <c r="BC84" s="21"/>
      <c r="BD84" s="21"/>
      <c r="BE84" s="23">
        <f t="shared" si="74"/>
        <v>0</v>
      </c>
      <c r="BF84" s="21"/>
      <c r="BG84" s="21"/>
      <c r="BH84" s="23">
        <f t="shared" si="75"/>
        <v>0</v>
      </c>
      <c r="BI84" s="21"/>
      <c r="BJ84" s="21"/>
      <c r="BK84" s="23">
        <f t="shared" si="52"/>
        <v>0</v>
      </c>
      <c r="BL84" s="21"/>
      <c r="BM84" s="21"/>
      <c r="BN84" s="23">
        <f t="shared" si="53"/>
        <v>0</v>
      </c>
      <c r="BO84" s="21"/>
      <c r="BP84" s="21"/>
      <c r="BQ84" s="23">
        <f t="shared" si="54"/>
        <v>0</v>
      </c>
      <c r="BR84" s="21"/>
      <c r="BS84" s="21"/>
      <c r="BT84" s="23">
        <f t="shared" si="55"/>
        <v>0</v>
      </c>
      <c r="BU84" s="21"/>
      <c r="BV84" s="21"/>
      <c r="BW84" s="23">
        <f t="shared" si="56"/>
        <v>0</v>
      </c>
      <c r="BX84" s="21"/>
      <c r="BY84" s="21"/>
      <c r="BZ84" s="23">
        <f t="shared" si="57"/>
        <v>0</v>
      </c>
      <c r="CA84" s="21"/>
      <c r="CB84" s="21"/>
      <c r="CC84" s="23">
        <f t="shared" si="58"/>
        <v>0</v>
      </c>
      <c r="CD84" s="23">
        <f t="shared" si="59"/>
        <v>0</v>
      </c>
      <c r="CE84" s="83">
        <f t="shared" si="60"/>
        <v>0</v>
      </c>
      <c r="CF84" s="24">
        <f t="shared" si="61"/>
        <v>0</v>
      </c>
      <c r="CG84" s="23">
        <f t="shared" si="62"/>
        <v>0</v>
      </c>
      <c r="CH84" s="23">
        <f t="shared" si="63"/>
        <v>0</v>
      </c>
      <c r="CI84" s="22"/>
      <c r="CJ84" s="22"/>
      <c r="CK84" s="22">
        <f t="shared" si="64"/>
        <v>0</v>
      </c>
      <c r="CL84" s="21"/>
      <c r="CM84" s="21"/>
      <c r="CN84" s="22">
        <f t="shared" si="65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83">
        <f t="shared" si="66"/>
        <v>0</v>
      </c>
      <c r="DT84" s="83">
        <f t="shared" si="67"/>
        <v>0</v>
      </c>
      <c r="DU84" s="24">
        <f t="shared" si="68"/>
        <v>0</v>
      </c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8"/>
        <v>0</v>
      </c>
      <c r="H85" s="21"/>
      <c r="I85" s="21"/>
      <c r="J85" s="22">
        <f t="shared" si="69"/>
        <v>0</v>
      </c>
      <c r="K85" s="21"/>
      <c r="L85" s="21"/>
      <c r="M85" s="23">
        <f t="shared" si="39"/>
        <v>0</v>
      </c>
      <c r="N85" s="21"/>
      <c r="O85" s="21"/>
      <c r="P85" s="23">
        <f t="shared" si="40"/>
        <v>0</v>
      </c>
      <c r="Q85" s="21"/>
      <c r="R85" s="21"/>
      <c r="S85" s="23">
        <f t="shared" si="71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72"/>
        <v>0</v>
      </c>
      <c r="AL85" s="21"/>
      <c r="AM85" s="21"/>
      <c r="AN85" s="23">
        <f t="shared" si="46"/>
        <v>0</v>
      </c>
      <c r="AO85" s="23">
        <f t="shared" si="47"/>
        <v>0</v>
      </c>
      <c r="AP85" s="23">
        <f t="shared" si="48"/>
        <v>0</v>
      </c>
      <c r="AQ85" s="23">
        <f t="shared" si="49"/>
        <v>0</v>
      </c>
      <c r="AR85" s="23">
        <f t="shared" si="50"/>
        <v>0</v>
      </c>
      <c r="AS85" s="23">
        <f t="shared" si="51"/>
        <v>0</v>
      </c>
      <c r="AT85" s="21"/>
      <c r="AU85" s="21"/>
      <c r="AV85" s="21"/>
      <c r="AW85" s="21"/>
      <c r="AX85" s="21"/>
      <c r="AY85" s="22">
        <f t="shared" si="70"/>
        <v>0</v>
      </c>
      <c r="AZ85" s="21"/>
      <c r="BA85" s="22"/>
      <c r="BB85" s="24">
        <f t="shared" si="73"/>
        <v>0</v>
      </c>
      <c r="BC85" s="21"/>
      <c r="BD85" s="21"/>
      <c r="BE85" s="23">
        <f t="shared" si="74"/>
        <v>0</v>
      </c>
      <c r="BF85" s="21"/>
      <c r="BG85" s="21"/>
      <c r="BH85" s="23">
        <f t="shared" si="75"/>
        <v>0</v>
      </c>
      <c r="BI85" s="21"/>
      <c r="BJ85" s="21"/>
      <c r="BK85" s="23">
        <f t="shared" si="52"/>
        <v>0</v>
      </c>
      <c r="BL85" s="21"/>
      <c r="BM85" s="21"/>
      <c r="BN85" s="23">
        <f t="shared" si="53"/>
        <v>0</v>
      </c>
      <c r="BO85" s="21"/>
      <c r="BP85" s="21"/>
      <c r="BQ85" s="23">
        <f t="shared" si="54"/>
        <v>0</v>
      </c>
      <c r="BR85" s="21"/>
      <c r="BS85" s="21"/>
      <c r="BT85" s="23">
        <f t="shared" si="55"/>
        <v>0</v>
      </c>
      <c r="BU85" s="21"/>
      <c r="BV85" s="21"/>
      <c r="BW85" s="23">
        <f t="shared" si="56"/>
        <v>0</v>
      </c>
      <c r="BX85" s="21"/>
      <c r="BY85" s="21"/>
      <c r="BZ85" s="23">
        <f t="shared" si="57"/>
        <v>0</v>
      </c>
      <c r="CA85" s="21"/>
      <c r="CB85" s="21"/>
      <c r="CC85" s="23">
        <f t="shared" si="58"/>
        <v>0</v>
      </c>
      <c r="CD85" s="23">
        <f t="shared" si="59"/>
        <v>0</v>
      </c>
      <c r="CE85" s="83">
        <f t="shared" si="60"/>
        <v>0</v>
      </c>
      <c r="CF85" s="24">
        <f t="shared" si="61"/>
        <v>0</v>
      </c>
      <c r="CG85" s="23">
        <f t="shared" si="62"/>
        <v>0</v>
      </c>
      <c r="CH85" s="23">
        <f t="shared" si="63"/>
        <v>0</v>
      </c>
      <c r="CI85" s="22"/>
      <c r="CJ85" s="22"/>
      <c r="CK85" s="22">
        <f t="shared" si="64"/>
        <v>0</v>
      </c>
      <c r="CL85" s="21"/>
      <c r="CM85" s="21"/>
      <c r="CN85" s="22">
        <f t="shared" si="65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83">
        <f t="shared" si="66"/>
        <v>0</v>
      </c>
      <c r="DT85" s="83">
        <f t="shared" si="67"/>
        <v>0</v>
      </c>
      <c r="DU85" s="24">
        <f t="shared" si="68"/>
        <v>0</v>
      </c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8"/>
        <v>0</v>
      </c>
      <c r="H86" s="21"/>
      <c r="I86" s="21"/>
      <c r="J86" s="22">
        <f t="shared" si="69"/>
        <v>0</v>
      </c>
      <c r="K86" s="21"/>
      <c r="L86" s="21"/>
      <c r="M86" s="23">
        <f t="shared" si="39"/>
        <v>0</v>
      </c>
      <c r="N86" s="21"/>
      <c r="O86" s="21"/>
      <c r="P86" s="23">
        <f t="shared" si="40"/>
        <v>0</v>
      </c>
      <c r="Q86" s="21"/>
      <c r="R86" s="21"/>
      <c r="S86" s="23">
        <f t="shared" si="71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72"/>
        <v>0</v>
      </c>
      <c r="AL86" s="21"/>
      <c r="AM86" s="21"/>
      <c r="AN86" s="23">
        <f t="shared" si="46"/>
        <v>0</v>
      </c>
      <c r="AO86" s="23">
        <f t="shared" si="47"/>
        <v>0</v>
      </c>
      <c r="AP86" s="23">
        <f t="shared" si="48"/>
        <v>0</v>
      </c>
      <c r="AQ86" s="23">
        <f t="shared" si="49"/>
        <v>0</v>
      </c>
      <c r="AR86" s="23">
        <f t="shared" si="50"/>
        <v>0</v>
      </c>
      <c r="AS86" s="23">
        <f t="shared" si="51"/>
        <v>0</v>
      </c>
      <c r="AT86" s="21"/>
      <c r="AU86" s="21"/>
      <c r="AV86" s="21"/>
      <c r="AW86" s="21"/>
      <c r="AX86" s="21"/>
      <c r="AY86" s="22">
        <f t="shared" si="70"/>
        <v>0</v>
      </c>
      <c r="AZ86" s="21"/>
      <c r="BA86" s="22"/>
      <c r="BB86" s="24">
        <f t="shared" si="73"/>
        <v>0</v>
      </c>
      <c r="BC86" s="21"/>
      <c r="BD86" s="21"/>
      <c r="BE86" s="23">
        <f t="shared" si="74"/>
        <v>0</v>
      </c>
      <c r="BF86" s="21"/>
      <c r="BG86" s="21"/>
      <c r="BH86" s="23">
        <f t="shared" si="75"/>
        <v>0</v>
      </c>
      <c r="BI86" s="21"/>
      <c r="BJ86" s="21"/>
      <c r="BK86" s="23">
        <f t="shared" si="52"/>
        <v>0</v>
      </c>
      <c r="BL86" s="21"/>
      <c r="BM86" s="21"/>
      <c r="BN86" s="23">
        <f t="shared" si="53"/>
        <v>0</v>
      </c>
      <c r="BO86" s="21"/>
      <c r="BP86" s="21"/>
      <c r="BQ86" s="23">
        <f t="shared" si="54"/>
        <v>0</v>
      </c>
      <c r="BR86" s="21"/>
      <c r="BS86" s="21"/>
      <c r="BT86" s="23">
        <f t="shared" si="55"/>
        <v>0</v>
      </c>
      <c r="BU86" s="21"/>
      <c r="BV86" s="21"/>
      <c r="BW86" s="23">
        <f t="shared" si="56"/>
        <v>0</v>
      </c>
      <c r="BX86" s="21"/>
      <c r="BY86" s="21"/>
      <c r="BZ86" s="23">
        <f t="shared" si="57"/>
        <v>0</v>
      </c>
      <c r="CA86" s="21"/>
      <c r="CB86" s="21"/>
      <c r="CC86" s="23">
        <f t="shared" si="58"/>
        <v>0</v>
      </c>
      <c r="CD86" s="23">
        <f t="shared" si="59"/>
        <v>0</v>
      </c>
      <c r="CE86" s="83">
        <f t="shared" si="60"/>
        <v>0</v>
      </c>
      <c r="CF86" s="24">
        <f t="shared" si="61"/>
        <v>0</v>
      </c>
      <c r="CG86" s="23">
        <f t="shared" si="62"/>
        <v>0</v>
      </c>
      <c r="CH86" s="23">
        <f t="shared" si="63"/>
        <v>0</v>
      </c>
      <c r="CI86" s="22"/>
      <c r="CJ86" s="22"/>
      <c r="CK86" s="22">
        <f t="shared" si="64"/>
        <v>0</v>
      </c>
      <c r="CL86" s="21"/>
      <c r="CM86" s="21"/>
      <c r="CN86" s="22">
        <f t="shared" si="65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83">
        <f t="shared" si="66"/>
        <v>0</v>
      </c>
      <c r="DT86" s="83">
        <f t="shared" si="67"/>
        <v>0</v>
      </c>
      <c r="DU86" s="24">
        <f t="shared" si="68"/>
        <v>0</v>
      </c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8"/>
        <v>0</v>
      </c>
      <c r="H87" s="21"/>
      <c r="I87" s="21"/>
      <c r="J87" s="22">
        <f t="shared" si="69"/>
        <v>0</v>
      </c>
      <c r="K87" s="21"/>
      <c r="L87" s="21"/>
      <c r="M87" s="23">
        <f t="shared" si="39"/>
        <v>0</v>
      </c>
      <c r="N87" s="21"/>
      <c r="O87" s="21"/>
      <c r="P87" s="23">
        <f t="shared" si="40"/>
        <v>0</v>
      </c>
      <c r="Q87" s="21"/>
      <c r="R87" s="21"/>
      <c r="S87" s="23">
        <f t="shared" si="71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72"/>
        <v>0</v>
      </c>
      <c r="AL87" s="21"/>
      <c r="AM87" s="21"/>
      <c r="AN87" s="23">
        <f t="shared" si="46"/>
        <v>0</v>
      </c>
      <c r="AO87" s="23">
        <f t="shared" si="47"/>
        <v>0</v>
      </c>
      <c r="AP87" s="23">
        <f t="shared" si="48"/>
        <v>0</v>
      </c>
      <c r="AQ87" s="23">
        <f t="shared" si="49"/>
        <v>0</v>
      </c>
      <c r="AR87" s="23">
        <f t="shared" si="50"/>
        <v>0</v>
      </c>
      <c r="AS87" s="23">
        <f t="shared" si="51"/>
        <v>0</v>
      </c>
      <c r="AT87" s="21"/>
      <c r="AU87" s="21"/>
      <c r="AV87" s="21"/>
      <c r="AW87" s="21"/>
      <c r="AX87" s="21"/>
      <c r="AY87" s="22">
        <f t="shared" si="70"/>
        <v>0</v>
      </c>
      <c r="AZ87" s="21"/>
      <c r="BA87" s="22"/>
      <c r="BB87" s="24">
        <f t="shared" si="73"/>
        <v>0</v>
      </c>
      <c r="BC87" s="21"/>
      <c r="BD87" s="21"/>
      <c r="BE87" s="23">
        <f t="shared" si="74"/>
        <v>0</v>
      </c>
      <c r="BF87" s="21"/>
      <c r="BG87" s="21"/>
      <c r="BH87" s="23">
        <f t="shared" si="75"/>
        <v>0</v>
      </c>
      <c r="BI87" s="21"/>
      <c r="BJ87" s="21"/>
      <c r="BK87" s="23">
        <f t="shared" si="52"/>
        <v>0</v>
      </c>
      <c r="BL87" s="21"/>
      <c r="BM87" s="21"/>
      <c r="BN87" s="23">
        <f t="shared" si="53"/>
        <v>0</v>
      </c>
      <c r="BO87" s="21"/>
      <c r="BP87" s="21"/>
      <c r="BQ87" s="23">
        <f t="shared" si="54"/>
        <v>0</v>
      </c>
      <c r="BR87" s="21"/>
      <c r="BS87" s="21"/>
      <c r="BT87" s="23">
        <f t="shared" si="55"/>
        <v>0</v>
      </c>
      <c r="BU87" s="21"/>
      <c r="BV87" s="21"/>
      <c r="BW87" s="23">
        <f t="shared" si="56"/>
        <v>0</v>
      </c>
      <c r="BX87" s="21"/>
      <c r="BY87" s="21"/>
      <c r="BZ87" s="23">
        <f t="shared" si="57"/>
        <v>0</v>
      </c>
      <c r="CA87" s="21"/>
      <c r="CB87" s="21"/>
      <c r="CC87" s="23">
        <f t="shared" si="58"/>
        <v>0</v>
      </c>
      <c r="CD87" s="23">
        <f t="shared" si="59"/>
        <v>0</v>
      </c>
      <c r="CE87" s="83">
        <f t="shared" si="60"/>
        <v>0</v>
      </c>
      <c r="CF87" s="24">
        <f t="shared" si="61"/>
        <v>0</v>
      </c>
      <c r="CG87" s="23">
        <f t="shared" si="62"/>
        <v>0</v>
      </c>
      <c r="CH87" s="23">
        <f t="shared" si="63"/>
        <v>0</v>
      </c>
      <c r="CI87" s="22"/>
      <c r="CJ87" s="22"/>
      <c r="CK87" s="22">
        <f t="shared" si="64"/>
        <v>0</v>
      </c>
      <c r="CL87" s="21"/>
      <c r="CM87" s="21"/>
      <c r="CN87" s="22">
        <f t="shared" si="65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83">
        <f t="shared" si="66"/>
        <v>0</v>
      </c>
      <c r="DT87" s="83">
        <f t="shared" si="67"/>
        <v>0</v>
      </c>
      <c r="DU87" s="24">
        <f t="shared" si="68"/>
        <v>0</v>
      </c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8"/>
        <v>0</v>
      </c>
      <c r="H88" s="21"/>
      <c r="I88" s="21"/>
      <c r="J88" s="22">
        <f t="shared" si="69"/>
        <v>0</v>
      </c>
      <c r="K88" s="21"/>
      <c r="L88" s="21"/>
      <c r="M88" s="23">
        <f t="shared" si="39"/>
        <v>0</v>
      </c>
      <c r="N88" s="21"/>
      <c r="O88" s="21"/>
      <c r="P88" s="23">
        <f t="shared" si="40"/>
        <v>0</v>
      </c>
      <c r="Q88" s="21"/>
      <c r="R88" s="21"/>
      <c r="S88" s="23">
        <f t="shared" si="71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72"/>
        <v>0</v>
      </c>
      <c r="AL88" s="21"/>
      <c r="AM88" s="21"/>
      <c r="AN88" s="23">
        <f t="shared" si="46"/>
        <v>0</v>
      </c>
      <c r="AO88" s="23">
        <f t="shared" si="47"/>
        <v>0</v>
      </c>
      <c r="AP88" s="23">
        <f t="shared" si="48"/>
        <v>0</v>
      </c>
      <c r="AQ88" s="23">
        <f t="shared" si="49"/>
        <v>0</v>
      </c>
      <c r="AR88" s="23">
        <f t="shared" si="50"/>
        <v>0</v>
      </c>
      <c r="AS88" s="23">
        <f t="shared" si="51"/>
        <v>0</v>
      </c>
      <c r="AT88" s="21"/>
      <c r="AU88" s="21"/>
      <c r="AV88" s="21"/>
      <c r="AW88" s="21"/>
      <c r="AX88" s="21"/>
      <c r="AY88" s="22">
        <f t="shared" si="70"/>
        <v>0</v>
      </c>
      <c r="AZ88" s="21"/>
      <c r="BA88" s="22"/>
      <c r="BB88" s="24">
        <f t="shared" si="73"/>
        <v>0</v>
      </c>
      <c r="BC88" s="21"/>
      <c r="BD88" s="21"/>
      <c r="BE88" s="23">
        <f t="shared" si="74"/>
        <v>0</v>
      </c>
      <c r="BF88" s="21"/>
      <c r="BG88" s="21"/>
      <c r="BH88" s="23">
        <f t="shared" si="75"/>
        <v>0</v>
      </c>
      <c r="BI88" s="21"/>
      <c r="BJ88" s="21"/>
      <c r="BK88" s="23">
        <f t="shared" si="52"/>
        <v>0</v>
      </c>
      <c r="BL88" s="21"/>
      <c r="BM88" s="21"/>
      <c r="BN88" s="23">
        <f t="shared" si="53"/>
        <v>0</v>
      </c>
      <c r="BO88" s="21"/>
      <c r="BP88" s="21"/>
      <c r="BQ88" s="23">
        <f t="shared" si="54"/>
        <v>0</v>
      </c>
      <c r="BR88" s="21"/>
      <c r="BS88" s="21"/>
      <c r="BT88" s="23">
        <f t="shared" si="55"/>
        <v>0</v>
      </c>
      <c r="BU88" s="21"/>
      <c r="BV88" s="21"/>
      <c r="BW88" s="23">
        <f t="shared" si="56"/>
        <v>0</v>
      </c>
      <c r="BX88" s="21"/>
      <c r="BY88" s="21"/>
      <c r="BZ88" s="23">
        <f t="shared" si="57"/>
        <v>0</v>
      </c>
      <c r="CA88" s="21"/>
      <c r="CB88" s="21"/>
      <c r="CC88" s="23">
        <f t="shared" si="58"/>
        <v>0</v>
      </c>
      <c r="CD88" s="23">
        <f t="shared" si="59"/>
        <v>0</v>
      </c>
      <c r="CE88" s="83">
        <f t="shared" si="60"/>
        <v>0</v>
      </c>
      <c r="CF88" s="24">
        <f t="shared" si="61"/>
        <v>0</v>
      </c>
      <c r="CG88" s="23">
        <f t="shared" si="62"/>
        <v>0</v>
      </c>
      <c r="CH88" s="23">
        <f t="shared" si="63"/>
        <v>0</v>
      </c>
      <c r="CI88" s="22"/>
      <c r="CJ88" s="22"/>
      <c r="CK88" s="22">
        <f t="shared" si="64"/>
        <v>0</v>
      </c>
      <c r="CL88" s="21"/>
      <c r="CM88" s="21"/>
      <c r="CN88" s="22">
        <f t="shared" si="65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83">
        <f t="shared" si="66"/>
        <v>0</v>
      </c>
      <c r="DT88" s="83">
        <f t="shared" si="67"/>
        <v>0</v>
      </c>
      <c r="DU88" s="24">
        <f t="shared" si="68"/>
        <v>0</v>
      </c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8"/>
        <v>0</v>
      </c>
      <c r="H89" s="21"/>
      <c r="I89" s="21"/>
      <c r="J89" s="22">
        <f t="shared" si="69"/>
        <v>0</v>
      </c>
      <c r="K89" s="21"/>
      <c r="L89" s="21"/>
      <c r="M89" s="23">
        <f t="shared" si="39"/>
        <v>0</v>
      </c>
      <c r="N89" s="21"/>
      <c r="O89" s="21"/>
      <c r="P89" s="23">
        <f t="shared" si="40"/>
        <v>0</v>
      </c>
      <c r="Q89" s="21"/>
      <c r="R89" s="21"/>
      <c r="S89" s="23">
        <f t="shared" si="71"/>
        <v>0</v>
      </c>
      <c r="T89" s="21"/>
      <c r="U89" s="21"/>
      <c r="V89" s="23">
        <f t="shared" si="41"/>
        <v>0</v>
      </c>
      <c r="W89" s="21">
        <v>40</v>
      </c>
      <c r="X89" s="21">
        <v>960</v>
      </c>
      <c r="Y89" s="23">
        <f t="shared" si="42"/>
        <v>576</v>
      </c>
      <c r="Z89" s="21"/>
      <c r="AA89" s="21"/>
      <c r="AB89" s="23">
        <f t="shared" si="43"/>
        <v>0</v>
      </c>
      <c r="AC89" s="21"/>
      <c r="AD89" s="21"/>
      <c r="AE89" s="23">
        <f t="shared" si="44"/>
        <v>0</v>
      </c>
      <c r="AF89" s="21"/>
      <c r="AG89" s="21"/>
      <c r="AH89" s="23">
        <f t="shared" si="45"/>
        <v>0</v>
      </c>
      <c r="AI89" s="21">
        <v>1</v>
      </c>
      <c r="AJ89" s="21">
        <v>46</v>
      </c>
      <c r="AK89" s="23">
        <f t="shared" si="72"/>
        <v>27.599999999999998</v>
      </c>
      <c r="AL89" s="21">
        <v>17</v>
      </c>
      <c r="AM89" s="21">
        <v>408</v>
      </c>
      <c r="AN89" s="23">
        <f t="shared" si="46"/>
        <v>244.79999999999998</v>
      </c>
      <c r="AO89" s="23">
        <f t="shared" si="47"/>
        <v>58</v>
      </c>
      <c r="AP89" s="23">
        <f t="shared" si="48"/>
        <v>1414</v>
      </c>
      <c r="AQ89" s="23">
        <f t="shared" si="49"/>
        <v>848.4</v>
      </c>
      <c r="AR89" s="23">
        <f t="shared" si="50"/>
        <v>117.83333333333333</v>
      </c>
      <c r="AS89" s="23">
        <f t="shared" si="51"/>
        <v>70.7</v>
      </c>
      <c r="AT89" s="21">
        <v>32</v>
      </c>
      <c r="AU89" s="21">
        <v>768</v>
      </c>
      <c r="AV89" s="21">
        <v>460.8</v>
      </c>
      <c r="AW89" s="21">
        <v>29</v>
      </c>
      <c r="AX89" s="21">
        <v>696</v>
      </c>
      <c r="AY89" s="22">
        <v>417.6</v>
      </c>
      <c r="AZ89" s="21">
        <v>53</v>
      </c>
      <c r="BA89" s="22">
        <v>1272</v>
      </c>
      <c r="BB89" s="24">
        <f t="shared" si="73"/>
        <v>763.19999999999993</v>
      </c>
      <c r="BC89" s="21">
        <v>25</v>
      </c>
      <c r="BD89" s="21">
        <v>600</v>
      </c>
      <c r="BE89" s="23">
        <f t="shared" si="74"/>
        <v>360</v>
      </c>
      <c r="BF89" s="21">
        <v>28</v>
      </c>
      <c r="BG89" s="21">
        <v>672</v>
      </c>
      <c r="BH89" s="23">
        <f t="shared" si="75"/>
        <v>403.2</v>
      </c>
      <c r="BI89" s="21">
        <v>28</v>
      </c>
      <c r="BJ89" s="21">
        <v>672</v>
      </c>
      <c r="BK89" s="23">
        <f t="shared" si="52"/>
        <v>403.2</v>
      </c>
      <c r="BL89" s="21">
        <v>40</v>
      </c>
      <c r="BM89" s="21">
        <v>960</v>
      </c>
      <c r="BN89" s="23">
        <f t="shared" si="53"/>
        <v>576</v>
      </c>
      <c r="BO89" s="21">
        <v>51</v>
      </c>
      <c r="BP89" s="21">
        <v>1224</v>
      </c>
      <c r="BQ89" s="23">
        <f t="shared" si="54"/>
        <v>734.4</v>
      </c>
      <c r="BR89" s="21">
        <v>40</v>
      </c>
      <c r="BS89" s="21">
        <v>960</v>
      </c>
      <c r="BT89" s="23">
        <f t="shared" si="55"/>
        <v>576</v>
      </c>
      <c r="BU89" s="21">
        <v>50</v>
      </c>
      <c r="BV89" s="21">
        <v>1200</v>
      </c>
      <c r="BW89" s="23">
        <f t="shared" si="56"/>
        <v>720</v>
      </c>
      <c r="BX89" s="21">
        <v>15</v>
      </c>
      <c r="BY89" s="21">
        <v>360</v>
      </c>
      <c r="BZ89" s="23">
        <f t="shared" si="57"/>
        <v>216</v>
      </c>
      <c r="CA89" s="21">
        <v>43</v>
      </c>
      <c r="CB89" s="21">
        <v>1032</v>
      </c>
      <c r="CC89" s="23">
        <f t="shared" si="58"/>
        <v>619.19999999999993</v>
      </c>
      <c r="CD89" s="23">
        <f t="shared" si="59"/>
        <v>434</v>
      </c>
      <c r="CE89" s="83">
        <f t="shared" si="60"/>
        <v>10416</v>
      </c>
      <c r="CF89" s="24">
        <f t="shared" si="61"/>
        <v>6249.5999999999995</v>
      </c>
      <c r="CG89" s="23">
        <f t="shared" si="62"/>
        <v>868</v>
      </c>
      <c r="CH89" s="23">
        <f t="shared" si="63"/>
        <v>520.79999999999995</v>
      </c>
      <c r="CI89" s="22">
        <v>33</v>
      </c>
      <c r="CJ89" s="22">
        <v>792</v>
      </c>
      <c r="CK89" s="22">
        <f t="shared" si="64"/>
        <v>475.2</v>
      </c>
      <c r="CL89" s="21">
        <v>27</v>
      </c>
      <c r="CM89" s="21">
        <v>648</v>
      </c>
      <c r="CN89" s="22">
        <f t="shared" si="65"/>
        <v>388.8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83">
        <f t="shared" si="66"/>
        <v>60</v>
      </c>
      <c r="DT89" s="83">
        <f t="shared" si="67"/>
        <v>1440</v>
      </c>
      <c r="DU89" s="24">
        <f t="shared" si="68"/>
        <v>864</v>
      </c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8"/>
        <v>0</v>
      </c>
      <c r="H90" s="21"/>
      <c r="I90" s="21"/>
      <c r="J90" s="22">
        <f t="shared" si="69"/>
        <v>0</v>
      </c>
      <c r="K90" s="21">
        <v>202</v>
      </c>
      <c r="L90" s="21">
        <v>2828</v>
      </c>
      <c r="M90" s="23">
        <f t="shared" si="39"/>
        <v>1809.92</v>
      </c>
      <c r="N90" s="21">
        <v>12</v>
      </c>
      <c r="O90" s="21">
        <v>175</v>
      </c>
      <c r="P90" s="23">
        <f t="shared" si="40"/>
        <v>112</v>
      </c>
      <c r="Q90" s="21">
        <v>35</v>
      </c>
      <c r="R90" s="21">
        <v>503</v>
      </c>
      <c r="S90" s="23">
        <f t="shared" si="71"/>
        <v>321.92</v>
      </c>
      <c r="T90" s="21">
        <v>94</v>
      </c>
      <c r="U90" s="21">
        <v>1323</v>
      </c>
      <c r="V90" s="23">
        <f t="shared" si="41"/>
        <v>846.72</v>
      </c>
      <c r="W90" s="21">
        <v>5</v>
      </c>
      <c r="X90" s="21">
        <v>77</v>
      </c>
      <c r="Y90" s="23">
        <f t="shared" si="42"/>
        <v>49.28</v>
      </c>
      <c r="Z90" s="21">
        <v>2</v>
      </c>
      <c r="AA90" s="21">
        <v>28</v>
      </c>
      <c r="AB90" s="23">
        <f t="shared" si="43"/>
        <v>17.920000000000002</v>
      </c>
      <c r="AC90" s="21"/>
      <c r="AD90" s="21"/>
      <c r="AE90" s="23">
        <f t="shared" si="44"/>
        <v>0</v>
      </c>
      <c r="AF90" s="21"/>
      <c r="AG90" s="21"/>
      <c r="AH90" s="23">
        <f t="shared" si="45"/>
        <v>0</v>
      </c>
      <c r="AI90" s="21"/>
      <c r="AJ90" s="21"/>
      <c r="AK90" s="23">
        <f t="shared" si="72"/>
        <v>0</v>
      </c>
      <c r="AL90" s="21"/>
      <c r="AM90" s="21"/>
      <c r="AN90" s="23">
        <f t="shared" si="46"/>
        <v>0</v>
      </c>
      <c r="AO90" s="23">
        <f t="shared" si="47"/>
        <v>350</v>
      </c>
      <c r="AP90" s="23">
        <f t="shared" si="48"/>
        <v>4934</v>
      </c>
      <c r="AQ90" s="23">
        <f t="shared" si="49"/>
        <v>3157.7600000000007</v>
      </c>
      <c r="AR90" s="23">
        <f t="shared" si="50"/>
        <v>411.16666666666669</v>
      </c>
      <c r="AS90" s="23">
        <f t="shared" si="51"/>
        <v>263.1466666666667</v>
      </c>
      <c r="AT90" s="21"/>
      <c r="AU90" s="21"/>
      <c r="AV90" s="21"/>
      <c r="AW90" s="21"/>
      <c r="AX90" s="21"/>
      <c r="AY90" s="22">
        <f t="shared" si="70"/>
        <v>0</v>
      </c>
      <c r="AZ90" s="21"/>
      <c r="BA90" s="22"/>
      <c r="BB90" s="24">
        <f t="shared" si="73"/>
        <v>0</v>
      </c>
      <c r="BC90" s="21"/>
      <c r="BD90" s="21"/>
      <c r="BE90" s="23">
        <f t="shared" si="74"/>
        <v>0</v>
      </c>
      <c r="BF90" s="21"/>
      <c r="BG90" s="21"/>
      <c r="BH90" s="23">
        <f t="shared" si="75"/>
        <v>0</v>
      </c>
      <c r="BI90" s="21"/>
      <c r="BJ90" s="21"/>
      <c r="BK90" s="23">
        <f t="shared" si="52"/>
        <v>0</v>
      </c>
      <c r="BL90" s="21"/>
      <c r="BM90" s="21"/>
      <c r="BN90" s="23">
        <f t="shared" si="53"/>
        <v>0</v>
      </c>
      <c r="BO90" s="21"/>
      <c r="BP90" s="21"/>
      <c r="BQ90" s="23">
        <f t="shared" si="54"/>
        <v>0</v>
      </c>
      <c r="BR90" s="21"/>
      <c r="BS90" s="21"/>
      <c r="BT90" s="23">
        <f t="shared" si="55"/>
        <v>0</v>
      </c>
      <c r="BU90" s="21"/>
      <c r="BV90" s="21"/>
      <c r="BW90" s="23">
        <f t="shared" si="56"/>
        <v>0</v>
      </c>
      <c r="BX90" s="21"/>
      <c r="BY90" s="21"/>
      <c r="BZ90" s="23">
        <f t="shared" si="57"/>
        <v>0</v>
      </c>
      <c r="CA90" s="21"/>
      <c r="CB90" s="21"/>
      <c r="CC90" s="23">
        <f t="shared" si="58"/>
        <v>0</v>
      </c>
      <c r="CD90" s="23">
        <f t="shared" si="59"/>
        <v>0</v>
      </c>
      <c r="CE90" s="83">
        <f t="shared" si="60"/>
        <v>0</v>
      </c>
      <c r="CF90" s="24">
        <f t="shared" si="61"/>
        <v>0</v>
      </c>
      <c r="CG90" s="23">
        <f t="shared" si="62"/>
        <v>0</v>
      </c>
      <c r="CH90" s="23">
        <f t="shared" si="63"/>
        <v>0</v>
      </c>
      <c r="CI90" s="22"/>
      <c r="CJ90" s="22"/>
      <c r="CK90" s="22">
        <f t="shared" si="64"/>
        <v>0</v>
      </c>
      <c r="CL90" s="21"/>
      <c r="CM90" s="21"/>
      <c r="CN90" s="22">
        <f t="shared" si="65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83">
        <f t="shared" si="66"/>
        <v>0</v>
      </c>
      <c r="DT90" s="83">
        <f t="shared" si="67"/>
        <v>0</v>
      </c>
      <c r="DU90" s="24">
        <f t="shared" si="68"/>
        <v>0</v>
      </c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8"/>
        <v>0</v>
      </c>
      <c r="H91" s="21"/>
      <c r="I91" s="21"/>
      <c r="J91" s="22">
        <f t="shared" si="69"/>
        <v>0</v>
      </c>
      <c r="K91" s="21"/>
      <c r="L91" s="21"/>
      <c r="M91" s="23">
        <f t="shared" si="39"/>
        <v>0</v>
      </c>
      <c r="N91" s="21"/>
      <c r="O91" s="21"/>
      <c r="P91" s="23">
        <f t="shared" si="40"/>
        <v>0</v>
      </c>
      <c r="Q91" s="21"/>
      <c r="R91" s="21"/>
      <c r="S91" s="23">
        <f t="shared" si="71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72"/>
        <v>0</v>
      </c>
      <c r="AL91" s="21"/>
      <c r="AM91" s="21"/>
      <c r="AN91" s="23">
        <f t="shared" si="46"/>
        <v>0</v>
      </c>
      <c r="AO91" s="23">
        <f t="shared" si="47"/>
        <v>0</v>
      </c>
      <c r="AP91" s="23">
        <f t="shared" si="48"/>
        <v>0</v>
      </c>
      <c r="AQ91" s="23">
        <f t="shared" si="49"/>
        <v>0</v>
      </c>
      <c r="AR91" s="23">
        <f t="shared" si="50"/>
        <v>0</v>
      </c>
      <c r="AS91" s="23">
        <f t="shared" si="51"/>
        <v>0</v>
      </c>
      <c r="AT91" s="21"/>
      <c r="AU91" s="21"/>
      <c r="AV91" s="21"/>
      <c r="AW91" s="21"/>
      <c r="AX91" s="21"/>
      <c r="AY91" s="22">
        <f t="shared" si="70"/>
        <v>0</v>
      </c>
      <c r="AZ91" s="21"/>
      <c r="BA91" s="22"/>
      <c r="BB91" s="24">
        <f t="shared" si="73"/>
        <v>0</v>
      </c>
      <c r="BC91" s="21"/>
      <c r="BD91" s="21"/>
      <c r="BE91" s="23">
        <f t="shared" si="74"/>
        <v>0</v>
      </c>
      <c r="BF91" s="21"/>
      <c r="BG91" s="21"/>
      <c r="BH91" s="23">
        <f t="shared" si="75"/>
        <v>0</v>
      </c>
      <c r="BI91" s="21"/>
      <c r="BJ91" s="21"/>
      <c r="BK91" s="23">
        <f t="shared" si="52"/>
        <v>0</v>
      </c>
      <c r="BL91" s="21"/>
      <c r="BM91" s="21"/>
      <c r="BN91" s="23">
        <f t="shared" si="53"/>
        <v>0</v>
      </c>
      <c r="BO91" s="21"/>
      <c r="BP91" s="21"/>
      <c r="BQ91" s="23">
        <f t="shared" si="54"/>
        <v>0</v>
      </c>
      <c r="BR91" s="21"/>
      <c r="BS91" s="21"/>
      <c r="BT91" s="23">
        <f t="shared" si="55"/>
        <v>0</v>
      </c>
      <c r="BU91" s="21"/>
      <c r="BV91" s="21"/>
      <c r="BW91" s="23">
        <f t="shared" si="56"/>
        <v>0</v>
      </c>
      <c r="BX91" s="21"/>
      <c r="BY91" s="21"/>
      <c r="BZ91" s="23">
        <f t="shared" si="57"/>
        <v>0</v>
      </c>
      <c r="CA91" s="21"/>
      <c r="CB91" s="21"/>
      <c r="CC91" s="23">
        <f t="shared" si="58"/>
        <v>0</v>
      </c>
      <c r="CD91" s="23">
        <f t="shared" si="59"/>
        <v>0</v>
      </c>
      <c r="CE91" s="83">
        <f t="shared" si="60"/>
        <v>0</v>
      </c>
      <c r="CF91" s="24">
        <f t="shared" si="61"/>
        <v>0</v>
      </c>
      <c r="CG91" s="23">
        <f t="shared" si="62"/>
        <v>0</v>
      </c>
      <c r="CH91" s="23">
        <f t="shared" si="63"/>
        <v>0</v>
      </c>
      <c r="CI91" s="22"/>
      <c r="CJ91" s="22"/>
      <c r="CK91" s="22">
        <f t="shared" si="64"/>
        <v>0</v>
      </c>
      <c r="CL91" s="21"/>
      <c r="CM91" s="21"/>
      <c r="CN91" s="22">
        <f t="shared" si="65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83">
        <f t="shared" si="66"/>
        <v>0</v>
      </c>
      <c r="DT91" s="83">
        <f t="shared" si="67"/>
        <v>0</v>
      </c>
      <c r="DU91" s="24">
        <f t="shared" si="68"/>
        <v>0</v>
      </c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8"/>
        <v>0</v>
      </c>
      <c r="H92" s="21"/>
      <c r="I92" s="21"/>
      <c r="J92" s="22">
        <f t="shared" si="69"/>
        <v>0</v>
      </c>
      <c r="K92" s="21"/>
      <c r="L92" s="21"/>
      <c r="M92" s="23">
        <f t="shared" si="39"/>
        <v>0</v>
      </c>
      <c r="N92" s="21"/>
      <c r="O92" s="21"/>
      <c r="P92" s="23">
        <f t="shared" si="40"/>
        <v>0</v>
      </c>
      <c r="Q92" s="21"/>
      <c r="R92" s="21"/>
      <c r="S92" s="23">
        <f t="shared" si="71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72"/>
        <v>0</v>
      </c>
      <c r="AL92" s="21"/>
      <c r="AM92" s="21"/>
      <c r="AN92" s="23">
        <f t="shared" si="46"/>
        <v>0</v>
      </c>
      <c r="AO92" s="23">
        <f t="shared" si="47"/>
        <v>0</v>
      </c>
      <c r="AP92" s="23">
        <f t="shared" si="48"/>
        <v>0</v>
      </c>
      <c r="AQ92" s="23">
        <f t="shared" si="49"/>
        <v>0</v>
      </c>
      <c r="AR92" s="23">
        <f t="shared" si="50"/>
        <v>0</v>
      </c>
      <c r="AS92" s="23">
        <f t="shared" si="51"/>
        <v>0</v>
      </c>
      <c r="AT92" s="21"/>
      <c r="AU92" s="21"/>
      <c r="AV92" s="21"/>
      <c r="AW92" s="21"/>
      <c r="AX92" s="21"/>
      <c r="AY92" s="22">
        <f t="shared" si="70"/>
        <v>0</v>
      </c>
      <c r="AZ92" s="21"/>
      <c r="BA92" s="22"/>
      <c r="BB92" s="24">
        <f t="shared" si="73"/>
        <v>0</v>
      </c>
      <c r="BC92" s="21"/>
      <c r="BD92" s="21"/>
      <c r="BE92" s="23">
        <f t="shared" si="74"/>
        <v>0</v>
      </c>
      <c r="BF92" s="21"/>
      <c r="BG92" s="21"/>
      <c r="BH92" s="23">
        <f t="shared" si="75"/>
        <v>0</v>
      </c>
      <c r="BI92" s="21"/>
      <c r="BJ92" s="21"/>
      <c r="BK92" s="23">
        <f t="shared" si="52"/>
        <v>0</v>
      </c>
      <c r="BL92" s="21"/>
      <c r="BM92" s="21"/>
      <c r="BN92" s="23">
        <f t="shared" si="53"/>
        <v>0</v>
      </c>
      <c r="BO92" s="21"/>
      <c r="BP92" s="21"/>
      <c r="BQ92" s="23">
        <f t="shared" si="54"/>
        <v>0</v>
      </c>
      <c r="BR92" s="21"/>
      <c r="BS92" s="21"/>
      <c r="BT92" s="23">
        <f t="shared" si="55"/>
        <v>0</v>
      </c>
      <c r="BU92" s="21"/>
      <c r="BV92" s="21"/>
      <c r="BW92" s="23">
        <f t="shared" si="56"/>
        <v>0</v>
      </c>
      <c r="BX92" s="21"/>
      <c r="BY92" s="21"/>
      <c r="BZ92" s="23">
        <f t="shared" si="57"/>
        <v>0</v>
      </c>
      <c r="CA92" s="21"/>
      <c r="CB92" s="21"/>
      <c r="CC92" s="23">
        <f t="shared" si="58"/>
        <v>0</v>
      </c>
      <c r="CD92" s="23">
        <f t="shared" si="59"/>
        <v>0</v>
      </c>
      <c r="CE92" s="83">
        <f t="shared" si="60"/>
        <v>0</v>
      </c>
      <c r="CF92" s="24">
        <f t="shared" si="61"/>
        <v>0</v>
      </c>
      <c r="CG92" s="23">
        <f t="shared" si="62"/>
        <v>0</v>
      </c>
      <c r="CH92" s="23">
        <f t="shared" si="63"/>
        <v>0</v>
      </c>
      <c r="CI92" s="22"/>
      <c r="CJ92" s="22"/>
      <c r="CK92" s="22">
        <f t="shared" si="64"/>
        <v>0</v>
      </c>
      <c r="CL92" s="21"/>
      <c r="CM92" s="21"/>
      <c r="CN92" s="22">
        <f t="shared" si="65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83">
        <f t="shared" si="66"/>
        <v>0</v>
      </c>
      <c r="DT92" s="83">
        <f t="shared" si="67"/>
        <v>0</v>
      </c>
      <c r="DU92" s="24">
        <f t="shared" si="68"/>
        <v>0</v>
      </c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8"/>
        <v>0</v>
      </c>
      <c r="H93" s="21"/>
      <c r="I93" s="21"/>
      <c r="J93" s="22">
        <f t="shared" si="69"/>
        <v>0</v>
      </c>
      <c r="K93" s="21"/>
      <c r="L93" s="21"/>
      <c r="M93" s="23">
        <f t="shared" si="39"/>
        <v>0</v>
      </c>
      <c r="N93" s="21"/>
      <c r="O93" s="21"/>
      <c r="P93" s="23">
        <f t="shared" si="40"/>
        <v>0</v>
      </c>
      <c r="Q93" s="21"/>
      <c r="R93" s="21"/>
      <c r="S93" s="23">
        <f t="shared" si="71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/>
      <c r="AD93" s="21"/>
      <c r="AE93" s="23">
        <f t="shared" si="44"/>
        <v>0</v>
      </c>
      <c r="AF93" s="21"/>
      <c r="AG93" s="21"/>
      <c r="AH93" s="23">
        <f t="shared" si="45"/>
        <v>0</v>
      </c>
      <c r="AI93" s="21">
        <v>3</v>
      </c>
      <c r="AJ93" s="21">
        <v>36</v>
      </c>
      <c r="AK93" s="23">
        <f t="shared" si="72"/>
        <v>36</v>
      </c>
      <c r="AL93" s="21">
        <v>3</v>
      </c>
      <c r="AM93" s="21">
        <v>36</v>
      </c>
      <c r="AN93" s="23">
        <f t="shared" si="46"/>
        <v>36</v>
      </c>
      <c r="AO93" s="23">
        <f t="shared" si="47"/>
        <v>6</v>
      </c>
      <c r="AP93" s="23">
        <f t="shared" si="48"/>
        <v>72</v>
      </c>
      <c r="AQ93" s="23">
        <f t="shared" si="49"/>
        <v>72</v>
      </c>
      <c r="AR93" s="23">
        <f t="shared" si="50"/>
        <v>6</v>
      </c>
      <c r="AS93" s="23">
        <f t="shared" si="51"/>
        <v>6</v>
      </c>
      <c r="AT93" s="21">
        <v>27</v>
      </c>
      <c r="AU93" s="21">
        <v>324</v>
      </c>
      <c r="AV93" s="21">
        <v>324</v>
      </c>
      <c r="AW93" s="21">
        <v>2</v>
      </c>
      <c r="AX93" s="21">
        <v>24</v>
      </c>
      <c r="AY93" s="22">
        <v>24</v>
      </c>
      <c r="AZ93" s="21"/>
      <c r="BA93" s="22"/>
      <c r="BB93" s="24">
        <f t="shared" si="73"/>
        <v>0</v>
      </c>
      <c r="BC93" s="21">
        <v>2</v>
      </c>
      <c r="BD93" s="21">
        <v>24</v>
      </c>
      <c r="BE93" s="23">
        <f t="shared" si="74"/>
        <v>24</v>
      </c>
      <c r="BF93" s="21">
        <v>2</v>
      </c>
      <c r="BG93" s="21">
        <v>24</v>
      </c>
      <c r="BH93" s="23">
        <f t="shared" si="75"/>
        <v>24</v>
      </c>
      <c r="BI93" s="21"/>
      <c r="BJ93" s="21"/>
      <c r="BK93" s="23">
        <f t="shared" si="52"/>
        <v>0</v>
      </c>
      <c r="BL93" s="21">
        <v>2</v>
      </c>
      <c r="BM93" s="21">
        <v>24</v>
      </c>
      <c r="BN93" s="23">
        <f t="shared" si="53"/>
        <v>24</v>
      </c>
      <c r="BO93" s="21"/>
      <c r="BP93" s="21"/>
      <c r="BQ93" s="23">
        <f t="shared" si="54"/>
        <v>0</v>
      </c>
      <c r="BR93" s="21">
        <v>25</v>
      </c>
      <c r="BS93" s="21">
        <v>300</v>
      </c>
      <c r="BT93" s="23">
        <f t="shared" si="55"/>
        <v>300</v>
      </c>
      <c r="BU93" s="21">
        <v>2</v>
      </c>
      <c r="BV93" s="21">
        <v>24</v>
      </c>
      <c r="BW93" s="23">
        <f t="shared" si="56"/>
        <v>24</v>
      </c>
      <c r="BX93" s="21"/>
      <c r="BY93" s="21"/>
      <c r="BZ93" s="23">
        <f t="shared" si="57"/>
        <v>0</v>
      </c>
      <c r="CA93" s="21">
        <v>6</v>
      </c>
      <c r="CB93" s="21">
        <v>72</v>
      </c>
      <c r="CC93" s="23">
        <f t="shared" si="58"/>
        <v>72</v>
      </c>
      <c r="CD93" s="23">
        <f t="shared" si="59"/>
        <v>68</v>
      </c>
      <c r="CE93" s="83">
        <f t="shared" si="60"/>
        <v>816</v>
      </c>
      <c r="CF93" s="24">
        <f t="shared" si="61"/>
        <v>816</v>
      </c>
      <c r="CG93" s="23">
        <f t="shared" si="62"/>
        <v>68</v>
      </c>
      <c r="CH93" s="23">
        <f t="shared" si="63"/>
        <v>68</v>
      </c>
      <c r="CI93" s="22">
        <v>27</v>
      </c>
      <c r="CJ93" s="22">
        <v>324</v>
      </c>
      <c r="CK93" s="22">
        <f t="shared" si="64"/>
        <v>324</v>
      </c>
      <c r="CL93" s="21">
        <v>42</v>
      </c>
      <c r="CM93" s="21">
        <v>504</v>
      </c>
      <c r="CN93" s="22">
        <f t="shared" si="65"/>
        <v>504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83">
        <f t="shared" si="66"/>
        <v>69</v>
      </c>
      <c r="DT93" s="83">
        <f t="shared" si="67"/>
        <v>828</v>
      </c>
      <c r="DU93" s="24">
        <f t="shared" si="68"/>
        <v>828</v>
      </c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8"/>
        <v>0</v>
      </c>
      <c r="H94" s="21"/>
      <c r="I94" s="21"/>
      <c r="J94" s="22">
        <f t="shared" si="69"/>
        <v>0</v>
      </c>
      <c r="K94" s="21"/>
      <c r="L94" s="21"/>
      <c r="M94" s="23">
        <f t="shared" si="39"/>
        <v>0</v>
      </c>
      <c r="N94" s="21"/>
      <c r="O94" s="21"/>
      <c r="P94" s="23">
        <f t="shared" si="40"/>
        <v>0</v>
      </c>
      <c r="Q94" s="21"/>
      <c r="R94" s="21"/>
      <c r="S94" s="23">
        <f t="shared" si="71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/>
      <c r="AD94" s="21"/>
      <c r="AE94" s="23">
        <f t="shared" si="44"/>
        <v>0</v>
      </c>
      <c r="AF94" s="21"/>
      <c r="AG94" s="21"/>
      <c r="AH94" s="23">
        <f t="shared" si="45"/>
        <v>0</v>
      </c>
      <c r="AI94" s="21"/>
      <c r="AJ94" s="21"/>
      <c r="AK94" s="23">
        <f t="shared" si="72"/>
        <v>0</v>
      </c>
      <c r="AL94" s="21"/>
      <c r="AM94" s="21"/>
      <c r="AN94" s="23">
        <f t="shared" si="46"/>
        <v>0</v>
      </c>
      <c r="AO94" s="23">
        <f t="shared" si="47"/>
        <v>0</v>
      </c>
      <c r="AP94" s="23">
        <f t="shared" si="48"/>
        <v>0</v>
      </c>
      <c r="AQ94" s="23">
        <f t="shared" si="49"/>
        <v>0</v>
      </c>
      <c r="AR94" s="23">
        <f t="shared" si="50"/>
        <v>0</v>
      </c>
      <c r="AS94" s="23">
        <f t="shared" si="51"/>
        <v>0</v>
      </c>
      <c r="AT94" s="21"/>
      <c r="AU94" s="21"/>
      <c r="AV94" s="21"/>
      <c r="AW94" s="21"/>
      <c r="AX94" s="21"/>
      <c r="AY94" s="22">
        <f t="shared" si="70"/>
        <v>0</v>
      </c>
      <c r="AZ94" s="21"/>
      <c r="BA94" s="22"/>
      <c r="BB94" s="24">
        <f t="shared" si="73"/>
        <v>0</v>
      </c>
      <c r="BC94" s="21"/>
      <c r="BD94" s="21"/>
      <c r="BE94" s="23">
        <f t="shared" si="74"/>
        <v>0</v>
      </c>
      <c r="BF94" s="21"/>
      <c r="BG94" s="21"/>
      <c r="BH94" s="23">
        <f t="shared" si="75"/>
        <v>0</v>
      </c>
      <c r="BI94" s="21"/>
      <c r="BJ94" s="21"/>
      <c r="BK94" s="23">
        <f t="shared" si="52"/>
        <v>0</v>
      </c>
      <c r="BL94" s="21">
        <v>2</v>
      </c>
      <c r="BM94" s="21">
        <v>48</v>
      </c>
      <c r="BN94" s="23">
        <f t="shared" si="53"/>
        <v>28.799999999999997</v>
      </c>
      <c r="BO94" s="21"/>
      <c r="BP94" s="21"/>
      <c r="BQ94" s="23">
        <f t="shared" si="54"/>
        <v>0</v>
      </c>
      <c r="BR94" s="21"/>
      <c r="BS94" s="21"/>
      <c r="BT94" s="23">
        <f t="shared" si="55"/>
        <v>0</v>
      </c>
      <c r="BU94" s="21">
        <v>3</v>
      </c>
      <c r="BV94" s="21">
        <v>72</v>
      </c>
      <c r="BW94" s="23">
        <f t="shared" si="56"/>
        <v>43.199999999999996</v>
      </c>
      <c r="BX94" s="21"/>
      <c r="BY94" s="21"/>
      <c r="BZ94" s="23">
        <f t="shared" si="57"/>
        <v>0</v>
      </c>
      <c r="CA94" s="21"/>
      <c r="CB94" s="21"/>
      <c r="CC94" s="23">
        <f t="shared" si="58"/>
        <v>0</v>
      </c>
      <c r="CD94" s="23">
        <f t="shared" si="59"/>
        <v>5</v>
      </c>
      <c r="CE94" s="83">
        <f t="shared" si="60"/>
        <v>120</v>
      </c>
      <c r="CF94" s="24">
        <f t="shared" si="61"/>
        <v>72</v>
      </c>
      <c r="CG94" s="23">
        <f t="shared" si="62"/>
        <v>10</v>
      </c>
      <c r="CH94" s="23">
        <f t="shared" si="63"/>
        <v>6</v>
      </c>
      <c r="CI94" s="22">
        <v>3</v>
      </c>
      <c r="CJ94" s="22">
        <v>72</v>
      </c>
      <c r="CK94" s="22">
        <f t="shared" si="64"/>
        <v>43.199999999999996</v>
      </c>
      <c r="CL94" s="21"/>
      <c r="CM94" s="21"/>
      <c r="CN94" s="22">
        <f t="shared" si="65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83">
        <f t="shared" si="66"/>
        <v>3</v>
      </c>
      <c r="DT94" s="83">
        <f t="shared" si="67"/>
        <v>72</v>
      </c>
      <c r="DU94" s="24">
        <f t="shared" si="68"/>
        <v>43.199999999999996</v>
      </c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8"/>
        <v>0</v>
      </c>
      <c r="H95" s="21"/>
      <c r="I95" s="21"/>
      <c r="J95" s="22">
        <f t="shared" si="69"/>
        <v>0</v>
      </c>
      <c r="K95" s="21"/>
      <c r="L95" s="21"/>
      <c r="M95" s="23">
        <f t="shared" si="39"/>
        <v>0</v>
      </c>
      <c r="N95" s="21"/>
      <c r="O95" s="21"/>
      <c r="P95" s="23">
        <f t="shared" si="40"/>
        <v>0</v>
      </c>
      <c r="Q95" s="21"/>
      <c r="R95" s="21"/>
      <c r="S95" s="23">
        <f t="shared" si="71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72"/>
        <v>0</v>
      </c>
      <c r="AL95" s="21"/>
      <c r="AM95" s="21"/>
      <c r="AN95" s="23">
        <f t="shared" si="46"/>
        <v>0</v>
      </c>
      <c r="AO95" s="23">
        <f t="shared" si="47"/>
        <v>0</v>
      </c>
      <c r="AP95" s="23">
        <f t="shared" si="48"/>
        <v>0</v>
      </c>
      <c r="AQ95" s="23">
        <f t="shared" si="49"/>
        <v>0</v>
      </c>
      <c r="AR95" s="23">
        <f t="shared" si="50"/>
        <v>0</v>
      </c>
      <c r="AS95" s="23">
        <f t="shared" si="51"/>
        <v>0</v>
      </c>
      <c r="AT95" s="21"/>
      <c r="AU95" s="21"/>
      <c r="AV95" s="21"/>
      <c r="AW95" s="21"/>
      <c r="AX95" s="21"/>
      <c r="AY95" s="22">
        <f t="shared" si="70"/>
        <v>0</v>
      </c>
      <c r="AZ95" s="21"/>
      <c r="BA95" s="22"/>
      <c r="BB95" s="24">
        <f t="shared" si="73"/>
        <v>0</v>
      </c>
      <c r="BC95" s="21"/>
      <c r="BD95" s="21"/>
      <c r="BE95" s="23">
        <f t="shared" si="74"/>
        <v>0</v>
      </c>
      <c r="BF95" s="21"/>
      <c r="BG95" s="21"/>
      <c r="BH95" s="23">
        <f t="shared" si="75"/>
        <v>0</v>
      </c>
      <c r="BI95" s="21"/>
      <c r="BJ95" s="21"/>
      <c r="BK95" s="23">
        <f t="shared" si="52"/>
        <v>0</v>
      </c>
      <c r="BL95" s="21"/>
      <c r="BM95" s="21"/>
      <c r="BN95" s="23">
        <f t="shared" si="53"/>
        <v>0</v>
      </c>
      <c r="BO95" s="21"/>
      <c r="BP95" s="21"/>
      <c r="BQ95" s="23">
        <f t="shared" si="54"/>
        <v>0</v>
      </c>
      <c r="BR95" s="21"/>
      <c r="BS95" s="21"/>
      <c r="BT95" s="23">
        <f t="shared" si="55"/>
        <v>0</v>
      </c>
      <c r="BU95" s="21"/>
      <c r="BV95" s="21"/>
      <c r="BW95" s="23">
        <f t="shared" si="56"/>
        <v>0</v>
      </c>
      <c r="BX95" s="21"/>
      <c r="BY95" s="21"/>
      <c r="BZ95" s="23">
        <f t="shared" si="57"/>
        <v>0</v>
      </c>
      <c r="CA95" s="21"/>
      <c r="CB95" s="21"/>
      <c r="CC95" s="23">
        <f t="shared" si="58"/>
        <v>0</v>
      </c>
      <c r="CD95" s="23">
        <f t="shared" si="59"/>
        <v>0</v>
      </c>
      <c r="CE95" s="83">
        <f t="shared" si="60"/>
        <v>0</v>
      </c>
      <c r="CF95" s="24">
        <f t="shared" si="61"/>
        <v>0</v>
      </c>
      <c r="CG95" s="23">
        <f t="shared" si="62"/>
        <v>0</v>
      </c>
      <c r="CH95" s="23">
        <f t="shared" si="63"/>
        <v>0</v>
      </c>
      <c r="CI95" s="22"/>
      <c r="CJ95" s="22"/>
      <c r="CK95" s="22">
        <f t="shared" si="64"/>
        <v>0</v>
      </c>
      <c r="CL95" s="21"/>
      <c r="CM95" s="21"/>
      <c r="CN95" s="22">
        <f t="shared" si="65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83">
        <f t="shared" si="66"/>
        <v>0</v>
      </c>
      <c r="DT95" s="83">
        <f t="shared" si="67"/>
        <v>0</v>
      </c>
      <c r="DU95" s="24">
        <f t="shared" si="68"/>
        <v>0</v>
      </c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8"/>
        <v>0</v>
      </c>
      <c r="H96" s="21"/>
      <c r="I96" s="21"/>
      <c r="J96" s="22">
        <f t="shared" si="69"/>
        <v>0</v>
      </c>
      <c r="K96" s="21"/>
      <c r="L96" s="21"/>
      <c r="M96" s="23">
        <f t="shared" si="39"/>
        <v>0</v>
      </c>
      <c r="N96" s="21"/>
      <c r="O96" s="21"/>
      <c r="P96" s="23">
        <f t="shared" si="40"/>
        <v>0</v>
      </c>
      <c r="Q96" s="21"/>
      <c r="R96" s="21"/>
      <c r="S96" s="23">
        <f t="shared" si="71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72"/>
        <v>0</v>
      </c>
      <c r="AL96" s="21"/>
      <c r="AM96" s="21"/>
      <c r="AN96" s="23">
        <f t="shared" si="46"/>
        <v>0</v>
      </c>
      <c r="AO96" s="23">
        <f t="shared" si="47"/>
        <v>0</v>
      </c>
      <c r="AP96" s="23">
        <f t="shared" si="48"/>
        <v>0</v>
      </c>
      <c r="AQ96" s="23">
        <f t="shared" si="49"/>
        <v>0</v>
      </c>
      <c r="AR96" s="23">
        <f t="shared" si="50"/>
        <v>0</v>
      </c>
      <c r="AS96" s="23">
        <f t="shared" si="51"/>
        <v>0</v>
      </c>
      <c r="AT96" s="21"/>
      <c r="AU96" s="21"/>
      <c r="AV96" s="21"/>
      <c r="AW96" s="21"/>
      <c r="AX96" s="21"/>
      <c r="AY96" s="22">
        <f t="shared" si="70"/>
        <v>0</v>
      </c>
      <c r="AZ96" s="21"/>
      <c r="BA96" s="22"/>
      <c r="BB96" s="24">
        <f t="shared" si="73"/>
        <v>0</v>
      </c>
      <c r="BC96" s="21"/>
      <c r="BD96" s="21"/>
      <c r="BE96" s="23">
        <f t="shared" si="74"/>
        <v>0</v>
      </c>
      <c r="BF96" s="21"/>
      <c r="BG96" s="21"/>
      <c r="BH96" s="23">
        <f t="shared" si="75"/>
        <v>0</v>
      </c>
      <c r="BI96" s="21"/>
      <c r="BJ96" s="21"/>
      <c r="BK96" s="23">
        <f t="shared" si="52"/>
        <v>0</v>
      </c>
      <c r="BL96" s="21"/>
      <c r="BM96" s="21"/>
      <c r="BN96" s="23">
        <f t="shared" si="53"/>
        <v>0</v>
      </c>
      <c r="BO96" s="21"/>
      <c r="BP96" s="21"/>
      <c r="BQ96" s="23">
        <f t="shared" si="54"/>
        <v>0</v>
      </c>
      <c r="BR96" s="21"/>
      <c r="BS96" s="21"/>
      <c r="BT96" s="23">
        <f t="shared" si="55"/>
        <v>0</v>
      </c>
      <c r="BU96" s="21"/>
      <c r="BV96" s="21"/>
      <c r="BW96" s="23">
        <f t="shared" si="56"/>
        <v>0</v>
      </c>
      <c r="BX96" s="21"/>
      <c r="BY96" s="21"/>
      <c r="BZ96" s="23">
        <f t="shared" si="57"/>
        <v>0</v>
      </c>
      <c r="CA96" s="21"/>
      <c r="CB96" s="21"/>
      <c r="CC96" s="23">
        <f t="shared" si="58"/>
        <v>0</v>
      </c>
      <c r="CD96" s="23">
        <f t="shared" si="59"/>
        <v>0</v>
      </c>
      <c r="CE96" s="83">
        <f t="shared" si="60"/>
        <v>0</v>
      </c>
      <c r="CF96" s="24">
        <f t="shared" si="61"/>
        <v>0</v>
      </c>
      <c r="CG96" s="23">
        <f t="shared" si="62"/>
        <v>0</v>
      </c>
      <c r="CH96" s="23">
        <f t="shared" si="63"/>
        <v>0</v>
      </c>
      <c r="CI96" s="22"/>
      <c r="CJ96" s="22"/>
      <c r="CK96" s="22">
        <f t="shared" si="64"/>
        <v>0</v>
      </c>
      <c r="CL96" s="21"/>
      <c r="CM96" s="21"/>
      <c r="CN96" s="22">
        <f t="shared" si="65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83">
        <f t="shared" si="66"/>
        <v>0</v>
      </c>
      <c r="DT96" s="83">
        <f t="shared" si="67"/>
        <v>0</v>
      </c>
      <c r="DU96" s="24">
        <f t="shared" si="68"/>
        <v>0</v>
      </c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8"/>
        <v>0</v>
      </c>
      <c r="H97" s="21"/>
      <c r="I97" s="21"/>
      <c r="J97" s="22">
        <f t="shared" si="69"/>
        <v>0</v>
      </c>
      <c r="K97" s="21"/>
      <c r="L97" s="21"/>
      <c r="M97" s="23">
        <f t="shared" si="39"/>
        <v>0</v>
      </c>
      <c r="N97" s="21"/>
      <c r="O97" s="21"/>
      <c r="P97" s="23">
        <f t="shared" si="40"/>
        <v>0</v>
      </c>
      <c r="Q97" s="21"/>
      <c r="R97" s="21"/>
      <c r="S97" s="23">
        <f t="shared" si="71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72"/>
        <v>0</v>
      </c>
      <c r="AL97" s="21"/>
      <c r="AM97" s="21"/>
      <c r="AN97" s="23">
        <f t="shared" si="46"/>
        <v>0</v>
      </c>
      <c r="AO97" s="23">
        <f t="shared" si="47"/>
        <v>0</v>
      </c>
      <c r="AP97" s="23">
        <f t="shared" si="48"/>
        <v>0</v>
      </c>
      <c r="AQ97" s="23">
        <f t="shared" si="49"/>
        <v>0</v>
      </c>
      <c r="AR97" s="23">
        <f t="shared" si="50"/>
        <v>0</v>
      </c>
      <c r="AS97" s="23">
        <f t="shared" si="51"/>
        <v>0</v>
      </c>
      <c r="AT97" s="21"/>
      <c r="AU97" s="21"/>
      <c r="AV97" s="21"/>
      <c r="AW97" s="21"/>
      <c r="AX97" s="21"/>
      <c r="AY97" s="22"/>
      <c r="AZ97" s="21"/>
      <c r="BA97" s="22"/>
      <c r="BB97" s="24">
        <f t="shared" si="73"/>
        <v>0</v>
      </c>
      <c r="BC97" s="21"/>
      <c r="BD97" s="21"/>
      <c r="BE97" s="23">
        <f t="shared" si="74"/>
        <v>0</v>
      </c>
      <c r="BF97" s="21"/>
      <c r="BG97" s="21"/>
      <c r="BH97" s="23">
        <f t="shared" si="75"/>
        <v>0</v>
      </c>
      <c r="BI97" s="21"/>
      <c r="BJ97" s="21"/>
      <c r="BK97" s="23">
        <f t="shared" si="52"/>
        <v>0</v>
      </c>
      <c r="BL97" s="21"/>
      <c r="BM97" s="21"/>
      <c r="BN97" s="23">
        <f t="shared" si="53"/>
        <v>0</v>
      </c>
      <c r="BO97" s="21"/>
      <c r="BP97" s="21"/>
      <c r="BQ97" s="23">
        <f t="shared" si="54"/>
        <v>0</v>
      </c>
      <c r="BR97" s="21"/>
      <c r="BS97" s="21"/>
      <c r="BT97" s="23">
        <f t="shared" si="55"/>
        <v>0</v>
      </c>
      <c r="BU97" s="21"/>
      <c r="BV97" s="21"/>
      <c r="BW97" s="23">
        <f t="shared" si="56"/>
        <v>0</v>
      </c>
      <c r="BX97" s="21"/>
      <c r="BY97" s="21"/>
      <c r="BZ97" s="23">
        <f t="shared" si="57"/>
        <v>0</v>
      </c>
      <c r="CA97" s="21"/>
      <c r="CB97" s="21"/>
      <c r="CC97" s="23">
        <f t="shared" si="58"/>
        <v>0</v>
      </c>
      <c r="CD97" s="23">
        <f t="shared" si="59"/>
        <v>0</v>
      </c>
      <c r="CE97" s="83">
        <f t="shared" si="60"/>
        <v>0</v>
      </c>
      <c r="CF97" s="24">
        <f t="shared" si="61"/>
        <v>0</v>
      </c>
      <c r="CG97" s="23">
        <f t="shared" si="62"/>
        <v>0</v>
      </c>
      <c r="CH97" s="23">
        <f t="shared" si="63"/>
        <v>0</v>
      </c>
      <c r="CI97" s="22"/>
      <c r="CJ97" s="22"/>
      <c r="CK97" s="22">
        <f t="shared" si="64"/>
        <v>0</v>
      </c>
      <c r="CL97" s="21"/>
      <c r="CM97" s="21"/>
      <c r="CN97" s="22">
        <f t="shared" si="65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83">
        <f t="shared" si="66"/>
        <v>0</v>
      </c>
      <c r="DT97" s="83">
        <f t="shared" si="67"/>
        <v>0</v>
      </c>
      <c r="DU97" s="24">
        <f t="shared" si="68"/>
        <v>0</v>
      </c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8"/>
        <v>0</v>
      </c>
      <c r="H98" s="21"/>
      <c r="I98" s="21"/>
      <c r="J98" s="22">
        <f t="shared" si="69"/>
        <v>0</v>
      </c>
      <c r="K98" s="21"/>
      <c r="L98" s="21"/>
      <c r="M98" s="23">
        <f t="shared" si="39"/>
        <v>0</v>
      </c>
      <c r="N98" s="21"/>
      <c r="O98" s="21"/>
      <c r="P98" s="23">
        <f t="shared" si="40"/>
        <v>0</v>
      </c>
      <c r="Q98" s="21"/>
      <c r="R98" s="21"/>
      <c r="S98" s="23">
        <f t="shared" si="71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72"/>
        <v>0</v>
      </c>
      <c r="AL98" s="21"/>
      <c r="AM98" s="21"/>
      <c r="AN98" s="23">
        <f t="shared" si="46"/>
        <v>0</v>
      </c>
      <c r="AO98" s="23">
        <f t="shared" si="47"/>
        <v>0</v>
      </c>
      <c r="AP98" s="23">
        <f t="shared" si="48"/>
        <v>0</v>
      </c>
      <c r="AQ98" s="23">
        <f t="shared" si="49"/>
        <v>0</v>
      </c>
      <c r="AR98" s="23">
        <f t="shared" si="50"/>
        <v>0</v>
      </c>
      <c r="AS98" s="23">
        <f t="shared" si="51"/>
        <v>0</v>
      </c>
      <c r="AT98" s="21"/>
      <c r="AU98" s="21"/>
      <c r="AV98" s="21"/>
      <c r="AW98" s="21"/>
      <c r="AX98" s="21"/>
      <c r="AY98" s="22"/>
      <c r="AZ98" s="21"/>
      <c r="BA98" s="22"/>
      <c r="BB98" s="24">
        <f t="shared" si="73"/>
        <v>0</v>
      </c>
      <c r="BC98" s="21"/>
      <c r="BD98" s="21"/>
      <c r="BE98" s="23">
        <f t="shared" si="74"/>
        <v>0</v>
      </c>
      <c r="BF98" s="21"/>
      <c r="BG98" s="21"/>
      <c r="BH98" s="23">
        <f t="shared" si="75"/>
        <v>0</v>
      </c>
      <c r="BI98" s="21">
        <v>243</v>
      </c>
      <c r="BJ98" s="21">
        <v>2916</v>
      </c>
      <c r="BK98" s="23">
        <f t="shared" si="52"/>
        <v>1749.6</v>
      </c>
      <c r="BL98" s="21">
        <v>70</v>
      </c>
      <c r="BM98" s="21">
        <v>840</v>
      </c>
      <c r="BN98" s="23">
        <f t="shared" si="53"/>
        <v>504</v>
      </c>
      <c r="BO98" s="21">
        <v>50</v>
      </c>
      <c r="BP98" s="21">
        <v>600</v>
      </c>
      <c r="BQ98" s="23">
        <f t="shared" si="54"/>
        <v>360</v>
      </c>
      <c r="BR98" s="21">
        <v>31</v>
      </c>
      <c r="BS98" s="21">
        <v>372</v>
      </c>
      <c r="BT98" s="23">
        <f t="shared" si="55"/>
        <v>223.2</v>
      </c>
      <c r="BU98" s="21">
        <v>10</v>
      </c>
      <c r="BV98" s="21">
        <v>120</v>
      </c>
      <c r="BW98" s="23">
        <f t="shared" si="56"/>
        <v>72</v>
      </c>
      <c r="BX98" s="21"/>
      <c r="BY98" s="21"/>
      <c r="BZ98" s="23">
        <f t="shared" si="57"/>
        <v>0</v>
      </c>
      <c r="CA98" s="21"/>
      <c r="CB98" s="21"/>
      <c r="CC98" s="23">
        <f t="shared" si="58"/>
        <v>0</v>
      </c>
      <c r="CD98" s="23">
        <f t="shared" si="59"/>
        <v>404</v>
      </c>
      <c r="CE98" s="83">
        <f t="shared" si="60"/>
        <v>4848</v>
      </c>
      <c r="CF98" s="24">
        <f t="shared" si="61"/>
        <v>2908.7999999999997</v>
      </c>
      <c r="CG98" s="23">
        <f t="shared" si="62"/>
        <v>404</v>
      </c>
      <c r="CH98" s="23">
        <f t="shared" si="63"/>
        <v>242.39999999999998</v>
      </c>
      <c r="CI98" s="22"/>
      <c r="CJ98" s="22"/>
      <c r="CK98" s="22">
        <f t="shared" si="64"/>
        <v>0</v>
      </c>
      <c r="CL98" s="21"/>
      <c r="CM98" s="21"/>
      <c r="CN98" s="22">
        <f t="shared" si="65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83">
        <f t="shared" si="66"/>
        <v>0</v>
      </c>
      <c r="DT98" s="83">
        <f t="shared" si="67"/>
        <v>0</v>
      </c>
      <c r="DU98" s="24">
        <f t="shared" si="68"/>
        <v>0</v>
      </c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8"/>
        <v>0</v>
      </c>
      <c r="H99" s="21">
        <v>1</v>
      </c>
      <c r="I99" s="21">
        <v>24</v>
      </c>
      <c r="J99" s="22">
        <f t="shared" si="69"/>
        <v>15.36</v>
      </c>
      <c r="K99" s="21">
        <v>4</v>
      </c>
      <c r="L99" s="21">
        <v>96</v>
      </c>
      <c r="M99" s="23">
        <f t="shared" si="39"/>
        <v>61.44</v>
      </c>
      <c r="N99" s="21">
        <v>22</v>
      </c>
      <c r="O99" s="21">
        <v>528</v>
      </c>
      <c r="P99" s="23">
        <f t="shared" si="40"/>
        <v>337.92</v>
      </c>
      <c r="Q99" s="21">
        <v>62</v>
      </c>
      <c r="R99" s="21">
        <v>1494</v>
      </c>
      <c r="S99" s="23">
        <f t="shared" si="71"/>
        <v>956.16</v>
      </c>
      <c r="T99" s="21">
        <v>64</v>
      </c>
      <c r="U99" s="21">
        <v>1536</v>
      </c>
      <c r="V99" s="23">
        <f t="shared" si="41"/>
        <v>983.04</v>
      </c>
      <c r="W99" s="21">
        <v>89</v>
      </c>
      <c r="X99" s="21">
        <v>2148</v>
      </c>
      <c r="Y99" s="23">
        <f t="shared" si="42"/>
        <v>1374.72</v>
      </c>
      <c r="Z99" s="21">
        <v>21</v>
      </c>
      <c r="AA99" s="21">
        <v>516</v>
      </c>
      <c r="AB99" s="23">
        <f t="shared" si="43"/>
        <v>330.24</v>
      </c>
      <c r="AC99" s="21"/>
      <c r="AD99" s="21"/>
      <c r="AE99" s="23">
        <f t="shared" si="44"/>
        <v>0</v>
      </c>
      <c r="AF99" s="21"/>
      <c r="AG99" s="21"/>
      <c r="AH99" s="23">
        <f t="shared" si="45"/>
        <v>0</v>
      </c>
      <c r="AI99" s="21">
        <v>10</v>
      </c>
      <c r="AJ99" s="21">
        <v>240</v>
      </c>
      <c r="AK99" s="23">
        <f t="shared" si="72"/>
        <v>153.6</v>
      </c>
      <c r="AL99" s="21">
        <v>32</v>
      </c>
      <c r="AM99" s="21">
        <v>768</v>
      </c>
      <c r="AN99" s="23">
        <f t="shared" si="46"/>
        <v>491.52</v>
      </c>
      <c r="AO99" s="23">
        <f t="shared" si="47"/>
        <v>305</v>
      </c>
      <c r="AP99" s="23">
        <f t="shared" si="48"/>
        <v>7350</v>
      </c>
      <c r="AQ99" s="23">
        <f t="shared" si="49"/>
        <v>4704</v>
      </c>
      <c r="AR99" s="23">
        <f t="shared" si="50"/>
        <v>612.5</v>
      </c>
      <c r="AS99" s="23">
        <f t="shared" si="51"/>
        <v>392</v>
      </c>
      <c r="AT99" s="21">
        <v>23</v>
      </c>
      <c r="AU99" s="21">
        <v>552</v>
      </c>
      <c r="AV99" s="21">
        <v>353.28</v>
      </c>
      <c r="AW99" s="21">
        <v>80</v>
      </c>
      <c r="AX99" s="21">
        <v>1920</v>
      </c>
      <c r="AY99" s="22">
        <v>1228.7999999999997</v>
      </c>
      <c r="AZ99" s="21">
        <v>65</v>
      </c>
      <c r="BA99" s="22">
        <v>1560</v>
      </c>
      <c r="BB99" s="24">
        <f t="shared" si="73"/>
        <v>998.4</v>
      </c>
      <c r="BC99" s="21">
        <v>72</v>
      </c>
      <c r="BD99" s="21">
        <v>1728</v>
      </c>
      <c r="BE99" s="23">
        <f t="shared" si="74"/>
        <v>1105.92</v>
      </c>
      <c r="BF99" s="21">
        <v>147</v>
      </c>
      <c r="BG99" s="21">
        <v>3528</v>
      </c>
      <c r="BH99" s="23">
        <f t="shared" si="75"/>
        <v>2257.92</v>
      </c>
      <c r="BI99" s="21">
        <v>6</v>
      </c>
      <c r="BJ99" s="21">
        <v>153</v>
      </c>
      <c r="BK99" s="23">
        <f t="shared" si="52"/>
        <v>97.92</v>
      </c>
      <c r="BL99" s="21">
        <v>70</v>
      </c>
      <c r="BM99" s="21">
        <v>1680</v>
      </c>
      <c r="BN99" s="23">
        <f t="shared" si="53"/>
        <v>1075.2</v>
      </c>
      <c r="BO99" s="21">
        <v>40</v>
      </c>
      <c r="BP99" s="21">
        <v>967</v>
      </c>
      <c r="BQ99" s="23">
        <f t="shared" si="54"/>
        <v>618.88</v>
      </c>
      <c r="BR99" s="21">
        <v>23</v>
      </c>
      <c r="BS99" s="21">
        <v>552</v>
      </c>
      <c r="BT99" s="23">
        <f t="shared" si="55"/>
        <v>353.28000000000003</v>
      </c>
      <c r="BU99" s="21">
        <v>1</v>
      </c>
      <c r="BV99" s="21">
        <v>24</v>
      </c>
      <c r="BW99" s="23">
        <f t="shared" si="56"/>
        <v>15.36</v>
      </c>
      <c r="BX99" s="21">
        <v>45</v>
      </c>
      <c r="BY99" s="21">
        <v>1080</v>
      </c>
      <c r="BZ99" s="23">
        <f t="shared" si="57"/>
        <v>691.2</v>
      </c>
      <c r="CA99" s="21">
        <v>87</v>
      </c>
      <c r="CB99" s="21">
        <v>2088</v>
      </c>
      <c r="CC99" s="23">
        <f t="shared" si="58"/>
        <v>1336.32</v>
      </c>
      <c r="CD99" s="23">
        <f t="shared" si="59"/>
        <v>659</v>
      </c>
      <c r="CE99" s="83">
        <f t="shared" si="60"/>
        <v>15832</v>
      </c>
      <c r="CF99" s="24">
        <f t="shared" si="61"/>
        <v>10132.48</v>
      </c>
      <c r="CG99" s="23">
        <f t="shared" si="62"/>
        <v>1319.3333333333333</v>
      </c>
      <c r="CH99" s="23">
        <f t="shared" si="63"/>
        <v>844.37333333333333</v>
      </c>
      <c r="CI99" s="22">
        <v>29</v>
      </c>
      <c r="CJ99" s="22">
        <v>715</v>
      </c>
      <c r="CK99" s="22">
        <f t="shared" si="64"/>
        <v>457.6</v>
      </c>
      <c r="CL99" s="21">
        <v>61</v>
      </c>
      <c r="CM99" s="21">
        <v>1464</v>
      </c>
      <c r="CN99" s="22">
        <f t="shared" si="65"/>
        <v>936.96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83">
        <f t="shared" si="66"/>
        <v>90</v>
      </c>
      <c r="DT99" s="83">
        <f t="shared" si="67"/>
        <v>2179</v>
      </c>
      <c r="DU99" s="24">
        <f t="shared" si="68"/>
        <v>1394.56</v>
      </c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8"/>
        <v>0</v>
      </c>
      <c r="H100" s="21"/>
      <c r="I100" s="21"/>
      <c r="J100" s="22">
        <f t="shared" si="69"/>
        <v>0</v>
      </c>
      <c r="K100" s="21"/>
      <c r="L100" s="21"/>
      <c r="M100" s="23">
        <f t="shared" si="39"/>
        <v>0</v>
      </c>
      <c r="N100" s="21"/>
      <c r="O100" s="21"/>
      <c r="P100" s="23">
        <f t="shared" si="40"/>
        <v>0</v>
      </c>
      <c r="Q100" s="21"/>
      <c r="R100" s="21"/>
      <c r="S100" s="23">
        <f t="shared" si="71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72"/>
        <v>0</v>
      </c>
      <c r="AL100" s="21"/>
      <c r="AM100" s="21"/>
      <c r="AN100" s="23">
        <f t="shared" si="46"/>
        <v>0</v>
      </c>
      <c r="AO100" s="23">
        <f t="shared" si="47"/>
        <v>0</v>
      </c>
      <c r="AP100" s="23">
        <f t="shared" si="48"/>
        <v>0</v>
      </c>
      <c r="AQ100" s="23">
        <f t="shared" si="49"/>
        <v>0</v>
      </c>
      <c r="AR100" s="23">
        <f t="shared" si="50"/>
        <v>0</v>
      </c>
      <c r="AS100" s="23">
        <f t="shared" si="51"/>
        <v>0</v>
      </c>
      <c r="AT100" s="21"/>
      <c r="AU100" s="21"/>
      <c r="AV100" s="21"/>
      <c r="AW100" s="21"/>
      <c r="AX100" s="21"/>
      <c r="AY100" s="22"/>
      <c r="AZ100" s="21"/>
      <c r="BA100" s="22"/>
      <c r="BB100" s="24">
        <f t="shared" si="73"/>
        <v>0</v>
      </c>
      <c r="BC100" s="21"/>
      <c r="BD100" s="21"/>
      <c r="BE100" s="23">
        <f t="shared" si="74"/>
        <v>0</v>
      </c>
      <c r="BF100" s="21"/>
      <c r="BG100" s="21"/>
      <c r="BH100" s="23">
        <f t="shared" si="75"/>
        <v>0</v>
      </c>
      <c r="BI100" s="21"/>
      <c r="BJ100" s="21"/>
      <c r="BK100" s="23">
        <f t="shared" si="52"/>
        <v>0</v>
      </c>
      <c r="BL100" s="21"/>
      <c r="BM100" s="21"/>
      <c r="BN100" s="23">
        <f t="shared" si="53"/>
        <v>0</v>
      </c>
      <c r="BO100" s="21"/>
      <c r="BP100" s="21"/>
      <c r="BQ100" s="23">
        <f t="shared" si="54"/>
        <v>0</v>
      </c>
      <c r="BR100" s="21"/>
      <c r="BS100" s="21"/>
      <c r="BT100" s="23">
        <f t="shared" si="55"/>
        <v>0</v>
      </c>
      <c r="BU100" s="21"/>
      <c r="BV100" s="21"/>
      <c r="BW100" s="23">
        <f t="shared" si="56"/>
        <v>0</v>
      </c>
      <c r="BX100" s="21"/>
      <c r="BY100" s="21"/>
      <c r="BZ100" s="23">
        <f t="shared" si="57"/>
        <v>0</v>
      </c>
      <c r="CA100" s="21"/>
      <c r="CB100" s="21"/>
      <c r="CC100" s="23">
        <f t="shared" si="58"/>
        <v>0</v>
      </c>
      <c r="CD100" s="23">
        <f t="shared" si="59"/>
        <v>0</v>
      </c>
      <c r="CE100" s="83">
        <f t="shared" si="60"/>
        <v>0</v>
      </c>
      <c r="CF100" s="24">
        <f t="shared" si="61"/>
        <v>0</v>
      </c>
      <c r="CG100" s="23">
        <f t="shared" si="62"/>
        <v>0</v>
      </c>
      <c r="CH100" s="23">
        <f t="shared" si="63"/>
        <v>0</v>
      </c>
      <c r="CI100" s="22"/>
      <c r="CJ100" s="22"/>
      <c r="CK100" s="22">
        <f t="shared" si="64"/>
        <v>0</v>
      </c>
      <c r="CL100" s="21"/>
      <c r="CM100" s="21"/>
      <c r="CN100" s="22">
        <f t="shared" si="65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83">
        <f t="shared" si="66"/>
        <v>0</v>
      </c>
      <c r="DT100" s="83">
        <f t="shared" si="67"/>
        <v>0</v>
      </c>
      <c r="DU100" s="24">
        <f t="shared" si="68"/>
        <v>0</v>
      </c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8"/>
        <v>0</v>
      </c>
      <c r="H101" s="21"/>
      <c r="I101" s="21"/>
      <c r="J101" s="22"/>
      <c r="K101" s="21"/>
      <c r="L101" s="21"/>
      <c r="M101" s="23">
        <f t="shared" si="39"/>
        <v>0</v>
      </c>
      <c r="N101" s="21"/>
      <c r="O101" s="21"/>
      <c r="P101" s="23">
        <f t="shared" si="40"/>
        <v>0</v>
      </c>
      <c r="Q101" s="21"/>
      <c r="R101" s="21"/>
      <c r="S101" s="23">
        <f t="shared" si="71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72"/>
        <v>0</v>
      </c>
      <c r="AL101" s="21"/>
      <c r="AM101" s="21"/>
      <c r="AN101" s="23">
        <f t="shared" si="46"/>
        <v>0</v>
      </c>
      <c r="AO101" s="23">
        <f t="shared" si="47"/>
        <v>0</v>
      </c>
      <c r="AP101" s="23">
        <f t="shared" si="48"/>
        <v>0</v>
      </c>
      <c r="AQ101" s="23">
        <f t="shared" si="49"/>
        <v>0</v>
      </c>
      <c r="AR101" s="23">
        <f t="shared" si="50"/>
        <v>0</v>
      </c>
      <c r="AS101" s="23">
        <f t="shared" si="51"/>
        <v>0</v>
      </c>
      <c r="AT101" s="21"/>
      <c r="AU101" s="21"/>
      <c r="AV101" s="21"/>
      <c r="AW101" s="21"/>
      <c r="AX101" s="21"/>
      <c r="AY101" s="22"/>
      <c r="AZ101" s="21"/>
      <c r="BA101" s="22"/>
      <c r="BB101" s="24">
        <f t="shared" si="73"/>
        <v>0</v>
      </c>
      <c r="BC101" s="21"/>
      <c r="BD101" s="21"/>
      <c r="BE101" s="23">
        <f t="shared" si="74"/>
        <v>0</v>
      </c>
      <c r="BF101" s="21"/>
      <c r="BG101" s="21"/>
      <c r="BH101" s="23">
        <f t="shared" si="75"/>
        <v>0</v>
      </c>
      <c r="BI101" s="21"/>
      <c r="BJ101" s="21"/>
      <c r="BK101" s="23">
        <f t="shared" si="52"/>
        <v>0</v>
      </c>
      <c r="BL101" s="21"/>
      <c r="BM101" s="21"/>
      <c r="BN101" s="23">
        <f t="shared" si="53"/>
        <v>0</v>
      </c>
      <c r="BO101" s="21"/>
      <c r="BP101" s="21"/>
      <c r="BQ101" s="23">
        <f t="shared" si="54"/>
        <v>0</v>
      </c>
      <c r="BR101" s="21"/>
      <c r="BS101" s="21"/>
      <c r="BT101" s="23">
        <f t="shared" si="55"/>
        <v>0</v>
      </c>
      <c r="BU101" s="21"/>
      <c r="BV101" s="21"/>
      <c r="BW101" s="23">
        <f t="shared" si="56"/>
        <v>0</v>
      </c>
      <c r="BX101" s="21"/>
      <c r="BY101" s="21"/>
      <c r="BZ101" s="23">
        <f t="shared" si="57"/>
        <v>0</v>
      </c>
      <c r="CA101" s="21"/>
      <c r="CB101" s="21"/>
      <c r="CC101" s="23">
        <f t="shared" si="58"/>
        <v>0</v>
      </c>
      <c r="CD101" s="23">
        <f t="shared" si="59"/>
        <v>0</v>
      </c>
      <c r="CE101" s="83">
        <f t="shared" si="60"/>
        <v>0</v>
      </c>
      <c r="CF101" s="24">
        <f t="shared" si="61"/>
        <v>0</v>
      </c>
      <c r="CG101" s="23">
        <f t="shared" si="62"/>
        <v>0</v>
      </c>
      <c r="CH101" s="23">
        <f t="shared" si="63"/>
        <v>0</v>
      </c>
      <c r="CI101" s="22"/>
      <c r="CJ101" s="22"/>
      <c r="CK101" s="22">
        <f t="shared" si="64"/>
        <v>0</v>
      </c>
      <c r="CL101" s="21"/>
      <c r="CM101" s="21"/>
      <c r="CN101" s="22">
        <f t="shared" si="65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83">
        <f t="shared" si="66"/>
        <v>0</v>
      </c>
      <c r="DT101" s="83">
        <f t="shared" si="67"/>
        <v>0</v>
      </c>
      <c r="DU101" s="24">
        <f t="shared" si="68"/>
        <v>0</v>
      </c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8"/>
        <v>0</v>
      </c>
      <c r="H102" s="21"/>
      <c r="I102" s="21"/>
      <c r="J102" s="22"/>
      <c r="K102" s="21"/>
      <c r="L102" s="21"/>
      <c r="M102" s="23">
        <f t="shared" si="39"/>
        <v>0</v>
      </c>
      <c r="N102" s="21"/>
      <c r="O102" s="21"/>
      <c r="P102" s="23">
        <f t="shared" si="40"/>
        <v>0</v>
      </c>
      <c r="Q102" s="21"/>
      <c r="R102" s="21"/>
      <c r="S102" s="23">
        <f t="shared" si="71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72"/>
        <v>0</v>
      </c>
      <c r="AL102" s="21"/>
      <c r="AM102" s="21"/>
      <c r="AN102" s="23">
        <f t="shared" si="46"/>
        <v>0</v>
      </c>
      <c r="AO102" s="23">
        <f t="shared" si="47"/>
        <v>0</v>
      </c>
      <c r="AP102" s="23">
        <f t="shared" si="48"/>
        <v>0</v>
      </c>
      <c r="AQ102" s="23">
        <f t="shared" si="49"/>
        <v>0</v>
      </c>
      <c r="AR102" s="23">
        <f t="shared" si="50"/>
        <v>0</v>
      </c>
      <c r="AS102" s="23">
        <f t="shared" si="51"/>
        <v>0</v>
      </c>
      <c r="AT102" s="21"/>
      <c r="AU102" s="21"/>
      <c r="AV102" s="21"/>
      <c r="AW102" s="21"/>
      <c r="AX102" s="21"/>
      <c r="AY102" s="22"/>
      <c r="AZ102" s="21"/>
      <c r="BA102" s="22"/>
      <c r="BB102" s="24">
        <f t="shared" si="73"/>
        <v>0</v>
      </c>
      <c r="BC102" s="21"/>
      <c r="BD102" s="21"/>
      <c r="BE102" s="23">
        <f t="shared" si="74"/>
        <v>0</v>
      </c>
      <c r="BF102" s="21"/>
      <c r="BG102" s="21"/>
      <c r="BH102" s="23">
        <f t="shared" si="75"/>
        <v>0</v>
      </c>
      <c r="BI102" s="21"/>
      <c r="BJ102" s="21"/>
      <c r="BK102" s="23">
        <f t="shared" si="52"/>
        <v>0</v>
      </c>
      <c r="BL102" s="21"/>
      <c r="BM102" s="21"/>
      <c r="BN102" s="23">
        <f t="shared" si="53"/>
        <v>0</v>
      </c>
      <c r="BO102" s="21"/>
      <c r="BP102" s="21"/>
      <c r="BQ102" s="23">
        <f t="shared" si="54"/>
        <v>0</v>
      </c>
      <c r="BR102" s="21"/>
      <c r="BS102" s="21"/>
      <c r="BT102" s="23">
        <f t="shared" si="55"/>
        <v>0</v>
      </c>
      <c r="BU102" s="21"/>
      <c r="BV102" s="21"/>
      <c r="BW102" s="23">
        <f t="shared" si="56"/>
        <v>0</v>
      </c>
      <c r="BX102" s="21"/>
      <c r="BY102" s="21"/>
      <c r="BZ102" s="23">
        <f t="shared" si="57"/>
        <v>0</v>
      </c>
      <c r="CA102" s="21"/>
      <c r="CB102" s="21"/>
      <c r="CC102" s="23">
        <f t="shared" si="58"/>
        <v>0</v>
      </c>
      <c r="CD102" s="23">
        <f t="shared" si="59"/>
        <v>0</v>
      </c>
      <c r="CE102" s="83">
        <f t="shared" si="60"/>
        <v>0</v>
      </c>
      <c r="CF102" s="24">
        <f t="shared" si="61"/>
        <v>0</v>
      </c>
      <c r="CG102" s="23">
        <f t="shared" si="62"/>
        <v>0</v>
      </c>
      <c r="CH102" s="23">
        <f t="shared" si="63"/>
        <v>0</v>
      </c>
      <c r="CI102" s="22"/>
      <c r="CJ102" s="22"/>
      <c r="CK102" s="22">
        <f t="shared" si="64"/>
        <v>0</v>
      </c>
      <c r="CL102" s="21"/>
      <c r="CM102" s="21"/>
      <c r="CN102" s="22">
        <f t="shared" si="65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83">
        <f t="shared" si="66"/>
        <v>0</v>
      </c>
      <c r="DT102" s="83">
        <f t="shared" si="67"/>
        <v>0</v>
      </c>
      <c r="DU102" s="24">
        <f t="shared" si="68"/>
        <v>0</v>
      </c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8"/>
        <v>0</v>
      </c>
      <c r="H103" s="21"/>
      <c r="I103" s="21"/>
      <c r="J103" s="22"/>
      <c r="K103" s="21"/>
      <c r="L103" s="21"/>
      <c r="M103" s="23">
        <f t="shared" si="39"/>
        <v>0</v>
      </c>
      <c r="N103" s="21"/>
      <c r="O103" s="21"/>
      <c r="P103" s="23">
        <f t="shared" si="40"/>
        <v>0</v>
      </c>
      <c r="Q103" s="21"/>
      <c r="R103" s="21"/>
      <c r="S103" s="23">
        <f t="shared" si="71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72"/>
        <v>0</v>
      </c>
      <c r="AL103" s="21"/>
      <c r="AM103" s="21"/>
      <c r="AN103" s="23">
        <f t="shared" si="46"/>
        <v>0</v>
      </c>
      <c r="AO103" s="23">
        <f t="shared" si="47"/>
        <v>0</v>
      </c>
      <c r="AP103" s="23">
        <f t="shared" si="48"/>
        <v>0</v>
      </c>
      <c r="AQ103" s="23">
        <f t="shared" si="49"/>
        <v>0</v>
      </c>
      <c r="AR103" s="23">
        <f t="shared" si="50"/>
        <v>0</v>
      </c>
      <c r="AS103" s="23">
        <f t="shared" si="51"/>
        <v>0</v>
      </c>
      <c r="AT103" s="21"/>
      <c r="AU103" s="21"/>
      <c r="AV103" s="21"/>
      <c r="AW103" s="21"/>
      <c r="AX103" s="21"/>
      <c r="AY103" s="22"/>
      <c r="AZ103" s="21"/>
      <c r="BA103" s="22"/>
      <c r="BB103" s="24">
        <f t="shared" si="73"/>
        <v>0</v>
      </c>
      <c r="BC103" s="21"/>
      <c r="BD103" s="21"/>
      <c r="BE103" s="23">
        <f t="shared" si="74"/>
        <v>0</v>
      </c>
      <c r="BF103" s="21"/>
      <c r="BG103" s="21"/>
      <c r="BH103" s="23">
        <f t="shared" si="75"/>
        <v>0</v>
      </c>
      <c r="BI103" s="21"/>
      <c r="BJ103" s="21"/>
      <c r="BK103" s="23">
        <f t="shared" si="52"/>
        <v>0</v>
      </c>
      <c r="BL103" s="21"/>
      <c r="BM103" s="21"/>
      <c r="BN103" s="23">
        <f t="shared" si="53"/>
        <v>0</v>
      </c>
      <c r="BO103" s="21"/>
      <c r="BP103" s="21"/>
      <c r="BQ103" s="23">
        <f t="shared" si="54"/>
        <v>0</v>
      </c>
      <c r="BR103" s="21"/>
      <c r="BS103" s="21"/>
      <c r="BT103" s="23">
        <f t="shared" si="55"/>
        <v>0</v>
      </c>
      <c r="BU103" s="21"/>
      <c r="BV103" s="21"/>
      <c r="BW103" s="23">
        <f t="shared" si="56"/>
        <v>0</v>
      </c>
      <c r="BX103" s="21"/>
      <c r="BY103" s="21"/>
      <c r="BZ103" s="23">
        <f t="shared" si="57"/>
        <v>0</v>
      </c>
      <c r="CA103" s="21"/>
      <c r="CB103" s="21"/>
      <c r="CC103" s="23">
        <f t="shared" si="58"/>
        <v>0</v>
      </c>
      <c r="CD103" s="23">
        <f t="shared" si="59"/>
        <v>0</v>
      </c>
      <c r="CE103" s="83">
        <f t="shared" si="60"/>
        <v>0</v>
      </c>
      <c r="CF103" s="24">
        <f t="shared" si="61"/>
        <v>0</v>
      </c>
      <c r="CG103" s="23">
        <f t="shared" si="62"/>
        <v>0</v>
      </c>
      <c r="CH103" s="23">
        <f t="shared" si="63"/>
        <v>0</v>
      </c>
      <c r="CI103" s="22"/>
      <c r="CJ103" s="22"/>
      <c r="CK103" s="22">
        <f t="shared" si="64"/>
        <v>0</v>
      </c>
      <c r="CL103" s="21"/>
      <c r="CM103" s="21"/>
      <c r="CN103" s="22">
        <f t="shared" si="65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83">
        <f t="shared" si="66"/>
        <v>0</v>
      </c>
      <c r="DT103" s="83">
        <f t="shared" si="67"/>
        <v>0</v>
      </c>
      <c r="DU103" s="24">
        <f t="shared" si="68"/>
        <v>0</v>
      </c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8"/>
        <v>0</v>
      </c>
      <c r="H104" s="21"/>
      <c r="I104" s="21"/>
      <c r="J104" s="22"/>
      <c r="K104" s="21"/>
      <c r="L104" s="21"/>
      <c r="M104" s="23">
        <f t="shared" si="39"/>
        <v>0</v>
      </c>
      <c r="N104" s="21"/>
      <c r="O104" s="21"/>
      <c r="P104" s="23">
        <f t="shared" si="40"/>
        <v>0</v>
      </c>
      <c r="Q104" s="21"/>
      <c r="R104" s="21"/>
      <c r="S104" s="23">
        <f t="shared" si="71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72"/>
        <v>0</v>
      </c>
      <c r="AL104" s="21"/>
      <c r="AM104" s="21"/>
      <c r="AN104" s="23">
        <f t="shared" si="46"/>
        <v>0</v>
      </c>
      <c r="AO104" s="23">
        <f t="shared" si="47"/>
        <v>0</v>
      </c>
      <c r="AP104" s="23">
        <f t="shared" si="48"/>
        <v>0</v>
      </c>
      <c r="AQ104" s="23">
        <f t="shared" si="49"/>
        <v>0</v>
      </c>
      <c r="AR104" s="23">
        <f t="shared" si="50"/>
        <v>0</v>
      </c>
      <c r="AS104" s="23">
        <f t="shared" si="51"/>
        <v>0</v>
      </c>
      <c r="AT104" s="21"/>
      <c r="AU104" s="21"/>
      <c r="AV104" s="21"/>
      <c r="AW104" s="21"/>
      <c r="AX104" s="21"/>
      <c r="AY104" s="22"/>
      <c r="AZ104" s="21"/>
      <c r="BA104" s="22"/>
      <c r="BB104" s="24"/>
      <c r="BC104" s="21"/>
      <c r="BD104" s="21"/>
      <c r="BE104" s="23">
        <f t="shared" si="74"/>
        <v>0</v>
      </c>
      <c r="BF104" s="21"/>
      <c r="BG104" s="21"/>
      <c r="BH104" s="23">
        <f t="shared" si="75"/>
        <v>0</v>
      </c>
      <c r="BI104" s="21"/>
      <c r="BJ104" s="21"/>
      <c r="BK104" s="23">
        <f t="shared" si="52"/>
        <v>0</v>
      </c>
      <c r="BL104" s="21"/>
      <c r="BM104" s="21"/>
      <c r="BN104" s="23">
        <f t="shared" si="53"/>
        <v>0</v>
      </c>
      <c r="BO104" s="21"/>
      <c r="BP104" s="21"/>
      <c r="BQ104" s="23">
        <f t="shared" si="54"/>
        <v>0</v>
      </c>
      <c r="BR104" s="21"/>
      <c r="BS104" s="21"/>
      <c r="BT104" s="23">
        <f t="shared" si="55"/>
        <v>0</v>
      </c>
      <c r="BU104" s="21"/>
      <c r="BV104" s="21"/>
      <c r="BW104" s="23">
        <f t="shared" si="56"/>
        <v>0</v>
      </c>
      <c r="BX104" s="21"/>
      <c r="BY104" s="21"/>
      <c r="BZ104" s="23">
        <f t="shared" si="57"/>
        <v>0</v>
      </c>
      <c r="CA104" s="21"/>
      <c r="CB104" s="21"/>
      <c r="CC104" s="23">
        <f t="shared" si="58"/>
        <v>0</v>
      </c>
      <c r="CD104" s="23">
        <f t="shared" si="59"/>
        <v>0</v>
      </c>
      <c r="CE104" s="83">
        <f t="shared" si="60"/>
        <v>0</v>
      </c>
      <c r="CF104" s="24">
        <f t="shared" si="61"/>
        <v>0</v>
      </c>
      <c r="CG104" s="23">
        <f t="shared" si="62"/>
        <v>0</v>
      </c>
      <c r="CH104" s="23">
        <f t="shared" si="63"/>
        <v>0</v>
      </c>
      <c r="CI104" s="22"/>
      <c r="CJ104" s="22"/>
      <c r="CK104" s="22">
        <f t="shared" si="64"/>
        <v>0</v>
      </c>
      <c r="CL104" s="21"/>
      <c r="CM104" s="21"/>
      <c r="CN104" s="22">
        <f t="shared" si="65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83">
        <f t="shared" si="66"/>
        <v>0</v>
      </c>
      <c r="DT104" s="83">
        <f t="shared" si="67"/>
        <v>0</v>
      </c>
      <c r="DU104" s="24">
        <f t="shared" si="68"/>
        <v>0</v>
      </c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8"/>
        <v>0</v>
      </c>
      <c r="H105" s="21"/>
      <c r="I105" s="21"/>
      <c r="J105" s="22"/>
      <c r="K105" s="21"/>
      <c r="L105" s="21"/>
      <c r="M105" s="23">
        <f t="shared" si="39"/>
        <v>0</v>
      </c>
      <c r="N105" s="21"/>
      <c r="O105" s="21"/>
      <c r="P105" s="23">
        <f t="shared" si="40"/>
        <v>0</v>
      </c>
      <c r="Q105" s="21"/>
      <c r="R105" s="21"/>
      <c r="S105" s="23">
        <f t="shared" si="71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72"/>
        <v>0</v>
      </c>
      <c r="AL105" s="21"/>
      <c r="AM105" s="21"/>
      <c r="AN105" s="23">
        <f t="shared" si="46"/>
        <v>0</v>
      </c>
      <c r="AO105" s="23">
        <f t="shared" si="47"/>
        <v>0</v>
      </c>
      <c r="AP105" s="23">
        <f t="shared" si="48"/>
        <v>0</v>
      </c>
      <c r="AQ105" s="23">
        <f t="shared" si="49"/>
        <v>0</v>
      </c>
      <c r="AR105" s="23">
        <f t="shared" si="50"/>
        <v>0</v>
      </c>
      <c r="AS105" s="23">
        <f t="shared" si="51"/>
        <v>0</v>
      </c>
      <c r="AT105" s="21"/>
      <c r="AU105" s="21"/>
      <c r="AV105" s="21"/>
      <c r="AW105" s="21"/>
      <c r="AX105" s="21"/>
      <c r="AY105" s="22"/>
      <c r="AZ105" s="21"/>
      <c r="BA105" s="22"/>
      <c r="BB105" s="24">
        <f t="shared" si="73"/>
        <v>0</v>
      </c>
      <c r="BC105" s="21"/>
      <c r="BD105" s="21"/>
      <c r="BE105" s="23">
        <f t="shared" si="74"/>
        <v>0</v>
      </c>
      <c r="BF105" s="21"/>
      <c r="BG105" s="21"/>
      <c r="BH105" s="23">
        <f t="shared" si="75"/>
        <v>0</v>
      </c>
      <c r="BI105" s="21"/>
      <c r="BJ105" s="21"/>
      <c r="BK105" s="23">
        <f t="shared" si="52"/>
        <v>0</v>
      </c>
      <c r="BL105" s="21"/>
      <c r="BM105" s="21"/>
      <c r="BN105" s="23">
        <f t="shared" si="53"/>
        <v>0</v>
      </c>
      <c r="BO105" s="21"/>
      <c r="BP105" s="21"/>
      <c r="BQ105" s="23">
        <f t="shared" si="54"/>
        <v>0</v>
      </c>
      <c r="BR105" s="21"/>
      <c r="BS105" s="21"/>
      <c r="BT105" s="23">
        <f t="shared" si="55"/>
        <v>0</v>
      </c>
      <c r="BU105" s="21"/>
      <c r="BV105" s="21"/>
      <c r="BW105" s="23">
        <f t="shared" si="56"/>
        <v>0</v>
      </c>
      <c r="BX105" s="21"/>
      <c r="BY105" s="21"/>
      <c r="BZ105" s="23">
        <f t="shared" si="57"/>
        <v>0</v>
      </c>
      <c r="CA105" s="21"/>
      <c r="CB105" s="21"/>
      <c r="CC105" s="23">
        <f t="shared" si="58"/>
        <v>0</v>
      </c>
      <c r="CD105" s="23">
        <f t="shared" si="59"/>
        <v>0</v>
      </c>
      <c r="CE105" s="83">
        <f t="shared" si="60"/>
        <v>0</v>
      </c>
      <c r="CF105" s="24">
        <f t="shared" si="61"/>
        <v>0</v>
      </c>
      <c r="CG105" s="23">
        <f t="shared" si="62"/>
        <v>0</v>
      </c>
      <c r="CH105" s="23">
        <f t="shared" si="63"/>
        <v>0</v>
      </c>
      <c r="CI105" s="22"/>
      <c r="CJ105" s="22"/>
      <c r="CK105" s="22">
        <f t="shared" si="64"/>
        <v>0</v>
      </c>
      <c r="CL105" s="21"/>
      <c r="CM105" s="21"/>
      <c r="CN105" s="22">
        <f t="shared" si="65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83">
        <f t="shared" si="66"/>
        <v>0</v>
      </c>
      <c r="DT105" s="83">
        <f t="shared" si="67"/>
        <v>0</v>
      </c>
      <c r="DU105" s="24">
        <f t="shared" si="68"/>
        <v>0</v>
      </c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8"/>
        <v>0</v>
      </c>
      <c r="H106" s="21"/>
      <c r="I106" s="21"/>
      <c r="J106" s="22"/>
      <c r="K106" s="21"/>
      <c r="L106" s="21"/>
      <c r="M106" s="23">
        <f t="shared" si="39"/>
        <v>0</v>
      </c>
      <c r="N106" s="21"/>
      <c r="O106" s="21"/>
      <c r="P106" s="23">
        <f t="shared" si="40"/>
        <v>0</v>
      </c>
      <c r="Q106" s="21"/>
      <c r="R106" s="21"/>
      <c r="S106" s="23">
        <f t="shared" si="71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72"/>
        <v>0</v>
      </c>
      <c r="AL106" s="21"/>
      <c r="AM106" s="21"/>
      <c r="AN106" s="23">
        <f t="shared" si="46"/>
        <v>0</v>
      </c>
      <c r="AO106" s="23">
        <f t="shared" si="47"/>
        <v>0</v>
      </c>
      <c r="AP106" s="23">
        <f t="shared" si="48"/>
        <v>0</v>
      </c>
      <c r="AQ106" s="23">
        <f t="shared" si="49"/>
        <v>0</v>
      </c>
      <c r="AR106" s="23">
        <f t="shared" si="50"/>
        <v>0</v>
      </c>
      <c r="AS106" s="23">
        <f t="shared" si="51"/>
        <v>0</v>
      </c>
      <c r="AT106" s="21"/>
      <c r="AU106" s="21"/>
      <c r="AV106" s="21"/>
      <c r="AW106" s="21"/>
      <c r="AX106" s="21"/>
      <c r="AY106" s="22"/>
      <c r="AZ106" s="21"/>
      <c r="BA106" s="22"/>
      <c r="BB106" s="24">
        <f t="shared" si="73"/>
        <v>0</v>
      </c>
      <c r="BC106" s="21"/>
      <c r="BD106" s="21"/>
      <c r="BE106" s="23">
        <f t="shared" si="74"/>
        <v>0</v>
      </c>
      <c r="BF106" s="21"/>
      <c r="BG106" s="21"/>
      <c r="BH106" s="23">
        <f t="shared" si="75"/>
        <v>0</v>
      </c>
      <c r="BI106" s="21"/>
      <c r="BJ106" s="21"/>
      <c r="BK106" s="23">
        <f t="shared" si="52"/>
        <v>0</v>
      </c>
      <c r="BL106" s="21"/>
      <c r="BM106" s="21"/>
      <c r="BN106" s="23">
        <f t="shared" si="53"/>
        <v>0</v>
      </c>
      <c r="BO106" s="21"/>
      <c r="BP106" s="21"/>
      <c r="BQ106" s="23">
        <f t="shared" si="54"/>
        <v>0</v>
      </c>
      <c r="BR106" s="21"/>
      <c r="BS106" s="21"/>
      <c r="BT106" s="23">
        <f t="shared" si="55"/>
        <v>0</v>
      </c>
      <c r="BU106" s="21"/>
      <c r="BV106" s="21"/>
      <c r="BW106" s="23">
        <f t="shared" si="56"/>
        <v>0</v>
      </c>
      <c r="BX106" s="21"/>
      <c r="BY106" s="21"/>
      <c r="BZ106" s="23">
        <f t="shared" si="57"/>
        <v>0</v>
      </c>
      <c r="CA106" s="21"/>
      <c r="CB106" s="21"/>
      <c r="CC106" s="23">
        <f t="shared" si="58"/>
        <v>0</v>
      </c>
      <c r="CD106" s="23">
        <f t="shared" si="59"/>
        <v>0</v>
      </c>
      <c r="CE106" s="83">
        <f t="shared" si="60"/>
        <v>0</v>
      </c>
      <c r="CF106" s="24">
        <f t="shared" si="61"/>
        <v>0</v>
      </c>
      <c r="CG106" s="23">
        <f t="shared" si="62"/>
        <v>0</v>
      </c>
      <c r="CH106" s="23">
        <f t="shared" si="63"/>
        <v>0</v>
      </c>
      <c r="CI106" s="22"/>
      <c r="CJ106" s="22"/>
      <c r="CK106" s="22">
        <f t="shared" si="64"/>
        <v>0</v>
      </c>
      <c r="CL106" s="21"/>
      <c r="CM106" s="21"/>
      <c r="CN106" s="22">
        <f t="shared" si="65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83">
        <f t="shared" si="66"/>
        <v>0</v>
      </c>
      <c r="DT106" s="83">
        <f t="shared" si="67"/>
        <v>0</v>
      </c>
      <c r="DU106" s="24">
        <f t="shared" si="68"/>
        <v>0</v>
      </c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8"/>
        <v>0</v>
      </c>
      <c r="H107" s="21"/>
      <c r="I107" s="21"/>
      <c r="J107" s="22"/>
      <c r="K107" s="21"/>
      <c r="L107" s="21"/>
      <c r="M107" s="23">
        <f t="shared" si="39"/>
        <v>0</v>
      </c>
      <c r="N107" s="21"/>
      <c r="O107" s="21"/>
      <c r="P107" s="23">
        <f t="shared" si="40"/>
        <v>0</v>
      </c>
      <c r="Q107" s="21"/>
      <c r="R107" s="21"/>
      <c r="S107" s="23">
        <f t="shared" si="71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72"/>
        <v>0</v>
      </c>
      <c r="AL107" s="21"/>
      <c r="AM107" s="21"/>
      <c r="AN107" s="23">
        <f t="shared" si="46"/>
        <v>0</v>
      </c>
      <c r="AO107" s="23">
        <f t="shared" si="47"/>
        <v>0</v>
      </c>
      <c r="AP107" s="23">
        <f t="shared" si="48"/>
        <v>0</v>
      </c>
      <c r="AQ107" s="23">
        <f t="shared" si="49"/>
        <v>0</v>
      </c>
      <c r="AR107" s="23">
        <f t="shared" si="50"/>
        <v>0</v>
      </c>
      <c r="AS107" s="23">
        <f t="shared" si="51"/>
        <v>0</v>
      </c>
      <c r="AT107" s="21"/>
      <c r="AU107" s="21"/>
      <c r="AV107" s="21"/>
      <c r="AW107" s="21"/>
      <c r="AX107" s="21"/>
      <c r="AY107" s="22"/>
      <c r="AZ107" s="21"/>
      <c r="BA107" s="22"/>
      <c r="BB107" s="24">
        <f t="shared" si="73"/>
        <v>0</v>
      </c>
      <c r="BC107" s="21"/>
      <c r="BD107" s="21"/>
      <c r="BE107" s="23">
        <f t="shared" si="74"/>
        <v>0</v>
      </c>
      <c r="BF107" s="21"/>
      <c r="BG107" s="21"/>
      <c r="BH107" s="23">
        <f t="shared" si="75"/>
        <v>0</v>
      </c>
      <c r="BI107" s="21"/>
      <c r="BJ107" s="21"/>
      <c r="BK107" s="23">
        <f t="shared" si="52"/>
        <v>0</v>
      </c>
      <c r="BL107" s="21"/>
      <c r="BM107" s="21"/>
      <c r="BN107" s="23">
        <f t="shared" si="53"/>
        <v>0</v>
      </c>
      <c r="BO107" s="21"/>
      <c r="BP107" s="21"/>
      <c r="BQ107" s="23">
        <f t="shared" si="54"/>
        <v>0</v>
      </c>
      <c r="BR107" s="21"/>
      <c r="BS107" s="21"/>
      <c r="BT107" s="23">
        <f t="shared" si="55"/>
        <v>0</v>
      </c>
      <c r="BU107" s="21"/>
      <c r="BV107" s="21"/>
      <c r="BW107" s="23">
        <f t="shared" si="56"/>
        <v>0</v>
      </c>
      <c r="BX107" s="21"/>
      <c r="BY107" s="21"/>
      <c r="BZ107" s="23">
        <f t="shared" si="57"/>
        <v>0</v>
      </c>
      <c r="CA107" s="21"/>
      <c r="CB107" s="21"/>
      <c r="CC107" s="23">
        <f t="shared" si="58"/>
        <v>0</v>
      </c>
      <c r="CD107" s="23">
        <f t="shared" si="59"/>
        <v>0</v>
      </c>
      <c r="CE107" s="83">
        <f t="shared" si="60"/>
        <v>0</v>
      </c>
      <c r="CF107" s="24">
        <f t="shared" si="61"/>
        <v>0</v>
      </c>
      <c r="CG107" s="23">
        <f t="shared" si="62"/>
        <v>0</v>
      </c>
      <c r="CH107" s="23">
        <f t="shared" si="63"/>
        <v>0</v>
      </c>
      <c r="CI107" s="22"/>
      <c r="CJ107" s="22"/>
      <c r="CK107" s="22">
        <f t="shared" si="64"/>
        <v>0</v>
      </c>
      <c r="CL107" s="21"/>
      <c r="CM107" s="21"/>
      <c r="CN107" s="22">
        <f t="shared" si="65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83">
        <f t="shared" si="66"/>
        <v>0</v>
      </c>
      <c r="DT107" s="83">
        <f t="shared" si="67"/>
        <v>0</v>
      </c>
      <c r="DU107" s="24">
        <f t="shared" si="68"/>
        <v>0</v>
      </c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8"/>
        <v>0</v>
      </c>
      <c r="H108" s="21"/>
      <c r="I108" s="21"/>
      <c r="J108" s="22"/>
      <c r="K108" s="21"/>
      <c r="L108" s="21"/>
      <c r="M108" s="23">
        <f t="shared" si="39"/>
        <v>0</v>
      </c>
      <c r="N108" s="21"/>
      <c r="O108" s="21"/>
      <c r="P108" s="23">
        <f t="shared" si="40"/>
        <v>0</v>
      </c>
      <c r="Q108" s="21"/>
      <c r="R108" s="21"/>
      <c r="S108" s="23">
        <f t="shared" si="71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72"/>
        <v>0</v>
      </c>
      <c r="AL108" s="21"/>
      <c r="AM108" s="21"/>
      <c r="AN108" s="23">
        <f t="shared" si="46"/>
        <v>0</v>
      </c>
      <c r="AO108" s="23">
        <f t="shared" si="47"/>
        <v>0</v>
      </c>
      <c r="AP108" s="23">
        <f t="shared" si="48"/>
        <v>0</v>
      </c>
      <c r="AQ108" s="23">
        <f t="shared" si="49"/>
        <v>0</v>
      </c>
      <c r="AR108" s="23">
        <f t="shared" si="50"/>
        <v>0</v>
      </c>
      <c r="AS108" s="23">
        <f t="shared" si="51"/>
        <v>0</v>
      </c>
      <c r="AT108" s="21"/>
      <c r="AU108" s="21"/>
      <c r="AV108" s="21"/>
      <c r="AW108" s="21"/>
      <c r="AX108" s="21"/>
      <c r="AY108" s="22"/>
      <c r="AZ108" s="21"/>
      <c r="BA108" s="22"/>
      <c r="BB108" s="24"/>
      <c r="BC108" s="21"/>
      <c r="BD108" s="21"/>
      <c r="BE108" s="23">
        <f t="shared" si="74"/>
        <v>0</v>
      </c>
      <c r="BF108" s="21"/>
      <c r="BG108" s="21"/>
      <c r="BH108" s="23">
        <f t="shared" si="75"/>
        <v>0</v>
      </c>
      <c r="BI108" s="21"/>
      <c r="BJ108" s="21"/>
      <c r="BK108" s="23">
        <f t="shared" si="52"/>
        <v>0</v>
      </c>
      <c r="BL108" s="21"/>
      <c r="BM108" s="21"/>
      <c r="BN108" s="23">
        <f t="shared" si="53"/>
        <v>0</v>
      </c>
      <c r="BO108" s="21"/>
      <c r="BP108" s="21"/>
      <c r="BQ108" s="23">
        <f t="shared" si="54"/>
        <v>0</v>
      </c>
      <c r="BR108" s="21"/>
      <c r="BS108" s="21"/>
      <c r="BT108" s="23">
        <f t="shared" si="55"/>
        <v>0</v>
      </c>
      <c r="BU108" s="21"/>
      <c r="BV108" s="21"/>
      <c r="BW108" s="23">
        <f t="shared" si="56"/>
        <v>0</v>
      </c>
      <c r="BX108" s="21"/>
      <c r="BY108" s="21"/>
      <c r="BZ108" s="23">
        <f t="shared" si="57"/>
        <v>0</v>
      </c>
      <c r="CA108" s="21"/>
      <c r="CB108" s="21"/>
      <c r="CC108" s="23">
        <f t="shared" si="58"/>
        <v>0</v>
      </c>
      <c r="CD108" s="23">
        <f t="shared" si="59"/>
        <v>0</v>
      </c>
      <c r="CE108" s="83">
        <f t="shared" si="60"/>
        <v>0</v>
      </c>
      <c r="CF108" s="24">
        <f t="shared" si="61"/>
        <v>0</v>
      </c>
      <c r="CG108" s="23">
        <f t="shared" si="62"/>
        <v>0</v>
      </c>
      <c r="CH108" s="23">
        <f t="shared" si="63"/>
        <v>0</v>
      </c>
      <c r="CI108" s="22"/>
      <c r="CJ108" s="22"/>
      <c r="CK108" s="22">
        <f t="shared" si="64"/>
        <v>0</v>
      </c>
      <c r="CL108" s="21"/>
      <c r="CM108" s="21"/>
      <c r="CN108" s="22">
        <f t="shared" si="65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83">
        <f t="shared" si="66"/>
        <v>0</v>
      </c>
      <c r="DT108" s="83">
        <f t="shared" si="67"/>
        <v>0</v>
      </c>
      <c r="DU108" s="24">
        <f t="shared" si="68"/>
        <v>0</v>
      </c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8"/>
        <v>0</v>
      </c>
      <c r="H109" s="21"/>
      <c r="I109" s="21"/>
      <c r="J109" s="22"/>
      <c r="K109" s="21"/>
      <c r="L109" s="21"/>
      <c r="M109" s="23">
        <f t="shared" si="39"/>
        <v>0</v>
      </c>
      <c r="N109" s="21"/>
      <c r="O109" s="21"/>
      <c r="P109" s="23">
        <f t="shared" si="40"/>
        <v>0</v>
      </c>
      <c r="Q109" s="21"/>
      <c r="R109" s="21"/>
      <c r="S109" s="23">
        <f t="shared" si="71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72"/>
        <v>0</v>
      </c>
      <c r="AL109" s="21"/>
      <c r="AM109" s="21"/>
      <c r="AN109" s="23">
        <f t="shared" si="46"/>
        <v>0</v>
      </c>
      <c r="AO109" s="23">
        <f t="shared" si="47"/>
        <v>0</v>
      </c>
      <c r="AP109" s="23">
        <f t="shared" si="48"/>
        <v>0</v>
      </c>
      <c r="AQ109" s="23">
        <f t="shared" si="49"/>
        <v>0</v>
      </c>
      <c r="AR109" s="23">
        <f t="shared" si="50"/>
        <v>0</v>
      </c>
      <c r="AS109" s="23">
        <f t="shared" si="51"/>
        <v>0</v>
      </c>
      <c r="AT109" s="21"/>
      <c r="AU109" s="21"/>
      <c r="AV109" s="21"/>
      <c r="AW109" s="21"/>
      <c r="AX109" s="21"/>
      <c r="AY109" s="22"/>
      <c r="AZ109" s="21"/>
      <c r="BA109" s="22"/>
      <c r="BB109" s="24">
        <f t="shared" si="73"/>
        <v>0</v>
      </c>
      <c r="BC109" s="21"/>
      <c r="BD109" s="21"/>
      <c r="BE109" s="23">
        <f t="shared" si="74"/>
        <v>0</v>
      </c>
      <c r="BF109" s="21"/>
      <c r="BG109" s="21"/>
      <c r="BH109" s="23">
        <f t="shared" si="75"/>
        <v>0</v>
      </c>
      <c r="BI109" s="21"/>
      <c r="BJ109" s="21"/>
      <c r="BK109" s="23">
        <f t="shared" si="52"/>
        <v>0</v>
      </c>
      <c r="BL109" s="21"/>
      <c r="BM109" s="21"/>
      <c r="BN109" s="23">
        <f t="shared" si="53"/>
        <v>0</v>
      </c>
      <c r="BO109" s="21"/>
      <c r="BP109" s="21"/>
      <c r="BQ109" s="23">
        <f t="shared" si="54"/>
        <v>0</v>
      </c>
      <c r="BR109" s="21"/>
      <c r="BS109" s="21"/>
      <c r="BT109" s="23">
        <f t="shared" si="55"/>
        <v>0</v>
      </c>
      <c r="BU109" s="21"/>
      <c r="BV109" s="21"/>
      <c r="BW109" s="23">
        <f t="shared" si="56"/>
        <v>0</v>
      </c>
      <c r="BX109" s="21"/>
      <c r="BY109" s="21"/>
      <c r="BZ109" s="23">
        <f t="shared" si="57"/>
        <v>0</v>
      </c>
      <c r="CA109" s="21"/>
      <c r="CB109" s="21"/>
      <c r="CC109" s="23">
        <f t="shared" si="58"/>
        <v>0</v>
      </c>
      <c r="CD109" s="23">
        <f t="shared" si="59"/>
        <v>0</v>
      </c>
      <c r="CE109" s="83">
        <f t="shared" si="60"/>
        <v>0</v>
      </c>
      <c r="CF109" s="24">
        <f t="shared" si="61"/>
        <v>0</v>
      </c>
      <c r="CG109" s="23">
        <f t="shared" si="62"/>
        <v>0</v>
      </c>
      <c r="CH109" s="23">
        <f t="shared" si="63"/>
        <v>0</v>
      </c>
      <c r="CI109" s="22"/>
      <c r="CJ109" s="22"/>
      <c r="CK109" s="22">
        <f t="shared" si="64"/>
        <v>0</v>
      </c>
      <c r="CL109" s="21"/>
      <c r="CM109" s="21"/>
      <c r="CN109" s="22">
        <f t="shared" si="65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83">
        <f t="shared" si="66"/>
        <v>0</v>
      </c>
      <c r="DT109" s="83">
        <f t="shared" si="67"/>
        <v>0</v>
      </c>
      <c r="DU109" s="24">
        <f t="shared" si="68"/>
        <v>0</v>
      </c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8"/>
        <v>0</v>
      </c>
      <c r="H110" s="21"/>
      <c r="I110" s="21"/>
      <c r="J110" s="22"/>
      <c r="K110" s="21"/>
      <c r="L110" s="21"/>
      <c r="M110" s="23">
        <f t="shared" si="39"/>
        <v>0</v>
      </c>
      <c r="N110" s="21"/>
      <c r="O110" s="21"/>
      <c r="P110" s="23">
        <f t="shared" si="40"/>
        <v>0</v>
      </c>
      <c r="Q110" s="21"/>
      <c r="R110" s="21"/>
      <c r="S110" s="23">
        <f t="shared" si="71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72"/>
        <v>0</v>
      </c>
      <c r="AL110" s="21"/>
      <c r="AM110" s="21"/>
      <c r="AN110" s="23">
        <f t="shared" si="46"/>
        <v>0</v>
      </c>
      <c r="AO110" s="23">
        <f t="shared" si="47"/>
        <v>0</v>
      </c>
      <c r="AP110" s="23">
        <f t="shared" si="48"/>
        <v>0</v>
      </c>
      <c r="AQ110" s="23">
        <f t="shared" si="49"/>
        <v>0</v>
      </c>
      <c r="AR110" s="23">
        <f t="shared" si="50"/>
        <v>0</v>
      </c>
      <c r="AS110" s="23">
        <f t="shared" si="51"/>
        <v>0</v>
      </c>
      <c r="AT110" s="21"/>
      <c r="AU110" s="21"/>
      <c r="AV110" s="21"/>
      <c r="AW110" s="21"/>
      <c r="AX110" s="21"/>
      <c r="AY110" s="22"/>
      <c r="AZ110" s="21"/>
      <c r="BA110" s="22"/>
      <c r="BB110" s="24">
        <f t="shared" si="73"/>
        <v>0</v>
      </c>
      <c r="BC110" s="21"/>
      <c r="BD110" s="21"/>
      <c r="BE110" s="23">
        <f t="shared" si="74"/>
        <v>0</v>
      </c>
      <c r="BF110" s="21"/>
      <c r="BG110" s="21"/>
      <c r="BH110" s="23">
        <f t="shared" si="75"/>
        <v>0</v>
      </c>
      <c r="BI110" s="21"/>
      <c r="BJ110" s="21"/>
      <c r="BK110" s="23">
        <f t="shared" si="52"/>
        <v>0</v>
      </c>
      <c r="BL110" s="21"/>
      <c r="BM110" s="21"/>
      <c r="BN110" s="23">
        <f t="shared" si="53"/>
        <v>0</v>
      </c>
      <c r="BO110" s="21"/>
      <c r="BP110" s="21"/>
      <c r="BQ110" s="23">
        <f t="shared" si="54"/>
        <v>0</v>
      </c>
      <c r="BR110" s="21"/>
      <c r="BS110" s="21"/>
      <c r="BT110" s="23">
        <f t="shared" si="55"/>
        <v>0</v>
      </c>
      <c r="BU110" s="21"/>
      <c r="BV110" s="21"/>
      <c r="BW110" s="23">
        <f t="shared" si="56"/>
        <v>0</v>
      </c>
      <c r="BX110" s="21"/>
      <c r="BY110" s="21"/>
      <c r="BZ110" s="23">
        <f t="shared" si="57"/>
        <v>0</v>
      </c>
      <c r="CA110" s="21"/>
      <c r="CB110" s="21"/>
      <c r="CC110" s="23">
        <f t="shared" si="58"/>
        <v>0</v>
      </c>
      <c r="CD110" s="23">
        <f t="shared" si="59"/>
        <v>0</v>
      </c>
      <c r="CE110" s="83">
        <f t="shared" si="60"/>
        <v>0</v>
      </c>
      <c r="CF110" s="24">
        <f t="shared" si="61"/>
        <v>0</v>
      </c>
      <c r="CG110" s="23">
        <f t="shared" si="62"/>
        <v>0</v>
      </c>
      <c r="CH110" s="23">
        <f t="shared" si="63"/>
        <v>0</v>
      </c>
      <c r="CI110" s="22"/>
      <c r="CJ110" s="22"/>
      <c r="CK110" s="22">
        <f t="shared" si="64"/>
        <v>0</v>
      </c>
      <c r="CL110" s="21"/>
      <c r="CM110" s="21"/>
      <c r="CN110" s="22">
        <f t="shared" si="65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83">
        <f t="shared" si="66"/>
        <v>0</v>
      </c>
      <c r="DT110" s="83">
        <f t="shared" si="67"/>
        <v>0</v>
      </c>
      <c r="DU110" s="24">
        <f t="shared" si="68"/>
        <v>0</v>
      </c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8"/>
        <v>0</v>
      </c>
      <c r="H111" s="21"/>
      <c r="I111" s="21"/>
      <c r="J111" s="22">
        <f t="shared" si="69"/>
        <v>0</v>
      </c>
      <c r="K111" s="21"/>
      <c r="L111" s="21"/>
      <c r="M111" s="23">
        <f t="shared" si="39"/>
        <v>0</v>
      </c>
      <c r="N111" s="21"/>
      <c r="O111" s="21"/>
      <c r="P111" s="23">
        <f t="shared" si="40"/>
        <v>0</v>
      </c>
      <c r="Q111" s="21"/>
      <c r="R111" s="21"/>
      <c r="S111" s="23">
        <f t="shared" si="71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72"/>
        <v>0</v>
      </c>
      <c r="AL111" s="21"/>
      <c r="AM111" s="21"/>
      <c r="AN111" s="23">
        <f t="shared" si="46"/>
        <v>0</v>
      </c>
      <c r="AO111" s="23">
        <f t="shared" si="47"/>
        <v>0</v>
      </c>
      <c r="AP111" s="23">
        <f t="shared" si="48"/>
        <v>0</v>
      </c>
      <c r="AQ111" s="23">
        <f t="shared" si="49"/>
        <v>0</v>
      </c>
      <c r="AR111" s="23">
        <f t="shared" si="50"/>
        <v>0</v>
      </c>
      <c r="AS111" s="23">
        <f t="shared" si="51"/>
        <v>0</v>
      </c>
      <c r="AT111" s="21"/>
      <c r="AU111" s="21"/>
      <c r="AV111" s="21"/>
      <c r="AW111" s="21"/>
      <c r="AX111" s="21"/>
      <c r="AY111" s="22">
        <f t="shared" si="70"/>
        <v>0</v>
      </c>
      <c r="AZ111" s="21"/>
      <c r="BA111" s="22"/>
      <c r="BB111" s="24">
        <f t="shared" si="73"/>
        <v>0</v>
      </c>
      <c r="BC111" s="21"/>
      <c r="BD111" s="21"/>
      <c r="BE111" s="23">
        <f t="shared" si="74"/>
        <v>0</v>
      </c>
      <c r="BF111" s="21"/>
      <c r="BG111" s="21"/>
      <c r="BH111" s="23">
        <f t="shared" si="75"/>
        <v>0</v>
      </c>
      <c r="BI111" s="21"/>
      <c r="BJ111" s="21"/>
      <c r="BK111" s="23">
        <f t="shared" si="52"/>
        <v>0</v>
      </c>
      <c r="BL111" s="21"/>
      <c r="BM111" s="21"/>
      <c r="BN111" s="23">
        <f t="shared" si="53"/>
        <v>0</v>
      </c>
      <c r="BO111" s="21"/>
      <c r="BP111" s="21"/>
      <c r="BQ111" s="23">
        <f t="shared" si="54"/>
        <v>0</v>
      </c>
      <c r="BR111" s="21"/>
      <c r="BS111" s="21"/>
      <c r="BT111" s="23">
        <f t="shared" si="55"/>
        <v>0</v>
      </c>
      <c r="BU111" s="21"/>
      <c r="BV111" s="21"/>
      <c r="BW111" s="23">
        <f t="shared" si="56"/>
        <v>0</v>
      </c>
      <c r="BX111" s="21"/>
      <c r="BY111" s="21"/>
      <c r="BZ111" s="23">
        <f t="shared" si="57"/>
        <v>0</v>
      </c>
      <c r="CA111" s="21"/>
      <c r="CB111" s="21"/>
      <c r="CC111" s="23">
        <f t="shared" si="58"/>
        <v>0</v>
      </c>
      <c r="CD111" s="23">
        <f t="shared" si="59"/>
        <v>0</v>
      </c>
      <c r="CE111" s="83">
        <f t="shared" si="60"/>
        <v>0</v>
      </c>
      <c r="CF111" s="24">
        <f t="shared" si="61"/>
        <v>0</v>
      </c>
      <c r="CG111" s="23">
        <f t="shared" si="62"/>
        <v>0</v>
      </c>
      <c r="CH111" s="23">
        <f t="shared" si="63"/>
        <v>0</v>
      </c>
      <c r="CI111" s="22"/>
      <c r="CJ111" s="22"/>
      <c r="CK111" s="22">
        <f t="shared" si="64"/>
        <v>0</v>
      </c>
      <c r="CL111" s="21"/>
      <c r="CM111" s="21"/>
      <c r="CN111" s="22">
        <f t="shared" si="65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83">
        <f t="shared" si="66"/>
        <v>0</v>
      </c>
      <c r="DT111" s="83">
        <f t="shared" si="67"/>
        <v>0</v>
      </c>
      <c r="DU111" s="24">
        <f t="shared" si="68"/>
        <v>0</v>
      </c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8"/>
        <v>0</v>
      </c>
      <c r="H112" s="21"/>
      <c r="I112" s="21"/>
      <c r="J112" s="22"/>
      <c r="K112" s="21"/>
      <c r="L112" s="21"/>
      <c r="M112" s="23">
        <f t="shared" si="39"/>
        <v>0</v>
      </c>
      <c r="N112" s="21"/>
      <c r="O112" s="21"/>
      <c r="P112" s="23">
        <f t="shared" si="40"/>
        <v>0</v>
      </c>
      <c r="Q112" s="21"/>
      <c r="R112" s="21"/>
      <c r="S112" s="23">
        <f t="shared" si="71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72"/>
        <v>0</v>
      </c>
      <c r="AL112" s="21"/>
      <c r="AM112" s="21"/>
      <c r="AN112" s="23">
        <f t="shared" si="46"/>
        <v>0</v>
      </c>
      <c r="AO112" s="23">
        <f t="shared" si="47"/>
        <v>0</v>
      </c>
      <c r="AP112" s="23">
        <f t="shared" si="48"/>
        <v>0</v>
      </c>
      <c r="AQ112" s="23">
        <f t="shared" si="49"/>
        <v>0</v>
      </c>
      <c r="AR112" s="23">
        <f t="shared" si="50"/>
        <v>0</v>
      </c>
      <c r="AS112" s="23">
        <f t="shared" si="51"/>
        <v>0</v>
      </c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23">
        <f t="shared" si="53"/>
        <v>0</v>
      </c>
      <c r="BO112" s="63"/>
      <c r="BP112" s="63"/>
      <c r="BQ112" s="23">
        <f t="shared" si="54"/>
        <v>0</v>
      </c>
      <c r="BR112" s="63"/>
      <c r="BS112" s="63"/>
      <c r="BT112" s="23">
        <f t="shared" si="55"/>
        <v>0</v>
      </c>
      <c r="BU112" s="63"/>
      <c r="BV112" s="63"/>
      <c r="BW112" s="23">
        <f t="shared" si="56"/>
        <v>0</v>
      </c>
      <c r="BX112" s="63"/>
      <c r="BY112" s="63"/>
      <c r="BZ112" s="23">
        <f t="shared" si="57"/>
        <v>0</v>
      </c>
      <c r="CA112" s="63"/>
      <c r="CB112" s="63"/>
      <c r="CC112" s="23">
        <f t="shared" si="58"/>
        <v>0</v>
      </c>
      <c r="CD112" s="23">
        <f t="shared" si="59"/>
        <v>0</v>
      </c>
      <c r="CE112" s="83">
        <f t="shared" si="60"/>
        <v>0</v>
      </c>
      <c r="CF112" s="24">
        <f t="shared" si="61"/>
        <v>0</v>
      </c>
      <c r="CG112" s="23">
        <f t="shared" si="62"/>
        <v>0</v>
      </c>
      <c r="CH112" s="23">
        <f t="shared" si="63"/>
        <v>0</v>
      </c>
      <c r="CI112" s="22"/>
      <c r="CJ112" s="22"/>
      <c r="CK112" s="22">
        <f t="shared" si="64"/>
        <v>0</v>
      </c>
      <c r="CL112" s="21"/>
      <c r="CM112" s="21"/>
      <c r="CN112" s="22">
        <f t="shared" si="65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83">
        <f t="shared" si="66"/>
        <v>0</v>
      </c>
      <c r="DT112" s="83">
        <f t="shared" si="67"/>
        <v>0</v>
      </c>
      <c r="DU112" s="24">
        <f t="shared" si="68"/>
        <v>0</v>
      </c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38"/>
        <v>0</v>
      </c>
      <c r="H113" s="21">
        <v>9</v>
      </c>
      <c r="I113" s="21">
        <v>116</v>
      </c>
      <c r="J113" s="22">
        <f t="shared" si="69"/>
        <v>81.199999999999989</v>
      </c>
      <c r="K113" s="21">
        <v>69</v>
      </c>
      <c r="L113" s="21">
        <v>829</v>
      </c>
      <c r="M113" s="23">
        <f t="shared" si="39"/>
        <v>580.29999999999995</v>
      </c>
      <c r="N113" s="21">
        <v>19</v>
      </c>
      <c r="O113" s="21">
        <v>228</v>
      </c>
      <c r="P113" s="23">
        <f t="shared" si="40"/>
        <v>159.6</v>
      </c>
      <c r="Q113" s="21">
        <v>8</v>
      </c>
      <c r="R113" s="21">
        <v>102</v>
      </c>
      <c r="S113" s="23">
        <f t="shared" si="71"/>
        <v>71.399999999999991</v>
      </c>
      <c r="T113" s="21">
        <v>16</v>
      </c>
      <c r="U113" s="21">
        <v>202</v>
      </c>
      <c r="V113" s="23">
        <f t="shared" si="41"/>
        <v>141.39999999999998</v>
      </c>
      <c r="W113" s="21">
        <v>10</v>
      </c>
      <c r="X113" s="21">
        <v>130</v>
      </c>
      <c r="Y113" s="23">
        <f t="shared" si="42"/>
        <v>91</v>
      </c>
      <c r="Z113" s="21">
        <v>10</v>
      </c>
      <c r="AA113" s="21">
        <v>126</v>
      </c>
      <c r="AB113" s="23">
        <f t="shared" si="43"/>
        <v>88.199999999999989</v>
      </c>
      <c r="AC113" s="21"/>
      <c r="AD113" s="21"/>
      <c r="AE113" s="23">
        <f t="shared" si="44"/>
        <v>0</v>
      </c>
      <c r="AF113" s="21"/>
      <c r="AG113" s="21"/>
      <c r="AH113" s="23">
        <f t="shared" si="45"/>
        <v>0</v>
      </c>
      <c r="AI113" s="21">
        <v>7</v>
      </c>
      <c r="AJ113" s="21">
        <v>84</v>
      </c>
      <c r="AK113" s="23">
        <f t="shared" si="72"/>
        <v>58.8</v>
      </c>
      <c r="AL113" s="21"/>
      <c r="AM113" s="21"/>
      <c r="AN113" s="23">
        <f t="shared" si="46"/>
        <v>0</v>
      </c>
      <c r="AO113" s="23">
        <f t="shared" si="47"/>
        <v>148</v>
      </c>
      <c r="AP113" s="23">
        <f t="shared" si="48"/>
        <v>1817</v>
      </c>
      <c r="AQ113" s="23">
        <f t="shared" si="49"/>
        <v>1271.9000000000001</v>
      </c>
      <c r="AR113" s="23">
        <f t="shared" si="50"/>
        <v>151.41666666666666</v>
      </c>
      <c r="AS113" s="23">
        <f t="shared" si="51"/>
        <v>105.99166666666667</v>
      </c>
      <c r="AT113" s="21">
        <v>2</v>
      </c>
      <c r="AU113" s="21">
        <v>25</v>
      </c>
      <c r="AV113" s="21">
        <v>17.499999999999996</v>
      </c>
      <c r="AW113" s="21">
        <v>5</v>
      </c>
      <c r="AX113" s="21">
        <v>81</v>
      </c>
      <c r="AY113" s="22">
        <v>56.699999999999996</v>
      </c>
      <c r="AZ113" s="21">
        <v>2</v>
      </c>
      <c r="BA113" s="22">
        <v>42</v>
      </c>
      <c r="BB113" s="24">
        <f t="shared" ref="BB113:BB143" si="76">BA113*$C113</f>
        <v>29.4</v>
      </c>
      <c r="BC113" s="21">
        <v>4</v>
      </c>
      <c r="BD113" s="21">
        <v>48</v>
      </c>
      <c r="BE113" s="23">
        <f t="shared" ref="BE113:BE143" si="77">BD113*$C113</f>
        <v>33.599999999999994</v>
      </c>
      <c r="BF113" s="21"/>
      <c r="BG113" s="21">
        <v>6</v>
      </c>
      <c r="BH113" s="23">
        <f t="shared" ref="BH113:BH143" si="78">BG113*$C113</f>
        <v>4.1999999999999993</v>
      </c>
      <c r="BI113" s="21"/>
      <c r="BJ113" s="21">
        <v>2</v>
      </c>
      <c r="BK113" s="23">
        <f t="shared" ref="BK113:BK143" si="79">BJ113*$C113</f>
        <v>1.4</v>
      </c>
      <c r="BL113" s="21">
        <v>6</v>
      </c>
      <c r="BM113" s="21">
        <v>168</v>
      </c>
      <c r="BN113" s="23">
        <f t="shared" si="53"/>
        <v>117.6</v>
      </c>
      <c r="BO113" s="21">
        <v>1</v>
      </c>
      <c r="BP113" s="21">
        <v>15</v>
      </c>
      <c r="BQ113" s="23">
        <f t="shared" si="54"/>
        <v>10.5</v>
      </c>
      <c r="BR113" s="21">
        <v>1</v>
      </c>
      <c r="BS113" s="21">
        <v>12</v>
      </c>
      <c r="BT113" s="23">
        <f t="shared" si="55"/>
        <v>8.3999999999999986</v>
      </c>
      <c r="BU113" s="21"/>
      <c r="BV113" s="21"/>
      <c r="BW113" s="23">
        <f t="shared" si="56"/>
        <v>0</v>
      </c>
      <c r="BX113" s="21"/>
      <c r="BY113" s="21"/>
      <c r="BZ113" s="23">
        <f t="shared" si="57"/>
        <v>0</v>
      </c>
      <c r="CA113" s="21"/>
      <c r="CB113" s="21"/>
      <c r="CC113" s="23">
        <f t="shared" si="58"/>
        <v>0</v>
      </c>
      <c r="CD113" s="23">
        <f t="shared" si="59"/>
        <v>21</v>
      </c>
      <c r="CE113" s="83">
        <f t="shared" si="60"/>
        <v>399</v>
      </c>
      <c r="CF113" s="24">
        <f t="shared" si="61"/>
        <v>279.29999999999995</v>
      </c>
      <c r="CG113" s="23">
        <f t="shared" si="62"/>
        <v>33.25</v>
      </c>
      <c r="CH113" s="23">
        <f t="shared" si="63"/>
        <v>23.274999999999995</v>
      </c>
      <c r="CI113" s="22"/>
      <c r="CJ113" s="22"/>
      <c r="CK113" s="22">
        <f t="shared" si="64"/>
        <v>0</v>
      </c>
      <c r="CL113" s="21"/>
      <c r="CM113" s="21"/>
      <c r="CN113" s="22">
        <f t="shared" si="65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83">
        <f t="shared" si="66"/>
        <v>0</v>
      </c>
      <c r="DT113" s="83">
        <f t="shared" si="67"/>
        <v>0</v>
      </c>
      <c r="DU113" s="24">
        <f t="shared" si="68"/>
        <v>0</v>
      </c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38"/>
        <v>0</v>
      </c>
      <c r="H114" s="21">
        <v>8</v>
      </c>
      <c r="I114" s="21">
        <v>204</v>
      </c>
      <c r="J114" s="22">
        <f t="shared" si="69"/>
        <v>71.399999999999991</v>
      </c>
      <c r="K114" s="21">
        <v>19</v>
      </c>
      <c r="L114" s="21">
        <v>462</v>
      </c>
      <c r="M114" s="23">
        <f t="shared" si="39"/>
        <v>161.69999999999999</v>
      </c>
      <c r="N114" s="21">
        <v>16</v>
      </c>
      <c r="O114" s="21">
        <v>385</v>
      </c>
      <c r="P114" s="23">
        <f t="shared" si="40"/>
        <v>134.75</v>
      </c>
      <c r="Q114" s="21">
        <v>3</v>
      </c>
      <c r="R114" s="21">
        <v>78</v>
      </c>
      <c r="S114" s="23">
        <f t="shared" si="71"/>
        <v>27.299999999999997</v>
      </c>
      <c r="T114" s="21">
        <v>5</v>
      </c>
      <c r="U114" s="21">
        <v>141</v>
      </c>
      <c r="V114" s="23">
        <f t="shared" si="41"/>
        <v>49.349999999999994</v>
      </c>
      <c r="W114" s="21">
        <v>3</v>
      </c>
      <c r="X114" s="21">
        <v>84</v>
      </c>
      <c r="Y114" s="23">
        <f t="shared" si="42"/>
        <v>29.4</v>
      </c>
      <c r="Z114" s="21">
        <v>1</v>
      </c>
      <c r="AA114" s="21">
        <v>30</v>
      </c>
      <c r="AB114" s="23">
        <f t="shared" si="43"/>
        <v>10.5</v>
      </c>
      <c r="AC114" s="21"/>
      <c r="AD114" s="21"/>
      <c r="AE114" s="23">
        <f t="shared" si="44"/>
        <v>0</v>
      </c>
      <c r="AF114" s="21"/>
      <c r="AG114" s="21"/>
      <c r="AH114" s="23">
        <f t="shared" si="45"/>
        <v>0</v>
      </c>
      <c r="AI114" s="21">
        <v>8</v>
      </c>
      <c r="AJ114" s="21">
        <v>192</v>
      </c>
      <c r="AK114" s="23">
        <f t="shared" si="72"/>
        <v>67.199999999999989</v>
      </c>
      <c r="AL114" s="21"/>
      <c r="AM114" s="21"/>
      <c r="AN114" s="23">
        <f t="shared" si="46"/>
        <v>0</v>
      </c>
      <c r="AO114" s="23">
        <f t="shared" si="47"/>
        <v>63</v>
      </c>
      <c r="AP114" s="23">
        <f t="shared" si="48"/>
        <v>1576</v>
      </c>
      <c r="AQ114" s="23">
        <f t="shared" si="49"/>
        <v>551.59999999999991</v>
      </c>
      <c r="AR114" s="23">
        <f t="shared" si="50"/>
        <v>131.33333333333334</v>
      </c>
      <c r="AS114" s="23">
        <f t="shared" si="51"/>
        <v>45.966666666666661</v>
      </c>
      <c r="AT114" s="21">
        <v>0</v>
      </c>
      <c r="AU114" s="21">
        <v>2</v>
      </c>
      <c r="AV114" s="21">
        <v>0.7</v>
      </c>
      <c r="AW114" s="21">
        <v>2</v>
      </c>
      <c r="AX114" s="21">
        <v>90</v>
      </c>
      <c r="AY114" s="22">
        <v>31.499999999999993</v>
      </c>
      <c r="AZ114" s="21">
        <v>6</v>
      </c>
      <c r="BA114" s="22">
        <v>240</v>
      </c>
      <c r="BB114" s="24">
        <f t="shared" si="76"/>
        <v>84</v>
      </c>
      <c r="BC114" s="21">
        <v>17</v>
      </c>
      <c r="BD114" s="21">
        <v>421</v>
      </c>
      <c r="BE114" s="23">
        <f t="shared" si="77"/>
        <v>147.35</v>
      </c>
      <c r="BF114" s="21">
        <v>2</v>
      </c>
      <c r="BG114" s="21">
        <v>53</v>
      </c>
      <c r="BH114" s="23">
        <f t="shared" si="78"/>
        <v>18.549999999999997</v>
      </c>
      <c r="BI114" s="21"/>
      <c r="BJ114" s="21">
        <v>2</v>
      </c>
      <c r="BK114" s="23">
        <f t="shared" si="79"/>
        <v>0.7</v>
      </c>
      <c r="BL114" s="21">
        <v>11</v>
      </c>
      <c r="BM114" s="21">
        <v>269</v>
      </c>
      <c r="BN114" s="23">
        <f t="shared" si="53"/>
        <v>94.149999999999991</v>
      </c>
      <c r="BO114" s="21">
        <v>1</v>
      </c>
      <c r="BP114" s="21">
        <v>42</v>
      </c>
      <c r="BQ114" s="23">
        <f t="shared" si="54"/>
        <v>14.7</v>
      </c>
      <c r="BR114" s="21">
        <v>2</v>
      </c>
      <c r="BS114" s="21">
        <v>60</v>
      </c>
      <c r="BT114" s="23">
        <f t="shared" si="55"/>
        <v>21</v>
      </c>
      <c r="BU114" s="21"/>
      <c r="BV114" s="21"/>
      <c r="BW114" s="23">
        <f t="shared" si="56"/>
        <v>0</v>
      </c>
      <c r="BX114" s="21"/>
      <c r="BY114" s="21"/>
      <c r="BZ114" s="23">
        <f t="shared" si="57"/>
        <v>0</v>
      </c>
      <c r="CA114" s="21"/>
      <c r="CB114" s="21"/>
      <c r="CC114" s="23">
        <f t="shared" si="58"/>
        <v>0</v>
      </c>
      <c r="CD114" s="23">
        <f t="shared" si="59"/>
        <v>41</v>
      </c>
      <c r="CE114" s="83">
        <f t="shared" si="60"/>
        <v>1179</v>
      </c>
      <c r="CF114" s="24">
        <f t="shared" si="61"/>
        <v>412.64999999999992</v>
      </c>
      <c r="CG114" s="23">
        <f t="shared" si="62"/>
        <v>98.25</v>
      </c>
      <c r="CH114" s="23">
        <f t="shared" si="63"/>
        <v>34.387499999999996</v>
      </c>
      <c r="CI114" s="22"/>
      <c r="CJ114" s="22"/>
      <c r="CK114" s="22">
        <f t="shared" si="64"/>
        <v>0</v>
      </c>
      <c r="CL114" s="21"/>
      <c r="CM114" s="21"/>
      <c r="CN114" s="22">
        <f t="shared" si="65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83">
        <f t="shared" si="66"/>
        <v>0</v>
      </c>
      <c r="DT114" s="83">
        <f t="shared" si="67"/>
        <v>0</v>
      </c>
      <c r="DU114" s="24">
        <f t="shared" si="68"/>
        <v>0</v>
      </c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8"/>
        <v>0</v>
      </c>
      <c r="H115" s="21"/>
      <c r="I115" s="21"/>
      <c r="J115" s="22">
        <f t="shared" si="69"/>
        <v>0</v>
      </c>
      <c r="K115" s="21"/>
      <c r="L115" s="21"/>
      <c r="M115" s="23">
        <f t="shared" si="39"/>
        <v>0</v>
      </c>
      <c r="N115" s="21"/>
      <c r="O115" s="21"/>
      <c r="P115" s="23">
        <f t="shared" si="40"/>
        <v>0</v>
      </c>
      <c r="Q115" s="21"/>
      <c r="R115" s="21"/>
      <c r="S115" s="23">
        <f t="shared" si="71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72"/>
        <v>0</v>
      </c>
      <c r="AL115" s="21"/>
      <c r="AM115" s="21"/>
      <c r="AN115" s="23">
        <f t="shared" si="46"/>
        <v>0</v>
      </c>
      <c r="AO115" s="23">
        <f t="shared" si="47"/>
        <v>0</v>
      </c>
      <c r="AP115" s="23">
        <f t="shared" si="48"/>
        <v>0</v>
      </c>
      <c r="AQ115" s="23">
        <f t="shared" si="49"/>
        <v>0</v>
      </c>
      <c r="AR115" s="23">
        <f t="shared" si="50"/>
        <v>0</v>
      </c>
      <c r="AS115" s="23">
        <f t="shared" si="51"/>
        <v>0</v>
      </c>
      <c r="AT115" s="21"/>
      <c r="AU115" s="21"/>
      <c r="AV115" s="21"/>
      <c r="AW115" s="21"/>
      <c r="AX115" s="21"/>
      <c r="AY115" s="22"/>
      <c r="AZ115" s="21"/>
      <c r="BA115" s="22"/>
      <c r="BB115" s="24"/>
      <c r="BC115" s="21"/>
      <c r="BD115" s="21"/>
      <c r="BE115" s="23">
        <f t="shared" si="77"/>
        <v>0</v>
      </c>
      <c r="BF115" s="21"/>
      <c r="BG115" s="21"/>
      <c r="BH115" s="23">
        <f t="shared" si="78"/>
        <v>0</v>
      </c>
      <c r="BI115" s="21"/>
      <c r="BJ115" s="21"/>
      <c r="BK115" s="23">
        <f t="shared" si="79"/>
        <v>0</v>
      </c>
      <c r="BL115" s="21"/>
      <c r="BM115" s="21"/>
      <c r="BN115" s="23">
        <f t="shared" si="53"/>
        <v>0</v>
      </c>
      <c r="BO115" s="21"/>
      <c r="BP115" s="21"/>
      <c r="BQ115" s="23">
        <f t="shared" si="54"/>
        <v>0</v>
      </c>
      <c r="BR115" s="21"/>
      <c r="BS115" s="21"/>
      <c r="BT115" s="23">
        <f t="shared" si="55"/>
        <v>0</v>
      </c>
      <c r="BU115" s="21"/>
      <c r="BV115" s="21"/>
      <c r="BW115" s="23">
        <f t="shared" si="56"/>
        <v>0</v>
      </c>
      <c r="BX115" s="21"/>
      <c r="BY115" s="21"/>
      <c r="BZ115" s="23">
        <f t="shared" si="57"/>
        <v>0</v>
      </c>
      <c r="CA115" s="21"/>
      <c r="CB115" s="21"/>
      <c r="CC115" s="23">
        <f t="shared" si="58"/>
        <v>0</v>
      </c>
      <c r="CD115" s="23">
        <f t="shared" si="59"/>
        <v>0</v>
      </c>
      <c r="CE115" s="83">
        <f t="shared" si="60"/>
        <v>0</v>
      </c>
      <c r="CF115" s="24">
        <f t="shared" si="61"/>
        <v>0</v>
      </c>
      <c r="CG115" s="23">
        <f t="shared" si="62"/>
        <v>0</v>
      </c>
      <c r="CH115" s="23">
        <f t="shared" si="63"/>
        <v>0</v>
      </c>
      <c r="CI115" s="22"/>
      <c r="CJ115" s="22"/>
      <c r="CK115" s="22">
        <f t="shared" si="64"/>
        <v>0</v>
      </c>
      <c r="CL115" s="21"/>
      <c r="CM115" s="21"/>
      <c r="CN115" s="22">
        <f t="shared" si="65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83">
        <f t="shared" si="66"/>
        <v>0</v>
      </c>
      <c r="DT115" s="83">
        <f t="shared" si="67"/>
        <v>0</v>
      </c>
      <c r="DU115" s="24">
        <f t="shared" si="68"/>
        <v>0</v>
      </c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8"/>
        <v>0</v>
      </c>
      <c r="H116" s="21"/>
      <c r="I116" s="21"/>
      <c r="J116" s="22"/>
      <c r="K116" s="21"/>
      <c r="L116" s="21"/>
      <c r="M116" s="23">
        <f t="shared" si="39"/>
        <v>0</v>
      </c>
      <c r="N116" s="21"/>
      <c r="O116" s="21"/>
      <c r="P116" s="23">
        <f t="shared" si="40"/>
        <v>0</v>
      </c>
      <c r="Q116" s="21"/>
      <c r="R116" s="21"/>
      <c r="S116" s="23">
        <f t="shared" si="71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72"/>
        <v>0</v>
      </c>
      <c r="AL116" s="21"/>
      <c r="AM116" s="21"/>
      <c r="AN116" s="23">
        <f t="shared" si="46"/>
        <v>0</v>
      </c>
      <c r="AO116" s="23">
        <f t="shared" si="47"/>
        <v>0</v>
      </c>
      <c r="AP116" s="23">
        <f t="shared" si="48"/>
        <v>0</v>
      </c>
      <c r="AQ116" s="23">
        <f t="shared" si="49"/>
        <v>0</v>
      </c>
      <c r="AR116" s="23">
        <f t="shared" si="50"/>
        <v>0</v>
      </c>
      <c r="AS116" s="23">
        <f t="shared" si="51"/>
        <v>0</v>
      </c>
      <c r="AT116" s="21"/>
      <c r="AU116" s="21"/>
      <c r="AV116" s="21"/>
      <c r="AW116" s="21"/>
      <c r="AX116" s="21"/>
      <c r="AY116" s="22"/>
      <c r="AZ116" s="21"/>
      <c r="BA116" s="22"/>
      <c r="BB116" s="24"/>
      <c r="BC116" s="21"/>
      <c r="BD116" s="21"/>
      <c r="BE116" s="23">
        <f t="shared" si="77"/>
        <v>0</v>
      </c>
      <c r="BF116" s="21"/>
      <c r="BG116" s="21"/>
      <c r="BH116" s="23">
        <f t="shared" si="78"/>
        <v>0</v>
      </c>
      <c r="BI116" s="21"/>
      <c r="BJ116" s="21"/>
      <c r="BK116" s="23">
        <f t="shared" si="79"/>
        <v>0</v>
      </c>
      <c r="BL116" s="21"/>
      <c r="BM116" s="21"/>
      <c r="BN116" s="23">
        <f t="shared" si="53"/>
        <v>0</v>
      </c>
      <c r="BO116" s="21"/>
      <c r="BP116" s="21"/>
      <c r="BQ116" s="23">
        <f t="shared" si="54"/>
        <v>0</v>
      </c>
      <c r="BR116" s="21"/>
      <c r="BS116" s="21"/>
      <c r="BT116" s="23">
        <f t="shared" si="55"/>
        <v>0</v>
      </c>
      <c r="BU116" s="21"/>
      <c r="BV116" s="21"/>
      <c r="BW116" s="23">
        <f t="shared" si="56"/>
        <v>0</v>
      </c>
      <c r="BX116" s="21"/>
      <c r="BY116" s="21"/>
      <c r="BZ116" s="23">
        <f t="shared" si="57"/>
        <v>0</v>
      </c>
      <c r="CA116" s="21"/>
      <c r="CB116" s="21"/>
      <c r="CC116" s="23">
        <f t="shared" si="58"/>
        <v>0</v>
      </c>
      <c r="CD116" s="23">
        <f t="shared" si="59"/>
        <v>0</v>
      </c>
      <c r="CE116" s="83">
        <f t="shared" si="60"/>
        <v>0</v>
      </c>
      <c r="CF116" s="24">
        <f t="shared" si="61"/>
        <v>0</v>
      </c>
      <c r="CG116" s="23">
        <f t="shared" si="62"/>
        <v>0</v>
      </c>
      <c r="CH116" s="23">
        <f t="shared" si="63"/>
        <v>0</v>
      </c>
      <c r="CI116" s="22"/>
      <c r="CJ116" s="22"/>
      <c r="CK116" s="22">
        <f t="shared" si="64"/>
        <v>0</v>
      </c>
      <c r="CL116" s="21"/>
      <c r="CM116" s="21"/>
      <c r="CN116" s="22">
        <f t="shared" si="65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83">
        <f t="shared" si="66"/>
        <v>0</v>
      </c>
      <c r="DT116" s="83">
        <f t="shared" si="67"/>
        <v>0</v>
      </c>
      <c r="DU116" s="24">
        <f t="shared" si="68"/>
        <v>0</v>
      </c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8"/>
        <v>0</v>
      </c>
      <c r="H117" s="21"/>
      <c r="I117" s="21"/>
      <c r="J117" s="22"/>
      <c r="K117" s="21"/>
      <c r="L117" s="21"/>
      <c r="M117" s="23">
        <f t="shared" si="39"/>
        <v>0</v>
      </c>
      <c r="N117" s="21"/>
      <c r="O117" s="21"/>
      <c r="P117" s="23">
        <f t="shared" si="40"/>
        <v>0</v>
      </c>
      <c r="Q117" s="21"/>
      <c r="R117" s="21"/>
      <c r="S117" s="23">
        <f t="shared" si="71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72"/>
        <v>0</v>
      </c>
      <c r="AL117" s="21"/>
      <c r="AM117" s="21"/>
      <c r="AN117" s="23">
        <f t="shared" si="46"/>
        <v>0</v>
      </c>
      <c r="AO117" s="23">
        <f t="shared" si="47"/>
        <v>0</v>
      </c>
      <c r="AP117" s="23">
        <f t="shared" si="48"/>
        <v>0</v>
      </c>
      <c r="AQ117" s="23">
        <f t="shared" si="49"/>
        <v>0</v>
      </c>
      <c r="AR117" s="23">
        <f t="shared" si="50"/>
        <v>0</v>
      </c>
      <c r="AS117" s="23">
        <f t="shared" si="51"/>
        <v>0</v>
      </c>
      <c r="AT117" s="21"/>
      <c r="AU117" s="21"/>
      <c r="AV117" s="21"/>
      <c r="AW117" s="21"/>
      <c r="AX117" s="21"/>
      <c r="AY117" s="22"/>
      <c r="AZ117" s="21"/>
      <c r="BA117" s="22"/>
      <c r="BB117" s="24"/>
      <c r="BC117" s="21"/>
      <c r="BD117" s="21"/>
      <c r="BE117" s="23">
        <f t="shared" si="77"/>
        <v>0</v>
      </c>
      <c r="BF117" s="21"/>
      <c r="BG117" s="21"/>
      <c r="BH117" s="23">
        <f t="shared" si="78"/>
        <v>0</v>
      </c>
      <c r="BI117" s="21">
        <v>70</v>
      </c>
      <c r="BJ117" s="21">
        <v>840</v>
      </c>
      <c r="BK117" s="23">
        <f t="shared" si="79"/>
        <v>504</v>
      </c>
      <c r="BL117" s="21">
        <v>120</v>
      </c>
      <c r="BM117" s="21">
        <v>1440</v>
      </c>
      <c r="BN117" s="23">
        <f t="shared" si="53"/>
        <v>864</v>
      </c>
      <c r="BO117" s="21">
        <v>40</v>
      </c>
      <c r="BP117" s="21">
        <v>480</v>
      </c>
      <c r="BQ117" s="23">
        <f t="shared" si="54"/>
        <v>288</v>
      </c>
      <c r="BR117" s="21">
        <v>36</v>
      </c>
      <c r="BS117" s="21">
        <v>432</v>
      </c>
      <c r="BT117" s="23">
        <f t="shared" si="55"/>
        <v>259.2</v>
      </c>
      <c r="BU117" s="21"/>
      <c r="BV117" s="21"/>
      <c r="BW117" s="23">
        <f t="shared" si="56"/>
        <v>0</v>
      </c>
      <c r="BX117" s="21">
        <v>28</v>
      </c>
      <c r="BY117" s="21">
        <v>336</v>
      </c>
      <c r="BZ117" s="23">
        <f t="shared" si="57"/>
        <v>201.6</v>
      </c>
      <c r="CA117" s="21"/>
      <c r="CB117" s="21"/>
      <c r="CC117" s="23">
        <f t="shared" si="58"/>
        <v>0</v>
      </c>
      <c r="CD117" s="23">
        <f t="shared" si="59"/>
        <v>294</v>
      </c>
      <c r="CE117" s="83">
        <f t="shared" si="60"/>
        <v>3528</v>
      </c>
      <c r="CF117" s="24">
        <f t="shared" si="61"/>
        <v>2116.8000000000002</v>
      </c>
      <c r="CG117" s="23">
        <f t="shared" si="62"/>
        <v>294</v>
      </c>
      <c r="CH117" s="23">
        <f t="shared" si="63"/>
        <v>176.4</v>
      </c>
      <c r="CI117" s="22">
        <v>2</v>
      </c>
      <c r="CJ117" s="22">
        <v>24</v>
      </c>
      <c r="CK117" s="22">
        <f t="shared" si="64"/>
        <v>14.399999999999999</v>
      </c>
      <c r="CL117" s="21"/>
      <c r="CM117" s="21"/>
      <c r="CN117" s="22">
        <f t="shared" si="65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83">
        <f t="shared" si="66"/>
        <v>2</v>
      </c>
      <c r="DT117" s="83">
        <f t="shared" si="67"/>
        <v>24</v>
      </c>
      <c r="DU117" s="24">
        <f t="shared" si="68"/>
        <v>14.399999999999999</v>
      </c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8"/>
        <v>0</v>
      </c>
      <c r="H118" s="21"/>
      <c r="I118" s="21"/>
      <c r="J118" s="22"/>
      <c r="K118" s="21"/>
      <c r="L118" s="21"/>
      <c r="M118" s="23">
        <f t="shared" si="39"/>
        <v>0</v>
      </c>
      <c r="N118" s="21"/>
      <c r="O118" s="21"/>
      <c r="P118" s="23">
        <f t="shared" si="40"/>
        <v>0</v>
      </c>
      <c r="Q118" s="21"/>
      <c r="R118" s="21"/>
      <c r="S118" s="23">
        <f t="shared" si="71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72"/>
        <v>0</v>
      </c>
      <c r="AL118" s="21"/>
      <c r="AM118" s="21"/>
      <c r="AN118" s="23">
        <f t="shared" si="46"/>
        <v>0</v>
      </c>
      <c r="AO118" s="23">
        <f t="shared" si="47"/>
        <v>0</v>
      </c>
      <c r="AP118" s="23">
        <f t="shared" si="48"/>
        <v>0</v>
      </c>
      <c r="AQ118" s="23">
        <f t="shared" si="49"/>
        <v>0</v>
      </c>
      <c r="AR118" s="23">
        <f t="shared" si="50"/>
        <v>0</v>
      </c>
      <c r="AS118" s="23">
        <f t="shared" si="51"/>
        <v>0</v>
      </c>
      <c r="AT118" s="21"/>
      <c r="AU118" s="21"/>
      <c r="AV118" s="21"/>
      <c r="AW118" s="21"/>
      <c r="AX118" s="21"/>
      <c r="AY118" s="22"/>
      <c r="AZ118" s="21"/>
      <c r="BA118" s="22"/>
      <c r="BB118" s="24"/>
      <c r="BC118" s="21">
        <v>3</v>
      </c>
      <c r="BD118" s="21">
        <v>42</v>
      </c>
      <c r="BE118" s="23">
        <f t="shared" si="77"/>
        <v>26.88</v>
      </c>
      <c r="BF118" s="21">
        <v>63</v>
      </c>
      <c r="BG118" s="21">
        <v>882</v>
      </c>
      <c r="BH118" s="23">
        <f t="shared" si="78"/>
        <v>564.48</v>
      </c>
      <c r="BI118" s="21">
        <v>76</v>
      </c>
      <c r="BJ118" s="21">
        <v>1064</v>
      </c>
      <c r="BK118" s="23">
        <f t="shared" si="79"/>
        <v>680.96</v>
      </c>
      <c r="BL118" s="21">
        <v>125</v>
      </c>
      <c r="BM118" s="21">
        <v>1750</v>
      </c>
      <c r="BN118" s="23">
        <f t="shared" si="53"/>
        <v>1120</v>
      </c>
      <c r="BO118" s="21">
        <v>57</v>
      </c>
      <c r="BP118" s="21">
        <v>798</v>
      </c>
      <c r="BQ118" s="23">
        <f t="shared" si="54"/>
        <v>510.72</v>
      </c>
      <c r="BR118" s="21">
        <v>30</v>
      </c>
      <c r="BS118" s="21">
        <v>420</v>
      </c>
      <c r="BT118" s="23">
        <f t="shared" si="55"/>
        <v>268.8</v>
      </c>
      <c r="BU118" s="21">
        <v>40</v>
      </c>
      <c r="BV118" s="21">
        <v>560</v>
      </c>
      <c r="BW118" s="23">
        <f t="shared" si="56"/>
        <v>358.40000000000003</v>
      </c>
      <c r="BX118" s="21">
        <v>40</v>
      </c>
      <c r="BY118" s="21">
        <v>560</v>
      </c>
      <c r="BZ118" s="23">
        <f t="shared" si="57"/>
        <v>358.40000000000003</v>
      </c>
      <c r="CA118" s="21"/>
      <c r="CB118" s="21"/>
      <c r="CC118" s="23">
        <f t="shared" si="58"/>
        <v>0</v>
      </c>
      <c r="CD118" s="23">
        <f t="shared" si="59"/>
        <v>434</v>
      </c>
      <c r="CE118" s="83">
        <f t="shared" si="60"/>
        <v>6076</v>
      </c>
      <c r="CF118" s="24">
        <f t="shared" si="61"/>
        <v>3888.6400000000003</v>
      </c>
      <c r="CG118" s="23">
        <f t="shared" si="62"/>
        <v>506.33333333333331</v>
      </c>
      <c r="CH118" s="23">
        <f t="shared" si="63"/>
        <v>324.05333333333334</v>
      </c>
      <c r="CI118" s="22">
        <v>28</v>
      </c>
      <c r="CJ118" s="22">
        <v>392</v>
      </c>
      <c r="CK118" s="22">
        <f t="shared" si="64"/>
        <v>250.88</v>
      </c>
      <c r="CL118" s="21">
        <v>88</v>
      </c>
      <c r="CM118" s="21">
        <v>1232</v>
      </c>
      <c r="CN118" s="22">
        <f t="shared" si="65"/>
        <v>788.48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83">
        <f t="shared" si="66"/>
        <v>116</v>
      </c>
      <c r="DT118" s="83">
        <f t="shared" si="67"/>
        <v>1624</v>
      </c>
      <c r="DU118" s="24">
        <f t="shared" si="68"/>
        <v>1039.3600000000001</v>
      </c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2"/>
      <c r="BB119" s="24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83"/>
      <c r="CF119" s="24"/>
      <c r="CG119" s="23"/>
      <c r="CH119" s="23"/>
      <c r="CI119" s="22"/>
      <c r="CJ119" s="22"/>
      <c r="CK119" s="22">
        <f t="shared" si="64"/>
        <v>0</v>
      </c>
      <c r="CL119" s="21"/>
      <c r="CM119" s="21"/>
      <c r="CN119" s="22">
        <f t="shared" si="65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83">
        <f t="shared" si="66"/>
        <v>0</v>
      </c>
      <c r="DT119" s="83">
        <f t="shared" si="67"/>
        <v>0</v>
      </c>
      <c r="DU119" s="24">
        <f t="shared" si="68"/>
        <v>0</v>
      </c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523</v>
      </c>
      <c r="F120" s="21">
        <v>7322</v>
      </c>
      <c r="G120" s="23">
        <v>4686.08</v>
      </c>
      <c r="H120" s="21">
        <v>270</v>
      </c>
      <c r="I120" s="21">
        <v>3780</v>
      </c>
      <c r="J120" s="22">
        <v>2419.2000000000003</v>
      </c>
      <c r="K120" s="21">
        <v>643</v>
      </c>
      <c r="L120" s="21">
        <v>9002</v>
      </c>
      <c r="M120" s="23">
        <v>5761.28</v>
      </c>
      <c r="N120" s="21">
        <v>435</v>
      </c>
      <c r="O120" s="21">
        <v>6093</v>
      </c>
      <c r="P120" s="23">
        <v>3899.52</v>
      </c>
      <c r="Q120" s="21">
        <v>455</v>
      </c>
      <c r="R120" s="21">
        <v>6373</v>
      </c>
      <c r="S120" s="23">
        <v>4078.7200000000003</v>
      </c>
      <c r="T120" s="21">
        <v>573</v>
      </c>
      <c r="U120" s="21">
        <v>8022</v>
      </c>
      <c r="V120" s="23">
        <v>5134.08</v>
      </c>
      <c r="W120" s="21">
        <v>617</v>
      </c>
      <c r="X120" s="21">
        <v>8638</v>
      </c>
      <c r="Y120" s="23">
        <v>5528.32</v>
      </c>
      <c r="Z120" s="21">
        <v>255</v>
      </c>
      <c r="AA120" s="21">
        <v>3570</v>
      </c>
      <c r="AB120" s="23">
        <v>2284.8000000000002</v>
      </c>
      <c r="AC120" s="21">
        <v>460</v>
      </c>
      <c r="AD120" s="21">
        <v>6440</v>
      </c>
      <c r="AE120" s="23">
        <v>4121.6000000000004</v>
      </c>
      <c r="AF120" s="21">
        <v>285</v>
      </c>
      <c r="AG120" s="21">
        <v>3990</v>
      </c>
      <c r="AH120" s="23">
        <v>2553.6</v>
      </c>
      <c r="AI120" s="21">
        <v>425</v>
      </c>
      <c r="AJ120" s="21">
        <v>5950</v>
      </c>
      <c r="AK120" s="23">
        <v>3808</v>
      </c>
      <c r="AL120" s="21">
        <v>702</v>
      </c>
      <c r="AM120" s="21">
        <v>9828</v>
      </c>
      <c r="AN120" s="23">
        <v>6289.92</v>
      </c>
      <c r="AO120" s="23">
        <v>5643</v>
      </c>
      <c r="AP120" s="23">
        <v>79008</v>
      </c>
      <c r="AQ120" s="23">
        <v>50565.120000000003</v>
      </c>
      <c r="AR120" s="23">
        <v>6584</v>
      </c>
      <c r="AS120" s="23">
        <v>4213.76</v>
      </c>
      <c r="AT120" s="21">
        <v>439</v>
      </c>
      <c r="AU120" s="21">
        <v>6146</v>
      </c>
      <c r="AV120" s="21">
        <v>3933.4399999999996</v>
      </c>
      <c r="AW120" s="21">
        <v>450</v>
      </c>
      <c r="AX120" s="21">
        <v>6300</v>
      </c>
      <c r="AY120" s="22">
        <v>4032</v>
      </c>
      <c r="AZ120" s="21">
        <v>438</v>
      </c>
      <c r="BA120" s="22">
        <v>6132</v>
      </c>
      <c r="BB120" s="24">
        <v>3924.48</v>
      </c>
      <c r="BC120" s="21">
        <v>502</v>
      </c>
      <c r="BD120" s="21">
        <v>7028</v>
      </c>
      <c r="BE120" s="23">
        <v>4497.92</v>
      </c>
      <c r="BF120" s="21">
        <v>458</v>
      </c>
      <c r="BG120" s="21">
        <v>6412</v>
      </c>
      <c r="BH120" s="23">
        <v>4103.68</v>
      </c>
      <c r="BI120" s="21">
        <v>631</v>
      </c>
      <c r="BJ120" s="21">
        <v>8834</v>
      </c>
      <c r="BK120" s="23">
        <v>5653.76</v>
      </c>
      <c r="BL120" s="21">
        <v>663</v>
      </c>
      <c r="BM120" s="21">
        <v>9282</v>
      </c>
      <c r="BN120" s="23">
        <v>5940.4800000000005</v>
      </c>
      <c r="BO120" s="21">
        <v>498</v>
      </c>
      <c r="BP120" s="21">
        <v>6975</v>
      </c>
      <c r="BQ120" s="23">
        <v>4464</v>
      </c>
      <c r="BR120" s="21">
        <v>559</v>
      </c>
      <c r="BS120" s="21">
        <v>7826</v>
      </c>
      <c r="BT120" s="23">
        <v>5008.6400000000003</v>
      </c>
      <c r="BU120" s="21">
        <v>625</v>
      </c>
      <c r="BV120" s="21">
        <v>8750</v>
      </c>
      <c r="BW120" s="23">
        <v>5600</v>
      </c>
      <c r="BX120" s="21">
        <v>531</v>
      </c>
      <c r="BY120" s="21">
        <v>7434</v>
      </c>
      <c r="BZ120" s="23">
        <v>4757.76</v>
      </c>
      <c r="CA120" s="21">
        <v>742</v>
      </c>
      <c r="CB120" s="21">
        <v>10388</v>
      </c>
      <c r="CC120" s="23">
        <v>6648.32</v>
      </c>
      <c r="CD120" s="23">
        <v>6536</v>
      </c>
      <c r="CE120" s="83">
        <v>91507</v>
      </c>
      <c r="CF120" s="24">
        <v>58564.479999999996</v>
      </c>
      <c r="CG120" s="23">
        <v>7625.583333333333</v>
      </c>
      <c r="CH120" s="23">
        <v>4880.373333333333</v>
      </c>
      <c r="CI120" s="22">
        <v>1018</v>
      </c>
      <c r="CJ120" s="22">
        <v>14252</v>
      </c>
      <c r="CK120" s="22">
        <f t="shared" si="64"/>
        <v>9121.2800000000007</v>
      </c>
      <c r="CL120" s="21">
        <v>420</v>
      </c>
      <c r="CM120" s="21">
        <v>5880</v>
      </c>
      <c r="CN120" s="22">
        <f t="shared" si="65"/>
        <v>3763.2000000000003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83">
        <f t="shared" si="66"/>
        <v>1438</v>
      </c>
      <c r="DT120" s="83">
        <f t="shared" si="67"/>
        <v>20132</v>
      </c>
      <c r="DU120" s="24">
        <f t="shared" si="68"/>
        <v>12884.480000000001</v>
      </c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2"/>
      <c r="BB121" s="24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83"/>
      <c r="CF121" s="24"/>
      <c r="CG121" s="23"/>
      <c r="CH121" s="23"/>
      <c r="CI121" s="22"/>
      <c r="CJ121" s="22"/>
      <c r="CK121" s="22">
        <f t="shared" si="64"/>
        <v>0</v>
      </c>
      <c r="CL121" s="21"/>
      <c r="CM121" s="21"/>
      <c r="CN121" s="22">
        <f t="shared" si="65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83">
        <f t="shared" si="66"/>
        <v>0</v>
      </c>
      <c r="DT121" s="83">
        <f t="shared" si="67"/>
        <v>0</v>
      </c>
      <c r="DU121" s="24">
        <f t="shared" si="68"/>
        <v>0</v>
      </c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38"/>
        <v>0</v>
      </c>
      <c r="H122" s="21"/>
      <c r="I122" s="21"/>
      <c r="J122" s="22"/>
      <c r="K122" s="21"/>
      <c r="L122" s="21"/>
      <c r="M122" s="23">
        <f t="shared" si="39"/>
        <v>0</v>
      </c>
      <c r="N122" s="21"/>
      <c r="O122" s="21"/>
      <c r="P122" s="23">
        <f t="shared" si="40"/>
        <v>0</v>
      </c>
      <c r="Q122" s="21"/>
      <c r="R122" s="21"/>
      <c r="S122" s="23">
        <f t="shared" si="71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72"/>
        <v>0</v>
      </c>
      <c r="AL122" s="21"/>
      <c r="AM122" s="21"/>
      <c r="AN122" s="23">
        <f t="shared" si="46"/>
        <v>0</v>
      </c>
      <c r="AO122" s="23">
        <f t="shared" si="47"/>
        <v>0</v>
      </c>
      <c r="AP122" s="23">
        <f t="shared" si="48"/>
        <v>0</v>
      </c>
      <c r="AQ122" s="23">
        <f t="shared" si="49"/>
        <v>0</v>
      </c>
      <c r="AR122" s="23">
        <f t="shared" si="50"/>
        <v>0</v>
      </c>
      <c r="AS122" s="23">
        <f t="shared" si="51"/>
        <v>0</v>
      </c>
      <c r="AT122" s="21"/>
      <c r="AU122" s="21"/>
      <c r="AV122" s="21"/>
      <c r="AW122" s="21"/>
      <c r="AX122" s="21"/>
      <c r="AY122" s="22">
        <f t="shared" ref="AY122:AY139" si="80">AX122*$C122</f>
        <v>0</v>
      </c>
      <c r="AZ122" s="21"/>
      <c r="BA122" s="22"/>
      <c r="BB122" s="24">
        <f t="shared" si="76"/>
        <v>0</v>
      </c>
      <c r="BC122" s="21"/>
      <c r="BD122" s="21"/>
      <c r="BE122" s="23">
        <f t="shared" si="77"/>
        <v>0</v>
      </c>
      <c r="BF122" s="21"/>
      <c r="BG122" s="21"/>
      <c r="BH122" s="23">
        <f t="shared" si="78"/>
        <v>0</v>
      </c>
      <c r="BI122" s="21"/>
      <c r="BJ122" s="21"/>
      <c r="BK122" s="23">
        <f t="shared" si="79"/>
        <v>0</v>
      </c>
      <c r="BL122" s="21"/>
      <c r="BM122" s="21"/>
      <c r="BN122" s="23">
        <f t="shared" si="53"/>
        <v>0</v>
      </c>
      <c r="BO122" s="21"/>
      <c r="BP122" s="21"/>
      <c r="BQ122" s="23">
        <f t="shared" si="54"/>
        <v>0</v>
      </c>
      <c r="BR122" s="21"/>
      <c r="BS122" s="21"/>
      <c r="BT122" s="23">
        <f t="shared" si="55"/>
        <v>0</v>
      </c>
      <c r="BU122" s="21"/>
      <c r="BV122" s="21"/>
      <c r="BW122" s="23">
        <f t="shared" si="56"/>
        <v>0</v>
      </c>
      <c r="BX122" s="21"/>
      <c r="BY122" s="21"/>
      <c r="BZ122" s="23">
        <f t="shared" si="57"/>
        <v>0</v>
      </c>
      <c r="CA122" s="21"/>
      <c r="CB122" s="21"/>
      <c r="CC122" s="23">
        <f t="shared" si="58"/>
        <v>0</v>
      </c>
      <c r="CD122" s="23">
        <f t="shared" si="59"/>
        <v>0</v>
      </c>
      <c r="CE122" s="83">
        <f t="shared" si="60"/>
        <v>0</v>
      </c>
      <c r="CF122" s="24">
        <f t="shared" si="61"/>
        <v>0</v>
      </c>
      <c r="CG122" s="23">
        <f t="shared" si="62"/>
        <v>0</v>
      </c>
      <c r="CH122" s="23">
        <f t="shared" si="63"/>
        <v>0</v>
      </c>
      <c r="CI122" s="22"/>
      <c r="CJ122" s="22"/>
      <c r="CK122" s="22">
        <f t="shared" si="64"/>
        <v>0</v>
      </c>
      <c r="CL122" s="21"/>
      <c r="CM122" s="21"/>
      <c r="CN122" s="22">
        <f t="shared" si="65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83">
        <f t="shared" si="66"/>
        <v>0</v>
      </c>
      <c r="DT122" s="83">
        <f t="shared" si="67"/>
        <v>0</v>
      </c>
      <c r="DU122" s="24">
        <f t="shared" si="68"/>
        <v>0</v>
      </c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2"/>
      <c r="BB123" s="24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4"/>
        <v>0</v>
      </c>
      <c r="BR123" s="21"/>
      <c r="BS123" s="21"/>
      <c r="BT123" s="23">
        <f t="shared" si="55"/>
        <v>0</v>
      </c>
      <c r="BU123" s="21"/>
      <c r="BV123" s="21"/>
      <c r="BW123" s="23">
        <f t="shared" si="56"/>
        <v>0</v>
      </c>
      <c r="BX123" s="21"/>
      <c r="BY123" s="21"/>
      <c r="BZ123" s="23">
        <f t="shared" si="57"/>
        <v>0</v>
      </c>
      <c r="CA123" s="21"/>
      <c r="CB123" s="21"/>
      <c r="CC123" s="23">
        <f t="shared" si="58"/>
        <v>0</v>
      </c>
      <c r="CD123" s="23">
        <f t="shared" si="59"/>
        <v>0</v>
      </c>
      <c r="CE123" s="83">
        <f t="shared" si="60"/>
        <v>0</v>
      </c>
      <c r="CF123" s="24">
        <f t="shared" si="61"/>
        <v>0</v>
      </c>
      <c r="CG123" s="23">
        <f t="shared" si="62"/>
        <v>0</v>
      </c>
      <c r="CH123" s="23">
        <f t="shared" si="63"/>
        <v>0</v>
      </c>
      <c r="CI123" s="22"/>
      <c r="CJ123" s="22"/>
      <c r="CK123" s="22">
        <f t="shared" si="64"/>
        <v>0</v>
      </c>
      <c r="CL123" s="21"/>
      <c r="CM123" s="21"/>
      <c r="CN123" s="22">
        <f t="shared" si="65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83">
        <f t="shared" si="66"/>
        <v>0</v>
      </c>
      <c r="DT123" s="83">
        <f t="shared" si="67"/>
        <v>0</v>
      </c>
      <c r="DU123" s="24">
        <f t="shared" si="68"/>
        <v>0</v>
      </c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2"/>
      <c r="BB124" s="24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4"/>
        <v>0</v>
      </c>
      <c r="BR124" s="21"/>
      <c r="BS124" s="21"/>
      <c r="BT124" s="23">
        <f t="shared" si="55"/>
        <v>0</v>
      </c>
      <c r="BU124" s="21"/>
      <c r="BV124" s="21"/>
      <c r="BW124" s="23">
        <f t="shared" si="56"/>
        <v>0</v>
      </c>
      <c r="BX124" s="21"/>
      <c r="BY124" s="21"/>
      <c r="BZ124" s="23">
        <f t="shared" si="57"/>
        <v>0</v>
      </c>
      <c r="CA124" s="21"/>
      <c r="CB124" s="21"/>
      <c r="CC124" s="23">
        <f t="shared" si="58"/>
        <v>0</v>
      </c>
      <c r="CD124" s="23">
        <f t="shared" si="59"/>
        <v>0</v>
      </c>
      <c r="CE124" s="83">
        <f t="shared" si="60"/>
        <v>0</v>
      </c>
      <c r="CF124" s="24">
        <f t="shared" si="61"/>
        <v>0</v>
      </c>
      <c r="CG124" s="23">
        <f t="shared" si="62"/>
        <v>0</v>
      </c>
      <c r="CH124" s="23">
        <f t="shared" si="63"/>
        <v>0</v>
      </c>
      <c r="CI124" s="22"/>
      <c r="CJ124" s="22"/>
      <c r="CK124" s="22">
        <f t="shared" si="64"/>
        <v>0</v>
      </c>
      <c r="CL124" s="21"/>
      <c r="CM124" s="21"/>
      <c r="CN124" s="22">
        <f t="shared" si="65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83">
        <f t="shared" si="66"/>
        <v>0</v>
      </c>
      <c r="DT124" s="83">
        <f t="shared" si="67"/>
        <v>0</v>
      </c>
      <c r="DU124" s="24">
        <f t="shared" si="68"/>
        <v>0</v>
      </c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2"/>
      <c r="BB125" s="24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83"/>
      <c r="CF125" s="24"/>
      <c r="CG125" s="23"/>
      <c r="CH125" s="23"/>
      <c r="CI125" s="22"/>
      <c r="CJ125" s="22"/>
      <c r="CK125" s="22"/>
      <c r="CL125" s="21"/>
      <c r="CM125" s="21"/>
      <c r="CN125" s="22">
        <f t="shared" si="65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83"/>
      <c r="DT125" s="83"/>
      <c r="DU125" s="24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2"/>
      <c r="BB126" s="24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83"/>
      <c r="CF126" s="24"/>
      <c r="CG126" s="23"/>
      <c r="CH126" s="23"/>
      <c r="CI126" s="22"/>
      <c r="CJ126" s="22"/>
      <c r="CK126" s="22"/>
      <c r="CL126" s="21"/>
      <c r="CM126" s="21"/>
      <c r="CN126" s="22">
        <f t="shared" si="65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83"/>
      <c r="DT126" s="83"/>
      <c r="DU126" s="24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2"/>
      <c r="BB127" s="24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4"/>
        <v>0</v>
      </c>
      <c r="BR127" s="21"/>
      <c r="BS127" s="21"/>
      <c r="BT127" s="23">
        <f t="shared" si="55"/>
        <v>0</v>
      </c>
      <c r="BU127" s="21"/>
      <c r="BV127" s="21"/>
      <c r="BW127" s="23">
        <f t="shared" si="56"/>
        <v>0</v>
      </c>
      <c r="BX127" s="21">
        <v>30</v>
      </c>
      <c r="BY127" s="21">
        <v>360</v>
      </c>
      <c r="BZ127" s="23">
        <f t="shared" si="57"/>
        <v>360</v>
      </c>
      <c r="CA127" s="21"/>
      <c r="CB127" s="21"/>
      <c r="CC127" s="23">
        <f t="shared" si="58"/>
        <v>0</v>
      </c>
      <c r="CD127" s="23">
        <f t="shared" si="59"/>
        <v>30</v>
      </c>
      <c r="CE127" s="83">
        <f t="shared" si="60"/>
        <v>360</v>
      </c>
      <c r="CF127" s="24">
        <f t="shared" si="61"/>
        <v>360</v>
      </c>
      <c r="CG127" s="23">
        <f t="shared" si="62"/>
        <v>30</v>
      </c>
      <c r="CH127" s="23">
        <f t="shared" si="63"/>
        <v>30</v>
      </c>
      <c r="CI127" s="22"/>
      <c r="CJ127" s="22"/>
      <c r="CK127" s="22">
        <f t="shared" si="64"/>
        <v>0</v>
      </c>
      <c r="CL127" s="21"/>
      <c r="CM127" s="21"/>
      <c r="CN127" s="22">
        <f t="shared" si="65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83">
        <f t="shared" si="66"/>
        <v>0</v>
      </c>
      <c r="DT127" s="83">
        <f t="shared" si="67"/>
        <v>0</v>
      </c>
      <c r="DU127" s="24">
        <f t="shared" si="68"/>
        <v>0</v>
      </c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2"/>
      <c r="BB128" s="24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4"/>
        <v>0</v>
      </c>
      <c r="BR128" s="21"/>
      <c r="BS128" s="21"/>
      <c r="BT128" s="23">
        <f t="shared" si="55"/>
        <v>0</v>
      </c>
      <c r="BU128" s="21"/>
      <c r="BV128" s="21"/>
      <c r="BW128" s="23">
        <f t="shared" si="56"/>
        <v>0</v>
      </c>
      <c r="BX128" s="21"/>
      <c r="BY128" s="21"/>
      <c r="BZ128" s="23">
        <f t="shared" si="57"/>
        <v>0</v>
      </c>
      <c r="CA128" s="21"/>
      <c r="CB128" s="21"/>
      <c r="CC128" s="23">
        <f t="shared" si="58"/>
        <v>0</v>
      </c>
      <c r="CD128" s="23">
        <f t="shared" si="59"/>
        <v>0</v>
      </c>
      <c r="CE128" s="83">
        <f t="shared" si="60"/>
        <v>0</v>
      </c>
      <c r="CF128" s="24">
        <f t="shared" si="61"/>
        <v>0</v>
      </c>
      <c r="CG128" s="23">
        <f t="shared" si="62"/>
        <v>0</v>
      </c>
      <c r="CH128" s="23">
        <f t="shared" si="63"/>
        <v>0</v>
      </c>
      <c r="CI128" s="22"/>
      <c r="CJ128" s="22"/>
      <c r="CK128" s="22">
        <f t="shared" si="64"/>
        <v>0</v>
      </c>
      <c r="CL128" s="21"/>
      <c r="CM128" s="21"/>
      <c r="CN128" s="22">
        <f t="shared" si="65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83">
        <f t="shared" si="66"/>
        <v>0</v>
      </c>
      <c r="DT128" s="83">
        <f t="shared" si="67"/>
        <v>0</v>
      </c>
      <c r="DU128" s="24">
        <f t="shared" si="68"/>
        <v>0</v>
      </c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2"/>
      <c r="BB129" s="24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/>
      <c r="BR129" s="21"/>
      <c r="BS129" s="21"/>
      <c r="BT129" s="23"/>
      <c r="BU129" s="21"/>
      <c r="BV129" s="21"/>
      <c r="BW129" s="23">
        <f t="shared" si="56"/>
        <v>0</v>
      </c>
      <c r="BX129" s="21"/>
      <c r="BY129" s="21"/>
      <c r="BZ129" s="23">
        <f t="shared" si="57"/>
        <v>0</v>
      </c>
      <c r="CA129" s="21"/>
      <c r="CB129" s="21"/>
      <c r="CC129" s="23">
        <f t="shared" si="58"/>
        <v>0</v>
      </c>
      <c r="CD129" s="23">
        <f t="shared" si="59"/>
        <v>0</v>
      </c>
      <c r="CE129" s="83">
        <f t="shared" si="60"/>
        <v>0</v>
      </c>
      <c r="CF129" s="24">
        <f t="shared" si="61"/>
        <v>0</v>
      </c>
      <c r="CG129" s="23">
        <f t="shared" si="62"/>
        <v>0</v>
      </c>
      <c r="CH129" s="23">
        <f t="shared" si="63"/>
        <v>0</v>
      </c>
      <c r="CI129" s="22"/>
      <c r="CJ129" s="22"/>
      <c r="CK129" s="22">
        <f t="shared" si="64"/>
        <v>0</v>
      </c>
      <c r="CL129" s="21"/>
      <c r="CM129" s="21"/>
      <c r="CN129" s="22">
        <f t="shared" si="65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83">
        <f t="shared" si="66"/>
        <v>0</v>
      </c>
      <c r="DT129" s="83">
        <f t="shared" si="67"/>
        <v>0</v>
      </c>
      <c r="DU129" s="24">
        <f t="shared" si="68"/>
        <v>0</v>
      </c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8"/>
        <v>0</v>
      </c>
      <c r="H130" s="21"/>
      <c r="I130" s="21"/>
      <c r="J130" s="22">
        <f t="shared" si="69"/>
        <v>0</v>
      </c>
      <c r="K130" s="21"/>
      <c r="L130" s="21"/>
      <c r="M130" s="23">
        <f t="shared" si="39"/>
        <v>0</v>
      </c>
      <c r="N130" s="21"/>
      <c r="O130" s="21"/>
      <c r="P130" s="23">
        <f t="shared" si="40"/>
        <v>0</v>
      </c>
      <c r="Q130" s="21"/>
      <c r="R130" s="21"/>
      <c r="S130" s="23">
        <f t="shared" si="71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72"/>
        <v>0</v>
      </c>
      <c r="AL130" s="21"/>
      <c r="AM130" s="21"/>
      <c r="AN130" s="23">
        <f t="shared" si="46"/>
        <v>0</v>
      </c>
      <c r="AO130" s="23">
        <f t="shared" si="47"/>
        <v>0</v>
      </c>
      <c r="AP130" s="23">
        <f t="shared" si="48"/>
        <v>0</v>
      </c>
      <c r="AQ130" s="23">
        <f t="shared" si="49"/>
        <v>0</v>
      </c>
      <c r="AR130" s="23">
        <f t="shared" si="50"/>
        <v>0</v>
      </c>
      <c r="AS130" s="23">
        <f t="shared" si="51"/>
        <v>0</v>
      </c>
      <c r="AT130" s="21"/>
      <c r="AU130" s="21"/>
      <c r="AV130" s="21"/>
      <c r="AW130" s="21"/>
      <c r="AX130" s="21"/>
      <c r="AY130" s="22">
        <f t="shared" si="80"/>
        <v>0</v>
      </c>
      <c r="AZ130" s="21"/>
      <c r="BA130" s="22"/>
      <c r="BB130" s="24">
        <f t="shared" si="76"/>
        <v>0</v>
      </c>
      <c r="BC130" s="21"/>
      <c r="BD130" s="21"/>
      <c r="BE130" s="23">
        <f t="shared" si="77"/>
        <v>0</v>
      </c>
      <c r="BF130" s="21"/>
      <c r="BG130" s="21"/>
      <c r="BH130" s="23">
        <f t="shared" si="78"/>
        <v>0</v>
      </c>
      <c r="BI130" s="21"/>
      <c r="BJ130" s="21"/>
      <c r="BK130" s="23">
        <f t="shared" si="79"/>
        <v>0</v>
      </c>
      <c r="BL130" s="21"/>
      <c r="BM130" s="21"/>
      <c r="BN130" s="23">
        <f t="shared" si="53"/>
        <v>0</v>
      </c>
      <c r="BO130" s="21"/>
      <c r="BP130" s="21"/>
      <c r="BQ130" s="23">
        <f t="shared" si="54"/>
        <v>0</v>
      </c>
      <c r="BR130" s="21"/>
      <c r="BS130" s="21"/>
      <c r="BT130" s="23">
        <f t="shared" si="55"/>
        <v>0</v>
      </c>
      <c r="BU130" s="21"/>
      <c r="BV130" s="21"/>
      <c r="BW130" s="23">
        <f t="shared" si="56"/>
        <v>0</v>
      </c>
      <c r="BX130" s="21"/>
      <c r="BY130" s="21"/>
      <c r="BZ130" s="23">
        <f t="shared" si="57"/>
        <v>0</v>
      </c>
      <c r="CA130" s="21"/>
      <c r="CB130" s="21"/>
      <c r="CC130" s="23">
        <f t="shared" si="58"/>
        <v>0</v>
      </c>
      <c r="CD130" s="23">
        <f t="shared" si="59"/>
        <v>0</v>
      </c>
      <c r="CE130" s="83">
        <f t="shared" si="60"/>
        <v>0</v>
      </c>
      <c r="CF130" s="24">
        <f t="shared" si="61"/>
        <v>0</v>
      </c>
      <c r="CG130" s="23">
        <f t="shared" si="62"/>
        <v>0</v>
      </c>
      <c r="CH130" s="23">
        <f t="shared" si="63"/>
        <v>0</v>
      </c>
      <c r="CI130" s="22"/>
      <c r="CJ130" s="22"/>
      <c r="CK130" s="22">
        <f t="shared" si="64"/>
        <v>0</v>
      </c>
      <c r="CL130" s="21"/>
      <c r="CM130" s="21"/>
      <c r="CN130" s="22">
        <f t="shared" si="65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83">
        <f t="shared" si="66"/>
        <v>0</v>
      </c>
      <c r="DT130" s="83">
        <f t="shared" si="67"/>
        <v>0</v>
      </c>
      <c r="DU130" s="24">
        <f t="shared" si="68"/>
        <v>0</v>
      </c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8"/>
        <v>0</v>
      </c>
      <c r="H131" s="21"/>
      <c r="I131" s="21"/>
      <c r="J131" s="22">
        <f t="shared" si="69"/>
        <v>0</v>
      </c>
      <c r="K131" s="21"/>
      <c r="L131" s="21"/>
      <c r="M131" s="23">
        <f t="shared" si="39"/>
        <v>0</v>
      </c>
      <c r="N131" s="21"/>
      <c r="O131" s="21"/>
      <c r="P131" s="23">
        <f t="shared" si="40"/>
        <v>0</v>
      </c>
      <c r="Q131" s="21"/>
      <c r="R131" s="21"/>
      <c r="S131" s="23">
        <f t="shared" si="71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72"/>
        <v>0</v>
      </c>
      <c r="AL131" s="21"/>
      <c r="AM131" s="21"/>
      <c r="AN131" s="23">
        <f t="shared" si="46"/>
        <v>0</v>
      </c>
      <c r="AO131" s="23">
        <f t="shared" si="47"/>
        <v>0</v>
      </c>
      <c r="AP131" s="23">
        <f t="shared" si="48"/>
        <v>0</v>
      </c>
      <c r="AQ131" s="23">
        <f t="shared" si="49"/>
        <v>0</v>
      </c>
      <c r="AR131" s="23">
        <f t="shared" si="50"/>
        <v>0</v>
      </c>
      <c r="AS131" s="23">
        <f t="shared" si="51"/>
        <v>0</v>
      </c>
      <c r="AT131" s="21"/>
      <c r="AU131" s="21"/>
      <c r="AV131" s="21"/>
      <c r="AW131" s="21"/>
      <c r="AX131" s="21"/>
      <c r="AY131" s="22">
        <f t="shared" si="80"/>
        <v>0</v>
      </c>
      <c r="AZ131" s="21"/>
      <c r="BA131" s="22"/>
      <c r="BB131" s="24">
        <f t="shared" si="76"/>
        <v>0</v>
      </c>
      <c r="BC131" s="21"/>
      <c r="BD131" s="21"/>
      <c r="BE131" s="23">
        <f t="shared" si="77"/>
        <v>0</v>
      </c>
      <c r="BF131" s="21"/>
      <c r="BG131" s="21"/>
      <c r="BH131" s="23">
        <f t="shared" si="78"/>
        <v>0</v>
      </c>
      <c r="BI131" s="21"/>
      <c r="BJ131" s="21"/>
      <c r="BK131" s="23">
        <f t="shared" si="79"/>
        <v>0</v>
      </c>
      <c r="BL131" s="21"/>
      <c r="BM131" s="21"/>
      <c r="BN131" s="23">
        <f t="shared" si="53"/>
        <v>0</v>
      </c>
      <c r="BO131" s="21"/>
      <c r="BP131" s="21"/>
      <c r="BQ131" s="23">
        <f t="shared" si="54"/>
        <v>0</v>
      </c>
      <c r="BR131" s="21"/>
      <c r="BS131" s="21"/>
      <c r="BT131" s="23">
        <f t="shared" si="55"/>
        <v>0</v>
      </c>
      <c r="BU131" s="21"/>
      <c r="BV131" s="21"/>
      <c r="BW131" s="23">
        <f t="shared" si="56"/>
        <v>0</v>
      </c>
      <c r="BX131" s="21"/>
      <c r="BY131" s="21"/>
      <c r="BZ131" s="23">
        <f t="shared" si="57"/>
        <v>0</v>
      </c>
      <c r="CA131" s="21"/>
      <c r="CB131" s="21"/>
      <c r="CC131" s="23">
        <f t="shared" si="58"/>
        <v>0</v>
      </c>
      <c r="CD131" s="23">
        <f t="shared" si="59"/>
        <v>0</v>
      </c>
      <c r="CE131" s="83">
        <f t="shared" si="60"/>
        <v>0</v>
      </c>
      <c r="CF131" s="24">
        <f t="shared" si="61"/>
        <v>0</v>
      </c>
      <c r="CG131" s="23">
        <f t="shared" si="62"/>
        <v>0</v>
      </c>
      <c r="CH131" s="23">
        <f t="shared" si="63"/>
        <v>0</v>
      </c>
      <c r="CI131" s="22"/>
      <c r="CJ131" s="22"/>
      <c r="CK131" s="22">
        <f t="shared" si="64"/>
        <v>0</v>
      </c>
      <c r="CL131" s="21"/>
      <c r="CM131" s="21"/>
      <c r="CN131" s="22">
        <f t="shared" si="65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83">
        <f t="shared" si="66"/>
        <v>0</v>
      </c>
      <c r="DT131" s="83">
        <f t="shared" si="67"/>
        <v>0</v>
      </c>
      <c r="DU131" s="24">
        <f t="shared" si="68"/>
        <v>0</v>
      </c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5869</v>
      </c>
      <c r="F132" s="21">
        <v>140856</v>
      </c>
      <c r="G132" s="23">
        <f t="shared" si="38"/>
        <v>90147.839999999997</v>
      </c>
      <c r="H132" s="21">
        <v>5042</v>
      </c>
      <c r="I132" s="21">
        <v>121009</v>
      </c>
      <c r="J132" s="22">
        <f t="shared" si="69"/>
        <v>77445.759999999995</v>
      </c>
      <c r="K132" s="21">
        <v>4832</v>
      </c>
      <c r="L132" s="21">
        <v>115968</v>
      </c>
      <c r="M132" s="23">
        <f t="shared" si="39"/>
        <v>74219.520000000004</v>
      </c>
      <c r="N132" s="21">
        <v>4707</v>
      </c>
      <c r="O132" s="21">
        <v>112968</v>
      </c>
      <c r="P132" s="23">
        <f t="shared" si="40"/>
        <v>72299.520000000004</v>
      </c>
      <c r="Q132" s="21">
        <v>4986</v>
      </c>
      <c r="R132" s="21">
        <v>119676</v>
      </c>
      <c r="S132" s="23">
        <f t="shared" si="71"/>
        <v>76592.639999999999</v>
      </c>
      <c r="T132" s="21">
        <v>4686</v>
      </c>
      <c r="U132" s="21">
        <v>112464</v>
      </c>
      <c r="V132" s="23">
        <f t="shared" si="41"/>
        <v>71976.960000000006</v>
      </c>
      <c r="W132" s="21">
        <v>5089</v>
      </c>
      <c r="X132" s="21">
        <v>122148</v>
      </c>
      <c r="Y132" s="23">
        <f t="shared" si="42"/>
        <v>78174.720000000001</v>
      </c>
      <c r="Z132" s="21">
        <v>4871</v>
      </c>
      <c r="AA132" s="21">
        <v>116904</v>
      </c>
      <c r="AB132" s="23">
        <f t="shared" si="43"/>
        <v>74818.559999999998</v>
      </c>
      <c r="AC132" s="21">
        <v>5453</v>
      </c>
      <c r="AD132" s="21">
        <v>130872</v>
      </c>
      <c r="AE132" s="23">
        <f t="shared" si="44"/>
        <v>83758.080000000002</v>
      </c>
      <c r="AF132" s="21">
        <v>5207</v>
      </c>
      <c r="AG132" s="21">
        <v>124968</v>
      </c>
      <c r="AH132" s="23">
        <f t="shared" si="45"/>
        <v>79979.520000000004</v>
      </c>
      <c r="AI132" s="21">
        <v>6768</v>
      </c>
      <c r="AJ132" s="21">
        <v>162432</v>
      </c>
      <c r="AK132" s="23">
        <f t="shared" si="72"/>
        <v>103956.48</v>
      </c>
      <c r="AL132" s="21">
        <v>6524</v>
      </c>
      <c r="AM132" s="21">
        <v>156576</v>
      </c>
      <c r="AN132" s="23">
        <f t="shared" si="46"/>
        <v>100208.64</v>
      </c>
      <c r="AO132" s="23">
        <f t="shared" si="47"/>
        <v>64034</v>
      </c>
      <c r="AP132" s="23">
        <f t="shared" si="48"/>
        <v>1536841</v>
      </c>
      <c r="AQ132" s="23">
        <f t="shared" si="49"/>
        <v>983578.24</v>
      </c>
      <c r="AR132" s="23">
        <f t="shared" si="50"/>
        <v>128070.08333333333</v>
      </c>
      <c r="AS132" s="23">
        <f t="shared" si="51"/>
        <v>81964.853333333333</v>
      </c>
      <c r="AT132" s="21">
        <v>6002</v>
      </c>
      <c r="AU132" s="21">
        <v>144048</v>
      </c>
      <c r="AV132" s="21">
        <v>92190.719999999987</v>
      </c>
      <c r="AW132" s="21">
        <v>5035</v>
      </c>
      <c r="AX132" s="21">
        <v>120840</v>
      </c>
      <c r="AY132" s="22">
        <v>77337.599999999962</v>
      </c>
      <c r="AZ132" s="21">
        <v>6002</v>
      </c>
      <c r="BA132" s="22">
        <v>144058</v>
      </c>
      <c r="BB132" s="24">
        <f t="shared" si="76"/>
        <v>92197.119999999995</v>
      </c>
      <c r="BC132" s="21">
        <v>4965</v>
      </c>
      <c r="BD132" s="21">
        <v>119160</v>
      </c>
      <c r="BE132" s="23">
        <f t="shared" si="77"/>
        <v>76262.400000000009</v>
      </c>
      <c r="BF132" s="21">
        <v>5139</v>
      </c>
      <c r="BG132" s="21">
        <v>123336</v>
      </c>
      <c r="BH132" s="23">
        <f t="shared" si="78"/>
        <v>78935.040000000008</v>
      </c>
      <c r="BI132" s="21">
        <v>5351</v>
      </c>
      <c r="BJ132" s="21">
        <v>128424</v>
      </c>
      <c r="BK132" s="23">
        <f t="shared" si="79"/>
        <v>82191.360000000001</v>
      </c>
      <c r="BL132" s="21">
        <v>6071</v>
      </c>
      <c r="BM132" s="21">
        <v>145704</v>
      </c>
      <c r="BN132" s="23">
        <f t="shared" si="53"/>
        <v>93250.559999999998</v>
      </c>
      <c r="BO132" s="21">
        <v>5287</v>
      </c>
      <c r="BP132" s="21">
        <v>126888</v>
      </c>
      <c r="BQ132" s="23">
        <f t="shared" si="54"/>
        <v>81208.320000000007</v>
      </c>
      <c r="BR132" s="21">
        <v>5753</v>
      </c>
      <c r="BS132" s="21">
        <v>138072</v>
      </c>
      <c r="BT132" s="23">
        <f t="shared" si="55"/>
        <v>88366.080000000002</v>
      </c>
      <c r="BU132" s="21">
        <v>6214</v>
      </c>
      <c r="BV132" s="21">
        <v>149136</v>
      </c>
      <c r="BW132" s="23">
        <f t="shared" si="56"/>
        <v>95447.040000000008</v>
      </c>
      <c r="BX132" s="21">
        <v>5678</v>
      </c>
      <c r="BY132" s="21">
        <v>136272</v>
      </c>
      <c r="BZ132" s="23">
        <f t="shared" si="57"/>
        <v>87214.080000000002</v>
      </c>
      <c r="CA132" s="21">
        <v>5993</v>
      </c>
      <c r="CB132" s="21">
        <v>143832</v>
      </c>
      <c r="CC132" s="23">
        <f t="shared" si="58"/>
        <v>92052.479999999996</v>
      </c>
      <c r="CD132" s="23">
        <f t="shared" si="59"/>
        <v>67490</v>
      </c>
      <c r="CE132" s="83">
        <f t="shared" si="60"/>
        <v>1619770</v>
      </c>
      <c r="CF132" s="24">
        <f t="shared" si="61"/>
        <v>1036652.8</v>
      </c>
      <c r="CG132" s="23">
        <f t="shared" si="62"/>
        <v>134980.83333333334</v>
      </c>
      <c r="CH132" s="23">
        <f t="shared" si="63"/>
        <v>86387.733333333337</v>
      </c>
      <c r="CI132" s="22">
        <v>5362</v>
      </c>
      <c r="CJ132" s="22">
        <v>128688</v>
      </c>
      <c r="CK132" s="22">
        <f t="shared" si="64"/>
        <v>82360.320000000007</v>
      </c>
      <c r="CL132" s="21">
        <v>4902</v>
      </c>
      <c r="CM132" s="21">
        <v>117648</v>
      </c>
      <c r="CN132" s="22">
        <f t="shared" si="65"/>
        <v>75294.720000000001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83">
        <f t="shared" si="66"/>
        <v>10264</v>
      </c>
      <c r="DT132" s="83">
        <f t="shared" si="67"/>
        <v>246336</v>
      </c>
      <c r="DU132" s="24">
        <f t="shared" si="68"/>
        <v>157655.04000000001</v>
      </c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>
        <v>254</v>
      </c>
      <c r="F133" s="21">
        <v>6096</v>
      </c>
      <c r="G133" s="23">
        <f t="shared" si="38"/>
        <v>3901.44</v>
      </c>
      <c r="H133" s="21">
        <v>124</v>
      </c>
      <c r="I133" s="21">
        <v>2976</v>
      </c>
      <c r="J133" s="22">
        <f t="shared" si="69"/>
        <v>1904.64</v>
      </c>
      <c r="K133" s="21">
        <v>262</v>
      </c>
      <c r="L133" s="21">
        <v>6288</v>
      </c>
      <c r="M133" s="23">
        <f t="shared" si="39"/>
        <v>4024.32</v>
      </c>
      <c r="N133" s="21">
        <v>181</v>
      </c>
      <c r="O133" s="21">
        <v>4344</v>
      </c>
      <c r="P133" s="23">
        <f t="shared" si="40"/>
        <v>2780.16</v>
      </c>
      <c r="Q133" s="21">
        <v>220</v>
      </c>
      <c r="R133" s="21">
        <v>5280</v>
      </c>
      <c r="S133" s="23">
        <f t="shared" si="71"/>
        <v>3379.2000000000003</v>
      </c>
      <c r="T133" s="21">
        <v>196</v>
      </c>
      <c r="U133" s="21">
        <v>4704</v>
      </c>
      <c r="V133" s="23">
        <f t="shared" si="41"/>
        <v>3010.56</v>
      </c>
      <c r="W133" s="21">
        <v>250</v>
      </c>
      <c r="X133" s="21">
        <v>6000</v>
      </c>
      <c r="Y133" s="23">
        <f t="shared" si="42"/>
        <v>3840</v>
      </c>
      <c r="Z133" s="21">
        <v>161</v>
      </c>
      <c r="AA133" s="21">
        <v>3864</v>
      </c>
      <c r="AB133" s="23">
        <f t="shared" si="43"/>
        <v>2472.96</v>
      </c>
      <c r="AC133" s="21">
        <v>159</v>
      </c>
      <c r="AD133" s="21">
        <v>3816</v>
      </c>
      <c r="AE133" s="23">
        <f t="shared" si="44"/>
        <v>2442.2400000000002</v>
      </c>
      <c r="AF133" s="21">
        <v>210</v>
      </c>
      <c r="AG133" s="21">
        <v>5040</v>
      </c>
      <c r="AH133" s="23">
        <f t="shared" si="45"/>
        <v>3225.6</v>
      </c>
      <c r="AI133" s="21">
        <v>276</v>
      </c>
      <c r="AJ133" s="21">
        <v>6624</v>
      </c>
      <c r="AK133" s="23">
        <f t="shared" si="72"/>
        <v>4239.3599999999997</v>
      </c>
      <c r="AL133" s="21">
        <v>285</v>
      </c>
      <c r="AM133" s="21">
        <v>6840</v>
      </c>
      <c r="AN133" s="23">
        <f t="shared" si="46"/>
        <v>4377.6000000000004</v>
      </c>
      <c r="AO133" s="23">
        <f t="shared" si="47"/>
        <v>2578</v>
      </c>
      <c r="AP133" s="23">
        <f t="shared" si="48"/>
        <v>61872</v>
      </c>
      <c r="AQ133" s="23">
        <f t="shared" si="49"/>
        <v>39598.079999999994</v>
      </c>
      <c r="AR133" s="23">
        <f t="shared" si="50"/>
        <v>5156</v>
      </c>
      <c r="AS133" s="23">
        <f t="shared" si="51"/>
        <v>3299.8399999999997</v>
      </c>
      <c r="AT133" s="21">
        <v>243</v>
      </c>
      <c r="AU133" s="21">
        <v>5832</v>
      </c>
      <c r="AV133" s="25">
        <v>3732.48</v>
      </c>
      <c r="AW133" s="21">
        <v>226</v>
      </c>
      <c r="AX133" s="21">
        <v>5424</v>
      </c>
      <c r="AY133" s="22">
        <v>3471.360000000001</v>
      </c>
      <c r="AZ133" s="21">
        <v>373</v>
      </c>
      <c r="BA133" s="22">
        <v>8952</v>
      </c>
      <c r="BB133" s="24">
        <f t="shared" si="76"/>
        <v>5729.28</v>
      </c>
      <c r="BC133" s="21">
        <v>161</v>
      </c>
      <c r="BD133" s="21">
        <v>3864</v>
      </c>
      <c r="BE133" s="23">
        <f t="shared" si="77"/>
        <v>2472.96</v>
      </c>
      <c r="BF133" s="21">
        <v>293</v>
      </c>
      <c r="BG133" s="21">
        <v>7032</v>
      </c>
      <c r="BH133" s="23">
        <f t="shared" si="78"/>
        <v>4500.4800000000005</v>
      </c>
      <c r="BI133" s="21">
        <v>160</v>
      </c>
      <c r="BJ133" s="21">
        <v>3840</v>
      </c>
      <c r="BK133" s="23">
        <f t="shared" si="79"/>
        <v>2457.6</v>
      </c>
      <c r="BL133" s="21">
        <v>240</v>
      </c>
      <c r="BM133" s="21">
        <v>5760</v>
      </c>
      <c r="BN133" s="23">
        <f t="shared" si="53"/>
        <v>3686.4</v>
      </c>
      <c r="BO133" s="21">
        <v>177</v>
      </c>
      <c r="BP133" s="21">
        <v>4248</v>
      </c>
      <c r="BQ133" s="23">
        <f t="shared" si="54"/>
        <v>2718.7200000000003</v>
      </c>
      <c r="BR133" s="21">
        <v>231</v>
      </c>
      <c r="BS133" s="21">
        <v>5544</v>
      </c>
      <c r="BT133" s="23">
        <f t="shared" si="55"/>
        <v>3548.16</v>
      </c>
      <c r="BU133" s="21">
        <v>156</v>
      </c>
      <c r="BV133" s="21">
        <v>3744</v>
      </c>
      <c r="BW133" s="23">
        <f t="shared" si="56"/>
        <v>2396.16</v>
      </c>
      <c r="BX133" s="21">
        <v>223</v>
      </c>
      <c r="BY133" s="21">
        <v>5352</v>
      </c>
      <c r="BZ133" s="23">
        <f t="shared" si="57"/>
        <v>3425.28</v>
      </c>
      <c r="CA133" s="21">
        <v>173</v>
      </c>
      <c r="CB133" s="21">
        <v>4152</v>
      </c>
      <c r="CC133" s="23">
        <f t="shared" si="58"/>
        <v>2657.28</v>
      </c>
      <c r="CD133" s="23">
        <f t="shared" si="59"/>
        <v>2656</v>
      </c>
      <c r="CE133" s="83">
        <f t="shared" si="60"/>
        <v>63744</v>
      </c>
      <c r="CF133" s="24">
        <f t="shared" si="61"/>
        <v>40796.160000000003</v>
      </c>
      <c r="CG133" s="23">
        <f t="shared" si="62"/>
        <v>5312</v>
      </c>
      <c r="CH133" s="23">
        <f t="shared" si="63"/>
        <v>3399.6800000000003</v>
      </c>
      <c r="CI133" s="22">
        <v>248</v>
      </c>
      <c r="CJ133" s="22">
        <v>5952</v>
      </c>
      <c r="CK133" s="22">
        <f t="shared" si="64"/>
        <v>3809.28</v>
      </c>
      <c r="CL133" s="21">
        <v>130</v>
      </c>
      <c r="CM133" s="21">
        <v>3120</v>
      </c>
      <c r="CN133" s="22">
        <f t="shared" ref="CN133:CN144" si="81">CM133*C133</f>
        <v>1996.8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83">
        <f t="shared" si="66"/>
        <v>378</v>
      </c>
      <c r="DT133" s="83">
        <f t="shared" si="67"/>
        <v>9072</v>
      </c>
      <c r="DU133" s="24">
        <f t="shared" si="68"/>
        <v>5806.08</v>
      </c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80</v>
      </c>
      <c r="F134" s="21">
        <v>1120</v>
      </c>
      <c r="G134" s="23">
        <f t="shared" si="38"/>
        <v>716.80000000000007</v>
      </c>
      <c r="H134" s="21">
        <v>53</v>
      </c>
      <c r="I134" s="21">
        <v>742</v>
      </c>
      <c r="J134" s="22">
        <f t="shared" si="69"/>
        <v>474.88</v>
      </c>
      <c r="K134" s="21">
        <v>117</v>
      </c>
      <c r="L134" s="21">
        <v>1638</v>
      </c>
      <c r="M134" s="23">
        <f t="shared" si="39"/>
        <v>1048.32</v>
      </c>
      <c r="N134" s="21">
        <v>75</v>
      </c>
      <c r="O134" s="21">
        <v>1050</v>
      </c>
      <c r="P134" s="23">
        <f t="shared" si="40"/>
        <v>672</v>
      </c>
      <c r="Q134" s="21">
        <v>155</v>
      </c>
      <c r="R134" s="21">
        <v>2170</v>
      </c>
      <c r="S134" s="23">
        <f t="shared" si="71"/>
        <v>1388.8</v>
      </c>
      <c r="T134" s="21">
        <v>95</v>
      </c>
      <c r="U134" s="21">
        <v>1330</v>
      </c>
      <c r="V134" s="23">
        <f t="shared" si="41"/>
        <v>851.2</v>
      </c>
      <c r="W134" s="21">
        <v>125</v>
      </c>
      <c r="X134" s="21">
        <v>1750</v>
      </c>
      <c r="Y134" s="23">
        <f t="shared" si="42"/>
        <v>1120</v>
      </c>
      <c r="Z134" s="21">
        <v>85</v>
      </c>
      <c r="AA134" s="21">
        <v>1190</v>
      </c>
      <c r="AB134" s="23">
        <f t="shared" si="43"/>
        <v>761.6</v>
      </c>
      <c r="AC134" s="21">
        <v>60</v>
      </c>
      <c r="AD134" s="21">
        <v>840</v>
      </c>
      <c r="AE134" s="23">
        <f t="shared" si="44"/>
        <v>537.6</v>
      </c>
      <c r="AF134" s="21">
        <v>100</v>
      </c>
      <c r="AG134" s="21">
        <v>1400</v>
      </c>
      <c r="AH134" s="23">
        <f t="shared" si="45"/>
        <v>896</v>
      </c>
      <c r="AI134" s="21">
        <v>150</v>
      </c>
      <c r="AJ134" s="21">
        <v>2100</v>
      </c>
      <c r="AK134" s="23">
        <f t="shared" si="72"/>
        <v>1344</v>
      </c>
      <c r="AL134" s="21">
        <v>230</v>
      </c>
      <c r="AM134" s="21">
        <v>3220</v>
      </c>
      <c r="AN134" s="23">
        <f t="shared" si="46"/>
        <v>2060.8000000000002</v>
      </c>
      <c r="AO134" s="23">
        <f t="shared" si="47"/>
        <v>1325</v>
      </c>
      <c r="AP134" s="23">
        <f t="shared" si="48"/>
        <v>18550</v>
      </c>
      <c r="AQ134" s="23">
        <f t="shared" si="49"/>
        <v>11872</v>
      </c>
      <c r="AR134" s="23">
        <f t="shared" si="50"/>
        <v>1545.8333333333333</v>
      </c>
      <c r="AS134" s="23">
        <f t="shared" si="51"/>
        <v>989.33333333333337</v>
      </c>
      <c r="AT134" s="21">
        <v>220</v>
      </c>
      <c r="AU134" s="21">
        <v>3080</v>
      </c>
      <c r="AV134" s="21">
        <v>1971.1999999999998</v>
      </c>
      <c r="AW134" s="21">
        <v>235</v>
      </c>
      <c r="AX134" s="21">
        <v>3290</v>
      </c>
      <c r="AY134" s="22">
        <v>2105.5999999999995</v>
      </c>
      <c r="AZ134" s="21">
        <v>160</v>
      </c>
      <c r="BA134" s="22">
        <v>2240</v>
      </c>
      <c r="BB134" s="24">
        <f t="shared" si="76"/>
        <v>1433.6000000000001</v>
      </c>
      <c r="BC134" s="21">
        <v>195</v>
      </c>
      <c r="BD134" s="21">
        <v>2730</v>
      </c>
      <c r="BE134" s="23">
        <f t="shared" si="77"/>
        <v>1747.2</v>
      </c>
      <c r="BF134" s="21">
        <v>155</v>
      </c>
      <c r="BG134" s="21">
        <v>2170</v>
      </c>
      <c r="BH134" s="23">
        <f t="shared" si="78"/>
        <v>1388.8</v>
      </c>
      <c r="BI134" s="21">
        <v>135</v>
      </c>
      <c r="BJ134" s="21">
        <v>1890</v>
      </c>
      <c r="BK134" s="23">
        <f t="shared" si="79"/>
        <v>1209.6000000000001</v>
      </c>
      <c r="BL134" s="21">
        <v>175</v>
      </c>
      <c r="BM134" s="21">
        <v>2450</v>
      </c>
      <c r="BN134" s="23">
        <f t="shared" si="53"/>
        <v>1568</v>
      </c>
      <c r="BO134" s="21">
        <v>180</v>
      </c>
      <c r="BP134" s="21">
        <v>2520</v>
      </c>
      <c r="BQ134" s="23">
        <f t="shared" si="54"/>
        <v>1612.8</v>
      </c>
      <c r="BR134" s="21">
        <v>165</v>
      </c>
      <c r="BS134" s="21">
        <v>2310</v>
      </c>
      <c r="BT134" s="23">
        <f t="shared" si="55"/>
        <v>1478.4</v>
      </c>
      <c r="BU134" s="21">
        <v>165</v>
      </c>
      <c r="BV134" s="21">
        <v>2310</v>
      </c>
      <c r="BW134" s="23">
        <f t="shared" si="56"/>
        <v>1478.4</v>
      </c>
      <c r="BX134" s="21">
        <v>191</v>
      </c>
      <c r="BY134" s="21">
        <v>2674</v>
      </c>
      <c r="BZ134" s="23">
        <f t="shared" si="57"/>
        <v>1711.3600000000001</v>
      </c>
      <c r="CA134" s="21">
        <v>195</v>
      </c>
      <c r="CB134" s="21">
        <v>2730</v>
      </c>
      <c r="CC134" s="23">
        <f t="shared" si="58"/>
        <v>1747.2</v>
      </c>
      <c r="CD134" s="23">
        <f t="shared" si="59"/>
        <v>2171</v>
      </c>
      <c r="CE134" s="83">
        <f t="shared" si="60"/>
        <v>30394</v>
      </c>
      <c r="CF134" s="24">
        <f t="shared" si="61"/>
        <v>19452.16</v>
      </c>
      <c r="CG134" s="23">
        <f t="shared" si="62"/>
        <v>2532.8333333333335</v>
      </c>
      <c r="CH134" s="23">
        <f t="shared" si="63"/>
        <v>1621.0133333333333</v>
      </c>
      <c r="CI134" s="22">
        <v>148</v>
      </c>
      <c r="CJ134" s="22">
        <v>2072</v>
      </c>
      <c r="CK134" s="22">
        <f t="shared" si="64"/>
        <v>1326.08</v>
      </c>
      <c r="CL134" s="21">
        <v>308</v>
      </c>
      <c r="CM134" s="21">
        <v>4312</v>
      </c>
      <c r="CN134" s="22">
        <f t="shared" si="81"/>
        <v>2759.68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83">
        <f t="shared" si="66"/>
        <v>456</v>
      </c>
      <c r="DT134" s="83">
        <f t="shared" si="67"/>
        <v>6384</v>
      </c>
      <c r="DU134" s="24">
        <f t="shared" si="68"/>
        <v>4085.7599999999998</v>
      </c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>
        <f t="shared" si="38"/>
        <v>0</v>
      </c>
      <c r="H135" s="21"/>
      <c r="I135" s="21"/>
      <c r="J135" s="22">
        <f t="shared" si="69"/>
        <v>0</v>
      </c>
      <c r="K135" s="21"/>
      <c r="L135" s="21"/>
      <c r="M135" s="23">
        <f t="shared" ref="M135:M143" si="82">L135*$C135</f>
        <v>0</v>
      </c>
      <c r="N135" s="21"/>
      <c r="O135" s="21"/>
      <c r="P135" s="23">
        <f t="shared" ref="P135:P143" si="83">O135*$C135</f>
        <v>0</v>
      </c>
      <c r="Q135" s="21"/>
      <c r="R135" s="21"/>
      <c r="S135" s="23">
        <f t="shared" si="71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7"/>
        <v>0</v>
      </c>
      <c r="AP135" s="23">
        <f t="shared" si="48"/>
        <v>0</v>
      </c>
      <c r="AQ135" s="23">
        <f t="shared" si="49"/>
        <v>0</v>
      </c>
      <c r="AR135" s="23">
        <f t="shared" si="50"/>
        <v>0</v>
      </c>
      <c r="AS135" s="23">
        <f t="shared" si="51"/>
        <v>0</v>
      </c>
      <c r="AT135" s="21"/>
      <c r="AU135" s="21"/>
      <c r="AV135" s="21"/>
      <c r="AW135" s="21"/>
      <c r="AX135" s="21"/>
      <c r="AY135" s="22">
        <f t="shared" si="80"/>
        <v>0</v>
      </c>
      <c r="AZ135" s="21"/>
      <c r="BA135" s="22"/>
      <c r="BB135" s="24">
        <f t="shared" si="76"/>
        <v>0</v>
      </c>
      <c r="BC135" s="21"/>
      <c r="BD135" s="21"/>
      <c r="BE135" s="23">
        <f t="shared" si="77"/>
        <v>0</v>
      </c>
      <c r="BF135" s="21"/>
      <c r="BG135" s="21"/>
      <c r="BH135" s="23">
        <f t="shared" si="78"/>
        <v>0</v>
      </c>
      <c r="BI135" s="21"/>
      <c r="BJ135" s="21"/>
      <c r="BK135" s="23">
        <f t="shared" si="79"/>
        <v>0</v>
      </c>
      <c r="BL135" s="21"/>
      <c r="BM135" s="21"/>
      <c r="BN135" s="23">
        <f t="shared" si="53"/>
        <v>0</v>
      </c>
      <c r="BO135" s="21"/>
      <c r="BP135" s="21"/>
      <c r="BQ135" s="23">
        <f t="shared" si="54"/>
        <v>0</v>
      </c>
      <c r="BR135" s="21"/>
      <c r="BS135" s="21"/>
      <c r="BT135" s="23">
        <f t="shared" si="55"/>
        <v>0</v>
      </c>
      <c r="BU135" s="21"/>
      <c r="BV135" s="21"/>
      <c r="BW135" s="23">
        <f t="shared" si="56"/>
        <v>0</v>
      </c>
      <c r="BX135" s="21"/>
      <c r="BY135" s="21"/>
      <c r="BZ135" s="23">
        <f t="shared" si="57"/>
        <v>0</v>
      </c>
      <c r="CA135" s="21"/>
      <c r="CB135" s="21"/>
      <c r="CC135" s="23">
        <f t="shared" si="58"/>
        <v>0</v>
      </c>
      <c r="CD135" s="23">
        <f t="shared" si="59"/>
        <v>0</v>
      </c>
      <c r="CE135" s="83">
        <f t="shared" si="60"/>
        <v>0</v>
      </c>
      <c r="CF135" s="24">
        <f t="shared" si="61"/>
        <v>0</v>
      </c>
      <c r="CG135" s="23">
        <f t="shared" si="62"/>
        <v>0</v>
      </c>
      <c r="CH135" s="23">
        <f t="shared" si="63"/>
        <v>0</v>
      </c>
      <c r="CI135" s="22"/>
      <c r="CJ135" s="22"/>
      <c r="CK135" s="83"/>
      <c r="CL135" s="21"/>
      <c r="CM135" s="21"/>
      <c r="CN135" s="22">
        <f t="shared" si="81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83">
        <f t="shared" ref="DS135:DS146" si="84">CI135+CL135+CO135+CR135+CU135+CX135+DA135+DD135+DG135+DJ135+DM135+DP135</f>
        <v>0</v>
      </c>
      <c r="DT135" s="83">
        <f t="shared" ref="DT135:DT146" si="85">CJ135+CM135+CP135+CS135+CV135+CY135+DB135+DE135+DH135+DK135+DN135+DQ135</f>
        <v>0</v>
      </c>
      <c r="DU135" s="24">
        <f t="shared" ref="DU135:DU146" si="86">CK135+CN135+CQ135+CT135+CW135+CZ135+DC135+DF135+DI135+DL135+DO135+DR135</f>
        <v>0</v>
      </c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>
        <f t="shared" si="38"/>
        <v>0</v>
      </c>
      <c r="H136" s="21"/>
      <c r="I136" s="21"/>
      <c r="J136" s="22">
        <f t="shared" si="69"/>
        <v>0</v>
      </c>
      <c r="K136" s="21"/>
      <c r="L136" s="21"/>
      <c r="M136" s="23">
        <f t="shared" si="82"/>
        <v>0</v>
      </c>
      <c r="N136" s="21"/>
      <c r="O136" s="21"/>
      <c r="P136" s="23">
        <f t="shared" si="83"/>
        <v>0</v>
      </c>
      <c r="Q136" s="21"/>
      <c r="R136" s="21"/>
      <c r="S136" s="23">
        <f t="shared" si="71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7"/>
        <v>0</v>
      </c>
      <c r="AP136" s="23">
        <f t="shared" si="48"/>
        <v>0</v>
      </c>
      <c r="AQ136" s="23">
        <f t="shared" si="49"/>
        <v>0</v>
      </c>
      <c r="AR136" s="23">
        <f t="shared" si="50"/>
        <v>0</v>
      </c>
      <c r="AS136" s="23">
        <f t="shared" si="51"/>
        <v>0</v>
      </c>
      <c r="AT136" s="21"/>
      <c r="AU136" s="21"/>
      <c r="AV136" s="21"/>
      <c r="AW136" s="21"/>
      <c r="AX136" s="21"/>
      <c r="AY136" s="22">
        <f t="shared" si="80"/>
        <v>0</v>
      </c>
      <c r="AZ136" s="21"/>
      <c r="BA136" s="22"/>
      <c r="BB136" s="24">
        <f t="shared" si="76"/>
        <v>0</v>
      </c>
      <c r="BC136" s="21"/>
      <c r="BD136" s="21"/>
      <c r="BE136" s="23">
        <f t="shared" si="77"/>
        <v>0</v>
      </c>
      <c r="BF136" s="21"/>
      <c r="BG136" s="21"/>
      <c r="BH136" s="23">
        <f t="shared" si="78"/>
        <v>0</v>
      </c>
      <c r="BI136" s="21"/>
      <c r="BJ136" s="21"/>
      <c r="BK136" s="23">
        <f t="shared" si="79"/>
        <v>0</v>
      </c>
      <c r="BL136" s="21"/>
      <c r="BM136" s="21"/>
      <c r="BN136" s="23">
        <f t="shared" si="53"/>
        <v>0</v>
      </c>
      <c r="BO136" s="21"/>
      <c r="BP136" s="21"/>
      <c r="BQ136" s="23">
        <f t="shared" si="54"/>
        <v>0</v>
      </c>
      <c r="BR136" s="21"/>
      <c r="BS136" s="21"/>
      <c r="BT136" s="23">
        <f t="shared" si="55"/>
        <v>0</v>
      </c>
      <c r="BU136" s="21"/>
      <c r="BV136" s="21"/>
      <c r="BW136" s="23">
        <f t="shared" ref="BW136:BW143" si="87">BV136*C136</f>
        <v>0</v>
      </c>
      <c r="BX136" s="21"/>
      <c r="BY136" s="21"/>
      <c r="BZ136" s="23">
        <f t="shared" ref="BZ136:BZ143" si="88">BY136*C136</f>
        <v>0</v>
      </c>
      <c r="CA136" s="21"/>
      <c r="CB136" s="21"/>
      <c r="CC136" s="23">
        <f t="shared" ref="CC136:CC143" si="89">CB136*C136</f>
        <v>0</v>
      </c>
      <c r="CD136" s="23">
        <f t="shared" ref="CD136:CD143" si="90">AT136+AW136+AZ136+BC136+BF136+BI136+BL136+BO136+BR136+BU136+BX136+CA136</f>
        <v>0</v>
      </c>
      <c r="CE136" s="83">
        <f t="shared" ref="CE136:CE143" si="91">AU136+AX136+BA136+BD136+BG136+BJ136+BM136+BP136+BS136+BV136+BY136+CB136</f>
        <v>0</v>
      </c>
      <c r="CF136" s="24">
        <f t="shared" ref="CF136:CF143" si="92">AV136+AY136+BB136+BE136+BH136+BK136+BN136+BQ136+BT136+BW136+BZ136+CC136</f>
        <v>0</v>
      </c>
      <c r="CG136" s="23">
        <f t="shared" ref="CG136:CG164" si="93">+CE136/12</f>
        <v>0</v>
      </c>
      <c r="CH136" s="23">
        <f t="shared" ref="CH136:CH164" si="94">+CF136/12</f>
        <v>0</v>
      </c>
      <c r="CI136" s="22"/>
      <c r="CJ136" s="22"/>
      <c r="CK136" s="83"/>
      <c r="CL136" s="21"/>
      <c r="CM136" s="21"/>
      <c r="CN136" s="22">
        <f t="shared" si="81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83">
        <f t="shared" si="84"/>
        <v>0</v>
      </c>
      <c r="DT136" s="83">
        <f t="shared" si="85"/>
        <v>0</v>
      </c>
      <c r="DU136" s="24">
        <f t="shared" si="86"/>
        <v>0</v>
      </c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>
        <f t="shared" si="38"/>
        <v>0</v>
      </c>
      <c r="H137" s="21"/>
      <c r="I137" s="21"/>
      <c r="J137" s="22">
        <f t="shared" si="69"/>
        <v>0</v>
      </c>
      <c r="K137" s="21"/>
      <c r="L137" s="21"/>
      <c r="M137" s="23">
        <f t="shared" si="82"/>
        <v>0</v>
      </c>
      <c r="N137" s="21"/>
      <c r="O137" s="21"/>
      <c r="P137" s="23">
        <f t="shared" si="83"/>
        <v>0</v>
      </c>
      <c r="Q137" s="21"/>
      <c r="R137" s="21"/>
      <c r="S137" s="23">
        <f t="shared" si="71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7"/>
        <v>0</v>
      </c>
      <c r="AP137" s="23">
        <f t="shared" si="48"/>
        <v>0</v>
      </c>
      <c r="AQ137" s="23">
        <f t="shared" si="49"/>
        <v>0</v>
      </c>
      <c r="AR137" s="23">
        <f t="shared" si="50"/>
        <v>0</v>
      </c>
      <c r="AS137" s="23">
        <f t="shared" si="51"/>
        <v>0</v>
      </c>
      <c r="AT137" s="21"/>
      <c r="AU137" s="21"/>
      <c r="AV137" s="21"/>
      <c r="AW137" s="21"/>
      <c r="AX137" s="21"/>
      <c r="AY137" s="22">
        <f t="shared" si="80"/>
        <v>0</v>
      </c>
      <c r="AZ137" s="21"/>
      <c r="BA137" s="22"/>
      <c r="BB137" s="24">
        <f t="shared" si="76"/>
        <v>0</v>
      </c>
      <c r="BC137" s="21"/>
      <c r="BD137" s="21"/>
      <c r="BE137" s="23">
        <f t="shared" si="77"/>
        <v>0</v>
      </c>
      <c r="BF137" s="21"/>
      <c r="BG137" s="21"/>
      <c r="BH137" s="23">
        <f t="shared" si="78"/>
        <v>0</v>
      </c>
      <c r="BI137" s="21"/>
      <c r="BJ137" s="21"/>
      <c r="BK137" s="23">
        <f t="shared" si="79"/>
        <v>0</v>
      </c>
      <c r="BL137" s="21"/>
      <c r="BM137" s="21"/>
      <c r="BN137" s="23">
        <f t="shared" si="53"/>
        <v>0</v>
      </c>
      <c r="BO137" s="21"/>
      <c r="BP137" s="21"/>
      <c r="BQ137" s="23">
        <f t="shared" ref="BQ137:BQ143" si="95">BP137*C137</f>
        <v>0</v>
      </c>
      <c r="BR137" s="21"/>
      <c r="BS137" s="21"/>
      <c r="BT137" s="23">
        <f t="shared" ref="BT137:BT143" si="96">BS137*C137</f>
        <v>0</v>
      </c>
      <c r="BU137" s="21"/>
      <c r="BV137" s="21"/>
      <c r="BW137" s="23">
        <f t="shared" si="87"/>
        <v>0</v>
      </c>
      <c r="BX137" s="21"/>
      <c r="BY137" s="21"/>
      <c r="BZ137" s="23">
        <f t="shared" si="88"/>
        <v>0</v>
      </c>
      <c r="CA137" s="21"/>
      <c r="CB137" s="21"/>
      <c r="CC137" s="23">
        <f t="shared" si="89"/>
        <v>0</v>
      </c>
      <c r="CD137" s="23">
        <f t="shared" si="90"/>
        <v>0</v>
      </c>
      <c r="CE137" s="83">
        <f t="shared" si="91"/>
        <v>0</v>
      </c>
      <c r="CF137" s="24">
        <f t="shared" si="92"/>
        <v>0</v>
      </c>
      <c r="CG137" s="23">
        <f t="shared" si="93"/>
        <v>0</v>
      </c>
      <c r="CH137" s="23">
        <f t="shared" si="94"/>
        <v>0</v>
      </c>
      <c r="CI137" s="22"/>
      <c r="CJ137" s="22"/>
      <c r="CK137" s="83"/>
      <c r="CL137" s="21"/>
      <c r="CM137" s="21"/>
      <c r="CN137" s="22">
        <f t="shared" si="81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83">
        <f t="shared" si="84"/>
        <v>0</v>
      </c>
      <c r="DT137" s="83">
        <f t="shared" si="85"/>
        <v>0</v>
      </c>
      <c r="DU137" s="24">
        <f t="shared" si="86"/>
        <v>0</v>
      </c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>
        <f t="shared" si="38"/>
        <v>0</v>
      </c>
      <c r="H138" s="21"/>
      <c r="I138" s="21"/>
      <c r="J138" s="22">
        <f t="shared" si="69"/>
        <v>0</v>
      </c>
      <c r="K138" s="21"/>
      <c r="L138" s="21"/>
      <c r="M138" s="23">
        <f t="shared" si="82"/>
        <v>0</v>
      </c>
      <c r="N138" s="21"/>
      <c r="O138" s="21"/>
      <c r="P138" s="23">
        <f t="shared" si="83"/>
        <v>0</v>
      </c>
      <c r="Q138" s="21"/>
      <c r="R138" s="21"/>
      <c r="S138" s="23">
        <f t="shared" si="71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7"/>
        <v>0</v>
      </c>
      <c r="AP138" s="23">
        <f t="shared" si="48"/>
        <v>0</v>
      </c>
      <c r="AQ138" s="23">
        <f t="shared" si="49"/>
        <v>0</v>
      </c>
      <c r="AR138" s="23">
        <f t="shared" si="50"/>
        <v>0</v>
      </c>
      <c r="AS138" s="23">
        <f t="shared" si="51"/>
        <v>0</v>
      </c>
      <c r="AT138" s="21"/>
      <c r="AU138" s="21"/>
      <c r="AV138" s="21"/>
      <c r="AW138" s="21"/>
      <c r="AX138" s="21"/>
      <c r="AY138" s="22">
        <f t="shared" si="80"/>
        <v>0</v>
      </c>
      <c r="AZ138" s="21"/>
      <c r="BA138" s="22"/>
      <c r="BB138" s="24">
        <f t="shared" si="76"/>
        <v>0</v>
      </c>
      <c r="BC138" s="21"/>
      <c r="BD138" s="21"/>
      <c r="BE138" s="23">
        <f t="shared" si="77"/>
        <v>0</v>
      </c>
      <c r="BF138" s="21"/>
      <c r="BG138" s="21"/>
      <c r="BH138" s="23">
        <f t="shared" si="78"/>
        <v>0</v>
      </c>
      <c r="BI138" s="21"/>
      <c r="BJ138" s="21"/>
      <c r="BK138" s="23">
        <f t="shared" si="79"/>
        <v>0</v>
      </c>
      <c r="BL138" s="21"/>
      <c r="BM138" s="21"/>
      <c r="BN138" s="23">
        <f t="shared" si="53"/>
        <v>0</v>
      </c>
      <c r="BO138" s="21"/>
      <c r="BP138" s="21"/>
      <c r="BQ138" s="23">
        <f t="shared" si="95"/>
        <v>0</v>
      </c>
      <c r="BR138" s="21"/>
      <c r="BS138" s="21"/>
      <c r="BT138" s="23">
        <f t="shared" si="96"/>
        <v>0</v>
      </c>
      <c r="BU138" s="21"/>
      <c r="BV138" s="21"/>
      <c r="BW138" s="23">
        <f t="shared" si="87"/>
        <v>0</v>
      </c>
      <c r="BX138" s="21"/>
      <c r="BY138" s="21"/>
      <c r="BZ138" s="23">
        <f t="shared" si="88"/>
        <v>0</v>
      </c>
      <c r="CA138" s="21"/>
      <c r="CB138" s="21"/>
      <c r="CC138" s="23">
        <f t="shared" si="89"/>
        <v>0</v>
      </c>
      <c r="CD138" s="23">
        <f t="shared" si="90"/>
        <v>0</v>
      </c>
      <c r="CE138" s="83">
        <f t="shared" si="91"/>
        <v>0</v>
      </c>
      <c r="CF138" s="24">
        <f t="shared" si="92"/>
        <v>0</v>
      </c>
      <c r="CG138" s="23">
        <f t="shared" si="93"/>
        <v>0</v>
      </c>
      <c r="CH138" s="23">
        <f t="shared" si="94"/>
        <v>0</v>
      </c>
      <c r="CI138" s="22"/>
      <c r="CJ138" s="22"/>
      <c r="CK138" s="83"/>
      <c r="CL138" s="21"/>
      <c r="CM138" s="21"/>
      <c r="CN138" s="22">
        <f t="shared" si="81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83">
        <f t="shared" si="84"/>
        <v>0</v>
      </c>
      <c r="DT138" s="83">
        <f t="shared" si="85"/>
        <v>0</v>
      </c>
      <c r="DU138" s="24">
        <f t="shared" si="86"/>
        <v>0</v>
      </c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>
        <f t="shared" si="38"/>
        <v>0</v>
      </c>
      <c r="H139" s="21"/>
      <c r="I139" s="21"/>
      <c r="J139" s="22">
        <f t="shared" si="69"/>
        <v>0</v>
      </c>
      <c r="K139" s="21"/>
      <c r="L139" s="21"/>
      <c r="M139" s="23">
        <f t="shared" si="82"/>
        <v>0</v>
      </c>
      <c r="N139" s="21"/>
      <c r="O139" s="21"/>
      <c r="P139" s="23">
        <f t="shared" si="83"/>
        <v>0</v>
      </c>
      <c r="Q139" s="21"/>
      <c r="R139" s="21"/>
      <c r="S139" s="23">
        <f t="shared" si="71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7"/>
        <v>0</v>
      </c>
      <c r="AP139" s="23">
        <f t="shared" si="48"/>
        <v>0</v>
      </c>
      <c r="AQ139" s="23">
        <f t="shared" si="49"/>
        <v>0</v>
      </c>
      <c r="AR139" s="23">
        <f t="shared" si="50"/>
        <v>0</v>
      </c>
      <c r="AS139" s="23">
        <f t="shared" si="51"/>
        <v>0</v>
      </c>
      <c r="AT139" s="21"/>
      <c r="AU139" s="21"/>
      <c r="AV139" s="21"/>
      <c r="AW139" s="21"/>
      <c r="AX139" s="21"/>
      <c r="AY139" s="22">
        <f t="shared" si="80"/>
        <v>0</v>
      </c>
      <c r="AZ139" s="21"/>
      <c r="BA139" s="22"/>
      <c r="BB139" s="24">
        <f t="shared" si="76"/>
        <v>0</v>
      </c>
      <c r="BC139" s="21"/>
      <c r="BD139" s="21"/>
      <c r="BE139" s="23">
        <f t="shared" si="77"/>
        <v>0</v>
      </c>
      <c r="BF139" s="21"/>
      <c r="BG139" s="21"/>
      <c r="BH139" s="23">
        <f t="shared" si="78"/>
        <v>0</v>
      </c>
      <c r="BI139" s="21"/>
      <c r="BJ139" s="21"/>
      <c r="BK139" s="23">
        <f t="shared" si="79"/>
        <v>0</v>
      </c>
      <c r="BL139" s="21"/>
      <c r="BM139" s="21"/>
      <c r="BN139" s="23">
        <f t="shared" si="53"/>
        <v>0</v>
      </c>
      <c r="BO139" s="21"/>
      <c r="BP139" s="21"/>
      <c r="BQ139" s="23">
        <f t="shared" si="95"/>
        <v>0</v>
      </c>
      <c r="BR139" s="21"/>
      <c r="BS139" s="21"/>
      <c r="BT139" s="23">
        <f t="shared" si="96"/>
        <v>0</v>
      </c>
      <c r="BU139" s="21"/>
      <c r="BV139" s="21"/>
      <c r="BW139" s="23">
        <f t="shared" si="87"/>
        <v>0</v>
      </c>
      <c r="BX139" s="21"/>
      <c r="BY139" s="21"/>
      <c r="BZ139" s="23">
        <f t="shared" si="88"/>
        <v>0</v>
      </c>
      <c r="CA139" s="21"/>
      <c r="CB139" s="21"/>
      <c r="CC139" s="23">
        <f t="shared" si="89"/>
        <v>0</v>
      </c>
      <c r="CD139" s="23">
        <f t="shared" si="90"/>
        <v>0</v>
      </c>
      <c r="CE139" s="83">
        <f t="shared" si="91"/>
        <v>0</v>
      </c>
      <c r="CF139" s="24">
        <f t="shared" si="92"/>
        <v>0</v>
      </c>
      <c r="CG139" s="23">
        <f t="shared" si="93"/>
        <v>0</v>
      </c>
      <c r="CH139" s="23">
        <f t="shared" si="94"/>
        <v>0</v>
      </c>
      <c r="CI139" s="22"/>
      <c r="CJ139" s="22"/>
      <c r="CK139" s="83"/>
      <c r="CL139" s="21"/>
      <c r="CM139" s="21"/>
      <c r="CN139" s="22">
        <f t="shared" si="81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83">
        <f t="shared" si="84"/>
        <v>0</v>
      </c>
      <c r="DT139" s="83">
        <f t="shared" si="85"/>
        <v>0</v>
      </c>
      <c r="DU139" s="24">
        <f t="shared" si="86"/>
        <v>0</v>
      </c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2"/>
      <c r="BB140" s="24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83"/>
      <c r="CF140" s="24"/>
      <c r="CG140" s="23"/>
      <c r="CH140" s="23"/>
      <c r="CI140" s="22"/>
      <c r="CJ140" s="22"/>
      <c r="CK140" s="83"/>
      <c r="CL140" s="21"/>
      <c r="CM140" s="21"/>
      <c r="CN140" s="22">
        <f t="shared" si="81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83"/>
      <c r="DT140" s="83"/>
      <c r="DU140" s="24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>
        <f t="shared" si="38"/>
        <v>0</v>
      </c>
      <c r="H141" s="21"/>
      <c r="I141" s="21"/>
      <c r="J141" s="22"/>
      <c r="K141" s="21"/>
      <c r="L141" s="21"/>
      <c r="M141" s="23">
        <f t="shared" si="82"/>
        <v>0</v>
      </c>
      <c r="N141" s="21"/>
      <c r="O141" s="21"/>
      <c r="P141" s="23">
        <f t="shared" si="83"/>
        <v>0</v>
      </c>
      <c r="Q141" s="21"/>
      <c r="R141" s="21"/>
      <c r="S141" s="23">
        <f t="shared" si="71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7"/>
        <v>0</v>
      </c>
      <c r="AP141" s="23">
        <f t="shared" si="48"/>
        <v>0</v>
      </c>
      <c r="AQ141" s="23">
        <f t="shared" si="49"/>
        <v>0</v>
      </c>
      <c r="AR141" s="23">
        <f t="shared" si="50"/>
        <v>0</v>
      </c>
      <c r="AS141" s="23">
        <f t="shared" si="51"/>
        <v>0</v>
      </c>
      <c r="AT141" s="21"/>
      <c r="AU141" s="21"/>
      <c r="AV141" s="21"/>
      <c r="AW141" s="21"/>
      <c r="AX141" s="21"/>
      <c r="AY141" s="22"/>
      <c r="AZ141" s="21"/>
      <c r="BA141" s="22"/>
      <c r="BB141" s="24">
        <f t="shared" si="76"/>
        <v>0</v>
      </c>
      <c r="BC141" s="21"/>
      <c r="BD141" s="21"/>
      <c r="BE141" s="23">
        <f t="shared" si="77"/>
        <v>0</v>
      </c>
      <c r="BF141" s="21"/>
      <c r="BG141" s="21"/>
      <c r="BH141" s="23">
        <f t="shared" si="78"/>
        <v>0</v>
      </c>
      <c r="BI141" s="21"/>
      <c r="BJ141" s="21"/>
      <c r="BK141" s="23">
        <f t="shared" si="79"/>
        <v>0</v>
      </c>
      <c r="BL141" s="21"/>
      <c r="BM141" s="21"/>
      <c r="BN141" s="23">
        <f t="shared" si="53"/>
        <v>0</v>
      </c>
      <c r="BO141" s="21"/>
      <c r="BP141" s="21"/>
      <c r="BQ141" s="23">
        <f t="shared" si="95"/>
        <v>0</v>
      </c>
      <c r="BR141" s="21"/>
      <c r="BS141" s="21"/>
      <c r="BT141" s="23">
        <f t="shared" si="96"/>
        <v>0</v>
      </c>
      <c r="BU141" s="21"/>
      <c r="BV141" s="21"/>
      <c r="BW141" s="23">
        <f t="shared" si="87"/>
        <v>0</v>
      </c>
      <c r="BX141" s="21"/>
      <c r="BY141" s="21"/>
      <c r="BZ141" s="23">
        <f t="shared" si="88"/>
        <v>0</v>
      </c>
      <c r="CA141" s="21"/>
      <c r="CB141" s="21"/>
      <c r="CC141" s="23">
        <f t="shared" si="89"/>
        <v>0</v>
      </c>
      <c r="CD141" s="23">
        <f t="shared" si="90"/>
        <v>0</v>
      </c>
      <c r="CE141" s="83">
        <f t="shared" si="91"/>
        <v>0</v>
      </c>
      <c r="CF141" s="24">
        <f t="shared" si="92"/>
        <v>0</v>
      </c>
      <c r="CG141" s="23">
        <f t="shared" si="93"/>
        <v>0</v>
      </c>
      <c r="CH141" s="23">
        <f t="shared" si="94"/>
        <v>0</v>
      </c>
      <c r="CI141" s="22"/>
      <c r="CJ141" s="22"/>
      <c r="CK141" s="83"/>
      <c r="CL141" s="21"/>
      <c r="CM141" s="21"/>
      <c r="CN141" s="22">
        <f t="shared" si="81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83">
        <f t="shared" si="84"/>
        <v>0</v>
      </c>
      <c r="DT141" s="83">
        <f t="shared" si="85"/>
        <v>0</v>
      </c>
      <c r="DU141" s="24">
        <f t="shared" si="86"/>
        <v>0</v>
      </c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>
        <f t="shared" ref="G142:G144" si="97">F142*$C142</f>
        <v>0</v>
      </c>
      <c r="H142" s="21"/>
      <c r="I142" s="21"/>
      <c r="J142" s="22"/>
      <c r="K142" s="21"/>
      <c r="L142" s="21"/>
      <c r="M142" s="23">
        <f t="shared" si="82"/>
        <v>0</v>
      </c>
      <c r="N142" s="21"/>
      <c r="O142" s="21"/>
      <c r="P142" s="23">
        <f t="shared" si="83"/>
        <v>0</v>
      </c>
      <c r="Q142" s="21"/>
      <c r="R142" s="21"/>
      <c r="S142" s="23">
        <f t="shared" si="71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8">E142+H142+K142+N142+Q142+T142+W142+Z142+AC142+AF142+AI142+AL142</f>
        <v>0</v>
      </c>
      <c r="AP142" s="23">
        <f t="shared" ref="AP142:AP164" si="99">F142+I142+L142+O142+R142+U142+X142+AA142+AD142+AG142+AJ142+AM142</f>
        <v>0</v>
      </c>
      <c r="AQ142" s="23">
        <f t="shared" ref="AQ142:AQ164" si="100">G142+J142+M142+P142+S142+V142+Y142+AB142+AE142+AH142+AK142+AN142</f>
        <v>0</v>
      </c>
      <c r="AR142" s="23">
        <f t="shared" ref="AR142:AR164" si="101">+AP142/12</f>
        <v>0</v>
      </c>
      <c r="AS142" s="23">
        <f t="shared" ref="AS142:AS164" si="102">+AQ142/12</f>
        <v>0</v>
      </c>
      <c r="AT142" s="21"/>
      <c r="AU142" s="21"/>
      <c r="AV142" s="21"/>
      <c r="AW142" s="21"/>
      <c r="AX142" s="21"/>
      <c r="AY142" s="22"/>
      <c r="AZ142" s="21"/>
      <c r="BA142" s="22"/>
      <c r="BB142" s="24">
        <f t="shared" si="76"/>
        <v>0</v>
      </c>
      <c r="BC142" s="21"/>
      <c r="BD142" s="21"/>
      <c r="BE142" s="23">
        <f t="shared" si="77"/>
        <v>0</v>
      </c>
      <c r="BF142" s="21"/>
      <c r="BG142" s="21"/>
      <c r="BH142" s="23">
        <f t="shared" si="78"/>
        <v>0</v>
      </c>
      <c r="BI142" s="21"/>
      <c r="BJ142" s="21"/>
      <c r="BK142" s="23">
        <f t="shared" si="79"/>
        <v>0</v>
      </c>
      <c r="BL142" s="21"/>
      <c r="BM142" s="21"/>
      <c r="BN142" s="23">
        <f t="shared" ref="BN142:BN144" si="103">BM142*C142</f>
        <v>0</v>
      </c>
      <c r="BO142" s="21"/>
      <c r="BP142" s="21"/>
      <c r="BQ142" s="23">
        <f t="shared" si="95"/>
        <v>0</v>
      </c>
      <c r="BR142" s="21"/>
      <c r="BS142" s="21"/>
      <c r="BT142" s="23">
        <f t="shared" si="96"/>
        <v>0</v>
      </c>
      <c r="BU142" s="21"/>
      <c r="BV142" s="21"/>
      <c r="BW142" s="23">
        <f t="shared" si="87"/>
        <v>0</v>
      </c>
      <c r="BX142" s="21"/>
      <c r="BY142" s="21"/>
      <c r="BZ142" s="23">
        <f t="shared" si="88"/>
        <v>0</v>
      </c>
      <c r="CA142" s="21"/>
      <c r="CB142" s="21"/>
      <c r="CC142" s="23">
        <f t="shared" si="89"/>
        <v>0</v>
      </c>
      <c r="CD142" s="23">
        <f t="shared" si="90"/>
        <v>0</v>
      </c>
      <c r="CE142" s="83">
        <f t="shared" si="91"/>
        <v>0</v>
      </c>
      <c r="CF142" s="24">
        <f t="shared" si="92"/>
        <v>0</v>
      </c>
      <c r="CG142" s="23">
        <f t="shared" si="93"/>
        <v>0</v>
      </c>
      <c r="CH142" s="23">
        <f t="shared" si="94"/>
        <v>0</v>
      </c>
      <c r="CI142" s="22"/>
      <c r="CJ142" s="22"/>
      <c r="CK142" s="83"/>
      <c r="CL142" s="21"/>
      <c r="CM142" s="21"/>
      <c r="CN142" s="22">
        <f t="shared" si="81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83">
        <f t="shared" si="84"/>
        <v>0</v>
      </c>
      <c r="DT142" s="83">
        <f t="shared" si="85"/>
        <v>0</v>
      </c>
      <c r="DU142" s="24">
        <f t="shared" si="86"/>
        <v>0</v>
      </c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>
        <f t="shared" si="97"/>
        <v>0</v>
      </c>
      <c r="H143" s="21"/>
      <c r="I143" s="21"/>
      <c r="J143" s="22"/>
      <c r="K143" s="21"/>
      <c r="L143" s="21"/>
      <c r="M143" s="23">
        <f t="shared" si="82"/>
        <v>0</v>
      </c>
      <c r="N143" s="21"/>
      <c r="O143" s="21"/>
      <c r="P143" s="23">
        <f t="shared" si="83"/>
        <v>0</v>
      </c>
      <c r="Q143" s="21"/>
      <c r="R143" s="21"/>
      <c r="S143" s="23">
        <f t="shared" si="71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8"/>
        <v>0</v>
      </c>
      <c r="AP143" s="23">
        <f t="shared" si="99"/>
        <v>0</v>
      </c>
      <c r="AQ143" s="23">
        <f t="shared" si="100"/>
        <v>0</v>
      </c>
      <c r="AR143" s="23">
        <f t="shared" si="101"/>
        <v>0</v>
      </c>
      <c r="AS143" s="23">
        <f t="shared" si="102"/>
        <v>0</v>
      </c>
      <c r="AT143" s="21"/>
      <c r="AU143" s="21"/>
      <c r="AV143" s="21"/>
      <c r="AW143" s="21"/>
      <c r="AX143" s="21"/>
      <c r="AY143" s="22"/>
      <c r="AZ143" s="21"/>
      <c r="BA143" s="22"/>
      <c r="BB143" s="24">
        <f t="shared" si="76"/>
        <v>0</v>
      </c>
      <c r="BC143" s="21"/>
      <c r="BD143" s="21"/>
      <c r="BE143" s="23">
        <f t="shared" si="77"/>
        <v>0</v>
      </c>
      <c r="BF143" s="21"/>
      <c r="BG143" s="21"/>
      <c r="BH143" s="23">
        <f t="shared" si="78"/>
        <v>0</v>
      </c>
      <c r="BI143" s="21"/>
      <c r="BJ143" s="21"/>
      <c r="BK143" s="23">
        <f t="shared" si="79"/>
        <v>0</v>
      </c>
      <c r="BL143" s="21"/>
      <c r="BM143" s="21"/>
      <c r="BN143" s="23">
        <f t="shared" si="103"/>
        <v>0</v>
      </c>
      <c r="BO143" s="21"/>
      <c r="BP143" s="21"/>
      <c r="BQ143" s="23">
        <f t="shared" si="95"/>
        <v>0</v>
      </c>
      <c r="BR143" s="21"/>
      <c r="BS143" s="21"/>
      <c r="BT143" s="23">
        <f t="shared" si="96"/>
        <v>0</v>
      </c>
      <c r="BU143" s="21"/>
      <c r="BV143" s="21"/>
      <c r="BW143" s="23">
        <f t="shared" si="87"/>
        <v>0</v>
      </c>
      <c r="BX143" s="21"/>
      <c r="BY143" s="21"/>
      <c r="BZ143" s="23">
        <f t="shared" si="88"/>
        <v>0</v>
      </c>
      <c r="CA143" s="21"/>
      <c r="CB143" s="21"/>
      <c r="CC143" s="23">
        <f t="shared" si="89"/>
        <v>0</v>
      </c>
      <c r="CD143" s="23">
        <f t="shared" si="90"/>
        <v>0</v>
      </c>
      <c r="CE143" s="83">
        <f t="shared" si="91"/>
        <v>0</v>
      </c>
      <c r="CF143" s="24">
        <f t="shared" si="92"/>
        <v>0</v>
      </c>
      <c r="CG143" s="23">
        <f t="shared" si="93"/>
        <v>0</v>
      </c>
      <c r="CH143" s="23">
        <f t="shared" si="94"/>
        <v>0</v>
      </c>
      <c r="CI143" s="22"/>
      <c r="CJ143" s="22"/>
      <c r="CK143" s="83"/>
      <c r="CL143" s="21"/>
      <c r="CM143" s="21"/>
      <c r="CN143" s="22">
        <f t="shared" si="81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83">
        <f t="shared" si="84"/>
        <v>0</v>
      </c>
      <c r="DT143" s="83">
        <f t="shared" si="85"/>
        <v>0</v>
      </c>
      <c r="DU143" s="24">
        <f t="shared" si="86"/>
        <v>0</v>
      </c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>
        <f t="shared" si="97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>
        <f t="shared" si="98"/>
        <v>0</v>
      </c>
      <c r="AP144" s="23">
        <f t="shared" si="99"/>
        <v>0</v>
      </c>
      <c r="AQ144" s="23">
        <f t="shared" si="100"/>
        <v>0</v>
      </c>
      <c r="AR144" s="23">
        <f t="shared" si="101"/>
        <v>0</v>
      </c>
      <c r="AS144" s="23">
        <f t="shared" si="102"/>
        <v>0</v>
      </c>
      <c r="AT144" s="21"/>
      <c r="AU144" s="21"/>
      <c r="AV144" s="21"/>
      <c r="AW144" s="21"/>
      <c r="AX144" s="21"/>
      <c r="AY144" s="21"/>
      <c r="AZ144" s="21"/>
      <c r="BA144" s="21"/>
      <c r="BB144" s="22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3">
        <f t="shared" si="103"/>
        <v>0</v>
      </c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3">
        <f t="shared" si="93"/>
        <v>0</v>
      </c>
      <c r="CH144" s="23">
        <f t="shared" si="94"/>
        <v>0</v>
      </c>
      <c r="CI144" s="22"/>
      <c r="CJ144" s="22"/>
      <c r="CK144" s="83"/>
      <c r="CL144" s="21"/>
      <c r="CM144" s="21"/>
      <c r="CN144" s="22">
        <f t="shared" si="81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83">
        <f t="shared" si="84"/>
        <v>0</v>
      </c>
      <c r="DT144" s="83">
        <f t="shared" si="85"/>
        <v>0</v>
      </c>
      <c r="DU144" s="24">
        <f t="shared" si="86"/>
        <v>0</v>
      </c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2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3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3"/>
      <c r="CH145" s="23"/>
      <c r="CI145" s="22"/>
      <c r="CJ145" s="22"/>
      <c r="CK145" s="83"/>
      <c r="CL145" s="21"/>
      <c r="CM145" s="21"/>
      <c r="CN145" s="83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83">
        <f t="shared" si="84"/>
        <v>0</v>
      </c>
      <c r="DT145" s="83">
        <f t="shared" si="85"/>
        <v>0</v>
      </c>
      <c r="DU145" s="24">
        <f t="shared" si="86"/>
        <v>0</v>
      </c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/>
      <c r="AP146" s="23"/>
      <c r="AQ146" s="23"/>
      <c r="AR146" s="23"/>
      <c r="AS146" s="23"/>
      <c r="AT146" s="21"/>
      <c r="AU146" s="21"/>
      <c r="AV146" s="21"/>
      <c r="AW146" s="21"/>
      <c r="AX146" s="21"/>
      <c r="AY146" s="21"/>
      <c r="AZ146" s="21"/>
      <c r="BA146" s="21"/>
      <c r="BB146" s="22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3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3"/>
      <c r="CH146" s="23"/>
      <c r="CI146" s="22"/>
      <c r="CJ146" s="22"/>
      <c r="CK146" s="83"/>
      <c r="CL146" s="21"/>
      <c r="CM146" s="21"/>
      <c r="CN146" s="83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83">
        <f t="shared" si="84"/>
        <v>0</v>
      </c>
      <c r="DT146" s="83">
        <f t="shared" si="85"/>
        <v>0</v>
      </c>
      <c r="DU146" s="24">
        <f t="shared" si="86"/>
        <v>0</v>
      </c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104">SUM(E4:E144)</f>
        <v>21707</v>
      </c>
      <c r="F147" s="26">
        <f t="shared" si="104"/>
        <v>363698</v>
      </c>
      <c r="G147" s="26">
        <f t="shared" si="104"/>
        <v>235279.52</v>
      </c>
      <c r="H147" s="26">
        <f t="shared" si="104"/>
        <v>17875</v>
      </c>
      <c r="I147" s="26">
        <f t="shared" si="104"/>
        <v>301013</v>
      </c>
      <c r="J147" s="26">
        <f t="shared" si="104"/>
        <v>194658.16000000003</v>
      </c>
      <c r="K147" s="26">
        <f t="shared" si="104"/>
        <v>19590</v>
      </c>
      <c r="L147" s="26">
        <f t="shared" si="104"/>
        <v>324304</v>
      </c>
      <c r="M147" s="26">
        <f t="shared" si="104"/>
        <v>209268.28000000003</v>
      </c>
      <c r="N147" s="26">
        <f t="shared" si="104"/>
        <v>17207</v>
      </c>
      <c r="O147" s="26">
        <f t="shared" si="104"/>
        <v>288747</v>
      </c>
      <c r="P147" s="26">
        <f t="shared" si="104"/>
        <v>186816.91</v>
      </c>
      <c r="Q147" s="26">
        <f t="shared" si="104"/>
        <v>18585</v>
      </c>
      <c r="R147" s="26">
        <f t="shared" si="104"/>
        <v>311927</v>
      </c>
      <c r="S147" s="26">
        <f t="shared" si="104"/>
        <v>201597.3</v>
      </c>
      <c r="T147" s="26">
        <f t="shared" si="104"/>
        <v>18317</v>
      </c>
      <c r="U147" s="26">
        <f t="shared" si="104"/>
        <v>304753</v>
      </c>
      <c r="V147" s="26">
        <f t="shared" si="104"/>
        <v>197206.79000000004</v>
      </c>
      <c r="W147" s="26">
        <f t="shared" si="104"/>
        <v>20170</v>
      </c>
      <c r="X147" s="26">
        <f t="shared" si="104"/>
        <v>335545</v>
      </c>
      <c r="Y147" s="26">
        <f t="shared" si="104"/>
        <v>217770.2</v>
      </c>
      <c r="Z147" s="26">
        <f t="shared" si="104"/>
        <v>17339</v>
      </c>
      <c r="AA147" s="26">
        <f t="shared" si="104"/>
        <v>291699</v>
      </c>
      <c r="AB147" s="26">
        <f t="shared" si="104"/>
        <v>189748.86</v>
      </c>
      <c r="AC147" s="26">
        <f t="shared" si="104"/>
        <v>20328</v>
      </c>
      <c r="AD147" s="26">
        <f t="shared" si="104"/>
        <v>338532</v>
      </c>
      <c r="AE147" s="26">
        <f t="shared" si="104"/>
        <v>220589.28</v>
      </c>
      <c r="AF147" s="26">
        <f t="shared" si="104"/>
        <v>19332</v>
      </c>
      <c r="AG147" s="26">
        <f t="shared" si="104"/>
        <v>322318</v>
      </c>
      <c r="AH147" s="26">
        <f t="shared" si="104"/>
        <v>210903.52000000002</v>
      </c>
      <c r="AI147" s="26">
        <f t="shared" si="104"/>
        <v>21246</v>
      </c>
      <c r="AJ147" s="26">
        <f t="shared" si="104"/>
        <v>366052</v>
      </c>
      <c r="AK147" s="26">
        <f t="shared" si="104"/>
        <v>237762.48</v>
      </c>
      <c r="AL147" s="26">
        <f t="shared" si="104"/>
        <v>23785</v>
      </c>
      <c r="AM147" s="26">
        <f t="shared" si="104"/>
        <v>399242</v>
      </c>
      <c r="AN147" s="26">
        <f t="shared" si="104"/>
        <v>260025.92</v>
      </c>
      <c r="AO147" s="84">
        <f t="shared" si="98"/>
        <v>235481</v>
      </c>
      <c r="AP147" s="84">
        <f t="shared" si="99"/>
        <v>3947830</v>
      </c>
      <c r="AQ147" s="84">
        <f t="shared" si="100"/>
        <v>2561627.2200000002</v>
      </c>
      <c r="AR147" s="84">
        <f t="shared" si="101"/>
        <v>328985.83333333331</v>
      </c>
      <c r="AS147" s="84">
        <f t="shared" si="102"/>
        <v>213468.93500000003</v>
      </c>
      <c r="AT147" s="26">
        <f t="shared" ref="AT147:BR147" si="105">SUM(AT5:AT144)</f>
        <v>21884</v>
      </c>
      <c r="AU147" s="26">
        <f t="shared" si="105"/>
        <v>367121</v>
      </c>
      <c r="AV147" s="26">
        <f t="shared" si="105"/>
        <v>240101.31999999998</v>
      </c>
      <c r="AW147" s="26">
        <f t="shared" si="105"/>
        <v>17361</v>
      </c>
      <c r="AX147" s="26">
        <f t="shared" si="105"/>
        <v>295933</v>
      </c>
      <c r="AY147" s="26">
        <f t="shared" si="105"/>
        <v>191759.08000000002</v>
      </c>
      <c r="AZ147" s="26">
        <f t="shared" si="105"/>
        <v>19817</v>
      </c>
      <c r="BA147" s="26">
        <f t="shared" si="105"/>
        <v>340823</v>
      </c>
      <c r="BB147" s="26">
        <f t="shared" si="105"/>
        <v>221689.15999999997</v>
      </c>
      <c r="BC147" s="26">
        <f t="shared" si="105"/>
        <v>17916</v>
      </c>
      <c r="BD147" s="26">
        <f t="shared" si="105"/>
        <v>301632</v>
      </c>
      <c r="BE147" s="26">
        <f t="shared" si="105"/>
        <v>197593.51000000004</v>
      </c>
      <c r="BF147" s="26">
        <f t="shared" si="105"/>
        <v>19646</v>
      </c>
      <c r="BG147" s="26">
        <f t="shared" si="105"/>
        <v>328803</v>
      </c>
      <c r="BH147" s="26">
        <f t="shared" si="105"/>
        <v>215845.55000000002</v>
      </c>
      <c r="BI147" s="26">
        <f t="shared" si="105"/>
        <v>19645</v>
      </c>
      <c r="BJ147" s="26">
        <f t="shared" si="105"/>
        <v>327493</v>
      </c>
      <c r="BK147" s="26">
        <f t="shared" si="105"/>
        <v>214991.94</v>
      </c>
      <c r="BL147" s="26">
        <f t="shared" si="105"/>
        <v>21583</v>
      </c>
      <c r="BM147" s="26">
        <f t="shared" si="105"/>
        <v>363784</v>
      </c>
      <c r="BN147" s="26">
        <f t="shared" si="105"/>
        <v>237539.67</v>
      </c>
      <c r="BO147" s="26">
        <f t="shared" si="105"/>
        <v>18860</v>
      </c>
      <c r="BP147" s="26">
        <f t="shared" si="105"/>
        <v>316803</v>
      </c>
      <c r="BQ147" s="26">
        <f t="shared" si="105"/>
        <v>208645.68</v>
      </c>
      <c r="BR147" s="26">
        <f t="shared" si="105"/>
        <v>21820</v>
      </c>
      <c r="BS147" s="26">
        <f t="shared" ref="BS147:CF147" si="106">SUM(BS4:BS144)</f>
        <v>362709</v>
      </c>
      <c r="BT147" s="26">
        <f t="shared" si="106"/>
        <v>239448.24000000005</v>
      </c>
      <c r="BU147" s="26">
        <f t="shared" si="106"/>
        <v>21024</v>
      </c>
      <c r="BV147" s="26">
        <f t="shared" si="106"/>
        <v>355551</v>
      </c>
      <c r="BW147" s="26">
        <f t="shared" si="106"/>
        <v>234021.54</v>
      </c>
      <c r="BX147" s="26">
        <f t="shared" si="106"/>
        <v>19908</v>
      </c>
      <c r="BY147" s="26">
        <f t="shared" si="106"/>
        <v>335794</v>
      </c>
      <c r="BZ147" s="26">
        <f t="shared" si="106"/>
        <v>220363.83999999997</v>
      </c>
      <c r="CA147" s="26">
        <f t="shared" si="106"/>
        <v>21274</v>
      </c>
      <c r="CB147" s="26">
        <f t="shared" si="106"/>
        <v>358228</v>
      </c>
      <c r="CC147" s="26">
        <f t="shared" si="106"/>
        <v>235248.87999999998</v>
      </c>
      <c r="CD147" s="26">
        <f t="shared" si="106"/>
        <v>240738</v>
      </c>
      <c r="CE147" s="26">
        <f t="shared" si="106"/>
        <v>4054674</v>
      </c>
      <c r="CF147" s="26">
        <f t="shared" si="106"/>
        <v>2657248.4100000006</v>
      </c>
      <c r="CG147" s="84">
        <f t="shared" si="93"/>
        <v>337889.5</v>
      </c>
      <c r="CH147" s="84">
        <f t="shared" si="94"/>
        <v>221437.36750000005</v>
      </c>
      <c r="CI147" s="85">
        <f t="shared" ref="CI147:DU147" si="107">SUM(CI4:CI146)</f>
        <v>20423</v>
      </c>
      <c r="CJ147" s="85">
        <f t="shared" si="107"/>
        <v>339857</v>
      </c>
      <c r="CK147" s="85">
        <f t="shared" si="107"/>
        <v>225404.48</v>
      </c>
      <c r="CL147" s="85">
        <f t="shared" si="107"/>
        <v>16963</v>
      </c>
      <c r="CM147" s="85">
        <f t="shared" si="107"/>
        <v>286632</v>
      </c>
      <c r="CN147" s="85">
        <f t="shared" si="107"/>
        <v>188273.52</v>
      </c>
      <c r="CO147" s="84">
        <f t="shared" si="107"/>
        <v>0</v>
      </c>
      <c r="CP147" s="84">
        <f t="shared" si="107"/>
        <v>0</v>
      </c>
      <c r="CQ147" s="84">
        <f t="shared" si="107"/>
        <v>0</v>
      </c>
      <c r="CR147" s="84">
        <f t="shared" si="107"/>
        <v>0</v>
      </c>
      <c r="CS147" s="84">
        <f t="shared" si="107"/>
        <v>0</v>
      </c>
      <c r="CT147" s="84">
        <f t="shared" si="107"/>
        <v>0</v>
      </c>
      <c r="CU147" s="84">
        <f t="shared" si="107"/>
        <v>0</v>
      </c>
      <c r="CV147" s="84">
        <f t="shared" si="107"/>
        <v>0</v>
      </c>
      <c r="CW147" s="84">
        <f t="shared" si="107"/>
        <v>0</v>
      </c>
      <c r="CX147" s="84">
        <f t="shared" si="107"/>
        <v>0</v>
      </c>
      <c r="CY147" s="84">
        <f t="shared" si="107"/>
        <v>0</v>
      </c>
      <c r="CZ147" s="84">
        <f t="shared" si="107"/>
        <v>0</v>
      </c>
      <c r="DA147" s="84">
        <f t="shared" si="107"/>
        <v>0</v>
      </c>
      <c r="DB147" s="84">
        <f t="shared" si="107"/>
        <v>0</v>
      </c>
      <c r="DC147" s="84">
        <f t="shared" si="107"/>
        <v>0</v>
      </c>
      <c r="DD147" s="84">
        <f t="shared" si="107"/>
        <v>0</v>
      </c>
      <c r="DE147" s="84">
        <f t="shared" si="107"/>
        <v>0</v>
      </c>
      <c r="DF147" s="84">
        <f t="shared" si="107"/>
        <v>0</v>
      </c>
      <c r="DG147" s="84">
        <f t="shared" si="107"/>
        <v>0</v>
      </c>
      <c r="DH147" s="84">
        <f t="shared" si="107"/>
        <v>0</v>
      </c>
      <c r="DI147" s="84">
        <f t="shared" si="107"/>
        <v>0</v>
      </c>
      <c r="DJ147" s="84">
        <f t="shared" si="107"/>
        <v>0</v>
      </c>
      <c r="DK147" s="84">
        <f t="shared" si="107"/>
        <v>0</v>
      </c>
      <c r="DL147" s="84">
        <f t="shared" si="107"/>
        <v>0</v>
      </c>
      <c r="DM147" s="84">
        <f t="shared" si="107"/>
        <v>0</v>
      </c>
      <c r="DN147" s="84">
        <f t="shared" si="107"/>
        <v>0</v>
      </c>
      <c r="DO147" s="84">
        <f t="shared" si="107"/>
        <v>0</v>
      </c>
      <c r="DP147" s="84">
        <f t="shared" si="107"/>
        <v>0</v>
      </c>
      <c r="DQ147" s="84">
        <f t="shared" si="107"/>
        <v>0</v>
      </c>
      <c r="DR147" s="84">
        <f t="shared" si="107"/>
        <v>0</v>
      </c>
      <c r="DS147" s="86">
        <f t="shared" si="107"/>
        <v>37386</v>
      </c>
      <c r="DT147" s="86">
        <f t="shared" si="107"/>
        <v>626489</v>
      </c>
      <c r="DU147" s="87">
        <f t="shared" si="107"/>
        <v>413678.00000000006</v>
      </c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8"/>
        <v>0</v>
      </c>
      <c r="AP148" s="23">
        <f t="shared" si="99"/>
        <v>0</v>
      </c>
      <c r="AQ148" s="23">
        <f t="shared" si="100"/>
        <v>0</v>
      </c>
      <c r="AR148" s="23">
        <f t="shared" si="101"/>
        <v>0</v>
      </c>
      <c r="AS148" s="23">
        <f t="shared" si="102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3">
        <f t="shared" si="93"/>
        <v>0</v>
      </c>
      <c r="CH148" s="23">
        <f t="shared" si="94"/>
        <v>0</v>
      </c>
      <c r="CI148" s="22"/>
      <c r="CJ148" s="22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>
        <v>1</v>
      </c>
      <c r="I149" s="21">
        <v>14</v>
      </c>
      <c r="J149" s="23">
        <f>I149*C149</f>
        <v>9.7999999999999989</v>
      </c>
      <c r="K149" s="21">
        <v>4</v>
      </c>
      <c r="L149" s="21">
        <v>48</v>
      </c>
      <c r="M149" s="23">
        <f>L149*$C149</f>
        <v>33.599999999999994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>
        <v>1</v>
      </c>
      <c r="Y149" s="23">
        <f>X149*$C149</f>
        <v>0.7</v>
      </c>
      <c r="Z149" s="21">
        <v>2</v>
      </c>
      <c r="AA149" s="21">
        <v>27</v>
      </c>
      <c r="AB149" s="23">
        <f>AA149*C149</f>
        <v>18.899999999999999</v>
      </c>
      <c r="AC149" s="21"/>
      <c r="AD149" s="21">
        <v>1</v>
      </c>
      <c r="AE149" s="23">
        <f>AD149*$C149</f>
        <v>0.7</v>
      </c>
      <c r="AF149" s="21"/>
      <c r="AG149" s="21">
        <v>1</v>
      </c>
      <c r="AH149" s="23">
        <f>AG149*$C149</f>
        <v>0.7</v>
      </c>
      <c r="AI149" s="21"/>
      <c r="AJ149" s="21">
        <v>4</v>
      </c>
      <c r="AK149" s="23">
        <f>AJ149*$C149</f>
        <v>2.8</v>
      </c>
      <c r="AL149" s="21"/>
      <c r="AM149" s="21">
        <v>1</v>
      </c>
      <c r="AN149" s="23">
        <f>AM149*$C149</f>
        <v>0.7</v>
      </c>
      <c r="AO149" s="23">
        <f t="shared" si="98"/>
        <v>7</v>
      </c>
      <c r="AP149" s="23">
        <f t="shared" si="99"/>
        <v>97</v>
      </c>
      <c r="AQ149" s="23">
        <f t="shared" si="100"/>
        <v>67.899999999999991</v>
      </c>
      <c r="AR149" s="23">
        <f t="shared" si="101"/>
        <v>8.0833333333333339</v>
      </c>
      <c r="AS149" s="23">
        <f t="shared" si="102"/>
        <v>5.6583333333333323</v>
      </c>
      <c r="AT149" s="21"/>
      <c r="AU149" s="21"/>
      <c r="AV149" s="21"/>
      <c r="AW149" s="21"/>
      <c r="AX149" s="21"/>
      <c r="AY149" s="22">
        <f>AX149*$C149</f>
        <v>0</v>
      </c>
      <c r="AZ149" s="21"/>
      <c r="BA149" s="22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3">
        <f>BM149*C149</f>
        <v>0</v>
      </c>
      <c r="BO149" s="21"/>
      <c r="BP149" s="21"/>
      <c r="BQ149" s="23">
        <f>BP149*C149</f>
        <v>0</v>
      </c>
      <c r="BR149" s="21"/>
      <c r="BS149" s="21"/>
      <c r="BT149" s="21"/>
      <c r="BU149" s="21">
        <v>1</v>
      </c>
      <c r="BV149" s="21">
        <v>12</v>
      </c>
      <c r="BW149" s="23">
        <f>BV149*C149</f>
        <v>8.3999999999999986</v>
      </c>
      <c r="BX149" s="21"/>
      <c r="BY149" s="21"/>
      <c r="BZ149" s="23">
        <f>BY149*C149</f>
        <v>0</v>
      </c>
      <c r="CA149" s="21"/>
      <c r="CB149" s="21"/>
      <c r="CC149" s="23">
        <f>CB149*C149</f>
        <v>0</v>
      </c>
      <c r="CD149" s="23">
        <f>AT149+AW149+AZ149+BC149+BF149+BI149+BL149+BO149+BR149+BU149+BX149+CA149</f>
        <v>1</v>
      </c>
      <c r="CE149" s="83">
        <f>AU149+AX149+BA149+BD149+BG149+BJ149+BM149+BP149+BS149+BV149+BY149+CB149</f>
        <v>12</v>
      </c>
      <c r="CF149" s="24">
        <f>AV149+AY149+BB149+BE149+BH149+BK149+BN149+BQ149+BT149+BW149+BZ149+CC149</f>
        <v>8.3999999999999986</v>
      </c>
      <c r="CG149" s="23">
        <f t="shared" si="93"/>
        <v>1</v>
      </c>
      <c r="CH149" s="23">
        <f t="shared" si="94"/>
        <v>0.69999999999999984</v>
      </c>
      <c r="CI149" s="22"/>
      <c r="CJ149" s="22"/>
      <c r="CK149" s="23">
        <f>CJ149*C149</f>
        <v>0</v>
      </c>
      <c r="CL149" s="21"/>
      <c r="CM149" s="21"/>
      <c r="CN149" s="22">
        <f>CM149*C149</f>
        <v>0</v>
      </c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83">
        <f>CI149+CL149+CO149+CR149+CU149+CX149+DA149+DD149+DG149+DJ149+DM149+DP149</f>
        <v>0</v>
      </c>
      <c r="DT149" s="83">
        <f>CJ149+CM149+CP149+CS149+CV149+CY149+DB149+DE149+DH149+DK149+DN149+DQ149</f>
        <v>0</v>
      </c>
      <c r="DU149" s="24">
        <f>CK149+CN149+CQ149+CT149+CW149+CZ149+DC149+DF149+DI149+DL149+DO149+DR149</f>
        <v>0</v>
      </c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>
        <v>1</v>
      </c>
      <c r="I150" s="21">
        <v>28</v>
      </c>
      <c r="J150" s="23">
        <f t="shared" ref="J150:J162" si="108">I150*C150</f>
        <v>9.7999999999999989</v>
      </c>
      <c r="K150" s="21">
        <v>4</v>
      </c>
      <c r="L150" s="21">
        <v>112</v>
      </c>
      <c r="M150" s="23">
        <f t="shared" ref="M150:M162" si="109">L150*$C150</f>
        <v>39.199999999999996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3">
        <f t="shared" ref="Y150:Y162" si="110">X150*$C150</f>
        <v>0</v>
      </c>
      <c r="Z150" s="21">
        <v>2</v>
      </c>
      <c r="AA150" s="21">
        <v>48</v>
      </c>
      <c r="AB150" s="23">
        <f t="shared" ref="AB150:AB162" si="111">AA150*C150</f>
        <v>16.799999999999997</v>
      </c>
      <c r="AC150" s="21"/>
      <c r="AD150" s="21"/>
      <c r="AE150" s="23">
        <f t="shared" ref="AE150:AE162" si="112">AD150*$C150</f>
        <v>0</v>
      </c>
      <c r="AF150" s="21"/>
      <c r="AG150" s="21"/>
      <c r="AH150" s="23">
        <f t="shared" ref="AH150:AH151" si="113">AG150*$C150</f>
        <v>0</v>
      </c>
      <c r="AI150" s="21"/>
      <c r="AJ150" s="21">
        <v>1</v>
      </c>
      <c r="AK150" s="23">
        <f t="shared" ref="AK150:AK162" si="114">AJ150*$C150</f>
        <v>0.35</v>
      </c>
      <c r="AL150" s="21"/>
      <c r="AM150" s="21">
        <v>10</v>
      </c>
      <c r="AN150" s="23">
        <f t="shared" ref="AN150:AN162" si="115">AM150*$C150</f>
        <v>3.5</v>
      </c>
      <c r="AO150" s="23">
        <f t="shared" si="98"/>
        <v>7</v>
      </c>
      <c r="AP150" s="23">
        <f t="shared" si="99"/>
        <v>199</v>
      </c>
      <c r="AQ150" s="23">
        <f t="shared" si="100"/>
        <v>69.649999999999977</v>
      </c>
      <c r="AR150" s="23">
        <f t="shared" si="101"/>
        <v>16.583333333333332</v>
      </c>
      <c r="AS150" s="23">
        <f t="shared" si="102"/>
        <v>5.8041666666666645</v>
      </c>
      <c r="AT150" s="21"/>
      <c r="AU150" s="21"/>
      <c r="AV150" s="21"/>
      <c r="AW150" s="21"/>
      <c r="AX150" s="21"/>
      <c r="AY150" s="22">
        <f t="shared" ref="AY150:AY162" si="116">AX150*$C150</f>
        <v>0</v>
      </c>
      <c r="AZ150" s="21"/>
      <c r="BA150" s="22"/>
      <c r="BB150" s="21"/>
      <c r="BC150" s="21"/>
      <c r="BD150" s="21"/>
      <c r="BE150" s="21"/>
      <c r="BF150" s="21"/>
      <c r="BG150" s="21"/>
      <c r="BH150" s="21"/>
      <c r="BI150" s="21"/>
      <c r="BJ150" s="21">
        <v>3</v>
      </c>
      <c r="BK150" s="23">
        <f t="shared" ref="BK150:BK162" si="117">BJ150*$C150</f>
        <v>1.0499999999999998</v>
      </c>
      <c r="BL150" s="21"/>
      <c r="BM150" s="21">
        <v>3</v>
      </c>
      <c r="BN150" s="23">
        <f t="shared" ref="BN150:BN156" si="118">BM150*C150</f>
        <v>1.0499999999999998</v>
      </c>
      <c r="BO150" s="21"/>
      <c r="BP150" s="21"/>
      <c r="BQ150" s="23">
        <f t="shared" ref="BQ150:BQ162" si="119">BP150*C150</f>
        <v>0</v>
      </c>
      <c r="BR150" s="21"/>
      <c r="BS150" s="21"/>
      <c r="BT150" s="21"/>
      <c r="BU150" s="21"/>
      <c r="BV150" s="21"/>
      <c r="BW150" s="23">
        <f t="shared" ref="BW150:BW162" si="120">BV150*C150</f>
        <v>0</v>
      </c>
      <c r="BX150" s="21"/>
      <c r="BY150" s="21"/>
      <c r="BZ150" s="23">
        <f t="shared" ref="BZ150:BZ161" si="121">BY150*C150</f>
        <v>0</v>
      </c>
      <c r="CA150" s="21"/>
      <c r="CB150" s="21"/>
      <c r="CC150" s="23">
        <f t="shared" ref="CC150:CC162" si="122">CB150*C150</f>
        <v>0</v>
      </c>
      <c r="CD150" s="23">
        <f t="shared" ref="CD150:CD162" si="123">AT150+AW150+AZ150+BC150+BF150+BI150+BL150+BO150+BR150+BU150+BX150+CA150</f>
        <v>0</v>
      </c>
      <c r="CE150" s="83">
        <f t="shared" ref="CE150:CE162" si="124">AU150+AX150+BA150+BD150+BG150+BJ150+BM150+BP150+BS150+BV150+BY150+CB150</f>
        <v>6</v>
      </c>
      <c r="CF150" s="24">
        <f t="shared" ref="CF150:CF162" si="125">AV150+AY150+BB150+BE150+BH150+BK150+BN150+BQ150+BT150+BW150+BZ150+CC150</f>
        <v>2.0999999999999996</v>
      </c>
      <c r="CG150" s="23">
        <f t="shared" si="93"/>
        <v>0.5</v>
      </c>
      <c r="CH150" s="23">
        <f t="shared" si="94"/>
        <v>0.17499999999999996</v>
      </c>
      <c r="CI150" s="22"/>
      <c r="CJ150" s="22"/>
      <c r="CK150" s="23">
        <f t="shared" ref="CK150:CK162" si="126">CJ150*C150</f>
        <v>0</v>
      </c>
      <c r="CL150" s="21"/>
      <c r="CM150" s="21"/>
      <c r="CN150" s="22">
        <f t="shared" ref="CN150:CN162" si="127">CM150*C150</f>
        <v>0</v>
      </c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83">
        <f t="shared" ref="DS150:DS162" si="128">CI150+CL150+CO150+CR150+CU150+CX150+DA150+DD150+DG150+DJ150+DM150+DP150</f>
        <v>0</v>
      </c>
      <c r="DT150" s="83">
        <f t="shared" ref="DT150:DT162" si="129">CJ150+CM150+CP150+CS150+CV150+CY150+DB150+DE150+DH150+DK150+DN150+DQ150</f>
        <v>0</v>
      </c>
      <c r="DU150" s="24">
        <f t="shared" ref="DU150:DU162" si="130">CK150+CN150+CQ150+CT150+CW150+CZ150+DC150+DF150+DI150+DL150+DO150+DR150</f>
        <v>0</v>
      </c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3">
        <f t="shared" si="108"/>
        <v>0</v>
      </c>
      <c r="K151" s="21">
        <v>4</v>
      </c>
      <c r="L151" s="21">
        <v>222</v>
      </c>
      <c r="M151" s="23">
        <f t="shared" si="109"/>
        <v>38.849999999999994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3">
        <f t="shared" si="110"/>
        <v>0</v>
      </c>
      <c r="Z151" s="21"/>
      <c r="AA151" s="21"/>
      <c r="AB151" s="23">
        <f t="shared" si="111"/>
        <v>0</v>
      </c>
      <c r="AC151" s="21"/>
      <c r="AD151" s="21"/>
      <c r="AE151" s="23">
        <f t="shared" si="112"/>
        <v>0</v>
      </c>
      <c r="AF151" s="21"/>
      <c r="AG151" s="21"/>
      <c r="AH151" s="23">
        <f t="shared" si="113"/>
        <v>0</v>
      </c>
      <c r="AI151" s="21"/>
      <c r="AJ151" s="21"/>
      <c r="AK151" s="23">
        <f t="shared" si="114"/>
        <v>0</v>
      </c>
      <c r="AL151" s="21"/>
      <c r="AM151" s="21"/>
      <c r="AN151" s="23">
        <f t="shared" si="115"/>
        <v>0</v>
      </c>
      <c r="AO151" s="23">
        <f t="shared" si="98"/>
        <v>4</v>
      </c>
      <c r="AP151" s="23">
        <f t="shared" si="99"/>
        <v>222</v>
      </c>
      <c r="AQ151" s="23">
        <f t="shared" si="100"/>
        <v>38.849999999999994</v>
      </c>
      <c r="AR151" s="23">
        <f t="shared" si="101"/>
        <v>18.5</v>
      </c>
      <c r="AS151" s="23">
        <f t="shared" si="102"/>
        <v>3.2374999999999994</v>
      </c>
      <c r="AT151" s="21"/>
      <c r="AU151" s="21"/>
      <c r="AV151" s="21"/>
      <c r="AW151" s="21"/>
      <c r="AX151" s="21"/>
      <c r="AY151" s="22">
        <f t="shared" si="116"/>
        <v>0</v>
      </c>
      <c r="AZ151" s="21"/>
      <c r="BA151" s="22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17"/>
        <v>0</v>
      </c>
      <c r="BL151" s="21"/>
      <c r="BM151" s="21"/>
      <c r="BN151" s="23">
        <f t="shared" si="118"/>
        <v>0</v>
      </c>
      <c r="BO151" s="21"/>
      <c r="BP151" s="21"/>
      <c r="BQ151" s="23">
        <f t="shared" si="119"/>
        <v>0</v>
      </c>
      <c r="BR151" s="21"/>
      <c r="BS151" s="21"/>
      <c r="BT151" s="21"/>
      <c r="BU151" s="21"/>
      <c r="BV151" s="21"/>
      <c r="BW151" s="23">
        <f t="shared" si="120"/>
        <v>0</v>
      </c>
      <c r="BX151" s="21"/>
      <c r="BY151" s="21"/>
      <c r="BZ151" s="23">
        <f t="shared" si="121"/>
        <v>0</v>
      </c>
      <c r="CA151" s="21"/>
      <c r="CB151" s="21"/>
      <c r="CC151" s="23">
        <f t="shared" si="122"/>
        <v>0</v>
      </c>
      <c r="CD151" s="23">
        <f t="shared" si="123"/>
        <v>0</v>
      </c>
      <c r="CE151" s="83">
        <f t="shared" si="124"/>
        <v>0</v>
      </c>
      <c r="CF151" s="24">
        <f t="shared" si="125"/>
        <v>0</v>
      </c>
      <c r="CG151" s="23">
        <f t="shared" si="93"/>
        <v>0</v>
      </c>
      <c r="CH151" s="23">
        <f t="shared" si="94"/>
        <v>0</v>
      </c>
      <c r="CI151" s="22"/>
      <c r="CJ151" s="22"/>
      <c r="CK151" s="23">
        <f t="shared" si="126"/>
        <v>0</v>
      </c>
      <c r="CL151" s="21"/>
      <c r="CM151" s="21"/>
      <c r="CN151" s="22">
        <f t="shared" si="127"/>
        <v>0</v>
      </c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83">
        <f t="shared" si="128"/>
        <v>0</v>
      </c>
      <c r="DT151" s="83">
        <f t="shared" si="129"/>
        <v>0</v>
      </c>
      <c r="DU151" s="24">
        <f t="shared" si="130"/>
        <v>0</v>
      </c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3">
        <f t="shared" si="108"/>
        <v>0</v>
      </c>
      <c r="K152" s="21">
        <v>32</v>
      </c>
      <c r="L152" s="21">
        <v>390</v>
      </c>
      <c r="M152" s="23">
        <f t="shared" si="109"/>
        <v>273</v>
      </c>
      <c r="N152" s="21">
        <v>4</v>
      </c>
      <c r="O152" s="21">
        <v>50</v>
      </c>
      <c r="P152" s="23">
        <f>O152*$C152</f>
        <v>35</v>
      </c>
      <c r="Q152" s="21">
        <v>3</v>
      </c>
      <c r="R152" s="21">
        <v>36</v>
      </c>
      <c r="S152" s="23">
        <f>R152*$C152</f>
        <v>25.2</v>
      </c>
      <c r="T152" s="21">
        <v>6</v>
      </c>
      <c r="U152" s="21">
        <v>76</v>
      </c>
      <c r="V152" s="23">
        <f>U152*C152</f>
        <v>53.199999999999996</v>
      </c>
      <c r="W152" s="21"/>
      <c r="X152" s="21">
        <v>11</v>
      </c>
      <c r="Y152" s="23">
        <f t="shared" si="110"/>
        <v>7.6999999999999993</v>
      </c>
      <c r="Z152" s="21"/>
      <c r="AA152" s="21">
        <v>9</v>
      </c>
      <c r="AB152" s="23">
        <f t="shared" si="111"/>
        <v>6.3</v>
      </c>
      <c r="AC152" s="21"/>
      <c r="AD152" s="21"/>
      <c r="AE152" s="23">
        <f t="shared" si="112"/>
        <v>0</v>
      </c>
      <c r="AF152" s="21"/>
      <c r="AG152" s="21"/>
      <c r="AH152" s="23">
        <f>AG152*$C152</f>
        <v>0</v>
      </c>
      <c r="AI152" s="21">
        <v>3</v>
      </c>
      <c r="AJ152" s="21">
        <v>36</v>
      </c>
      <c r="AK152" s="23">
        <f t="shared" si="114"/>
        <v>25.2</v>
      </c>
      <c r="AL152" s="21"/>
      <c r="AM152" s="21"/>
      <c r="AN152" s="23">
        <f t="shared" si="115"/>
        <v>0</v>
      </c>
      <c r="AO152" s="23">
        <f t="shared" si="98"/>
        <v>48</v>
      </c>
      <c r="AP152" s="23">
        <f t="shared" si="99"/>
        <v>608</v>
      </c>
      <c r="AQ152" s="23">
        <f t="shared" si="100"/>
        <v>425.59999999999997</v>
      </c>
      <c r="AR152" s="23">
        <f t="shared" si="101"/>
        <v>50.666666666666664</v>
      </c>
      <c r="AS152" s="23">
        <f t="shared" si="102"/>
        <v>35.466666666666661</v>
      </c>
      <c r="AT152" s="21">
        <v>0</v>
      </c>
      <c r="AU152" s="21">
        <v>1</v>
      </c>
      <c r="AV152" s="21">
        <v>0.7</v>
      </c>
      <c r="AW152" s="21">
        <v>1</v>
      </c>
      <c r="AX152" s="21">
        <v>18</v>
      </c>
      <c r="AY152" s="22">
        <f t="shared" si="116"/>
        <v>12.6</v>
      </c>
      <c r="AZ152" s="21">
        <v>1</v>
      </c>
      <c r="BA152" s="22">
        <v>12</v>
      </c>
      <c r="BB152" s="24">
        <f>BA152*$C152</f>
        <v>8.3999999999999986</v>
      </c>
      <c r="BC152" s="21">
        <v>1</v>
      </c>
      <c r="BD152" s="21">
        <v>18</v>
      </c>
      <c r="BE152" s="23">
        <f>BD152*AR152</f>
        <v>912</v>
      </c>
      <c r="BF152" s="21"/>
      <c r="BG152" s="21"/>
      <c r="BH152" s="21"/>
      <c r="BI152" s="21"/>
      <c r="BJ152" s="21">
        <v>2</v>
      </c>
      <c r="BK152" s="23">
        <f t="shared" si="117"/>
        <v>1.4</v>
      </c>
      <c r="BL152" s="21">
        <v>6</v>
      </c>
      <c r="BM152" s="21">
        <v>72</v>
      </c>
      <c r="BN152" s="23">
        <f t="shared" si="118"/>
        <v>50.4</v>
      </c>
      <c r="BO152" s="21"/>
      <c r="BP152" s="21">
        <v>9</v>
      </c>
      <c r="BQ152" s="23">
        <f t="shared" si="119"/>
        <v>6.3</v>
      </c>
      <c r="BR152" s="21"/>
      <c r="BS152" s="21"/>
      <c r="BT152" s="21"/>
      <c r="BU152" s="21"/>
      <c r="BV152" s="21"/>
      <c r="BW152" s="23">
        <f t="shared" si="120"/>
        <v>0</v>
      </c>
      <c r="BX152" s="21"/>
      <c r="BY152" s="21"/>
      <c r="BZ152" s="23">
        <f t="shared" si="121"/>
        <v>0</v>
      </c>
      <c r="CA152" s="21"/>
      <c r="CB152" s="21"/>
      <c r="CC152" s="23">
        <f t="shared" si="122"/>
        <v>0</v>
      </c>
      <c r="CD152" s="23">
        <f t="shared" si="123"/>
        <v>9</v>
      </c>
      <c r="CE152" s="83">
        <f t="shared" si="124"/>
        <v>132</v>
      </c>
      <c r="CF152" s="24">
        <f t="shared" si="125"/>
        <v>991.8</v>
      </c>
      <c r="CG152" s="23">
        <f t="shared" si="93"/>
        <v>11</v>
      </c>
      <c r="CH152" s="23">
        <f t="shared" si="94"/>
        <v>82.649999999999991</v>
      </c>
      <c r="CI152" s="22"/>
      <c r="CJ152" s="22"/>
      <c r="CK152" s="23">
        <f t="shared" si="126"/>
        <v>0</v>
      </c>
      <c r="CL152" s="21"/>
      <c r="CM152" s="21"/>
      <c r="CN152" s="22">
        <f t="shared" si="127"/>
        <v>0</v>
      </c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83">
        <f t="shared" si="128"/>
        <v>0</v>
      </c>
      <c r="DT152" s="83">
        <f t="shared" si="129"/>
        <v>0</v>
      </c>
      <c r="DU152" s="24">
        <f t="shared" si="130"/>
        <v>0</v>
      </c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3">
        <f t="shared" si="108"/>
        <v>0</v>
      </c>
      <c r="K153" s="21">
        <v>23</v>
      </c>
      <c r="L153" s="21">
        <v>559</v>
      </c>
      <c r="M153" s="23">
        <f t="shared" si="109"/>
        <v>195.64999999999998</v>
      </c>
      <c r="N153" s="21">
        <v>4</v>
      </c>
      <c r="O153" s="21">
        <v>102</v>
      </c>
      <c r="P153" s="23">
        <f t="shared" ref="P153:P162" si="131">O153*$C153</f>
        <v>35.699999999999996</v>
      </c>
      <c r="Q153" s="21"/>
      <c r="R153" s="21">
        <v>18</v>
      </c>
      <c r="S153" s="23">
        <f t="shared" ref="S153:S162" si="132">R153*$C153</f>
        <v>6.3</v>
      </c>
      <c r="T153" s="21">
        <v>8</v>
      </c>
      <c r="U153" s="21">
        <v>195</v>
      </c>
      <c r="V153" s="23">
        <f t="shared" ref="V153:V162" si="133">U153*C153</f>
        <v>68.25</v>
      </c>
      <c r="W153" s="21"/>
      <c r="X153" s="21"/>
      <c r="Y153" s="23">
        <f t="shared" si="110"/>
        <v>0</v>
      </c>
      <c r="Z153" s="21">
        <v>6</v>
      </c>
      <c r="AA153" s="21">
        <v>156</v>
      </c>
      <c r="AB153" s="23">
        <f t="shared" si="111"/>
        <v>54.599999999999994</v>
      </c>
      <c r="AC153" s="21"/>
      <c r="AD153" s="21"/>
      <c r="AE153" s="23">
        <f t="shared" si="112"/>
        <v>0</v>
      </c>
      <c r="AF153" s="21"/>
      <c r="AG153" s="21"/>
      <c r="AH153" s="23">
        <f t="shared" ref="AH153:AH162" si="134">AG153*$C153</f>
        <v>0</v>
      </c>
      <c r="AI153" s="21">
        <v>7</v>
      </c>
      <c r="AJ153" s="21">
        <v>168</v>
      </c>
      <c r="AK153" s="23">
        <f t="shared" si="114"/>
        <v>58.8</v>
      </c>
      <c r="AL153" s="21"/>
      <c r="AM153" s="21"/>
      <c r="AN153" s="23">
        <f t="shared" si="115"/>
        <v>0</v>
      </c>
      <c r="AO153" s="23">
        <f t="shared" si="98"/>
        <v>48</v>
      </c>
      <c r="AP153" s="23">
        <f t="shared" si="99"/>
        <v>1198</v>
      </c>
      <c r="AQ153" s="23">
        <f t="shared" si="100"/>
        <v>419.3</v>
      </c>
      <c r="AR153" s="23">
        <f t="shared" si="101"/>
        <v>99.833333333333329</v>
      </c>
      <c r="AS153" s="23">
        <f t="shared" si="102"/>
        <v>34.94166666666667</v>
      </c>
      <c r="AT153" s="21"/>
      <c r="AU153" s="21"/>
      <c r="AV153" s="21"/>
      <c r="AW153" s="21">
        <v>3</v>
      </c>
      <c r="AX153" s="21">
        <v>96</v>
      </c>
      <c r="AY153" s="22">
        <f t="shared" si="116"/>
        <v>33.599999999999994</v>
      </c>
      <c r="AZ153" s="21">
        <v>2</v>
      </c>
      <c r="BA153" s="22">
        <v>66</v>
      </c>
      <c r="BB153" s="24">
        <f t="shared" ref="BB153:BB162" si="135">BA153*$C153</f>
        <v>23.099999999999998</v>
      </c>
      <c r="BC153" s="21">
        <v>8</v>
      </c>
      <c r="BD153" s="21">
        <v>196</v>
      </c>
      <c r="BE153" s="23">
        <f t="shared" ref="BE153:BE162" si="136">BD153*AR153</f>
        <v>19567.333333333332</v>
      </c>
      <c r="BF153" s="21">
        <v>2</v>
      </c>
      <c r="BG153" s="21">
        <v>65</v>
      </c>
      <c r="BH153" s="23">
        <f>BG153*$C153</f>
        <v>22.75</v>
      </c>
      <c r="BI153" s="21"/>
      <c r="BJ153" s="21">
        <v>24</v>
      </c>
      <c r="BK153" s="23">
        <f t="shared" si="117"/>
        <v>8.3999999999999986</v>
      </c>
      <c r="BL153" s="21">
        <v>11</v>
      </c>
      <c r="BM153" s="21">
        <v>270</v>
      </c>
      <c r="BN153" s="23">
        <f t="shared" si="118"/>
        <v>94.5</v>
      </c>
      <c r="BO153" s="21">
        <v>4</v>
      </c>
      <c r="BP153" s="21">
        <v>114</v>
      </c>
      <c r="BQ153" s="23">
        <f t="shared" si="119"/>
        <v>39.9</v>
      </c>
      <c r="BR153" s="21">
        <v>2</v>
      </c>
      <c r="BS153" s="21">
        <v>48</v>
      </c>
      <c r="BT153" s="23">
        <f>BS153*C153</f>
        <v>16.799999999999997</v>
      </c>
      <c r="BU153" s="21"/>
      <c r="BV153" s="21"/>
      <c r="BW153" s="23">
        <f t="shared" si="120"/>
        <v>0</v>
      </c>
      <c r="BX153" s="21"/>
      <c r="BY153" s="21"/>
      <c r="BZ153" s="23">
        <f t="shared" si="121"/>
        <v>0</v>
      </c>
      <c r="CA153" s="21"/>
      <c r="CB153" s="21"/>
      <c r="CC153" s="23">
        <f t="shared" si="122"/>
        <v>0</v>
      </c>
      <c r="CD153" s="23">
        <f t="shared" si="123"/>
        <v>32</v>
      </c>
      <c r="CE153" s="83">
        <f t="shared" si="124"/>
        <v>879</v>
      </c>
      <c r="CF153" s="24">
        <f t="shared" si="125"/>
        <v>19806.383333333335</v>
      </c>
      <c r="CG153" s="23">
        <f t="shared" si="93"/>
        <v>73.25</v>
      </c>
      <c r="CH153" s="23">
        <f t="shared" si="94"/>
        <v>1650.5319444444447</v>
      </c>
      <c r="CI153" s="22"/>
      <c r="CJ153" s="22"/>
      <c r="CK153" s="23">
        <f t="shared" si="126"/>
        <v>0</v>
      </c>
      <c r="CL153" s="21"/>
      <c r="CM153" s="21"/>
      <c r="CN153" s="22">
        <f t="shared" si="127"/>
        <v>0</v>
      </c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83">
        <f t="shared" si="128"/>
        <v>0</v>
      </c>
      <c r="DT153" s="83">
        <f t="shared" si="129"/>
        <v>0</v>
      </c>
      <c r="DU153" s="24">
        <f t="shared" si="130"/>
        <v>0</v>
      </c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3">
        <f t="shared" si="108"/>
        <v>0</v>
      </c>
      <c r="K154" s="21">
        <v>8</v>
      </c>
      <c r="L154" s="21">
        <v>400</v>
      </c>
      <c r="M154" s="23">
        <f t="shared" si="109"/>
        <v>70</v>
      </c>
      <c r="N154" s="21">
        <v>2</v>
      </c>
      <c r="O154" s="21">
        <v>133</v>
      </c>
      <c r="P154" s="23">
        <f t="shared" si="131"/>
        <v>23.274999999999999</v>
      </c>
      <c r="Q154" s="21"/>
      <c r="R154" s="21"/>
      <c r="S154" s="23">
        <f t="shared" si="132"/>
        <v>0</v>
      </c>
      <c r="T154" s="21"/>
      <c r="U154" s="21">
        <v>39</v>
      </c>
      <c r="V154" s="23">
        <f t="shared" si="133"/>
        <v>6.8249999999999993</v>
      </c>
      <c r="W154" s="21"/>
      <c r="X154" s="21"/>
      <c r="Y154" s="23">
        <f t="shared" si="110"/>
        <v>0</v>
      </c>
      <c r="Z154" s="21">
        <v>1</v>
      </c>
      <c r="AA154" s="21">
        <v>60</v>
      </c>
      <c r="AB154" s="23">
        <f t="shared" si="111"/>
        <v>10.5</v>
      </c>
      <c r="AC154" s="21"/>
      <c r="AD154" s="21"/>
      <c r="AE154" s="23">
        <f t="shared" si="112"/>
        <v>0</v>
      </c>
      <c r="AF154" s="21"/>
      <c r="AG154" s="21"/>
      <c r="AH154" s="23">
        <f t="shared" si="134"/>
        <v>0</v>
      </c>
      <c r="AI154" s="21"/>
      <c r="AJ154" s="21">
        <v>12</v>
      </c>
      <c r="AK154" s="23">
        <f t="shared" si="114"/>
        <v>2.0999999999999996</v>
      </c>
      <c r="AL154" s="21"/>
      <c r="AM154" s="21"/>
      <c r="AN154" s="23">
        <f t="shared" si="115"/>
        <v>0</v>
      </c>
      <c r="AO154" s="23">
        <f t="shared" si="98"/>
        <v>11</v>
      </c>
      <c r="AP154" s="23">
        <f t="shared" si="99"/>
        <v>644</v>
      </c>
      <c r="AQ154" s="23">
        <f t="shared" si="100"/>
        <v>112.7</v>
      </c>
      <c r="AR154" s="23">
        <f t="shared" si="101"/>
        <v>53.666666666666664</v>
      </c>
      <c r="AS154" s="23">
        <f t="shared" si="102"/>
        <v>9.3916666666666675</v>
      </c>
      <c r="AT154" s="21"/>
      <c r="AU154" s="21"/>
      <c r="AV154" s="21"/>
      <c r="AW154" s="21"/>
      <c r="AX154" s="21">
        <v>30</v>
      </c>
      <c r="AY154" s="22">
        <f t="shared" si="116"/>
        <v>5.25</v>
      </c>
      <c r="AZ154" s="21"/>
      <c r="BA154" s="22"/>
      <c r="BB154" s="24">
        <f t="shared" si="135"/>
        <v>0</v>
      </c>
      <c r="BC154" s="21"/>
      <c r="BD154" s="21">
        <v>12</v>
      </c>
      <c r="BE154" s="23">
        <f t="shared" si="136"/>
        <v>644</v>
      </c>
      <c r="BF154" s="21"/>
      <c r="BG154" s="21">
        <v>44</v>
      </c>
      <c r="BH154" s="23">
        <f t="shared" ref="BH154:BH162" si="137">BG154*$C154</f>
        <v>7.6999999999999993</v>
      </c>
      <c r="BI154" s="21"/>
      <c r="BJ154" s="21">
        <v>43</v>
      </c>
      <c r="BK154" s="23">
        <f t="shared" si="117"/>
        <v>7.5249999999999995</v>
      </c>
      <c r="BL154" s="21">
        <v>3</v>
      </c>
      <c r="BM154" s="21">
        <v>144</v>
      </c>
      <c r="BN154" s="23">
        <f t="shared" si="118"/>
        <v>25.2</v>
      </c>
      <c r="BO154" s="21"/>
      <c r="BP154" s="21">
        <v>30</v>
      </c>
      <c r="BQ154" s="23">
        <f t="shared" si="119"/>
        <v>5.25</v>
      </c>
      <c r="BR154" s="21"/>
      <c r="BS154" s="21"/>
      <c r="BT154" s="23">
        <f t="shared" ref="BT154:BT162" si="138">BS154*C154</f>
        <v>0</v>
      </c>
      <c r="BU154" s="21"/>
      <c r="BV154" s="21"/>
      <c r="BW154" s="23">
        <f t="shared" si="120"/>
        <v>0</v>
      </c>
      <c r="BX154" s="21"/>
      <c r="BY154" s="21"/>
      <c r="BZ154" s="23">
        <f t="shared" si="121"/>
        <v>0</v>
      </c>
      <c r="CA154" s="21"/>
      <c r="CB154" s="21"/>
      <c r="CC154" s="23">
        <f t="shared" si="122"/>
        <v>0</v>
      </c>
      <c r="CD154" s="23">
        <f t="shared" si="123"/>
        <v>3</v>
      </c>
      <c r="CE154" s="83">
        <f t="shared" si="124"/>
        <v>303</v>
      </c>
      <c r="CF154" s="24">
        <f t="shared" si="125"/>
        <v>694.92500000000007</v>
      </c>
      <c r="CG154" s="23">
        <f t="shared" si="93"/>
        <v>25.25</v>
      </c>
      <c r="CH154" s="23">
        <f t="shared" si="94"/>
        <v>57.91041666666667</v>
      </c>
      <c r="CI154" s="22"/>
      <c r="CJ154" s="22"/>
      <c r="CK154" s="23">
        <f t="shared" si="126"/>
        <v>0</v>
      </c>
      <c r="CL154" s="21"/>
      <c r="CM154" s="21"/>
      <c r="CN154" s="22">
        <f t="shared" si="127"/>
        <v>0</v>
      </c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83">
        <f t="shared" si="128"/>
        <v>0</v>
      </c>
      <c r="DT154" s="83">
        <f t="shared" si="129"/>
        <v>0</v>
      </c>
      <c r="DU154" s="24">
        <f t="shared" si="130"/>
        <v>0</v>
      </c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3">
        <f t="shared" si="108"/>
        <v>0</v>
      </c>
      <c r="K155" s="21">
        <v>15</v>
      </c>
      <c r="L155" s="21">
        <v>180</v>
      </c>
      <c r="M155" s="23">
        <f t="shared" si="109"/>
        <v>125.99999999999999</v>
      </c>
      <c r="N155" s="21"/>
      <c r="O155" s="21"/>
      <c r="P155" s="23">
        <f t="shared" si="131"/>
        <v>0</v>
      </c>
      <c r="Q155" s="21">
        <v>10</v>
      </c>
      <c r="R155" s="21">
        <v>120</v>
      </c>
      <c r="S155" s="23">
        <f t="shared" si="132"/>
        <v>84</v>
      </c>
      <c r="T155" s="21">
        <v>8</v>
      </c>
      <c r="U155" s="21">
        <v>96</v>
      </c>
      <c r="V155" s="23">
        <f t="shared" si="133"/>
        <v>67.199999999999989</v>
      </c>
      <c r="W155" s="21">
        <v>15</v>
      </c>
      <c r="X155" s="21">
        <v>180</v>
      </c>
      <c r="Y155" s="23">
        <f t="shared" si="110"/>
        <v>125.99999999999999</v>
      </c>
      <c r="Z155" s="21">
        <v>10</v>
      </c>
      <c r="AA155" s="21">
        <v>120</v>
      </c>
      <c r="AB155" s="23">
        <f t="shared" si="111"/>
        <v>84</v>
      </c>
      <c r="AC155" s="21"/>
      <c r="AD155" s="21"/>
      <c r="AE155" s="23">
        <f t="shared" si="112"/>
        <v>0</v>
      </c>
      <c r="AF155" s="21"/>
      <c r="AG155" s="21"/>
      <c r="AH155" s="23">
        <f t="shared" si="134"/>
        <v>0</v>
      </c>
      <c r="AI155" s="21"/>
      <c r="AJ155" s="21"/>
      <c r="AK155" s="23">
        <f t="shared" si="114"/>
        <v>0</v>
      </c>
      <c r="AL155" s="21"/>
      <c r="AM155" s="21"/>
      <c r="AN155" s="23">
        <f t="shared" si="115"/>
        <v>0</v>
      </c>
      <c r="AO155" s="23">
        <f t="shared" si="98"/>
        <v>58</v>
      </c>
      <c r="AP155" s="23">
        <f t="shared" si="99"/>
        <v>696</v>
      </c>
      <c r="AQ155" s="23">
        <f t="shared" si="100"/>
        <v>487.2</v>
      </c>
      <c r="AR155" s="23">
        <f t="shared" si="101"/>
        <v>58</v>
      </c>
      <c r="AS155" s="23">
        <f t="shared" si="102"/>
        <v>40.6</v>
      </c>
      <c r="AT155" s="21"/>
      <c r="AU155" s="21"/>
      <c r="AV155" s="21"/>
      <c r="AW155" s="21"/>
      <c r="AX155" s="21"/>
      <c r="AY155" s="22">
        <f t="shared" si="116"/>
        <v>0</v>
      </c>
      <c r="AZ155" s="21"/>
      <c r="BA155" s="22"/>
      <c r="BB155" s="24">
        <f t="shared" si="135"/>
        <v>0</v>
      </c>
      <c r="BC155" s="21"/>
      <c r="BD155" s="21"/>
      <c r="BE155" s="23">
        <f t="shared" si="136"/>
        <v>0</v>
      </c>
      <c r="BF155" s="21"/>
      <c r="BG155" s="21"/>
      <c r="BH155" s="23">
        <f t="shared" si="137"/>
        <v>0</v>
      </c>
      <c r="BI155" s="21"/>
      <c r="BJ155" s="21"/>
      <c r="BK155" s="23">
        <f t="shared" si="117"/>
        <v>0</v>
      </c>
      <c r="BL155" s="21"/>
      <c r="BM155" s="21"/>
      <c r="BN155" s="23">
        <f t="shared" si="118"/>
        <v>0</v>
      </c>
      <c r="BO155" s="21"/>
      <c r="BP155" s="21"/>
      <c r="BQ155" s="23">
        <f t="shared" si="119"/>
        <v>0</v>
      </c>
      <c r="BR155" s="21"/>
      <c r="BS155" s="21"/>
      <c r="BT155" s="23">
        <f t="shared" si="138"/>
        <v>0</v>
      </c>
      <c r="BU155" s="21"/>
      <c r="BV155" s="21"/>
      <c r="BW155" s="23">
        <f t="shared" si="120"/>
        <v>0</v>
      </c>
      <c r="BX155" s="21"/>
      <c r="BY155" s="21"/>
      <c r="BZ155" s="23">
        <f t="shared" si="121"/>
        <v>0</v>
      </c>
      <c r="CA155" s="21"/>
      <c r="CB155" s="21"/>
      <c r="CC155" s="23">
        <f t="shared" si="122"/>
        <v>0</v>
      </c>
      <c r="CD155" s="23">
        <f t="shared" si="123"/>
        <v>0</v>
      </c>
      <c r="CE155" s="83">
        <f t="shared" si="124"/>
        <v>0</v>
      </c>
      <c r="CF155" s="24">
        <f t="shared" si="125"/>
        <v>0</v>
      </c>
      <c r="CG155" s="23">
        <f t="shared" si="93"/>
        <v>0</v>
      </c>
      <c r="CH155" s="23">
        <f t="shared" si="94"/>
        <v>0</v>
      </c>
      <c r="CI155" s="22"/>
      <c r="CJ155" s="22"/>
      <c r="CK155" s="23">
        <f t="shared" si="126"/>
        <v>0</v>
      </c>
      <c r="CL155" s="21"/>
      <c r="CM155" s="21"/>
      <c r="CN155" s="22">
        <f t="shared" si="127"/>
        <v>0</v>
      </c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83">
        <f t="shared" si="128"/>
        <v>0</v>
      </c>
      <c r="DT155" s="83">
        <f t="shared" si="129"/>
        <v>0</v>
      </c>
      <c r="DU155" s="24">
        <f t="shared" si="130"/>
        <v>0</v>
      </c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2"/>
      <c r="AZ156" s="21"/>
      <c r="BA156" s="22"/>
      <c r="BB156" s="24"/>
      <c r="BC156" s="21"/>
      <c r="BD156" s="21"/>
      <c r="BE156" s="23"/>
      <c r="BF156" s="21"/>
      <c r="BG156" s="21"/>
      <c r="BH156" s="23"/>
      <c r="BI156" s="21"/>
      <c r="BJ156" s="21"/>
      <c r="BK156" s="23"/>
      <c r="BL156" s="21">
        <v>2</v>
      </c>
      <c r="BM156" s="21">
        <v>27</v>
      </c>
      <c r="BN156" s="23">
        <f t="shared" si="118"/>
        <v>18.899999999999999</v>
      </c>
      <c r="BO156" s="21">
        <v>30</v>
      </c>
      <c r="BP156" s="21">
        <v>361</v>
      </c>
      <c r="BQ156" s="23">
        <f t="shared" si="119"/>
        <v>252.7</v>
      </c>
      <c r="BR156" s="21">
        <v>52</v>
      </c>
      <c r="BS156" s="21">
        <v>632</v>
      </c>
      <c r="BT156" s="23">
        <f t="shared" si="138"/>
        <v>442.4</v>
      </c>
      <c r="BU156" s="21">
        <v>25</v>
      </c>
      <c r="BV156" s="21">
        <v>300</v>
      </c>
      <c r="BW156" s="23">
        <f t="shared" si="120"/>
        <v>210</v>
      </c>
      <c r="BX156" s="21">
        <v>50</v>
      </c>
      <c r="BY156" s="21">
        <v>600</v>
      </c>
      <c r="BZ156" s="23">
        <f t="shared" si="121"/>
        <v>420</v>
      </c>
      <c r="CA156" s="21">
        <v>95</v>
      </c>
      <c r="CB156" s="21">
        <v>1147</v>
      </c>
      <c r="CC156" s="23">
        <f t="shared" si="122"/>
        <v>802.9</v>
      </c>
      <c r="CD156" s="23">
        <f t="shared" si="123"/>
        <v>254</v>
      </c>
      <c r="CE156" s="83">
        <f t="shared" si="124"/>
        <v>3067</v>
      </c>
      <c r="CF156" s="24">
        <f t="shared" si="125"/>
        <v>2146.9</v>
      </c>
      <c r="CG156" s="23">
        <f t="shared" si="93"/>
        <v>255.58333333333334</v>
      </c>
      <c r="CH156" s="23">
        <f t="shared" si="94"/>
        <v>178.90833333333333</v>
      </c>
      <c r="CI156" s="22">
        <v>50</v>
      </c>
      <c r="CJ156" s="22">
        <v>600</v>
      </c>
      <c r="CK156" s="22">
        <f t="shared" si="126"/>
        <v>420</v>
      </c>
      <c r="CL156" s="21">
        <v>50</v>
      </c>
      <c r="CM156" s="21">
        <v>600</v>
      </c>
      <c r="CN156" s="22">
        <f t="shared" si="127"/>
        <v>420</v>
      </c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83">
        <f t="shared" si="128"/>
        <v>100</v>
      </c>
      <c r="DT156" s="83">
        <f t="shared" si="129"/>
        <v>1200</v>
      </c>
      <c r="DU156" s="24">
        <f t="shared" si="130"/>
        <v>840</v>
      </c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2"/>
      <c r="AZ157" s="21"/>
      <c r="BA157" s="22"/>
      <c r="BB157" s="24"/>
      <c r="BC157" s="21"/>
      <c r="BD157" s="21"/>
      <c r="BE157" s="23"/>
      <c r="BF157" s="21"/>
      <c r="BG157" s="21"/>
      <c r="BH157" s="23"/>
      <c r="BI157" s="21"/>
      <c r="BJ157" s="21"/>
      <c r="BK157" s="23"/>
      <c r="BL157" s="21"/>
      <c r="BM157" s="21"/>
      <c r="BN157" s="23"/>
      <c r="BO157" s="21"/>
      <c r="BP157" s="21"/>
      <c r="BQ157" s="23">
        <f t="shared" si="119"/>
        <v>0</v>
      </c>
      <c r="BR157" s="21"/>
      <c r="BS157" s="21"/>
      <c r="BT157" s="23">
        <f t="shared" si="138"/>
        <v>0</v>
      </c>
      <c r="BU157" s="21"/>
      <c r="BV157" s="21"/>
      <c r="BW157" s="23">
        <f t="shared" si="120"/>
        <v>0</v>
      </c>
      <c r="BX157" s="21"/>
      <c r="BY157" s="21"/>
      <c r="BZ157" s="23">
        <f t="shared" si="121"/>
        <v>0</v>
      </c>
      <c r="CA157" s="21"/>
      <c r="CB157" s="21"/>
      <c r="CC157" s="23">
        <f t="shared" si="122"/>
        <v>0</v>
      </c>
      <c r="CD157" s="23">
        <f t="shared" si="123"/>
        <v>0</v>
      </c>
      <c r="CE157" s="83">
        <f t="shared" si="124"/>
        <v>0</v>
      </c>
      <c r="CF157" s="24">
        <f t="shared" si="125"/>
        <v>0</v>
      </c>
      <c r="CG157" s="23">
        <f t="shared" si="93"/>
        <v>0</v>
      </c>
      <c r="CH157" s="23">
        <f t="shared" si="94"/>
        <v>0</v>
      </c>
      <c r="CI157" s="22"/>
      <c r="CJ157" s="22"/>
      <c r="CK157" s="23">
        <f t="shared" si="126"/>
        <v>0</v>
      </c>
      <c r="CL157" s="21"/>
      <c r="CM157" s="21"/>
      <c r="CN157" s="22">
        <f t="shared" si="127"/>
        <v>0</v>
      </c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83">
        <f t="shared" si="128"/>
        <v>0</v>
      </c>
      <c r="DT157" s="83">
        <f t="shared" si="129"/>
        <v>0</v>
      </c>
      <c r="DU157" s="24">
        <f t="shared" si="130"/>
        <v>0</v>
      </c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3">
        <f t="shared" si="108"/>
        <v>0</v>
      </c>
      <c r="K158" s="21"/>
      <c r="L158" s="21"/>
      <c r="M158" s="23">
        <f t="shared" si="109"/>
        <v>0</v>
      </c>
      <c r="N158" s="21"/>
      <c r="O158" s="21"/>
      <c r="P158" s="23">
        <f t="shared" si="131"/>
        <v>0</v>
      </c>
      <c r="Q158" s="21"/>
      <c r="R158" s="21"/>
      <c r="S158" s="23">
        <f t="shared" si="132"/>
        <v>0</v>
      </c>
      <c r="T158" s="21"/>
      <c r="U158" s="21"/>
      <c r="V158" s="23">
        <f t="shared" si="133"/>
        <v>0</v>
      </c>
      <c r="W158" s="21"/>
      <c r="X158" s="21"/>
      <c r="Y158" s="23">
        <f t="shared" si="110"/>
        <v>0</v>
      </c>
      <c r="Z158" s="21"/>
      <c r="AA158" s="21"/>
      <c r="AB158" s="23">
        <f t="shared" si="111"/>
        <v>0</v>
      </c>
      <c r="AC158" s="21"/>
      <c r="AD158" s="21"/>
      <c r="AE158" s="23">
        <f t="shared" si="112"/>
        <v>0</v>
      </c>
      <c r="AF158" s="21"/>
      <c r="AG158" s="21"/>
      <c r="AH158" s="23">
        <f t="shared" si="134"/>
        <v>0</v>
      </c>
      <c r="AI158" s="21"/>
      <c r="AJ158" s="21"/>
      <c r="AK158" s="23">
        <f t="shared" si="114"/>
        <v>0</v>
      </c>
      <c r="AL158" s="21"/>
      <c r="AM158" s="21"/>
      <c r="AN158" s="23">
        <f t="shared" si="115"/>
        <v>0</v>
      </c>
      <c r="AO158" s="23">
        <f t="shared" si="98"/>
        <v>0</v>
      </c>
      <c r="AP158" s="23">
        <f t="shared" si="99"/>
        <v>0</v>
      </c>
      <c r="AQ158" s="23">
        <f t="shared" si="100"/>
        <v>0</v>
      </c>
      <c r="AR158" s="23">
        <f t="shared" si="101"/>
        <v>0</v>
      </c>
      <c r="AS158" s="23">
        <f t="shared" si="102"/>
        <v>0</v>
      </c>
      <c r="AT158" s="21"/>
      <c r="AU158" s="21"/>
      <c r="AV158" s="21"/>
      <c r="AW158" s="21"/>
      <c r="AX158" s="21"/>
      <c r="AY158" s="22">
        <f t="shared" si="116"/>
        <v>0</v>
      </c>
      <c r="AZ158" s="21"/>
      <c r="BA158" s="22"/>
      <c r="BB158" s="24">
        <f t="shared" si="135"/>
        <v>0</v>
      </c>
      <c r="BC158" s="21"/>
      <c r="BD158" s="21"/>
      <c r="BE158" s="23">
        <f t="shared" si="136"/>
        <v>0</v>
      </c>
      <c r="BF158" s="21"/>
      <c r="BG158" s="21"/>
      <c r="BH158" s="23">
        <f t="shared" si="137"/>
        <v>0</v>
      </c>
      <c r="BI158" s="21"/>
      <c r="BJ158" s="21"/>
      <c r="BK158" s="23">
        <f t="shared" si="117"/>
        <v>0</v>
      </c>
      <c r="BL158" s="21"/>
      <c r="BM158" s="21"/>
      <c r="BN158" s="21"/>
      <c r="BO158" s="21"/>
      <c r="BP158" s="21"/>
      <c r="BQ158" s="23">
        <f t="shared" si="119"/>
        <v>0</v>
      </c>
      <c r="BR158" s="21"/>
      <c r="BS158" s="21"/>
      <c r="BT158" s="23">
        <f t="shared" si="138"/>
        <v>0</v>
      </c>
      <c r="BU158" s="21"/>
      <c r="BV158" s="21"/>
      <c r="BW158" s="23">
        <f t="shared" si="120"/>
        <v>0</v>
      </c>
      <c r="BX158" s="21"/>
      <c r="BY158" s="21"/>
      <c r="BZ158" s="23">
        <f t="shared" si="121"/>
        <v>0</v>
      </c>
      <c r="CA158" s="21"/>
      <c r="CB158" s="21"/>
      <c r="CC158" s="23">
        <f t="shared" si="122"/>
        <v>0</v>
      </c>
      <c r="CD158" s="23">
        <f t="shared" si="123"/>
        <v>0</v>
      </c>
      <c r="CE158" s="83">
        <f t="shared" si="124"/>
        <v>0</v>
      </c>
      <c r="CF158" s="24">
        <f t="shared" si="125"/>
        <v>0</v>
      </c>
      <c r="CG158" s="23">
        <f t="shared" si="93"/>
        <v>0</v>
      </c>
      <c r="CH158" s="23">
        <f t="shared" si="94"/>
        <v>0</v>
      </c>
      <c r="CI158" s="22"/>
      <c r="CJ158" s="22"/>
      <c r="CK158" s="23">
        <f t="shared" si="126"/>
        <v>0</v>
      </c>
      <c r="CL158" s="21"/>
      <c r="CM158" s="21"/>
      <c r="CN158" s="22">
        <f t="shared" si="127"/>
        <v>0</v>
      </c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83">
        <f t="shared" si="128"/>
        <v>0</v>
      </c>
      <c r="DT158" s="83">
        <f t="shared" si="129"/>
        <v>0</v>
      </c>
      <c r="DU158" s="24">
        <f t="shared" si="130"/>
        <v>0</v>
      </c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3">
        <f t="shared" si="108"/>
        <v>0</v>
      </c>
      <c r="K159" s="21"/>
      <c r="L159" s="21"/>
      <c r="M159" s="23">
        <f t="shared" si="109"/>
        <v>0</v>
      </c>
      <c r="N159" s="21"/>
      <c r="O159" s="21"/>
      <c r="P159" s="23">
        <f t="shared" si="131"/>
        <v>0</v>
      </c>
      <c r="Q159" s="21"/>
      <c r="R159" s="21"/>
      <c r="S159" s="23">
        <f t="shared" si="132"/>
        <v>0</v>
      </c>
      <c r="T159" s="21"/>
      <c r="U159" s="21"/>
      <c r="V159" s="23">
        <f t="shared" si="133"/>
        <v>0</v>
      </c>
      <c r="W159" s="21"/>
      <c r="X159" s="21"/>
      <c r="Y159" s="23">
        <f t="shared" si="110"/>
        <v>0</v>
      </c>
      <c r="Z159" s="21"/>
      <c r="AA159" s="21"/>
      <c r="AB159" s="23">
        <f t="shared" si="111"/>
        <v>0</v>
      </c>
      <c r="AC159" s="21"/>
      <c r="AD159" s="21"/>
      <c r="AE159" s="23">
        <f t="shared" si="112"/>
        <v>0</v>
      </c>
      <c r="AF159" s="21"/>
      <c r="AG159" s="21"/>
      <c r="AH159" s="23">
        <f t="shared" si="134"/>
        <v>0</v>
      </c>
      <c r="AI159" s="21"/>
      <c r="AJ159" s="21"/>
      <c r="AK159" s="23">
        <f t="shared" si="114"/>
        <v>0</v>
      </c>
      <c r="AL159" s="21"/>
      <c r="AM159" s="21"/>
      <c r="AN159" s="23">
        <f t="shared" si="115"/>
        <v>0</v>
      </c>
      <c r="AO159" s="23">
        <f t="shared" si="98"/>
        <v>0</v>
      </c>
      <c r="AP159" s="23">
        <f t="shared" si="99"/>
        <v>0</v>
      </c>
      <c r="AQ159" s="23">
        <f t="shared" si="100"/>
        <v>0</v>
      </c>
      <c r="AR159" s="23">
        <f t="shared" si="101"/>
        <v>0</v>
      </c>
      <c r="AS159" s="23">
        <f t="shared" si="102"/>
        <v>0</v>
      </c>
      <c r="AT159" s="21"/>
      <c r="AU159" s="21"/>
      <c r="AV159" s="21"/>
      <c r="AW159" s="21"/>
      <c r="AX159" s="21"/>
      <c r="AY159" s="22">
        <f t="shared" si="116"/>
        <v>0</v>
      </c>
      <c r="AZ159" s="21"/>
      <c r="BA159" s="22"/>
      <c r="BB159" s="24">
        <f t="shared" si="135"/>
        <v>0</v>
      </c>
      <c r="BC159" s="21"/>
      <c r="BD159" s="21"/>
      <c r="BE159" s="23">
        <f t="shared" si="136"/>
        <v>0</v>
      </c>
      <c r="BF159" s="21"/>
      <c r="BG159" s="21"/>
      <c r="BH159" s="23">
        <f t="shared" si="137"/>
        <v>0</v>
      </c>
      <c r="BI159" s="21"/>
      <c r="BJ159" s="21"/>
      <c r="BK159" s="23">
        <f t="shared" si="117"/>
        <v>0</v>
      </c>
      <c r="BL159" s="21"/>
      <c r="BM159" s="21"/>
      <c r="BN159" s="21"/>
      <c r="BO159" s="21"/>
      <c r="BP159" s="21"/>
      <c r="BQ159" s="23">
        <f t="shared" si="119"/>
        <v>0</v>
      </c>
      <c r="BR159" s="21"/>
      <c r="BS159" s="21"/>
      <c r="BT159" s="23">
        <f t="shared" si="138"/>
        <v>0</v>
      </c>
      <c r="BU159" s="21"/>
      <c r="BV159" s="21"/>
      <c r="BW159" s="23">
        <f t="shared" si="120"/>
        <v>0</v>
      </c>
      <c r="BX159" s="21"/>
      <c r="BY159" s="21"/>
      <c r="BZ159" s="23">
        <f t="shared" si="121"/>
        <v>0</v>
      </c>
      <c r="CA159" s="21"/>
      <c r="CB159" s="21"/>
      <c r="CC159" s="23">
        <f t="shared" si="122"/>
        <v>0</v>
      </c>
      <c r="CD159" s="23">
        <f t="shared" si="123"/>
        <v>0</v>
      </c>
      <c r="CE159" s="83">
        <f t="shared" si="124"/>
        <v>0</v>
      </c>
      <c r="CF159" s="24">
        <f t="shared" si="125"/>
        <v>0</v>
      </c>
      <c r="CG159" s="23">
        <f t="shared" si="93"/>
        <v>0</v>
      </c>
      <c r="CH159" s="23">
        <f t="shared" si="94"/>
        <v>0</v>
      </c>
      <c r="CI159" s="22"/>
      <c r="CJ159" s="22"/>
      <c r="CK159" s="23">
        <f t="shared" si="126"/>
        <v>0</v>
      </c>
      <c r="CL159" s="21"/>
      <c r="CM159" s="21"/>
      <c r="CN159" s="22">
        <f t="shared" si="127"/>
        <v>0</v>
      </c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83">
        <f t="shared" si="128"/>
        <v>0</v>
      </c>
      <c r="DT159" s="83">
        <f t="shared" si="129"/>
        <v>0</v>
      </c>
      <c r="DU159" s="24">
        <f t="shared" si="130"/>
        <v>0</v>
      </c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3">
        <f t="shared" si="108"/>
        <v>0</v>
      </c>
      <c r="K160" s="21"/>
      <c r="L160" s="21"/>
      <c r="M160" s="23">
        <f t="shared" si="109"/>
        <v>0</v>
      </c>
      <c r="N160" s="21"/>
      <c r="O160" s="21"/>
      <c r="P160" s="23">
        <f t="shared" si="131"/>
        <v>0</v>
      </c>
      <c r="Q160" s="21"/>
      <c r="R160" s="21"/>
      <c r="S160" s="23">
        <f t="shared" si="132"/>
        <v>0</v>
      </c>
      <c r="T160" s="21"/>
      <c r="U160" s="21"/>
      <c r="V160" s="23">
        <f t="shared" si="133"/>
        <v>0</v>
      </c>
      <c r="W160" s="21"/>
      <c r="X160" s="21"/>
      <c r="Y160" s="23">
        <f t="shared" si="110"/>
        <v>0</v>
      </c>
      <c r="Z160" s="21"/>
      <c r="AA160" s="21"/>
      <c r="AB160" s="23">
        <f t="shared" si="111"/>
        <v>0</v>
      </c>
      <c r="AC160" s="21"/>
      <c r="AD160" s="21"/>
      <c r="AE160" s="23">
        <f t="shared" si="112"/>
        <v>0</v>
      </c>
      <c r="AF160" s="21"/>
      <c r="AG160" s="21"/>
      <c r="AH160" s="23">
        <f t="shared" si="134"/>
        <v>0</v>
      </c>
      <c r="AI160" s="21"/>
      <c r="AJ160" s="21">
        <v>9</v>
      </c>
      <c r="AK160" s="23">
        <f t="shared" si="114"/>
        <v>6.3</v>
      </c>
      <c r="AL160" s="21"/>
      <c r="AM160" s="21"/>
      <c r="AN160" s="23">
        <f t="shared" si="115"/>
        <v>0</v>
      </c>
      <c r="AO160" s="23">
        <f t="shared" si="98"/>
        <v>0</v>
      </c>
      <c r="AP160" s="23">
        <f t="shared" si="99"/>
        <v>9</v>
      </c>
      <c r="AQ160" s="23">
        <f t="shared" si="100"/>
        <v>6.3</v>
      </c>
      <c r="AR160" s="23">
        <f t="shared" si="101"/>
        <v>0.75</v>
      </c>
      <c r="AS160" s="23">
        <f t="shared" si="102"/>
        <v>0.52500000000000002</v>
      </c>
      <c r="AT160" s="21"/>
      <c r="AU160" s="21"/>
      <c r="AV160" s="21"/>
      <c r="AW160" s="21"/>
      <c r="AX160" s="21"/>
      <c r="AY160" s="22">
        <f t="shared" si="116"/>
        <v>0</v>
      </c>
      <c r="AZ160" s="21"/>
      <c r="BA160" s="22"/>
      <c r="BB160" s="24">
        <f t="shared" si="135"/>
        <v>0</v>
      </c>
      <c r="BC160" s="21"/>
      <c r="BD160" s="21"/>
      <c r="BE160" s="23">
        <f t="shared" si="136"/>
        <v>0</v>
      </c>
      <c r="BF160" s="21"/>
      <c r="BG160" s="21"/>
      <c r="BH160" s="23">
        <f t="shared" si="137"/>
        <v>0</v>
      </c>
      <c r="BI160" s="21"/>
      <c r="BJ160" s="21"/>
      <c r="BK160" s="23">
        <f t="shared" si="117"/>
        <v>0</v>
      </c>
      <c r="BL160" s="21"/>
      <c r="BM160" s="21"/>
      <c r="BN160" s="21"/>
      <c r="BO160" s="21"/>
      <c r="BP160" s="21"/>
      <c r="BQ160" s="23">
        <f t="shared" si="119"/>
        <v>0</v>
      </c>
      <c r="BR160" s="21"/>
      <c r="BS160" s="21"/>
      <c r="BT160" s="23">
        <f t="shared" si="138"/>
        <v>0</v>
      </c>
      <c r="BU160" s="21"/>
      <c r="BV160" s="21"/>
      <c r="BW160" s="23">
        <f t="shared" si="120"/>
        <v>0</v>
      </c>
      <c r="BX160" s="21"/>
      <c r="BY160" s="21"/>
      <c r="BZ160" s="23">
        <f t="shared" si="121"/>
        <v>0</v>
      </c>
      <c r="CA160" s="21"/>
      <c r="CB160" s="21"/>
      <c r="CC160" s="23">
        <f t="shared" si="122"/>
        <v>0</v>
      </c>
      <c r="CD160" s="23">
        <f t="shared" si="123"/>
        <v>0</v>
      </c>
      <c r="CE160" s="83">
        <f t="shared" si="124"/>
        <v>0</v>
      </c>
      <c r="CF160" s="24">
        <f t="shared" si="125"/>
        <v>0</v>
      </c>
      <c r="CG160" s="23">
        <f t="shared" si="93"/>
        <v>0</v>
      </c>
      <c r="CH160" s="23">
        <f t="shared" si="94"/>
        <v>0</v>
      </c>
      <c r="CI160" s="22"/>
      <c r="CJ160" s="22"/>
      <c r="CK160" s="23">
        <f t="shared" si="126"/>
        <v>0</v>
      </c>
      <c r="CL160" s="21"/>
      <c r="CM160" s="21"/>
      <c r="CN160" s="22">
        <f t="shared" si="127"/>
        <v>0</v>
      </c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83">
        <f t="shared" si="128"/>
        <v>0</v>
      </c>
      <c r="DT160" s="83">
        <f t="shared" si="129"/>
        <v>0</v>
      </c>
      <c r="DU160" s="24">
        <f t="shared" si="130"/>
        <v>0</v>
      </c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3">
        <f t="shared" si="108"/>
        <v>0</v>
      </c>
      <c r="K161" s="21"/>
      <c r="L161" s="21"/>
      <c r="M161" s="23">
        <f t="shared" si="109"/>
        <v>0</v>
      </c>
      <c r="N161" s="21"/>
      <c r="O161" s="21"/>
      <c r="P161" s="23">
        <f t="shared" si="131"/>
        <v>0</v>
      </c>
      <c r="Q161" s="21"/>
      <c r="R161" s="21"/>
      <c r="S161" s="23">
        <f t="shared" si="132"/>
        <v>0</v>
      </c>
      <c r="T161" s="21"/>
      <c r="U161" s="21"/>
      <c r="V161" s="23">
        <f t="shared" si="133"/>
        <v>0</v>
      </c>
      <c r="W161" s="21"/>
      <c r="X161" s="21"/>
      <c r="Y161" s="23">
        <f t="shared" si="110"/>
        <v>0</v>
      </c>
      <c r="Z161" s="21"/>
      <c r="AA161" s="21"/>
      <c r="AB161" s="23">
        <f t="shared" si="111"/>
        <v>0</v>
      </c>
      <c r="AC161" s="21"/>
      <c r="AD161" s="21"/>
      <c r="AE161" s="23">
        <f t="shared" si="112"/>
        <v>0</v>
      </c>
      <c r="AF161" s="21"/>
      <c r="AG161" s="21"/>
      <c r="AH161" s="23">
        <f t="shared" si="134"/>
        <v>0</v>
      </c>
      <c r="AI161" s="21"/>
      <c r="AJ161" s="21">
        <v>76</v>
      </c>
      <c r="AK161" s="23">
        <f t="shared" si="114"/>
        <v>26.599999999999998</v>
      </c>
      <c r="AL161" s="21"/>
      <c r="AM161" s="21"/>
      <c r="AN161" s="23">
        <f t="shared" si="115"/>
        <v>0</v>
      </c>
      <c r="AO161" s="23">
        <f t="shared" si="98"/>
        <v>0</v>
      </c>
      <c r="AP161" s="23">
        <f t="shared" si="99"/>
        <v>76</v>
      </c>
      <c r="AQ161" s="23">
        <f t="shared" si="100"/>
        <v>26.599999999999998</v>
      </c>
      <c r="AR161" s="23">
        <f t="shared" si="101"/>
        <v>6.333333333333333</v>
      </c>
      <c r="AS161" s="23">
        <f t="shared" si="102"/>
        <v>2.2166666666666663</v>
      </c>
      <c r="AT161" s="21"/>
      <c r="AU161" s="21"/>
      <c r="AV161" s="21"/>
      <c r="AW161" s="21"/>
      <c r="AX161" s="21"/>
      <c r="AY161" s="22">
        <f t="shared" si="116"/>
        <v>0</v>
      </c>
      <c r="AZ161" s="21"/>
      <c r="BA161" s="22"/>
      <c r="BB161" s="24">
        <f t="shared" si="135"/>
        <v>0</v>
      </c>
      <c r="BC161" s="21"/>
      <c r="BD161" s="21"/>
      <c r="BE161" s="23">
        <f t="shared" si="136"/>
        <v>0</v>
      </c>
      <c r="BF161" s="21"/>
      <c r="BG161" s="21"/>
      <c r="BH161" s="23">
        <f t="shared" si="137"/>
        <v>0</v>
      </c>
      <c r="BI161" s="21"/>
      <c r="BJ161" s="21"/>
      <c r="BK161" s="23">
        <f t="shared" si="117"/>
        <v>0</v>
      </c>
      <c r="BL161" s="21"/>
      <c r="BM161" s="21"/>
      <c r="BN161" s="21"/>
      <c r="BO161" s="21"/>
      <c r="BP161" s="21"/>
      <c r="BQ161" s="23">
        <f t="shared" si="119"/>
        <v>0</v>
      </c>
      <c r="BR161" s="21"/>
      <c r="BS161" s="21"/>
      <c r="BT161" s="23">
        <f t="shared" si="138"/>
        <v>0</v>
      </c>
      <c r="BU161" s="21"/>
      <c r="BV161" s="21"/>
      <c r="BW161" s="23">
        <f t="shared" si="120"/>
        <v>0</v>
      </c>
      <c r="BX161" s="21">
        <v>5</v>
      </c>
      <c r="BY161" s="21">
        <v>120</v>
      </c>
      <c r="BZ161" s="23">
        <f t="shared" si="121"/>
        <v>42</v>
      </c>
      <c r="CA161" s="21"/>
      <c r="CB161" s="21"/>
      <c r="CC161" s="23">
        <f t="shared" si="122"/>
        <v>0</v>
      </c>
      <c r="CD161" s="23">
        <f t="shared" si="123"/>
        <v>5</v>
      </c>
      <c r="CE161" s="83">
        <f t="shared" si="124"/>
        <v>120</v>
      </c>
      <c r="CF161" s="24">
        <f t="shared" si="125"/>
        <v>42</v>
      </c>
      <c r="CG161" s="23">
        <f t="shared" si="93"/>
        <v>10</v>
      </c>
      <c r="CH161" s="23">
        <f t="shared" si="94"/>
        <v>3.5</v>
      </c>
      <c r="CI161" s="22"/>
      <c r="CJ161" s="22"/>
      <c r="CK161" s="23">
        <f t="shared" si="126"/>
        <v>0</v>
      </c>
      <c r="CL161" s="21"/>
      <c r="CM161" s="21"/>
      <c r="CN161" s="22">
        <f t="shared" si="127"/>
        <v>0</v>
      </c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83">
        <f t="shared" si="128"/>
        <v>0</v>
      </c>
      <c r="DT161" s="83">
        <f t="shared" si="129"/>
        <v>0</v>
      </c>
      <c r="DU161" s="24">
        <f t="shared" si="130"/>
        <v>0</v>
      </c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3">
        <f t="shared" si="108"/>
        <v>0</v>
      </c>
      <c r="K162" s="21"/>
      <c r="L162" s="21"/>
      <c r="M162" s="23">
        <f t="shared" si="109"/>
        <v>0</v>
      </c>
      <c r="N162" s="21"/>
      <c r="O162" s="21"/>
      <c r="P162" s="23">
        <f t="shared" si="131"/>
        <v>0</v>
      </c>
      <c r="Q162" s="21"/>
      <c r="R162" s="21"/>
      <c r="S162" s="23">
        <f t="shared" si="132"/>
        <v>0</v>
      </c>
      <c r="T162" s="21"/>
      <c r="U162" s="21"/>
      <c r="V162" s="23">
        <f t="shared" si="133"/>
        <v>0</v>
      </c>
      <c r="W162" s="21"/>
      <c r="X162" s="21"/>
      <c r="Y162" s="23">
        <f t="shared" si="110"/>
        <v>0</v>
      </c>
      <c r="Z162" s="21"/>
      <c r="AA162" s="21"/>
      <c r="AB162" s="23">
        <f t="shared" si="111"/>
        <v>0</v>
      </c>
      <c r="AC162" s="21"/>
      <c r="AD162" s="21"/>
      <c r="AE162" s="23">
        <f t="shared" si="112"/>
        <v>0</v>
      </c>
      <c r="AF162" s="21"/>
      <c r="AG162" s="21"/>
      <c r="AH162" s="23">
        <f t="shared" si="134"/>
        <v>0</v>
      </c>
      <c r="AI162" s="21"/>
      <c r="AJ162" s="21"/>
      <c r="AK162" s="23">
        <f t="shared" si="114"/>
        <v>0</v>
      </c>
      <c r="AL162" s="21"/>
      <c r="AM162" s="21"/>
      <c r="AN162" s="23">
        <f t="shared" si="115"/>
        <v>0</v>
      </c>
      <c r="AO162" s="23">
        <f t="shared" si="98"/>
        <v>0</v>
      </c>
      <c r="AP162" s="23">
        <f t="shared" si="99"/>
        <v>0</v>
      </c>
      <c r="AQ162" s="23">
        <f t="shared" si="100"/>
        <v>0</v>
      </c>
      <c r="AR162" s="23">
        <f t="shared" si="101"/>
        <v>0</v>
      </c>
      <c r="AS162" s="23">
        <f t="shared" si="102"/>
        <v>0</v>
      </c>
      <c r="AT162" s="21"/>
      <c r="AU162" s="21"/>
      <c r="AV162" s="21"/>
      <c r="AW162" s="21"/>
      <c r="AX162" s="21"/>
      <c r="AY162" s="22">
        <f t="shared" si="116"/>
        <v>0</v>
      </c>
      <c r="AZ162" s="21"/>
      <c r="BA162" s="22"/>
      <c r="BB162" s="24">
        <f t="shared" si="135"/>
        <v>0</v>
      </c>
      <c r="BC162" s="21"/>
      <c r="BD162" s="21"/>
      <c r="BE162" s="23">
        <f t="shared" si="136"/>
        <v>0</v>
      </c>
      <c r="BF162" s="21"/>
      <c r="BG162" s="21"/>
      <c r="BH162" s="23">
        <f t="shared" si="137"/>
        <v>0</v>
      </c>
      <c r="BI162" s="21"/>
      <c r="BJ162" s="21"/>
      <c r="BK162" s="23">
        <f t="shared" si="117"/>
        <v>0</v>
      </c>
      <c r="BL162" s="21"/>
      <c r="BM162" s="21"/>
      <c r="BN162" s="21"/>
      <c r="BO162" s="21"/>
      <c r="BP162" s="21"/>
      <c r="BQ162" s="23">
        <f t="shared" si="119"/>
        <v>0</v>
      </c>
      <c r="BR162" s="21"/>
      <c r="BS162" s="21"/>
      <c r="BT162" s="23">
        <f t="shared" si="138"/>
        <v>0</v>
      </c>
      <c r="BU162" s="21"/>
      <c r="BV162" s="21"/>
      <c r="BW162" s="23">
        <f t="shared" si="120"/>
        <v>0</v>
      </c>
      <c r="BX162" s="21"/>
      <c r="BY162" s="21"/>
      <c r="BZ162" s="21"/>
      <c r="CA162" s="21"/>
      <c r="CB162" s="21"/>
      <c r="CC162" s="23">
        <f t="shared" si="122"/>
        <v>0</v>
      </c>
      <c r="CD162" s="23">
        <f t="shared" si="123"/>
        <v>0</v>
      </c>
      <c r="CE162" s="83">
        <f t="shared" si="124"/>
        <v>0</v>
      </c>
      <c r="CF162" s="24">
        <f t="shared" si="125"/>
        <v>0</v>
      </c>
      <c r="CG162" s="23">
        <f t="shared" si="93"/>
        <v>0</v>
      </c>
      <c r="CH162" s="23">
        <f t="shared" si="94"/>
        <v>0</v>
      </c>
      <c r="CI162" s="22"/>
      <c r="CJ162" s="22"/>
      <c r="CK162" s="23">
        <f t="shared" si="126"/>
        <v>0</v>
      </c>
      <c r="CL162" s="21"/>
      <c r="CM162" s="21"/>
      <c r="CN162" s="22">
        <f t="shared" si="127"/>
        <v>0</v>
      </c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83">
        <f t="shared" si="128"/>
        <v>0</v>
      </c>
      <c r="DT162" s="83">
        <f t="shared" si="129"/>
        <v>0</v>
      </c>
      <c r="DU162" s="24">
        <f t="shared" si="130"/>
        <v>0</v>
      </c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>
        <f>SUM(F149:F162)</f>
        <v>0</v>
      </c>
      <c r="G163" s="30"/>
      <c r="H163" s="30">
        <f>SUM(H149:H162)</f>
        <v>2</v>
      </c>
      <c r="I163" s="30">
        <f t="shared" ref="I163:J163" si="139">SUM(I149:I162)</f>
        <v>42</v>
      </c>
      <c r="J163" s="30">
        <f t="shared" si="139"/>
        <v>19.599999999999998</v>
      </c>
      <c r="K163" s="30">
        <f>SUM(K149:K162)</f>
        <v>90</v>
      </c>
      <c r="L163" s="30">
        <f t="shared" ref="L163:M163" si="140">SUM(L149:L162)</f>
        <v>1911</v>
      </c>
      <c r="M163" s="30">
        <f t="shared" si="140"/>
        <v>776.3</v>
      </c>
      <c r="N163" s="30">
        <f>SUM(N152:N162)</f>
        <v>10</v>
      </c>
      <c r="O163" s="30">
        <f t="shared" ref="O163:P163" si="141">SUM(O152:O162)</f>
        <v>285</v>
      </c>
      <c r="P163" s="30">
        <f t="shared" si="141"/>
        <v>93.974999999999994</v>
      </c>
      <c r="Q163" s="30">
        <f>SUM(Q152:Q162)</f>
        <v>13</v>
      </c>
      <c r="R163" s="30">
        <f t="shared" ref="R163:S163" si="142">SUM(R152:R162)</f>
        <v>174</v>
      </c>
      <c r="S163" s="30">
        <f t="shared" si="142"/>
        <v>115.5</v>
      </c>
      <c r="T163" s="30">
        <f>SUM(T152:T162)</f>
        <v>22</v>
      </c>
      <c r="U163" s="30">
        <f t="shared" ref="U163:V163" si="143">SUM(U152:U162)</f>
        <v>406</v>
      </c>
      <c r="V163" s="30">
        <f t="shared" si="143"/>
        <v>195.47499999999997</v>
      </c>
      <c r="W163" s="30">
        <f>SUM(W149:W162)</f>
        <v>15</v>
      </c>
      <c r="X163" s="30">
        <f t="shared" ref="X163:Y163" si="144">SUM(X149:X162)</f>
        <v>192</v>
      </c>
      <c r="Y163" s="30">
        <f t="shared" si="144"/>
        <v>134.39999999999998</v>
      </c>
      <c r="Z163" s="30">
        <f>SUM(Z149:Z162)</f>
        <v>21</v>
      </c>
      <c r="AA163" s="30">
        <f t="shared" ref="AA163:AB163" si="145">SUM(AA149:AA162)</f>
        <v>420</v>
      </c>
      <c r="AB163" s="30">
        <f t="shared" si="145"/>
        <v>191.1</v>
      </c>
      <c r="AC163" s="30">
        <f>SUM(AC149:AC162)</f>
        <v>0</v>
      </c>
      <c r="AD163" s="30">
        <f t="shared" ref="AD163:AH163" si="146">SUM(AD149:AD162)</f>
        <v>1</v>
      </c>
      <c r="AE163" s="30">
        <f t="shared" si="146"/>
        <v>0.7</v>
      </c>
      <c r="AF163" s="30">
        <f t="shared" si="146"/>
        <v>0</v>
      </c>
      <c r="AG163" s="30">
        <f t="shared" si="146"/>
        <v>1</v>
      </c>
      <c r="AH163" s="30">
        <f t="shared" si="146"/>
        <v>0.7</v>
      </c>
      <c r="AI163" s="30">
        <f>SUM(AI149:AI162)</f>
        <v>10</v>
      </c>
      <c r="AJ163" s="30">
        <f t="shared" ref="AJ163:AK163" si="147">SUM(AJ149:AJ162)</f>
        <v>306</v>
      </c>
      <c r="AK163" s="30">
        <f t="shared" si="147"/>
        <v>122.14999999999998</v>
      </c>
      <c r="AL163" s="30"/>
      <c r="AM163" s="30">
        <f>SUM(AM149:AM162)</f>
        <v>11</v>
      </c>
      <c r="AN163" s="30">
        <f>SUM(AN149:AN162)</f>
        <v>4.2</v>
      </c>
      <c r="AO163" s="84">
        <f t="shared" si="98"/>
        <v>183</v>
      </c>
      <c r="AP163" s="84">
        <f t="shared" si="99"/>
        <v>3749</v>
      </c>
      <c r="AQ163" s="84">
        <f t="shared" si="100"/>
        <v>1654.1000000000001</v>
      </c>
      <c r="AR163" s="84">
        <f t="shared" si="101"/>
        <v>312.41666666666669</v>
      </c>
      <c r="AS163" s="84">
        <f t="shared" si="102"/>
        <v>137.84166666666667</v>
      </c>
      <c r="AT163" s="26">
        <f>SUM(AT149:AT161)</f>
        <v>0</v>
      </c>
      <c r="AU163" s="26">
        <f t="shared" ref="AU163:AX163" si="148">SUM(AU149:AU161)</f>
        <v>1</v>
      </c>
      <c r="AV163" s="27">
        <f t="shared" si="148"/>
        <v>0.7</v>
      </c>
      <c r="AW163" s="26">
        <f t="shared" si="148"/>
        <v>4</v>
      </c>
      <c r="AX163" s="26">
        <f t="shared" si="148"/>
        <v>144</v>
      </c>
      <c r="AY163" s="26">
        <f>SUM(AY149:AY162)</f>
        <v>51.449999999999996</v>
      </c>
      <c r="AZ163" s="26">
        <f t="shared" ref="AZ163:CF163" si="149">SUM(AZ149:AZ161)</f>
        <v>3</v>
      </c>
      <c r="BA163" s="26">
        <f t="shared" si="149"/>
        <v>78</v>
      </c>
      <c r="BB163" s="26">
        <f t="shared" si="149"/>
        <v>31.499999999999996</v>
      </c>
      <c r="BC163" s="26">
        <f t="shared" si="149"/>
        <v>9</v>
      </c>
      <c r="BD163" s="26">
        <f t="shared" si="149"/>
        <v>226</v>
      </c>
      <c r="BE163" s="26">
        <f t="shared" si="149"/>
        <v>21123.333333333332</v>
      </c>
      <c r="BF163" s="26">
        <f t="shared" si="149"/>
        <v>2</v>
      </c>
      <c r="BG163" s="26">
        <f t="shared" si="149"/>
        <v>109</v>
      </c>
      <c r="BH163" s="26">
        <f t="shared" si="149"/>
        <v>30.45</v>
      </c>
      <c r="BI163" s="26">
        <f t="shared" si="149"/>
        <v>0</v>
      </c>
      <c r="BJ163" s="26">
        <f t="shared" si="149"/>
        <v>72</v>
      </c>
      <c r="BK163" s="26">
        <f t="shared" si="149"/>
        <v>18.374999999999996</v>
      </c>
      <c r="BL163" s="26">
        <f t="shared" si="149"/>
        <v>22</v>
      </c>
      <c r="BM163" s="26">
        <f t="shared" si="149"/>
        <v>516</v>
      </c>
      <c r="BN163" s="26">
        <f t="shared" si="149"/>
        <v>190.04999999999998</v>
      </c>
      <c r="BO163" s="26">
        <f t="shared" si="149"/>
        <v>34</v>
      </c>
      <c r="BP163" s="26">
        <f t="shared" si="149"/>
        <v>514</v>
      </c>
      <c r="BQ163" s="26">
        <f t="shared" si="149"/>
        <v>304.14999999999998</v>
      </c>
      <c r="BR163" s="26">
        <f t="shared" si="149"/>
        <v>54</v>
      </c>
      <c r="BS163" s="26">
        <f t="shared" si="149"/>
        <v>680</v>
      </c>
      <c r="BT163" s="26">
        <f t="shared" si="149"/>
        <v>459.2</v>
      </c>
      <c r="BU163" s="26">
        <f t="shared" si="149"/>
        <v>26</v>
      </c>
      <c r="BV163" s="26">
        <f t="shared" si="149"/>
        <v>312</v>
      </c>
      <c r="BW163" s="26">
        <f t="shared" si="149"/>
        <v>218.4</v>
      </c>
      <c r="BX163" s="26">
        <f t="shared" si="149"/>
        <v>55</v>
      </c>
      <c r="BY163" s="26">
        <f t="shared" si="149"/>
        <v>720</v>
      </c>
      <c r="BZ163" s="26">
        <f t="shared" si="149"/>
        <v>462</v>
      </c>
      <c r="CA163" s="26">
        <f t="shared" si="149"/>
        <v>95</v>
      </c>
      <c r="CB163" s="26">
        <f t="shared" si="149"/>
        <v>1147</v>
      </c>
      <c r="CC163" s="26">
        <f t="shared" si="149"/>
        <v>802.9</v>
      </c>
      <c r="CD163" s="26">
        <f t="shared" si="149"/>
        <v>304</v>
      </c>
      <c r="CE163" s="26">
        <f t="shared" si="149"/>
        <v>4519</v>
      </c>
      <c r="CF163" s="26">
        <f t="shared" si="149"/>
        <v>23692.508333333335</v>
      </c>
      <c r="CG163" s="84">
        <f t="shared" si="93"/>
        <v>376.58333333333331</v>
      </c>
      <c r="CH163" s="84">
        <f t="shared" si="94"/>
        <v>1974.3756944444447</v>
      </c>
      <c r="CI163" s="85">
        <f>SUM(CI149:CI162)</f>
        <v>50</v>
      </c>
      <c r="CJ163" s="85">
        <f t="shared" ref="CJ163:DU163" si="150">SUM(CJ149:CJ162)</f>
        <v>600</v>
      </c>
      <c r="CK163" s="85">
        <f t="shared" si="150"/>
        <v>420</v>
      </c>
      <c r="CL163" s="85">
        <f t="shared" si="150"/>
        <v>50</v>
      </c>
      <c r="CM163" s="85">
        <f t="shared" si="150"/>
        <v>600</v>
      </c>
      <c r="CN163" s="85">
        <f t="shared" si="150"/>
        <v>420</v>
      </c>
      <c r="CO163" s="84">
        <f t="shared" si="150"/>
        <v>0</v>
      </c>
      <c r="CP163" s="84">
        <f t="shared" si="150"/>
        <v>0</v>
      </c>
      <c r="CQ163" s="84">
        <f t="shared" si="150"/>
        <v>0</v>
      </c>
      <c r="CR163" s="84">
        <f t="shared" si="150"/>
        <v>0</v>
      </c>
      <c r="CS163" s="84">
        <f t="shared" si="150"/>
        <v>0</v>
      </c>
      <c r="CT163" s="84">
        <f t="shared" si="150"/>
        <v>0</v>
      </c>
      <c r="CU163" s="84">
        <f t="shared" si="150"/>
        <v>0</v>
      </c>
      <c r="CV163" s="84">
        <f t="shared" si="150"/>
        <v>0</v>
      </c>
      <c r="CW163" s="84">
        <f t="shared" si="150"/>
        <v>0</v>
      </c>
      <c r="CX163" s="84">
        <f t="shared" si="150"/>
        <v>0</v>
      </c>
      <c r="CY163" s="84">
        <f t="shared" si="150"/>
        <v>0</v>
      </c>
      <c r="CZ163" s="84">
        <f t="shared" si="150"/>
        <v>0</v>
      </c>
      <c r="DA163" s="84">
        <f t="shared" si="150"/>
        <v>0</v>
      </c>
      <c r="DB163" s="84">
        <f t="shared" si="150"/>
        <v>0</v>
      </c>
      <c r="DC163" s="84">
        <f t="shared" si="150"/>
        <v>0</v>
      </c>
      <c r="DD163" s="84">
        <f t="shared" si="150"/>
        <v>0</v>
      </c>
      <c r="DE163" s="84">
        <f t="shared" si="150"/>
        <v>0</v>
      </c>
      <c r="DF163" s="84">
        <f t="shared" si="150"/>
        <v>0</v>
      </c>
      <c r="DG163" s="84">
        <f t="shared" si="150"/>
        <v>0</v>
      </c>
      <c r="DH163" s="84">
        <f t="shared" si="150"/>
        <v>0</v>
      </c>
      <c r="DI163" s="84">
        <f t="shared" si="150"/>
        <v>0</v>
      </c>
      <c r="DJ163" s="84">
        <f t="shared" si="150"/>
        <v>0</v>
      </c>
      <c r="DK163" s="84">
        <f t="shared" si="150"/>
        <v>0</v>
      </c>
      <c r="DL163" s="84">
        <f t="shared" si="150"/>
        <v>0</v>
      </c>
      <c r="DM163" s="84">
        <f t="shared" si="150"/>
        <v>0</v>
      </c>
      <c r="DN163" s="84">
        <f t="shared" si="150"/>
        <v>0</v>
      </c>
      <c r="DO163" s="84">
        <f t="shared" si="150"/>
        <v>0</v>
      </c>
      <c r="DP163" s="84">
        <f t="shared" si="150"/>
        <v>0</v>
      </c>
      <c r="DQ163" s="84">
        <f t="shared" si="150"/>
        <v>0</v>
      </c>
      <c r="DR163" s="84">
        <f t="shared" si="150"/>
        <v>0</v>
      </c>
      <c r="DS163" s="85">
        <f t="shared" si="150"/>
        <v>100</v>
      </c>
      <c r="DT163" s="85">
        <f t="shared" si="150"/>
        <v>1200</v>
      </c>
      <c r="DU163" s="84">
        <f t="shared" si="150"/>
        <v>840</v>
      </c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21707</v>
      </c>
      <c r="F164" s="28">
        <f t="shared" ref="F164:AN164" si="151">F147+F163</f>
        <v>363698</v>
      </c>
      <c r="G164" s="28">
        <f t="shared" si="151"/>
        <v>235279.52</v>
      </c>
      <c r="H164" s="28">
        <f t="shared" si="151"/>
        <v>17877</v>
      </c>
      <c r="I164" s="28">
        <f t="shared" si="151"/>
        <v>301055</v>
      </c>
      <c r="J164" s="28">
        <f t="shared" si="151"/>
        <v>194677.76000000004</v>
      </c>
      <c r="K164" s="28">
        <f t="shared" si="151"/>
        <v>19680</v>
      </c>
      <c r="L164" s="28">
        <f t="shared" si="151"/>
        <v>326215</v>
      </c>
      <c r="M164" s="28">
        <f t="shared" si="151"/>
        <v>210044.58000000002</v>
      </c>
      <c r="N164" s="28">
        <f t="shared" si="151"/>
        <v>17217</v>
      </c>
      <c r="O164" s="28">
        <f t="shared" si="151"/>
        <v>289032</v>
      </c>
      <c r="P164" s="28">
        <f t="shared" si="151"/>
        <v>186910.88500000001</v>
      </c>
      <c r="Q164" s="28">
        <f t="shared" si="151"/>
        <v>18598</v>
      </c>
      <c r="R164" s="28">
        <f t="shared" si="151"/>
        <v>312101</v>
      </c>
      <c r="S164" s="28">
        <f t="shared" si="151"/>
        <v>201712.8</v>
      </c>
      <c r="T164" s="28">
        <f t="shared" si="151"/>
        <v>18339</v>
      </c>
      <c r="U164" s="28">
        <f t="shared" si="151"/>
        <v>305159</v>
      </c>
      <c r="V164" s="28">
        <f t="shared" si="151"/>
        <v>197402.26500000004</v>
      </c>
      <c r="W164" s="28">
        <f t="shared" si="151"/>
        <v>20185</v>
      </c>
      <c r="X164" s="28">
        <f t="shared" si="151"/>
        <v>335737</v>
      </c>
      <c r="Y164" s="28">
        <f t="shared" si="151"/>
        <v>217904.6</v>
      </c>
      <c r="Z164" s="28">
        <f t="shared" si="151"/>
        <v>17360</v>
      </c>
      <c r="AA164" s="28">
        <f t="shared" si="151"/>
        <v>292119</v>
      </c>
      <c r="AB164" s="28">
        <f t="shared" si="151"/>
        <v>189939.96</v>
      </c>
      <c r="AC164" s="28">
        <f t="shared" si="151"/>
        <v>20328</v>
      </c>
      <c r="AD164" s="28">
        <f t="shared" si="151"/>
        <v>338533</v>
      </c>
      <c r="AE164" s="28">
        <f t="shared" si="151"/>
        <v>220589.98</v>
      </c>
      <c r="AF164" s="28">
        <f t="shared" si="151"/>
        <v>19332</v>
      </c>
      <c r="AG164" s="28">
        <f t="shared" si="151"/>
        <v>322319</v>
      </c>
      <c r="AH164" s="28">
        <f t="shared" si="151"/>
        <v>210904.22000000003</v>
      </c>
      <c r="AI164" s="28">
        <f t="shared" si="151"/>
        <v>21256</v>
      </c>
      <c r="AJ164" s="28">
        <f t="shared" si="151"/>
        <v>366358</v>
      </c>
      <c r="AK164" s="28">
        <f t="shared" si="151"/>
        <v>237884.63</v>
      </c>
      <c r="AL164" s="28">
        <f t="shared" si="151"/>
        <v>23785</v>
      </c>
      <c r="AM164" s="28">
        <f t="shared" si="151"/>
        <v>399253</v>
      </c>
      <c r="AN164" s="28">
        <f t="shared" si="151"/>
        <v>260030.12000000002</v>
      </c>
      <c r="AO164" s="89">
        <f t="shared" si="98"/>
        <v>235664</v>
      </c>
      <c r="AP164" s="89">
        <f t="shared" si="99"/>
        <v>3951579</v>
      </c>
      <c r="AQ164" s="89">
        <f t="shared" si="100"/>
        <v>2563281.3200000003</v>
      </c>
      <c r="AR164" s="89">
        <f t="shared" si="101"/>
        <v>329298.25</v>
      </c>
      <c r="AS164" s="89">
        <f t="shared" si="102"/>
        <v>213606.7766666667</v>
      </c>
      <c r="AT164" s="28">
        <f>AT147+AT163</f>
        <v>21884</v>
      </c>
      <c r="AU164" s="28">
        <f t="shared" ref="AU164:AZ164" si="152">AU147+AU163</f>
        <v>367122</v>
      </c>
      <c r="AV164" s="28">
        <f t="shared" si="152"/>
        <v>240102.02</v>
      </c>
      <c r="AW164" s="28">
        <f t="shared" si="152"/>
        <v>17365</v>
      </c>
      <c r="AX164" s="28">
        <f t="shared" si="152"/>
        <v>296077</v>
      </c>
      <c r="AY164" s="28">
        <f t="shared" si="152"/>
        <v>191810.53000000003</v>
      </c>
      <c r="AZ164" s="28">
        <f t="shared" si="152"/>
        <v>19820</v>
      </c>
      <c r="BA164" s="29">
        <f>BA147+BA163</f>
        <v>340901</v>
      </c>
      <c r="BB164" s="28">
        <f t="shared" ref="BB164:CF164" si="153">BB147+BB163</f>
        <v>221720.65999999997</v>
      </c>
      <c r="BC164" s="28">
        <f t="shared" si="153"/>
        <v>17925</v>
      </c>
      <c r="BD164" s="28">
        <f t="shared" si="153"/>
        <v>301858</v>
      </c>
      <c r="BE164" s="28">
        <f t="shared" si="153"/>
        <v>218716.84333333338</v>
      </c>
      <c r="BF164" s="28">
        <f t="shared" si="153"/>
        <v>19648</v>
      </c>
      <c r="BG164" s="28">
        <f t="shared" si="153"/>
        <v>328912</v>
      </c>
      <c r="BH164" s="28">
        <f t="shared" si="153"/>
        <v>215876.00000000003</v>
      </c>
      <c r="BI164" s="28">
        <f t="shared" si="153"/>
        <v>19645</v>
      </c>
      <c r="BJ164" s="28">
        <f t="shared" si="153"/>
        <v>327565</v>
      </c>
      <c r="BK164" s="28">
        <f t="shared" si="153"/>
        <v>215010.315</v>
      </c>
      <c r="BL164" s="28">
        <f t="shared" si="153"/>
        <v>21605</v>
      </c>
      <c r="BM164" s="28">
        <f t="shared" si="153"/>
        <v>364300</v>
      </c>
      <c r="BN164" s="28">
        <f t="shared" si="153"/>
        <v>237729.72</v>
      </c>
      <c r="BO164" s="28">
        <f t="shared" si="153"/>
        <v>18894</v>
      </c>
      <c r="BP164" s="28">
        <f t="shared" si="153"/>
        <v>317317</v>
      </c>
      <c r="BQ164" s="28">
        <f t="shared" si="153"/>
        <v>208949.83</v>
      </c>
      <c r="BR164" s="28">
        <f t="shared" si="153"/>
        <v>21874</v>
      </c>
      <c r="BS164" s="28">
        <f t="shared" si="153"/>
        <v>363389</v>
      </c>
      <c r="BT164" s="28">
        <f t="shared" si="153"/>
        <v>239907.44000000006</v>
      </c>
      <c r="BU164" s="28">
        <f t="shared" si="153"/>
        <v>21050</v>
      </c>
      <c r="BV164" s="28">
        <f t="shared" si="153"/>
        <v>355863</v>
      </c>
      <c r="BW164" s="28">
        <f t="shared" si="153"/>
        <v>234239.94</v>
      </c>
      <c r="BX164" s="28">
        <f t="shared" si="153"/>
        <v>19963</v>
      </c>
      <c r="BY164" s="28">
        <f t="shared" si="153"/>
        <v>336514</v>
      </c>
      <c r="BZ164" s="28">
        <f t="shared" si="153"/>
        <v>220825.83999999997</v>
      </c>
      <c r="CA164" s="28">
        <f t="shared" si="153"/>
        <v>21369</v>
      </c>
      <c r="CB164" s="28">
        <f t="shared" si="153"/>
        <v>359375</v>
      </c>
      <c r="CC164" s="28">
        <f t="shared" si="153"/>
        <v>236051.77999999997</v>
      </c>
      <c r="CD164" s="28">
        <f t="shared" si="153"/>
        <v>241042</v>
      </c>
      <c r="CE164" s="28">
        <f t="shared" si="153"/>
        <v>4059193</v>
      </c>
      <c r="CF164" s="28">
        <f t="shared" si="153"/>
        <v>2680940.9183333339</v>
      </c>
      <c r="CG164" s="89">
        <f t="shared" si="93"/>
        <v>338266.08333333331</v>
      </c>
      <c r="CH164" s="89">
        <f t="shared" si="94"/>
        <v>223411.74319444448</v>
      </c>
      <c r="CI164" s="29">
        <f>CI147+CI163</f>
        <v>20473</v>
      </c>
      <c r="CJ164" s="29">
        <f t="shared" ref="CJ164:DU164" si="154">CJ147+CJ163</f>
        <v>340457</v>
      </c>
      <c r="CK164" s="112">
        <f t="shared" si="154"/>
        <v>225824.48</v>
      </c>
      <c r="CL164" s="29">
        <f t="shared" si="154"/>
        <v>17013</v>
      </c>
      <c r="CM164" s="29">
        <f t="shared" si="154"/>
        <v>287232</v>
      </c>
      <c r="CN164" s="29">
        <f t="shared" si="154"/>
        <v>188693.52</v>
      </c>
      <c r="CO164" s="89">
        <f t="shared" si="154"/>
        <v>0</v>
      </c>
      <c r="CP164" s="89">
        <f t="shared" si="154"/>
        <v>0</v>
      </c>
      <c r="CQ164" s="89">
        <f t="shared" si="154"/>
        <v>0</v>
      </c>
      <c r="CR164" s="89">
        <f t="shared" si="154"/>
        <v>0</v>
      </c>
      <c r="CS164" s="89">
        <f t="shared" si="154"/>
        <v>0</v>
      </c>
      <c r="CT164" s="89">
        <f t="shared" si="154"/>
        <v>0</v>
      </c>
      <c r="CU164" s="89">
        <f t="shared" si="154"/>
        <v>0</v>
      </c>
      <c r="CV164" s="89">
        <f t="shared" si="154"/>
        <v>0</v>
      </c>
      <c r="CW164" s="89">
        <f t="shared" si="154"/>
        <v>0</v>
      </c>
      <c r="CX164" s="89">
        <f t="shared" si="154"/>
        <v>0</v>
      </c>
      <c r="CY164" s="89">
        <f t="shared" si="154"/>
        <v>0</v>
      </c>
      <c r="CZ164" s="89">
        <f t="shared" si="154"/>
        <v>0</v>
      </c>
      <c r="DA164" s="89">
        <f t="shared" si="154"/>
        <v>0</v>
      </c>
      <c r="DB164" s="89">
        <f t="shared" si="154"/>
        <v>0</v>
      </c>
      <c r="DC164" s="89">
        <f t="shared" si="154"/>
        <v>0</v>
      </c>
      <c r="DD164" s="89">
        <f t="shared" si="154"/>
        <v>0</v>
      </c>
      <c r="DE164" s="89">
        <f t="shared" si="154"/>
        <v>0</v>
      </c>
      <c r="DF164" s="89">
        <f t="shared" si="154"/>
        <v>0</v>
      </c>
      <c r="DG164" s="89">
        <f t="shared" si="154"/>
        <v>0</v>
      </c>
      <c r="DH164" s="89">
        <f t="shared" si="154"/>
        <v>0</v>
      </c>
      <c r="DI164" s="89">
        <f t="shared" si="154"/>
        <v>0</v>
      </c>
      <c r="DJ164" s="89">
        <f t="shared" si="154"/>
        <v>0</v>
      </c>
      <c r="DK164" s="89">
        <f t="shared" si="154"/>
        <v>0</v>
      </c>
      <c r="DL164" s="89">
        <f t="shared" si="154"/>
        <v>0</v>
      </c>
      <c r="DM164" s="89">
        <f t="shared" si="154"/>
        <v>0</v>
      </c>
      <c r="DN164" s="89">
        <f t="shared" si="154"/>
        <v>0</v>
      </c>
      <c r="DO164" s="89">
        <f t="shared" si="154"/>
        <v>0</v>
      </c>
      <c r="DP164" s="89">
        <f t="shared" si="154"/>
        <v>0</v>
      </c>
      <c r="DQ164" s="89">
        <f t="shared" si="154"/>
        <v>0</v>
      </c>
      <c r="DR164" s="89">
        <f t="shared" si="154"/>
        <v>0</v>
      </c>
      <c r="DS164" s="29">
        <f t="shared" si="154"/>
        <v>37486</v>
      </c>
      <c r="DT164" s="29">
        <f t="shared" si="154"/>
        <v>627689</v>
      </c>
      <c r="DU164" s="89">
        <f t="shared" si="154"/>
        <v>414518.00000000006</v>
      </c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DW164"/>
  <sheetViews>
    <sheetView workbookViewId="0">
      <pane xSplit="4" ySplit="3" topLeftCell="CJ140" activePane="bottomRight" state="frozen"/>
      <selection pane="topRight" activeCell="E1" sqref="E1"/>
      <selection pane="bottomLeft" activeCell="A5" sqref="A5"/>
      <selection pane="bottomRight" activeCell="CK155" sqref="CK155"/>
    </sheetView>
  </sheetViews>
  <sheetFormatPr defaultRowHeight="19.5"/>
  <cols>
    <col min="1" max="1" width="4.5" style="36" customWidth="1"/>
    <col min="2" max="2" width="23" style="36" customWidth="1"/>
    <col min="3" max="4" width="9" style="36"/>
    <col min="5" max="40" width="9" style="36" hidden="1" customWidth="1"/>
    <col min="41" max="41" width="10.125" style="36" bestFit="1" customWidth="1"/>
    <col min="42" max="42" width="11.125" style="36" bestFit="1" customWidth="1"/>
    <col min="43" max="43" width="12.75" style="36" customWidth="1"/>
    <col min="44" max="45" width="10.125" style="36" bestFit="1" customWidth="1"/>
    <col min="46" max="75" width="9" style="36"/>
    <col min="76" max="76" width="10.375" style="36" customWidth="1"/>
    <col min="77" max="82" width="9" style="36"/>
    <col min="83" max="85" width="10.125" style="36" customWidth="1"/>
    <col min="86" max="86" width="10.5" style="36" customWidth="1"/>
    <col min="87" max="87" width="9.125" style="36" bestFit="1" customWidth="1"/>
    <col min="88" max="88" width="10.125" style="36" bestFit="1" customWidth="1"/>
    <col min="89" max="89" width="10.625" style="36" customWidth="1"/>
    <col min="90" max="16384" width="9" style="36"/>
  </cols>
  <sheetData>
    <row r="1" spans="1:127" ht="21.75">
      <c r="B1" s="81" t="s">
        <v>170</v>
      </c>
      <c r="C1" s="82"/>
      <c r="D1" s="82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>
        <v>5</v>
      </c>
      <c r="L4" s="21">
        <v>60</v>
      </c>
      <c r="M4" s="23">
        <f>L4*$C4</f>
        <v>42</v>
      </c>
      <c r="N4" s="21">
        <v>12</v>
      </c>
      <c r="O4" s="21">
        <v>144</v>
      </c>
      <c r="P4" s="23">
        <f>O4*$C4</f>
        <v>100.8</v>
      </c>
      <c r="Q4" s="21">
        <v>10</v>
      </c>
      <c r="R4" s="21">
        <v>120</v>
      </c>
      <c r="S4" s="23">
        <f>R4*$C4</f>
        <v>84</v>
      </c>
      <c r="T4" s="21">
        <v>2</v>
      </c>
      <c r="U4" s="21">
        <v>24</v>
      </c>
      <c r="V4" s="23">
        <f>U4*$C4</f>
        <v>16.799999999999997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29</v>
      </c>
      <c r="AP4" s="23">
        <f>F4+I4+L4+O4+R4+U4+X4+AA4+AD4+AG4+AJ4+AM4</f>
        <v>348</v>
      </c>
      <c r="AQ4" s="23">
        <f>G4+J4+M4+P4+S4+V4+Y4+AB4+AE4+AH4+AK4+AN4</f>
        <v>243.60000000000002</v>
      </c>
      <c r="AR4" s="23">
        <f>+AP4/12</f>
        <v>29</v>
      </c>
      <c r="AS4" s="23">
        <f>+AQ4/12</f>
        <v>20.3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0</v>
      </c>
      <c r="CF4" s="24">
        <f>AV4+AY4+BB4+BE4+BH4+BK4+BN4+BQ4+BT4+BW4+BZ4+CC4</f>
        <v>0</v>
      </c>
      <c r="CG4" s="23">
        <f>+CE4/12</f>
        <v>0</v>
      </c>
      <c r="CH4" s="23">
        <f>+CF4/12</f>
        <v>0</v>
      </c>
      <c r="CI4" s="21"/>
      <c r="CJ4" s="21"/>
      <c r="CK4" s="23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3">
        <f>CI4+CL4+CO4+CR4+CU4+CX4+DA4+DD4+DG4+DJ4+DM4+DP4</f>
        <v>0</v>
      </c>
      <c r="DT4" s="23">
        <f>CJ4+CM4+CP4+CS4+CV4+CY4+DB4+DE4+DH4+DK4+DN4+DQ4</f>
        <v>0</v>
      </c>
      <c r="DU4" s="24">
        <f>CK4+CN4+CQ4+CT4+CW4+CZ4+DC4+DF4+DI4+DL4+DO4+DR4</f>
        <v>0</v>
      </c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3">
        <f t="shared" ref="M5:M68" si="1">L5*$C5</f>
        <v>0</v>
      </c>
      <c r="N5" s="21"/>
      <c r="O5" s="21"/>
      <c r="P5" s="23">
        <f t="shared" ref="P5:P68" si="2">O5*$C5</f>
        <v>0</v>
      </c>
      <c r="Q5" s="21"/>
      <c r="R5" s="21"/>
      <c r="S5" s="23">
        <f t="shared" ref="S5:S68" si="3">R5*$C5</f>
        <v>0</v>
      </c>
      <c r="T5" s="21"/>
      <c r="U5" s="21"/>
      <c r="V5" s="23">
        <f t="shared" ref="V5:V68" si="4">U5*$C5</f>
        <v>0</v>
      </c>
      <c r="W5" s="21"/>
      <c r="X5" s="21"/>
      <c r="Y5" s="23">
        <f t="shared" ref="Y5:Y68" si="5">X5*$C5</f>
        <v>0</v>
      </c>
      <c r="Z5" s="21"/>
      <c r="AA5" s="21"/>
      <c r="AB5" s="23">
        <f t="shared" ref="AB5:AB68" si="6">AA5*$C5</f>
        <v>0</v>
      </c>
      <c r="AC5" s="21"/>
      <c r="AD5" s="21"/>
      <c r="AE5" s="23">
        <f t="shared" ref="AE5:AE68" si="7">AD5*$C5</f>
        <v>0</v>
      </c>
      <c r="AF5" s="21"/>
      <c r="AG5" s="21"/>
      <c r="AH5" s="23">
        <f t="shared" ref="AH5:AH68" si="8">AG5*$C5</f>
        <v>0</v>
      </c>
      <c r="AI5" s="21"/>
      <c r="AJ5" s="21"/>
      <c r="AK5" s="23">
        <f t="shared" ref="AK5:AK68" si="9">AJ5*$C5</f>
        <v>0</v>
      </c>
      <c r="AL5" s="21"/>
      <c r="AM5" s="21"/>
      <c r="AN5" s="23">
        <f t="shared" ref="AN5:AN68" si="10">AM5*$C5</f>
        <v>0</v>
      </c>
      <c r="AO5" s="23">
        <f t="shared" ref="AO5:AO68" si="11">E5+H5+K5+N5+Q5+T5+W5+Z5+AC5+AF5+AI5+AL5</f>
        <v>0</v>
      </c>
      <c r="AP5" s="23">
        <f t="shared" ref="AP5:AP68" si="12">F5+I5+L5+O5+R5+U5+X5+AA5+AD5+AG5+AJ5+AM5</f>
        <v>0</v>
      </c>
      <c r="AQ5" s="23">
        <f t="shared" ref="AQ5:AQ68" si="13">G5+J5+M5+P5+S5+V5+Y5+AB5+AE5+AH5+AK5+AN5</f>
        <v>0</v>
      </c>
      <c r="AR5" s="23">
        <f t="shared" ref="AR5:AR68" si="14">+AP5/12</f>
        <v>0</v>
      </c>
      <c r="AS5" s="23">
        <f t="shared" ref="AS5:AS68" si="15">+AQ5/12</f>
        <v>0</v>
      </c>
      <c r="AT5" s="21"/>
      <c r="AU5" s="21"/>
      <c r="AV5" s="21"/>
      <c r="AW5" s="21"/>
      <c r="AX5" s="21"/>
      <c r="AY5" s="22">
        <f t="shared" ref="AY5:AY71" si="16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7">BJ5*$C5</f>
        <v>0</v>
      </c>
      <c r="BL5" s="21"/>
      <c r="BM5" s="21"/>
      <c r="BN5" s="23">
        <f t="shared" ref="BN5:BN68" si="18">BM5*C5</f>
        <v>0</v>
      </c>
      <c r="BO5" s="21"/>
      <c r="BP5" s="21"/>
      <c r="BQ5" s="23">
        <f t="shared" ref="BQ5:BQ68" si="19">BP5*C5</f>
        <v>0</v>
      </c>
      <c r="BR5" s="21"/>
      <c r="BS5" s="21"/>
      <c r="BT5" s="23">
        <f t="shared" ref="BT5:BT68" si="20">BS5*C5</f>
        <v>0</v>
      </c>
      <c r="BU5" s="21"/>
      <c r="BV5" s="21"/>
      <c r="BW5" s="23">
        <f t="shared" ref="BW5:BW68" si="21">BV5*C5</f>
        <v>0</v>
      </c>
      <c r="BX5" s="21"/>
      <c r="BY5" s="21"/>
      <c r="BZ5" s="23">
        <f t="shared" ref="BZ5:BZ68" si="22">BY5*C5</f>
        <v>0</v>
      </c>
      <c r="CA5" s="21"/>
      <c r="CB5" s="21"/>
      <c r="CC5" s="23">
        <f t="shared" ref="CC5:CC68" si="23">CB5*C5</f>
        <v>0</v>
      </c>
      <c r="CD5" s="23">
        <f t="shared" ref="CD5:CD68" si="24">AT5+AW5+AZ5+BC5+BF5+BI5+BL5+BO5+BR5+BU5+BX5+CA5</f>
        <v>0</v>
      </c>
      <c r="CE5" s="23">
        <f t="shared" ref="CE5:CE68" si="25">AU5+AX5+BA5+BD5+BG5+BJ5+BM5+BP5+BS5+BV5+BY5+CB5</f>
        <v>0</v>
      </c>
      <c r="CF5" s="24">
        <f t="shared" ref="CF5:CF68" si="26">AV5+AY5+BB5+BE5+BH5+BK5+BN5+BQ5+BT5+BW5+BZ5+CC5</f>
        <v>0</v>
      </c>
      <c r="CG5" s="23">
        <f t="shared" ref="CG5:CG68" si="27">+CE5/12</f>
        <v>0</v>
      </c>
      <c r="CH5" s="23">
        <f t="shared" ref="CH5:CH68" si="28">+CF5/12</f>
        <v>0</v>
      </c>
      <c r="CI5" s="21"/>
      <c r="CJ5" s="21"/>
      <c r="CK5" s="23">
        <f t="shared" ref="CK5:CK68" si="29">CJ5*C5</f>
        <v>0</v>
      </c>
      <c r="CL5" s="21"/>
      <c r="CM5" s="21"/>
      <c r="CN5" s="22">
        <f t="shared" ref="CN5:CN68" si="30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3">
        <f t="shared" ref="DS5:DS68" si="31">CI5+CL5+CO5+CR5+CU5+CX5+DA5+DD5+DG5+DJ5+DM5+DP5</f>
        <v>0</v>
      </c>
      <c r="DT5" s="23">
        <f t="shared" ref="DT5:DT68" si="32">CJ5+CM5+CP5+CS5+CV5+CY5+DB5+DE5+DH5+DK5+DN5+DQ5</f>
        <v>0</v>
      </c>
      <c r="DU5" s="24">
        <f t="shared" ref="DU5:DU68" si="33">CK5+CN5+CQ5+CT5+CW5+CZ5+DC5+DF5+DI5+DL5+DO5+DR5</f>
        <v>0</v>
      </c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3">
        <f t="shared" si="2"/>
        <v>0</v>
      </c>
      <c r="Q6" s="21"/>
      <c r="R6" s="21"/>
      <c r="S6" s="23">
        <f t="shared" si="3"/>
        <v>0</v>
      </c>
      <c r="T6" s="21"/>
      <c r="U6" s="21"/>
      <c r="V6" s="23">
        <f t="shared" si="4"/>
        <v>0</v>
      </c>
      <c r="W6" s="21"/>
      <c r="X6" s="21"/>
      <c r="Y6" s="23">
        <f t="shared" si="5"/>
        <v>0</v>
      </c>
      <c r="Z6" s="21"/>
      <c r="AA6" s="21"/>
      <c r="AB6" s="23">
        <f t="shared" si="6"/>
        <v>0</v>
      </c>
      <c r="AC6" s="21"/>
      <c r="AD6" s="21"/>
      <c r="AE6" s="23">
        <f t="shared" si="7"/>
        <v>0</v>
      </c>
      <c r="AF6" s="21"/>
      <c r="AG6" s="21"/>
      <c r="AH6" s="23">
        <f t="shared" si="8"/>
        <v>0</v>
      </c>
      <c r="AI6" s="21"/>
      <c r="AJ6" s="21"/>
      <c r="AK6" s="23">
        <f t="shared" si="9"/>
        <v>0</v>
      </c>
      <c r="AL6" s="21"/>
      <c r="AM6" s="21"/>
      <c r="AN6" s="23">
        <f t="shared" si="10"/>
        <v>0</v>
      </c>
      <c r="AO6" s="23">
        <f t="shared" si="11"/>
        <v>0</v>
      </c>
      <c r="AP6" s="23">
        <f t="shared" si="12"/>
        <v>0</v>
      </c>
      <c r="AQ6" s="23">
        <f t="shared" si="13"/>
        <v>0</v>
      </c>
      <c r="AR6" s="23">
        <f t="shared" si="14"/>
        <v>0</v>
      </c>
      <c r="AS6" s="23">
        <f t="shared" si="15"/>
        <v>0</v>
      </c>
      <c r="AT6" s="21"/>
      <c r="AU6" s="21"/>
      <c r="AV6" s="21"/>
      <c r="AW6" s="21"/>
      <c r="AX6" s="21"/>
      <c r="AY6" s="22">
        <f t="shared" si="16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7"/>
        <v>0</v>
      </c>
      <c r="BL6" s="21"/>
      <c r="BM6" s="21"/>
      <c r="BN6" s="23">
        <f t="shared" si="18"/>
        <v>0</v>
      </c>
      <c r="BO6" s="21"/>
      <c r="BP6" s="21"/>
      <c r="BQ6" s="23">
        <f t="shared" si="19"/>
        <v>0</v>
      </c>
      <c r="BR6" s="21"/>
      <c r="BS6" s="21"/>
      <c r="BT6" s="23">
        <f t="shared" si="20"/>
        <v>0</v>
      </c>
      <c r="BU6" s="21"/>
      <c r="BV6" s="21"/>
      <c r="BW6" s="23">
        <f t="shared" si="21"/>
        <v>0</v>
      </c>
      <c r="BX6" s="21"/>
      <c r="BY6" s="21"/>
      <c r="BZ6" s="23">
        <f t="shared" si="22"/>
        <v>0</v>
      </c>
      <c r="CA6" s="21"/>
      <c r="CB6" s="21"/>
      <c r="CC6" s="23">
        <f t="shared" si="23"/>
        <v>0</v>
      </c>
      <c r="CD6" s="23">
        <f t="shared" si="24"/>
        <v>0</v>
      </c>
      <c r="CE6" s="23">
        <f t="shared" si="25"/>
        <v>0</v>
      </c>
      <c r="CF6" s="24">
        <f t="shared" si="26"/>
        <v>0</v>
      </c>
      <c r="CG6" s="23">
        <f t="shared" si="27"/>
        <v>0</v>
      </c>
      <c r="CH6" s="23">
        <f t="shared" si="28"/>
        <v>0</v>
      </c>
      <c r="CI6" s="21"/>
      <c r="CJ6" s="21"/>
      <c r="CK6" s="23">
        <f t="shared" si="29"/>
        <v>0</v>
      </c>
      <c r="CL6" s="21"/>
      <c r="CM6" s="21"/>
      <c r="CN6" s="22">
        <f t="shared" si="30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3">
        <f t="shared" si="31"/>
        <v>0</v>
      </c>
      <c r="DT6" s="23">
        <f t="shared" si="32"/>
        <v>0</v>
      </c>
      <c r="DU6" s="24">
        <f t="shared" si="33"/>
        <v>0</v>
      </c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3">
        <f t="shared" si="2"/>
        <v>0</v>
      </c>
      <c r="Q7" s="21"/>
      <c r="R7" s="21"/>
      <c r="S7" s="23">
        <f t="shared" si="3"/>
        <v>0</v>
      </c>
      <c r="T7" s="21"/>
      <c r="U7" s="21"/>
      <c r="V7" s="23">
        <f t="shared" si="4"/>
        <v>0</v>
      </c>
      <c r="W7" s="21"/>
      <c r="X7" s="21"/>
      <c r="Y7" s="23">
        <f t="shared" si="5"/>
        <v>0</v>
      </c>
      <c r="Z7" s="21"/>
      <c r="AA7" s="21"/>
      <c r="AB7" s="23">
        <f t="shared" si="6"/>
        <v>0</v>
      </c>
      <c r="AC7" s="21"/>
      <c r="AD7" s="21"/>
      <c r="AE7" s="23">
        <f t="shared" si="7"/>
        <v>0</v>
      </c>
      <c r="AF7" s="21"/>
      <c r="AG7" s="21"/>
      <c r="AH7" s="23">
        <f t="shared" si="8"/>
        <v>0</v>
      </c>
      <c r="AI7" s="21"/>
      <c r="AJ7" s="21"/>
      <c r="AK7" s="23">
        <f t="shared" si="9"/>
        <v>0</v>
      </c>
      <c r="AL7" s="21"/>
      <c r="AM7" s="21"/>
      <c r="AN7" s="23">
        <f t="shared" si="10"/>
        <v>0</v>
      </c>
      <c r="AO7" s="23">
        <f t="shared" si="11"/>
        <v>0</v>
      </c>
      <c r="AP7" s="23">
        <f t="shared" si="12"/>
        <v>0</v>
      </c>
      <c r="AQ7" s="23">
        <f t="shared" si="13"/>
        <v>0</v>
      </c>
      <c r="AR7" s="23">
        <f t="shared" si="14"/>
        <v>0</v>
      </c>
      <c r="AS7" s="23">
        <f t="shared" si="15"/>
        <v>0</v>
      </c>
      <c r="AT7" s="21"/>
      <c r="AU7" s="21"/>
      <c r="AV7" s="21"/>
      <c r="AW7" s="21"/>
      <c r="AX7" s="21"/>
      <c r="AY7" s="22">
        <f t="shared" si="16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7"/>
        <v>0</v>
      </c>
      <c r="BL7" s="21"/>
      <c r="BM7" s="21"/>
      <c r="BN7" s="23">
        <f t="shared" si="18"/>
        <v>0</v>
      </c>
      <c r="BO7" s="21"/>
      <c r="BP7" s="21"/>
      <c r="BQ7" s="23">
        <f t="shared" si="19"/>
        <v>0</v>
      </c>
      <c r="BR7" s="21"/>
      <c r="BS7" s="21"/>
      <c r="BT7" s="23">
        <f t="shared" si="20"/>
        <v>0</v>
      </c>
      <c r="BU7" s="21"/>
      <c r="BV7" s="21"/>
      <c r="BW7" s="23">
        <f t="shared" si="21"/>
        <v>0</v>
      </c>
      <c r="BX7" s="21"/>
      <c r="BY7" s="21"/>
      <c r="BZ7" s="23">
        <f t="shared" si="22"/>
        <v>0</v>
      </c>
      <c r="CA7" s="21"/>
      <c r="CB7" s="21"/>
      <c r="CC7" s="23">
        <f t="shared" si="23"/>
        <v>0</v>
      </c>
      <c r="CD7" s="23">
        <f t="shared" si="24"/>
        <v>0</v>
      </c>
      <c r="CE7" s="23">
        <f t="shared" si="25"/>
        <v>0</v>
      </c>
      <c r="CF7" s="24">
        <f t="shared" si="26"/>
        <v>0</v>
      </c>
      <c r="CG7" s="23">
        <f t="shared" si="27"/>
        <v>0</v>
      </c>
      <c r="CH7" s="23">
        <f t="shared" si="28"/>
        <v>0</v>
      </c>
      <c r="CI7" s="21"/>
      <c r="CJ7" s="21"/>
      <c r="CK7" s="23">
        <f t="shared" si="29"/>
        <v>0</v>
      </c>
      <c r="CL7" s="21"/>
      <c r="CM7" s="21"/>
      <c r="CN7" s="22">
        <f t="shared" si="30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3">
        <f t="shared" si="31"/>
        <v>0</v>
      </c>
      <c r="DT7" s="23">
        <f t="shared" si="32"/>
        <v>0</v>
      </c>
      <c r="DU7" s="24">
        <f t="shared" si="33"/>
        <v>0</v>
      </c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3">
        <f t="shared" si="2"/>
        <v>0</v>
      </c>
      <c r="Q8" s="21"/>
      <c r="R8" s="21"/>
      <c r="S8" s="23">
        <f t="shared" si="3"/>
        <v>0</v>
      </c>
      <c r="T8" s="21"/>
      <c r="U8" s="21"/>
      <c r="V8" s="23">
        <f t="shared" si="4"/>
        <v>0</v>
      </c>
      <c r="W8" s="21"/>
      <c r="X8" s="21"/>
      <c r="Y8" s="23">
        <f t="shared" si="5"/>
        <v>0</v>
      </c>
      <c r="Z8" s="21"/>
      <c r="AA8" s="21"/>
      <c r="AB8" s="23">
        <f t="shared" si="6"/>
        <v>0</v>
      </c>
      <c r="AC8" s="21"/>
      <c r="AD8" s="21"/>
      <c r="AE8" s="23">
        <f t="shared" si="7"/>
        <v>0</v>
      </c>
      <c r="AF8" s="21"/>
      <c r="AG8" s="21"/>
      <c r="AH8" s="23">
        <f t="shared" si="8"/>
        <v>0</v>
      </c>
      <c r="AI8" s="21"/>
      <c r="AJ8" s="21"/>
      <c r="AK8" s="23">
        <f t="shared" si="9"/>
        <v>0</v>
      </c>
      <c r="AL8" s="21"/>
      <c r="AM8" s="21"/>
      <c r="AN8" s="23">
        <f t="shared" si="10"/>
        <v>0</v>
      </c>
      <c r="AO8" s="23">
        <f t="shared" si="11"/>
        <v>0</v>
      </c>
      <c r="AP8" s="23">
        <f t="shared" si="12"/>
        <v>0</v>
      </c>
      <c r="AQ8" s="23">
        <f t="shared" si="13"/>
        <v>0</v>
      </c>
      <c r="AR8" s="23">
        <f t="shared" si="14"/>
        <v>0</v>
      </c>
      <c r="AS8" s="23">
        <f t="shared" si="15"/>
        <v>0</v>
      </c>
      <c r="AT8" s="21"/>
      <c r="AU8" s="21"/>
      <c r="AV8" s="21"/>
      <c r="AW8" s="21"/>
      <c r="AX8" s="21"/>
      <c r="AY8" s="22">
        <f t="shared" si="16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7"/>
        <v>0</v>
      </c>
      <c r="BL8" s="21"/>
      <c r="BM8" s="21"/>
      <c r="BN8" s="23">
        <f t="shared" si="18"/>
        <v>0</v>
      </c>
      <c r="BO8" s="21"/>
      <c r="BP8" s="21"/>
      <c r="BQ8" s="23">
        <f t="shared" si="19"/>
        <v>0</v>
      </c>
      <c r="BR8" s="21"/>
      <c r="BS8" s="21"/>
      <c r="BT8" s="23">
        <f t="shared" si="20"/>
        <v>0</v>
      </c>
      <c r="BU8" s="21"/>
      <c r="BV8" s="21"/>
      <c r="BW8" s="23">
        <f t="shared" si="21"/>
        <v>0</v>
      </c>
      <c r="BX8" s="21"/>
      <c r="BY8" s="21"/>
      <c r="BZ8" s="23">
        <f t="shared" si="22"/>
        <v>0</v>
      </c>
      <c r="CA8" s="21"/>
      <c r="CB8" s="21"/>
      <c r="CC8" s="23">
        <f t="shared" si="23"/>
        <v>0</v>
      </c>
      <c r="CD8" s="23">
        <f t="shared" si="24"/>
        <v>0</v>
      </c>
      <c r="CE8" s="23">
        <f t="shared" si="25"/>
        <v>0</v>
      </c>
      <c r="CF8" s="24">
        <f t="shared" si="26"/>
        <v>0</v>
      </c>
      <c r="CG8" s="23">
        <f t="shared" si="27"/>
        <v>0</v>
      </c>
      <c r="CH8" s="23">
        <f t="shared" si="28"/>
        <v>0</v>
      </c>
      <c r="CI8" s="21"/>
      <c r="CJ8" s="21"/>
      <c r="CK8" s="23">
        <f t="shared" si="29"/>
        <v>0</v>
      </c>
      <c r="CL8" s="21"/>
      <c r="CM8" s="21"/>
      <c r="CN8" s="22">
        <f t="shared" si="30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3">
        <f t="shared" si="31"/>
        <v>0</v>
      </c>
      <c r="DT8" s="23">
        <f t="shared" si="32"/>
        <v>0</v>
      </c>
      <c r="DU8" s="24">
        <f t="shared" si="33"/>
        <v>0</v>
      </c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3">
        <f t="shared" si="2"/>
        <v>0</v>
      </c>
      <c r="Q9" s="21"/>
      <c r="R9" s="21"/>
      <c r="S9" s="23">
        <f t="shared" si="3"/>
        <v>0</v>
      </c>
      <c r="T9" s="21"/>
      <c r="U9" s="21"/>
      <c r="V9" s="23">
        <f t="shared" si="4"/>
        <v>0</v>
      </c>
      <c r="W9" s="21"/>
      <c r="X9" s="21"/>
      <c r="Y9" s="23">
        <f t="shared" si="5"/>
        <v>0</v>
      </c>
      <c r="Z9" s="21"/>
      <c r="AA9" s="21"/>
      <c r="AB9" s="23">
        <f t="shared" si="6"/>
        <v>0</v>
      </c>
      <c r="AC9" s="21"/>
      <c r="AD9" s="21"/>
      <c r="AE9" s="23">
        <f t="shared" si="7"/>
        <v>0</v>
      </c>
      <c r="AF9" s="21"/>
      <c r="AG9" s="21"/>
      <c r="AH9" s="23">
        <f t="shared" si="8"/>
        <v>0</v>
      </c>
      <c r="AI9" s="21"/>
      <c r="AJ9" s="21"/>
      <c r="AK9" s="23">
        <f t="shared" si="9"/>
        <v>0</v>
      </c>
      <c r="AL9" s="21"/>
      <c r="AM9" s="21"/>
      <c r="AN9" s="23">
        <f t="shared" si="10"/>
        <v>0</v>
      </c>
      <c r="AO9" s="23">
        <f t="shared" si="11"/>
        <v>0</v>
      </c>
      <c r="AP9" s="23">
        <f t="shared" si="12"/>
        <v>0</v>
      </c>
      <c r="AQ9" s="23">
        <f t="shared" si="13"/>
        <v>0</v>
      </c>
      <c r="AR9" s="23">
        <f t="shared" si="14"/>
        <v>0</v>
      </c>
      <c r="AS9" s="23">
        <f t="shared" si="15"/>
        <v>0</v>
      </c>
      <c r="AT9" s="21"/>
      <c r="AU9" s="21"/>
      <c r="AV9" s="21"/>
      <c r="AW9" s="21"/>
      <c r="AX9" s="21"/>
      <c r="AY9" s="22">
        <f t="shared" si="16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7"/>
        <v>0</v>
      </c>
      <c r="BL9" s="21"/>
      <c r="BM9" s="21"/>
      <c r="BN9" s="23">
        <f t="shared" si="18"/>
        <v>0</v>
      </c>
      <c r="BO9" s="21"/>
      <c r="BP9" s="21"/>
      <c r="BQ9" s="23">
        <f t="shared" si="19"/>
        <v>0</v>
      </c>
      <c r="BR9" s="21"/>
      <c r="BS9" s="21"/>
      <c r="BT9" s="23">
        <f t="shared" si="20"/>
        <v>0</v>
      </c>
      <c r="BU9" s="21"/>
      <c r="BV9" s="21"/>
      <c r="BW9" s="23">
        <f t="shared" si="21"/>
        <v>0</v>
      </c>
      <c r="BX9" s="21"/>
      <c r="BY9" s="21"/>
      <c r="BZ9" s="23">
        <f t="shared" si="22"/>
        <v>0</v>
      </c>
      <c r="CA9" s="21"/>
      <c r="CB9" s="21"/>
      <c r="CC9" s="23">
        <f t="shared" si="23"/>
        <v>0</v>
      </c>
      <c r="CD9" s="23">
        <f t="shared" si="24"/>
        <v>0</v>
      </c>
      <c r="CE9" s="23">
        <f t="shared" si="25"/>
        <v>0</v>
      </c>
      <c r="CF9" s="24">
        <f t="shared" si="26"/>
        <v>0</v>
      </c>
      <c r="CG9" s="23">
        <f t="shared" si="27"/>
        <v>0</v>
      </c>
      <c r="CH9" s="23">
        <f t="shared" si="28"/>
        <v>0</v>
      </c>
      <c r="CI9" s="21"/>
      <c r="CJ9" s="21"/>
      <c r="CK9" s="23">
        <f t="shared" si="29"/>
        <v>0</v>
      </c>
      <c r="CL9" s="21"/>
      <c r="CM9" s="21"/>
      <c r="CN9" s="22">
        <f t="shared" si="30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3">
        <f t="shared" si="31"/>
        <v>0</v>
      </c>
      <c r="DT9" s="23">
        <f t="shared" si="32"/>
        <v>0</v>
      </c>
      <c r="DU9" s="24">
        <f t="shared" si="33"/>
        <v>0</v>
      </c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3">
        <f t="shared" si="2"/>
        <v>0</v>
      </c>
      <c r="Q10" s="21"/>
      <c r="R10" s="21"/>
      <c r="S10" s="23">
        <f t="shared" si="3"/>
        <v>0</v>
      </c>
      <c r="T10" s="21"/>
      <c r="U10" s="21"/>
      <c r="V10" s="23">
        <f t="shared" si="4"/>
        <v>0</v>
      </c>
      <c r="W10" s="21"/>
      <c r="X10" s="21"/>
      <c r="Y10" s="23">
        <f t="shared" si="5"/>
        <v>0</v>
      </c>
      <c r="Z10" s="21"/>
      <c r="AA10" s="21"/>
      <c r="AB10" s="23">
        <f t="shared" si="6"/>
        <v>0</v>
      </c>
      <c r="AC10" s="21"/>
      <c r="AD10" s="21"/>
      <c r="AE10" s="23">
        <f t="shared" si="7"/>
        <v>0</v>
      </c>
      <c r="AF10" s="21"/>
      <c r="AG10" s="21"/>
      <c r="AH10" s="23">
        <f t="shared" si="8"/>
        <v>0</v>
      </c>
      <c r="AI10" s="21"/>
      <c r="AJ10" s="21"/>
      <c r="AK10" s="23">
        <f t="shared" si="9"/>
        <v>0</v>
      </c>
      <c r="AL10" s="21"/>
      <c r="AM10" s="21"/>
      <c r="AN10" s="23">
        <f t="shared" si="10"/>
        <v>0</v>
      </c>
      <c r="AO10" s="23">
        <f t="shared" si="11"/>
        <v>0</v>
      </c>
      <c r="AP10" s="23">
        <f t="shared" si="12"/>
        <v>0</v>
      </c>
      <c r="AQ10" s="23">
        <f t="shared" si="13"/>
        <v>0</v>
      </c>
      <c r="AR10" s="23">
        <f t="shared" si="14"/>
        <v>0</v>
      </c>
      <c r="AS10" s="23">
        <f t="shared" si="15"/>
        <v>0</v>
      </c>
      <c r="AT10" s="21"/>
      <c r="AU10" s="21"/>
      <c r="AV10" s="21"/>
      <c r="AW10" s="21"/>
      <c r="AX10" s="21"/>
      <c r="AY10" s="22">
        <f t="shared" si="16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7"/>
        <v>0</v>
      </c>
      <c r="BL10" s="21"/>
      <c r="BM10" s="21"/>
      <c r="BN10" s="23">
        <f t="shared" si="18"/>
        <v>0</v>
      </c>
      <c r="BO10" s="21"/>
      <c r="BP10" s="21"/>
      <c r="BQ10" s="23">
        <f t="shared" si="19"/>
        <v>0</v>
      </c>
      <c r="BR10" s="21"/>
      <c r="BS10" s="21"/>
      <c r="BT10" s="23">
        <f t="shared" si="20"/>
        <v>0</v>
      </c>
      <c r="BU10" s="21"/>
      <c r="BV10" s="21"/>
      <c r="BW10" s="23">
        <f t="shared" si="21"/>
        <v>0</v>
      </c>
      <c r="BX10" s="21"/>
      <c r="BY10" s="21"/>
      <c r="BZ10" s="23">
        <f t="shared" si="22"/>
        <v>0</v>
      </c>
      <c r="CA10" s="21"/>
      <c r="CB10" s="21"/>
      <c r="CC10" s="23">
        <f t="shared" si="23"/>
        <v>0</v>
      </c>
      <c r="CD10" s="23">
        <f t="shared" si="24"/>
        <v>0</v>
      </c>
      <c r="CE10" s="23">
        <f t="shared" si="25"/>
        <v>0</v>
      </c>
      <c r="CF10" s="24">
        <f t="shared" si="26"/>
        <v>0</v>
      </c>
      <c r="CG10" s="23">
        <f t="shared" si="27"/>
        <v>0</v>
      </c>
      <c r="CH10" s="23">
        <f t="shared" si="28"/>
        <v>0</v>
      </c>
      <c r="CI10" s="21"/>
      <c r="CJ10" s="21"/>
      <c r="CK10" s="23">
        <f t="shared" si="29"/>
        <v>0</v>
      </c>
      <c r="CL10" s="21"/>
      <c r="CM10" s="21"/>
      <c r="CN10" s="22">
        <f t="shared" si="30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3">
        <f t="shared" si="31"/>
        <v>0</v>
      </c>
      <c r="DT10" s="23">
        <f t="shared" si="32"/>
        <v>0</v>
      </c>
      <c r="DU10" s="24">
        <f t="shared" si="33"/>
        <v>0</v>
      </c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3">
        <f t="shared" si="2"/>
        <v>0</v>
      </c>
      <c r="Q11" s="21"/>
      <c r="R11" s="21"/>
      <c r="S11" s="23">
        <f t="shared" si="3"/>
        <v>0</v>
      </c>
      <c r="T11" s="21"/>
      <c r="U11" s="21"/>
      <c r="V11" s="23">
        <f t="shared" si="4"/>
        <v>0</v>
      </c>
      <c r="W11" s="21"/>
      <c r="X11" s="21"/>
      <c r="Y11" s="23">
        <f t="shared" si="5"/>
        <v>0</v>
      </c>
      <c r="Z11" s="21"/>
      <c r="AA11" s="21"/>
      <c r="AB11" s="23">
        <f t="shared" si="6"/>
        <v>0</v>
      </c>
      <c r="AC11" s="21"/>
      <c r="AD11" s="21"/>
      <c r="AE11" s="23">
        <f t="shared" si="7"/>
        <v>0</v>
      </c>
      <c r="AF11" s="21"/>
      <c r="AG11" s="21"/>
      <c r="AH11" s="23">
        <f t="shared" si="8"/>
        <v>0</v>
      </c>
      <c r="AI11" s="21"/>
      <c r="AJ11" s="21"/>
      <c r="AK11" s="23">
        <f t="shared" si="9"/>
        <v>0</v>
      </c>
      <c r="AL11" s="21"/>
      <c r="AM11" s="21"/>
      <c r="AN11" s="23">
        <f t="shared" si="10"/>
        <v>0</v>
      </c>
      <c r="AO11" s="23">
        <f t="shared" si="11"/>
        <v>0</v>
      </c>
      <c r="AP11" s="23">
        <f t="shared" si="12"/>
        <v>0</v>
      </c>
      <c r="AQ11" s="23">
        <f t="shared" si="13"/>
        <v>0</v>
      </c>
      <c r="AR11" s="23">
        <f t="shared" si="14"/>
        <v>0</v>
      </c>
      <c r="AS11" s="23">
        <f t="shared" si="15"/>
        <v>0</v>
      </c>
      <c r="AT11" s="21"/>
      <c r="AU11" s="21"/>
      <c r="AV11" s="21"/>
      <c r="AW11" s="21"/>
      <c r="AX11" s="21"/>
      <c r="AY11" s="22">
        <f t="shared" si="16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7"/>
        <v>0</v>
      </c>
      <c r="BL11" s="21"/>
      <c r="BM11" s="21"/>
      <c r="BN11" s="23">
        <f t="shared" si="18"/>
        <v>0</v>
      </c>
      <c r="BO11" s="21"/>
      <c r="BP11" s="21"/>
      <c r="BQ11" s="23">
        <f t="shared" si="19"/>
        <v>0</v>
      </c>
      <c r="BR11" s="21"/>
      <c r="BS11" s="21"/>
      <c r="BT11" s="23">
        <f t="shared" si="20"/>
        <v>0</v>
      </c>
      <c r="BU11" s="21"/>
      <c r="BV11" s="21"/>
      <c r="BW11" s="23">
        <f t="shared" si="21"/>
        <v>0</v>
      </c>
      <c r="BX11" s="21"/>
      <c r="BY11" s="21"/>
      <c r="BZ11" s="23">
        <f t="shared" si="22"/>
        <v>0</v>
      </c>
      <c r="CA11" s="21"/>
      <c r="CB11" s="21"/>
      <c r="CC11" s="23">
        <f t="shared" si="23"/>
        <v>0</v>
      </c>
      <c r="CD11" s="23">
        <f t="shared" si="24"/>
        <v>0</v>
      </c>
      <c r="CE11" s="23">
        <f t="shared" si="25"/>
        <v>0</v>
      </c>
      <c r="CF11" s="24">
        <f t="shared" si="26"/>
        <v>0</v>
      </c>
      <c r="CG11" s="23">
        <f t="shared" si="27"/>
        <v>0</v>
      </c>
      <c r="CH11" s="23">
        <f t="shared" si="28"/>
        <v>0</v>
      </c>
      <c r="CI11" s="21"/>
      <c r="CJ11" s="21"/>
      <c r="CK11" s="23">
        <f t="shared" si="29"/>
        <v>0</v>
      </c>
      <c r="CL11" s="21"/>
      <c r="CM11" s="21"/>
      <c r="CN11" s="22">
        <f t="shared" si="30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3">
        <f t="shared" si="31"/>
        <v>0</v>
      </c>
      <c r="DT11" s="23">
        <f t="shared" si="32"/>
        <v>0</v>
      </c>
      <c r="DU11" s="24">
        <f t="shared" si="33"/>
        <v>0</v>
      </c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79</v>
      </c>
      <c r="F12" s="21">
        <v>1106</v>
      </c>
      <c r="G12" s="23">
        <f>F12*$C12</f>
        <v>707.84</v>
      </c>
      <c r="H12" s="21">
        <v>109</v>
      </c>
      <c r="I12" s="21">
        <v>1526</v>
      </c>
      <c r="J12" s="22">
        <f t="shared" si="0"/>
        <v>976.64</v>
      </c>
      <c r="K12" s="21">
        <v>94</v>
      </c>
      <c r="L12" s="21">
        <v>1316</v>
      </c>
      <c r="M12" s="23">
        <f t="shared" si="1"/>
        <v>842.24</v>
      </c>
      <c r="N12" s="21">
        <v>181</v>
      </c>
      <c r="O12" s="21">
        <v>2534</v>
      </c>
      <c r="P12" s="23">
        <f t="shared" si="2"/>
        <v>1621.76</v>
      </c>
      <c r="Q12" s="21">
        <v>124</v>
      </c>
      <c r="R12" s="21">
        <v>1736</v>
      </c>
      <c r="S12" s="23">
        <f t="shared" si="3"/>
        <v>1111.04</v>
      </c>
      <c r="T12" s="21">
        <v>160</v>
      </c>
      <c r="U12" s="21">
        <v>2240</v>
      </c>
      <c r="V12" s="23">
        <f t="shared" si="4"/>
        <v>1433.6000000000001</v>
      </c>
      <c r="W12" s="21">
        <v>125</v>
      </c>
      <c r="X12" s="21">
        <v>1750</v>
      </c>
      <c r="Y12" s="23">
        <f t="shared" si="5"/>
        <v>1120</v>
      </c>
      <c r="Z12" s="21">
        <v>84</v>
      </c>
      <c r="AA12" s="21">
        <v>1183</v>
      </c>
      <c r="AB12" s="23">
        <f t="shared" si="6"/>
        <v>757.12</v>
      </c>
      <c r="AC12" s="21">
        <v>164</v>
      </c>
      <c r="AD12" s="21">
        <v>2305</v>
      </c>
      <c r="AE12" s="23">
        <f t="shared" si="7"/>
        <v>1475.2</v>
      </c>
      <c r="AF12" s="21">
        <v>125</v>
      </c>
      <c r="AG12" s="21">
        <v>1750</v>
      </c>
      <c r="AH12" s="23">
        <f t="shared" si="8"/>
        <v>1120</v>
      </c>
      <c r="AI12" s="21">
        <v>75</v>
      </c>
      <c r="AJ12" s="21">
        <v>1050</v>
      </c>
      <c r="AK12" s="23">
        <f t="shared" si="9"/>
        <v>672</v>
      </c>
      <c r="AL12" s="21">
        <v>110</v>
      </c>
      <c r="AM12" s="21">
        <v>1540</v>
      </c>
      <c r="AN12" s="23">
        <f t="shared" si="10"/>
        <v>985.6</v>
      </c>
      <c r="AO12" s="23">
        <f t="shared" si="11"/>
        <v>1430</v>
      </c>
      <c r="AP12" s="23">
        <f t="shared" si="12"/>
        <v>20036</v>
      </c>
      <c r="AQ12" s="23">
        <f t="shared" si="13"/>
        <v>12823.040000000003</v>
      </c>
      <c r="AR12" s="23">
        <f t="shared" si="14"/>
        <v>1669.6666666666667</v>
      </c>
      <c r="AS12" s="23">
        <f t="shared" si="15"/>
        <v>1068.5866666666668</v>
      </c>
      <c r="AT12" s="21">
        <v>60</v>
      </c>
      <c r="AU12" s="21">
        <v>840</v>
      </c>
      <c r="AV12" s="21">
        <v>537.6</v>
      </c>
      <c r="AW12" s="21">
        <v>50</v>
      </c>
      <c r="AX12" s="21">
        <v>700</v>
      </c>
      <c r="AY12" s="22">
        <v>448.00000000000006</v>
      </c>
      <c r="AZ12" s="21">
        <v>70</v>
      </c>
      <c r="BA12" s="21">
        <v>980</v>
      </c>
      <c r="BB12" s="23">
        <f>BA12*$C12</f>
        <v>627.20000000000005</v>
      </c>
      <c r="BC12" s="21">
        <v>45</v>
      </c>
      <c r="BD12" s="21">
        <v>630</v>
      </c>
      <c r="BE12" s="23">
        <f>BD12*$C12</f>
        <v>403.2</v>
      </c>
      <c r="BF12" s="21">
        <v>53</v>
      </c>
      <c r="BG12" s="21">
        <v>742</v>
      </c>
      <c r="BH12" s="23">
        <f>BG12*$C12</f>
        <v>474.88</v>
      </c>
      <c r="BI12" s="21">
        <v>45</v>
      </c>
      <c r="BJ12" s="21">
        <v>630</v>
      </c>
      <c r="BK12" s="23">
        <f t="shared" si="17"/>
        <v>403.2</v>
      </c>
      <c r="BL12" s="21">
        <v>60</v>
      </c>
      <c r="BM12" s="21">
        <v>840</v>
      </c>
      <c r="BN12" s="23">
        <f t="shared" si="18"/>
        <v>537.6</v>
      </c>
      <c r="BO12" s="21">
        <v>70</v>
      </c>
      <c r="BP12" s="21">
        <v>980</v>
      </c>
      <c r="BQ12" s="23">
        <f t="shared" si="19"/>
        <v>627.20000000000005</v>
      </c>
      <c r="BR12" s="21">
        <v>80</v>
      </c>
      <c r="BS12" s="21">
        <v>1120</v>
      </c>
      <c r="BT12" s="23">
        <f t="shared" si="20"/>
        <v>716.80000000000007</v>
      </c>
      <c r="BU12" s="21">
        <v>55</v>
      </c>
      <c r="BV12" s="21">
        <v>770</v>
      </c>
      <c r="BW12" s="23">
        <f t="shared" si="21"/>
        <v>492.8</v>
      </c>
      <c r="BX12" s="21">
        <v>65</v>
      </c>
      <c r="BY12" s="21">
        <v>910</v>
      </c>
      <c r="BZ12" s="23">
        <f t="shared" si="22"/>
        <v>582.4</v>
      </c>
      <c r="CA12" s="21">
        <v>35</v>
      </c>
      <c r="CB12" s="21">
        <v>490</v>
      </c>
      <c r="CC12" s="23">
        <f t="shared" si="23"/>
        <v>313.60000000000002</v>
      </c>
      <c r="CD12" s="23">
        <f t="shared" si="24"/>
        <v>688</v>
      </c>
      <c r="CE12" s="23">
        <f t="shared" si="25"/>
        <v>9632</v>
      </c>
      <c r="CF12" s="24">
        <f t="shared" si="26"/>
        <v>6164.4800000000005</v>
      </c>
      <c r="CG12" s="23">
        <f t="shared" si="27"/>
        <v>802.66666666666663</v>
      </c>
      <c r="CH12" s="23">
        <f t="shared" si="28"/>
        <v>513.70666666666671</v>
      </c>
      <c r="CI12" s="22">
        <v>20</v>
      </c>
      <c r="CJ12" s="22">
        <v>280</v>
      </c>
      <c r="CK12" s="23">
        <f t="shared" si="29"/>
        <v>179.20000000000002</v>
      </c>
      <c r="CL12" s="21">
        <v>50</v>
      </c>
      <c r="CM12" s="21">
        <v>700</v>
      </c>
      <c r="CN12" s="22">
        <f t="shared" si="30"/>
        <v>448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3">
        <f t="shared" si="31"/>
        <v>70</v>
      </c>
      <c r="DT12" s="23">
        <f t="shared" si="32"/>
        <v>980</v>
      </c>
      <c r="DU12" s="24">
        <f t="shared" si="33"/>
        <v>627.20000000000005</v>
      </c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34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si="2"/>
        <v>0</v>
      </c>
      <c r="Q13" s="21"/>
      <c r="R13" s="21"/>
      <c r="S13" s="23">
        <f t="shared" si="3"/>
        <v>0</v>
      </c>
      <c r="T13" s="21"/>
      <c r="U13" s="21"/>
      <c r="V13" s="23">
        <f t="shared" si="4"/>
        <v>0</v>
      </c>
      <c r="W13" s="21"/>
      <c r="X13" s="21"/>
      <c r="Y13" s="23">
        <f t="shared" si="5"/>
        <v>0</v>
      </c>
      <c r="Z13" s="21"/>
      <c r="AA13" s="21"/>
      <c r="AB13" s="23">
        <f t="shared" si="6"/>
        <v>0</v>
      </c>
      <c r="AC13" s="21"/>
      <c r="AD13" s="21"/>
      <c r="AE13" s="23">
        <f t="shared" si="7"/>
        <v>0</v>
      </c>
      <c r="AF13" s="21"/>
      <c r="AG13" s="21"/>
      <c r="AH13" s="23">
        <f t="shared" si="8"/>
        <v>0</v>
      </c>
      <c r="AI13" s="21"/>
      <c r="AJ13" s="21"/>
      <c r="AK13" s="23">
        <f t="shared" si="9"/>
        <v>0</v>
      </c>
      <c r="AL13" s="21"/>
      <c r="AM13" s="21"/>
      <c r="AN13" s="23">
        <f t="shared" si="10"/>
        <v>0</v>
      </c>
      <c r="AO13" s="23">
        <f t="shared" si="11"/>
        <v>0</v>
      </c>
      <c r="AP13" s="23">
        <f t="shared" si="12"/>
        <v>0</v>
      </c>
      <c r="AQ13" s="23">
        <f t="shared" si="13"/>
        <v>0</v>
      </c>
      <c r="AR13" s="23">
        <f t="shared" si="14"/>
        <v>0</v>
      </c>
      <c r="AS13" s="23">
        <f t="shared" si="15"/>
        <v>0</v>
      </c>
      <c r="AT13" s="21"/>
      <c r="AU13" s="21"/>
      <c r="AV13" s="21"/>
      <c r="AW13" s="21"/>
      <c r="AX13" s="21"/>
      <c r="AY13" s="22">
        <f t="shared" si="16"/>
        <v>0</v>
      </c>
      <c r="AZ13" s="21"/>
      <c r="BA13" s="21"/>
      <c r="BB13" s="23">
        <f t="shared" ref="BB13:BB76" si="35">BA13*$C13</f>
        <v>0</v>
      </c>
      <c r="BC13" s="21"/>
      <c r="BD13" s="21"/>
      <c r="BE13" s="23">
        <f t="shared" ref="BE13:BE76" si="36">BD13*$C13</f>
        <v>0</v>
      </c>
      <c r="BF13" s="21"/>
      <c r="BG13" s="21"/>
      <c r="BH13" s="23">
        <f t="shared" ref="BH13:BH76" si="37">BG13*$C13</f>
        <v>0</v>
      </c>
      <c r="BI13" s="21"/>
      <c r="BJ13" s="21"/>
      <c r="BK13" s="23">
        <f t="shared" si="17"/>
        <v>0</v>
      </c>
      <c r="BL13" s="21"/>
      <c r="BM13" s="21"/>
      <c r="BN13" s="23">
        <f t="shared" si="18"/>
        <v>0</v>
      </c>
      <c r="BO13" s="21"/>
      <c r="BP13" s="21"/>
      <c r="BQ13" s="23">
        <f t="shared" si="19"/>
        <v>0</v>
      </c>
      <c r="BR13" s="21"/>
      <c r="BS13" s="21"/>
      <c r="BT13" s="23">
        <f t="shared" si="20"/>
        <v>0</v>
      </c>
      <c r="BU13" s="21"/>
      <c r="BV13" s="21"/>
      <c r="BW13" s="23">
        <f t="shared" si="21"/>
        <v>0</v>
      </c>
      <c r="BX13" s="21"/>
      <c r="BY13" s="21"/>
      <c r="BZ13" s="23">
        <f t="shared" si="22"/>
        <v>0</v>
      </c>
      <c r="CA13" s="21"/>
      <c r="CB13" s="21"/>
      <c r="CC13" s="23">
        <f t="shared" si="23"/>
        <v>0</v>
      </c>
      <c r="CD13" s="23">
        <f t="shared" si="24"/>
        <v>0</v>
      </c>
      <c r="CE13" s="23">
        <f t="shared" si="25"/>
        <v>0</v>
      </c>
      <c r="CF13" s="24">
        <f t="shared" si="26"/>
        <v>0</v>
      </c>
      <c r="CG13" s="23">
        <f t="shared" si="27"/>
        <v>0</v>
      </c>
      <c r="CH13" s="23">
        <f t="shared" si="28"/>
        <v>0</v>
      </c>
      <c r="CI13" s="22"/>
      <c r="CJ13" s="22"/>
      <c r="CK13" s="23">
        <f t="shared" si="29"/>
        <v>0</v>
      </c>
      <c r="CL13" s="21"/>
      <c r="CM13" s="21"/>
      <c r="CN13" s="22">
        <f t="shared" si="30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3">
        <f t="shared" si="31"/>
        <v>0</v>
      </c>
      <c r="DT13" s="23">
        <f t="shared" si="32"/>
        <v>0</v>
      </c>
      <c r="DU13" s="24">
        <f t="shared" si="33"/>
        <v>0</v>
      </c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34"/>
        <v>0</v>
      </c>
      <c r="H14" s="21"/>
      <c r="I14" s="21"/>
      <c r="J14" s="22"/>
      <c r="K14" s="21"/>
      <c r="L14" s="21"/>
      <c r="M14" s="23">
        <f t="shared" si="1"/>
        <v>0</v>
      </c>
      <c r="N14" s="21"/>
      <c r="O14" s="21"/>
      <c r="P14" s="23">
        <f t="shared" si="2"/>
        <v>0</v>
      </c>
      <c r="Q14" s="21"/>
      <c r="R14" s="21"/>
      <c r="S14" s="23">
        <f t="shared" si="3"/>
        <v>0</v>
      </c>
      <c r="T14" s="21"/>
      <c r="U14" s="21"/>
      <c r="V14" s="23">
        <f t="shared" si="4"/>
        <v>0</v>
      </c>
      <c r="W14" s="21"/>
      <c r="X14" s="21"/>
      <c r="Y14" s="23">
        <f t="shared" si="5"/>
        <v>0</v>
      </c>
      <c r="Z14" s="21"/>
      <c r="AA14" s="21"/>
      <c r="AB14" s="23">
        <f t="shared" si="6"/>
        <v>0</v>
      </c>
      <c r="AC14" s="21"/>
      <c r="AD14" s="21"/>
      <c r="AE14" s="23">
        <f t="shared" si="7"/>
        <v>0</v>
      </c>
      <c r="AF14" s="21"/>
      <c r="AG14" s="21"/>
      <c r="AH14" s="23">
        <f t="shared" si="8"/>
        <v>0</v>
      </c>
      <c r="AI14" s="21"/>
      <c r="AJ14" s="21"/>
      <c r="AK14" s="23">
        <f t="shared" si="9"/>
        <v>0</v>
      </c>
      <c r="AL14" s="21"/>
      <c r="AM14" s="21"/>
      <c r="AN14" s="23">
        <f t="shared" si="10"/>
        <v>0</v>
      </c>
      <c r="AO14" s="23">
        <f t="shared" si="11"/>
        <v>0</v>
      </c>
      <c r="AP14" s="23">
        <f t="shared" si="12"/>
        <v>0</v>
      </c>
      <c r="AQ14" s="23">
        <f t="shared" si="13"/>
        <v>0</v>
      </c>
      <c r="AR14" s="23">
        <f t="shared" si="14"/>
        <v>0</v>
      </c>
      <c r="AS14" s="23">
        <f t="shared" si="15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5"/>
        <v>0</v>
      </c>
      <c r="BC14" s="21"/>
      <c r="BD14" s="21"/>
      <c r="BE14" s="23">
        <f t="shared" si="36"/>
        <v>0</v>
      </c>
      <c r="BF14" s="21"/>
      <c r="BG14" s="21"/>
      <c r="BH14" s="23">
        <f t="shared" si="37"/>
        <v>0</v>
      </c>
      <c r="BI14" s="21"/>
      <c r="BJ14" s="21"/>
      <c r="BK14" s="23">
        <f t="shared" si="17"/>
        <v>0</v>
      </c>
      <c r="BL14" s="21"/>
      <c r="BM14" s="21"/>
      <c r="BN14" s="23">
        <f t="shared" si="18"/>
        <v>0</v>
      </c>
      <c r="BO14" s="21"/>
      <c r="BP14" s="21"/>
      <c r="BQ14" s="23">
        <f t="shared" si="19"/>
        <v>0</v>
      </c>
      <c r="BR14" s="21"/>
      <c r="BS14" s="21"/>
      <c r="BT14" s="23">
        <f t="shared" si="20"/>
        <v>0</v>
      </c>
      <c r="BU14" s="21"/>
      <c r="BV14" s="21"/>
      <c r="BW14" s="23">
        <f t="shared" si="21"/>
        <v>0</v>
      </c>
      <c r="BX14" s="21"/>
      <c r="BY14" s="21"/>
      <c r="BZ14" s="23">
        <f t="shared" si="22"/>
        <v>0</v>
      </c>
      <c r="CA14" s="21"/>
      <c r="CB14" s="21"/>
      <c r="CC14" s="23">
        <f t="shared" si="23"/>
        <v>0</v>
      </c>
      <c r="CD14" s="23">
        <f t="shared" si="24"/>
        <v>0</v>
      </c>
      <c r="CE14" s="23">
        <f t="shared" si="25"/>
        <v>0</v>
      </c>
      <c r="CF14" s="24">
        <f t="shared" si="26"/>
        <v>0</v>
      </c>
      <c r="CG14" s="23">
        <f t="shared" si="27"/>
        <v>0</v>
      </c>
      <c r="CH14" s="23">
        <f t="shared" si="28"/>
        <v>0</v>
      </c>
      <c r="CI14" s="22"/>
      <c r="CJ14" s="22"/>
      <c r="CK14" s="23">
        <f t="shared" si="29"/>
        <v>0</v>
      </c>
      <c r="CL14" s="21"/>
      <c r="CM14" s="21"/>
      <c r="CN14" s="22">
        <f t="shared" si="30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3">
        <f t="shared" si="31"/>
        <v>0</v>
      </c>
      <c r="DT14" s="23">
        <f t="shared" si="32"/>
        <v>0</v>
      </c>
      <c r="DU14" s="24">
        <f t="shared" si="33"/>
        <v>0</v>
      </c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34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2"/>
        <v>0</v>
      </c>
      <c r="Q15" s="21"/>
      <c r="R15" s="21"/>
      <c r="S15" s="23">
        <f t="shared" si="3"/>
        <v>0</v>
      </c>
      <c r="T15" s="21"/>
      <c r="U15" s="21"/>
      <c r="V15" s="23">
        <f t="shared" si="4"/>
        <v>0</v>
      </c>
      <c r="W15" s="21"/>
      <c r="X15" s="21"/>
      <c r="Y15" s="23">
        <f t="shared" si="5"/>
        <v>0</v>
      </c>
      <c r="Z15" s="21"/>
      <c r="AA15" s="21"/>
      <c r="AB15" s="23">
        <f t="shared" si="6"/>
        <v>0</v>
      </c>
      <c r="AC15" s="21"/>
      <c r="AD15" s="21"/>
      <c r="AE15" s="23">
        <f t="shared" si="7"/>
        <v>0</v>
      </c>
      <c r="AF15" s="21"/>
      <c r="AG15" s="21"/>
      <c r="AH15" s="23">
        <f t="shared" si="8"/>
        <v>0</v>
      </c>
      <c r="AI15" s="21"/>
      <c r="AJ15" s="21"/>
      <c r="AK15" s="23">
        <f t="shared" si="9"/>
        <v>0</v>
      </c>
      <c r="AL15" s="21"/>
      <c r="AM15" s="21"/>
      <c r="AN15" s="23">
        <f t="shared" si="10"/>
        <v>0</v>
      </c>
      <c r="AO15" s="23">
        <f t="shared" si="11"/>
        <v>0</v>
      </c>
      <c r="AP15" s="23">
        <f t="shared" si="12"/>
        <v>0</v>
      </c>
      <c r="AQ15" s="23">
        <f t="shared" si="13"/>
        <v>0</v>
      </c>
      <c r="AR15" s="23">
        <f t="shared" si="14"/>
        <v>0</v>
      </c>
      <c r="AS15" s="23">
        <f t="shared" si="15"/>
        <v>0</v>
      </c>
      <c r="AT15" s="21"/>
      <c r="AU15" s="21"/>
      <c r="AV15" s="21"/>
      <c r="AW15" s="21"/>
      <c r="AX15" s="21"/>
      <c r="AY15" s="22">
        <f t="shared" si="16"/>
        <v>0</v>
      </c>
      <c r="AZ15" s="21"/>
      <c r="BA15" s="21"/>
      <c r="BB15" s="23">
        <f t="shared" si="35"/>
        <v>0</v>
      </c>
      <c r="BC15" s="21"/>
      <c r="BD15" s="21"/>
      <c r="BE15" s="23">
        <f t="shared" si="36"/>
        <v>0</v>
      </c>
      <c r="BF15" s="21"/>
      <c r="BG15" s="21"/>
      <c r="BH15" s="23">
        <f t="shared" si="37"/>
        <v>0</v>
      </c>
      <c r="BI15" s="21"/>
      <c r="BJ15" s="21"/>
      <c r="BK15" s="23">
        <f t="shared" si="17"/>
        <v>0</v>
      </c>
      <c r="BL15" s="21"/>
      <c r="BM15" s="21"/>
      <c r="BN15" s="23">
        <f t="shared" si="18"/>
        <v>0</v>
      </c>
      <c r="BO15" s="21"/>
      <c r="BP15" s="21"/>
      <c r="BQ15" s="23">
        <f t="shared" si="19"/>
        <v>0</v>
      </c>
      <c r="BR15" s="21"/>
      <c r="BS15" s="21"/>
      <c r="BT15" s="23">
        <f t="shared" si="20"/>
        <v>0</v>
      </c>
      <c r="BU15" s="21"/>
      <c r="BV15" s="21"/>
      <c r="BW15" s="23">
        <f t="shared" si="21"/>
        <v>0</v>
      </c>
      <c r="BX15" s="21"/>
      <c r="BY15" s="21"/>
      <c r="BZ15" s="23">
        <f t="shared" si="22"/>
        <v>0</v>
      </c>
      <c r="CA15" s="21"/>
      <c r="CB15" s="21"/>
      <c r="CC15" s="23">
        <f t="shared" si="23"/>
        <v>0</v>
      </c>
      <c r="CD15" s="23">
        <f t="shared" si="24"/>
        <v>0</v>
      </c>
      <c r="CE15" s="23">
        <f t="shared" si="25"/>
        <v>0</v>
      </c>
      <c r="CF15" s="24">
        <f t="shared" si="26"/>
        <v>0</v>
      </c>
      <c r="CG15" s="23">
        <f t="shared" si="27"/>
        <v>0</v>
      </c>
      <c r="CH15" s="23">
        <f t="shared" si="28"/>
        <v>0</v>
      </c>
      <c r="CI15" s="22"/>
      <c r="CJ15" s="22"/>
      <c r="CK15" s="23">
        <f t="shared" si="29"/>
        <v>0</v>
      </c>
      <c r="CL15" s="21"/>
      <c r="CM15" s="21"/>
      <c r="CN15" s="22">
        <f t="shared" si="30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3">
        <f t="shared" si="31"/>
        <v>0</v>
      </c>
      <c r="DT15" s="23">
        <f t="shared" si="32"/>
        <v>0</v>
      </c>
      <c r="DU15" s="24">
        <f t="shared" si="33"/>
        <v>0</v>
      </c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3">
        <f t="shared" si="34"/>
        <v>0</v>
      </c>
      <c r="H16" s="21">
        <v>15</v>
      </c>
      <c r="I16" s="21">
        <v>180</v>
      </c>
      <c r="J16" s="22">
        <f t="shared" si="0"/>
        <v>180</v>
      </c>
      <c r="K16" s="21">
        <v>33</v>
      </c>
      <c r="L16" s="21">
        <v>396</v>
      </c>
      <c r="M16" s="23">
        <f t="shared" si="1"/>
        <v>396</v>
      </c>
      <c r="N16" s="21">
        <v>20</v>
      </c>
      <c r="O16" s="21">
        <v>240</v>
      </c>
      <c r="P16" s="23">
        <f t="shared" si="2"/>
        <v>240</v>
      </c>
      <c r="Q16" s="21">
        <v>67</v>
      </c>
      <c r="R16" s="21">
        <v>804</v>
      </c>
      <c r="S16" s="23">
        <f t="shared" si="3"/>
        <v>804</v>
      </c>
      <c r="T16" s="21">
        <v>20</v>
      </c>
      <c r="U16" s="21">
        <v>240</v>
      </c>
      <c r="V16" s="23">
        <f t="shared" si="4"/>
        <v>240</v>
      </c>
      <c r="W16" s="21"/>
      <c r="X16" s="21"/>
      <c r="Y16" s="23">
        <f t="shared" si="5"/>
        <v>0</v>
      </c>
      <c r="Z16" s="21">
        <v>50</v>
      </c>
      <c r="AA16" s="21">
        <v>600</v>
      </c>
      <c r="AB16" s="23">
        <f t="shared" si="6"/>
        <v>600</v>
      </c>
      <c r="AC16" s="21">
        <v>20</v>
      </c>
      <c r="AD16" s="21">
        <v>240</v>
      </c>
      <c r="AE16" s="23">
        <f t="shared" si="7"/>
        <v>240</v>
      </c>
      <c r="AF16" s="21"/>
      <c r="AG16" s="21"/>
      <c r="AH16" s="23">
        <f t="shared" si="8"/>
        <v>0</v>
      </c>
      <c r="AI16" s="21">
        <v>15</v>
      </c>
      <c r="AJ16" s="21">
        <v>180</v>
      </c>
      <c r="AK16" s="23">
        <f t="shared" si="9"/>
        <v>180</v>
      </c>
      <c r="AL16" s="21">
        <v>95</v>
      </c>
      <c r="AM16" s="21">
        <v>1140</v>
      </c>
      <c r="AN16" s="23">
        <f t="shared" si="10"/>
        <v>1140</v>
      </c>
      <c r="AO16" s="23">
        <f t="shared" si="11"/>
        <v>335</v>
      </c>
      <c r="AP16" s="23">
        <f t="shared" si="12"/>
        <v>4020</v>
      </c>
      <c r="AQ16" s="23">
        <f t="shared" si="13"/>
        <v>4020</v>
      </c>
      <c r="AR16" s="23">
        <f t="shared" si="14"/>
        <v>335</v>
      </c>
      <c r="AS16" s="23">
        <f t="shared" si="15"/>
        <v>335</v>
      </c>
      <c r="AT16" s="21">
        <v>119</v>
      </c>
      <c r="AU16" s="21">
        <v>1428</v>
      </c>
      <c r="AV16" s="21">
        <v>1428</v>
      </c>
      <c r="AW16" s="21">
        <v>72</v>
      </c>
      <c r="AX16" s="21">
        <v>864</v>
      </c>
      <c r="AY16" s="22">
        <v>864</v>
      </c>
      <c r="AZ16" s="21">
        <v>90</v>
      </c>
      <c r="BA16" s="21">
        <v>1080</v>
      </c>
      <c r="BB16" s="23">
        <f t="shared" si="35"/>
        <v>1080</v>
      </c>
      <c r="BC16" s="21">
        <v>72</v>
      </c>
      <c r="BD16" s="21">
        <v>864</v>
      </c>
      <c r="BE16" s="23">
        <f t="shared" si="36"/>
        <v>864</v>
      </c>
      <c r="BF16" s="21">
        <v>25</v>
      </c>
      <c r="BG16" s="21">
        <v>300</v>
      </c>
      <c r="BH16" s="23">
        <f t="shared" si="37"/>
        <v>300</v>
      </c>
      <c r="BI16" s="21">
        <v>74</v>
      </c>
      <c r="BJ16" s="21">
        <v>888</v>
      </c>
      <c r="BK16" s="23">
        <f t="shared" si="17"/>
        <v>888</v>
      </c>
      <c r="BL16" s="21">
        <v>53</v>
      </c>
      <c r="BM16" s="21">
        <v>636</v>
      </c>
      <c r="BN16" s="23">
        <f t="shared" si="18"/>
        <v>636</v>
      </c>
      <c r="BO16" s="21">
        <v>40</v>
      </c>
      <c r="BP16" s="21">
        <v>480</v>
      </c>
      <c r="BQ16" s="23">
        <f t="shared" si="19"/>
        <v>480</v>
      </c>
      <c r="BR16" s="21">
        <v>44</v>
      </c>
      <c r="BS16" s="21">
        <v>528</v>
      </c>
      <c r="BT16" s="23">
        <f t="shared" si="20"/>
        <v>528</v>
      </c>
      <c r="BU16" s="21">
        <v>44</v>
      </c>
      <c r="BV16" s="21">
        <v>528</v>
      </c>
      <c r="BW16" s="23">
        <f t="shared" si="21"/>
        <v>528</v>
      </c>
      <c r="BX16" s="21">
        <v>43</v>
      </c>
      <c r="BY16" s="21">
        <v>516</v>
      </c>
      <c r="BZ16" s="23">
        <f t="shared" si="22"/>
        <v>516</v>
      </c>
      <c r="CA16" s="21">
        <v>38</v>
      </c>
      <c r="CB16" s="21">
        <v>456</v>
      </c>
      <c r="CC16" s="23">
        <f t="shared" si="23"/>
        <v>456</v>
      </c>
      <c r="CD16" s="23">
        <f t="shared" si="24"/>
        <v>714</v>
      </c>
      <c r="CE16" s="23">
        <f t="shared" si="25"/>
        <v>8568</v>
      </c>
      <c r="CF16" s="24">
        <f t="shared" si="26"/>
        <v>8568</v>
      </c>
      <c r="CG16" s="23">
        <f t="shared" si="27"/>
        <v>714</v>
      </c>
      <c r="CH16" s="23">
        <f t="shared" si="28"/>
        <v>714</v>
      </c>
      <c r="CI16" s="22">
        <v>54</v>
      </c>
      <c r="CJ16" s="22">
        <v>648</v>
      </c>
      <c r="CK16" s="23">
        <f t="shared" si="29"/>
        <v>648</v>
      </c>
      <c r="CL16" s="21">
        <v>80</v>
      </c>
      <c r="CM16" s="21">
        <v>960</v>
      </c>
      <c r="CN16" s="22">
        <f t="shared" si="30"/>
        <v>960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3">
        <f t="shared" si="31"/>
        <v>134</v>
      </c>
      <c r="DT16" s="23">
        <f t="shared" si="32"/>
        <v>1608</v>
      </c>
      <c r="DU16" s="24">
        <f t="shared" si="33"/>
        <v>1608</v>
      </c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34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2"/>
        <v>0</v>
      </c>
      <c r="Q17" s="21"/>
      <c r="R17" s="21"/>
      <c r="S17" s="23">
        <f t="shared" si="3"/>
        <v>0</v>
      </c>
      <c r="T17" s="21"/>
      <c r="U17" s="21"/>
      <c r="V17" s="23">
        <f t="shared" si="4"/>
        <v>0</v>
      </c>
      <c r="W17" s="21"/>
      <c r="X17" s="21"/>
      <c r="Y17" s="23">
        <f t="shared" si="5"/>
        <v>0</v>
      </c>
      <c r="Z17" s="21"/>
      <c r="AA17" s="21"/>
      <c r="AB17" s="23">
        <f t="shared" si="6"/>
        <v>0</v>
      </c>
      <c r="AC17" s="21"/>
      <c r="AD17" s="21"/>
      <c r="AE17" s="23">
        <f t="shared" si="7"/>
        <v>0</v>
      </c>
      <c r="AF17" s="21"/>
      <c r="AG17" s="21"/>
      <c r="AH17" s="23">
        <f t="shared" si="8"/>
        <v>0</v>
      </c>
      <c r="AI17" s="21"/>
      <c r="AJ17" s="21"/>
      <c r="AK17" s="23">
        <f t="shared" si="9"/>
        <v>0</v>
      </c>
      <c r="AL17" s="21"/>
      <c r="AM17" s="21"/>
      <c r="AN17" s="23">
        <f t="shared" si="10"/>
        <v>0</v>
      </c>
      <c r="AO17" s="23">
        <f t="shared" si="11"/>
        <v>0</v>
      </c>
      <c r="AP17" s="23">
        <f t="shared" si="12"/>
        <v>0</v>
      </c>
      <c r="AQ17" s="23">
        <f t="shared" si="13"/>
        <v>0</v>
      </c>
      <c r="AR17" s="23">
        <f t="shared" si="14"/>
        <v>0</v>
      </c>
      <c r="AS17" s="23">
        <f t="shared" si="15"/>
        <v>0</v>
      </c>
      <c r="AT17" s="21"/>
      <c r="AU17" s="21"/>
      <c r="AV17" s="21"/>
      <c r="AW17" s="21"/>
      <c r="AX17" s="21"/>
      <c r="AY17" s="22">
        <f t="shared" si="16"/>
        <v>0</v>
      </c>
      <c r="AZ17" s="21"/>
      <c r="BA17" s="21"/>
      <c r="BB17" s="23">
        <f t="shared" si="35"/>
        <v>0</v>
      </c>
      <c r="BC17" s="21"/>
      <c r="BD17" s="21"/>
      <c r="BE17" s="23">
        <f t="shared" si="36"/>
        <v>0</v>
      </c>
      <c r="BF17" s="21"/>
      <c r="BG17" s="21"/>
      <c r="BH17" s="23">
        <f t="shared" si="37"/>
        <v>0</v>
      </c>
      <c r="BI17" s="21"/>
      <c r="BJ17" s="21"/>
      <c r="BK17" s="23">
        <f t="shared" si="17"/>
        <v>0</v>
      </c>
      <c r="BL17" s="21"/>
      <c r="BM17" s="21"/>
      <c r="BN17" s="23">
        <f t="shared" si="18"/>
        <v>0</v>
      </c>
      <c r="BO17" s="21"/>
      <c r="BP17" s="21"/>
      <c r="BQ17" s="23">
        <f t="shared" si="19"/>
        <v>0</v>
      </c>
      <c r="BR17" s="21"/>
      <c r="BS17" s="21"/>
      <c r="BT17" s="23">
        <f t="shared" si="20"/>
        <v>0</v>
      </c>
      <c r="BU17" s="21"/>
      <c r="BV17" s="21"/>
      <c r="BW17" s="23">
        <f t="shared" si="21"/>
        <v>0</v>
      </c>
      <c r="BX17" s="21"/>
      <c r="BY17" s="21"/>
      <c r="BZ17" s="23">
        <f t="shared" si="22"/>
        <v>0</v>
      </c>
      <c r="CA17" s="21"/>
      <c r="CB17" s="21"/>
      <c r="CC17" s="23">
        <f t="shared" si="23"/>
        <v>0</v>
      </c>
      <c r="CD17" s="23">
        <f t="shared" si="24"/>
        <v>0</v>
      </c>
      <c r="CE17" s="23">
        <f t="shared" si="25"/>
        <v>0</v>
      </c>
      <c r="CF17" s="24">
        <f t="shared" si="26"/>
        <v>0</v>
      </c>
      <c r="CG17" s="23">
        <f t="shared" si="27"/>
        <v>0</v>
      </c>
      <c r="CH17" s="23">
        <f t="shared" si="28"/>
        <v>0</v>
      </c>
      <c r="CI17" s="22"/>
      <c r="CJ17" s="22"/>
      <c r="CK17" s="23">
        <f t="shared" si="29"/>
        <v>0</v>
      </c>
      <c r="CL17" s="21"/>
      <c r="CM17" s="21"/>
      <c r="CN17" s="22">
        <f t="shared" si="30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3">
        <f t="shared" si="31"/>
        <v>0</v>
      </c>
      <c r="DT17" s="23">
        <f t="shared" si="32"/>
        <v>0</v>
      </c>
      <c r="DU17" s="24">
        <f t="shared" si="33"/>
        <v>0</v>
      </c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34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2"/>
        <v>0</v>
      </c>
      <c r="Q18" s="21"/>
      <c r="R18" s="21"/>
      <c r="S18" s="23">
        <f t="shared" si="3"/>
        <v>0</v>
      </c>
      <c r="T18" s="21"/>
      <c r="U18" s="21"/>
      <c r="V18" s="23">
        <f t="shared" si="4"/>
        <v>0</v>
      </c>
      <c r="W18" s="21"/>
      <c r="X18" s="21"/>
      <c r="Y18" s="23">
        <f t="shared" si="5"/>
        <v>0</v>
      </c>
      <c r="Z18" s="21"/>
      <c r="AA18" s="21"/>
      <c r="AB18" s="23">
        <f t="shared" si="6"/>
        <v>0</v>
      </c>
      <c r="AC18" s="21"/>
      <c r="AD18" s="21"/>
      <c r="AE18" s="23">
        <f t="shared" si="7"/>
        <v>0</v>
      </c>
      <c r="AF18" s="21"/>
      <c r="AG18" s="21"/>
      <c r="AH18" s="23">
        <f t="shared" si="8"/>
        <v>0</v>
      </c>
      <c r="AI18" s="21"/>
      <c r="AJ18" s="21"/>
      <c r="AK18" s="23">
        <f t="shared" si="9"/>
        <v>0</v>
      </c>
      <c r="AL18" s="21"/>
      <c r="AM18" s="21"/>
      <c r="AN18" s="23">
        <f t="shared" si="10"/>
        <v>0</v>
      </c>
      <c r="AO18" s="23">
        <f t="shared" si="11"/>
        <v>0</v>
      </c>
      <c r="AP18" s="23">
        <f t="shared" si="12"/>
        <v>0</v>
      </c>
      <c r="AQ18" s="23">
        <f t="shared" si="13"/>
        <v>0</v>
      </c>
      <c r="AR18" s="23">
        <f t="shared" si="14"/>
        <v>0</v>
      </c>
      <c r="AS18" s="23">
        <f t="shared" si="15"/>
        <v>0</v>
      </c>
      <c r="AT18" s="21"/>
      <c r="AU18" s="21"/>
      <c r="AV18" s="21"/>
      <c r="AW18" s="21"/>
      <c r="AX18" s="21"/>
      <c r="AY18" s="22">
        <f t="shared" si="16"/>
        <v>0</v>
      </c>
      <c r="AZ18" s="21"/>
      <c r="BA18" s="21"/>
      <c r="BB18" s="23">
        <f t="shared" si="35"/>
        <v>0</v>
      </c>
      <c r="BC18" s="21"/>
      <c r="BD18" s="21"/>
      <c r="BE18" s="23">
        <f t="shared" si="36"/>
        <v>0</v>
      </c>
      <c r="BF18" s="21"/>
      <c r="BG18" s="21"/>
      <c r="BH18" s="23">
        <f t="shared" si="37"/>
        <v>0</v>
      </c>
      <c r="BI18" s="21"/>
      <c r="BJ18" s="21"/>
      <c r="BK18" s="23">
        <f t="shared" si="17"/>
        <v>0</v>
      </c>
      <c r="BL18" s="21"/>
      <c r="BM18" s="21"/>
      <c r="BN18" s="23">
        <f t="shared" si="18"/>
        <v>0</v>
      </c>
      <c r="BO18" s="21"/>
      <c r="BP18" s="21"/>
      <c r="BQ18" s="23">
        <f t="shared" si="19"/>
        <v>0</v>
      </c>
      <c r="BR18" s="21"/>
      <c r="BS18" s="21"/>
      <c r="BT18" s="23">
        <f t="shared" si="20"/>
        <v>0</v>
      </c>
      <c r="BU18" s="21"/>
      <c r="BV18" s="21"/>
      <c r="BW18" s="23">
        <f t="shared" si="21"/>
        <v>0</v>
      </c>
      <c r="BX18" s="21">
        <v>3</v>
      </c>
      <c r="BY18" s="21">
        <v>36</v>
      </c>
      <c r="BZ18" s="23">
        <f t="shared" si="22"/>
        <v>21.599999999999998</v>
      </c>
      <c r="CA18" s="21"/>
      <c r="CB18" s="21"/>
      <c r="CC18" s="23">
        <f t="shared" si="23"/>
        <v>0</v>
      </c>
      <c r="CD18" s="23">
        <f t="shared" si="24"/>
        <v>3</v>
      </c>
      <c r="CE18" s="23">
        <f t="shared" si="25"/>
        <v>36</v>
      </c>
      <c r="CF18" s="24">
        <f t="shared" si="26"/>
        <v>21.599999999999998</v>
      </c>
      <c r="CG18" s="23">
        <f t="shared" si="27"/>
        <v>3</v>
      </c>
      <c r="CH18" s="23">
        <f t="shared" si="28"/>
        <v>1.7999999999999998</v>
      </c>
      <c r="CI18" s="22"/>
      <c r="CJ18" s="22"/>
      <c r="CK18" s="23">
        <f t="shared" si="29"/>
        <v>0</v>
      </c>
      <c r="CL18" s="21"/>
      <c r="CM18" s="21"/>
      <c r="CN18" s="22">
        <f t="shared" si="30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3">
        <f t="shared" si="31"/>
        <v>0</v>
      </c>
      <c r="DT18" s="23">
        <f t="shared" si="32"/>
        <v>0</v>
      </c>
      <c r="DU18" s="24">
        <f t="shared" si="33"/>
        <v>0</v>
      </c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34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2"/>
        <v>0</v>
      </c>
      <c r="Q19" s="21"/>
      <c r="R19" s="21"/>
      <c r="S19" s="23">
        <f t="shared" si="3"/>
        <v>0</v>
      </c>
      <c r="T19" s="21"/>
      <c r="U19" s="21"/>
      <c r="V19" s="23">
        <f t="shared" si="4"/>
        <v>0</v>
      </c>
      <c r="W19" s="21"/>
      <c r="X19" s="21"/>
      <c r="Y19" s="23">
        <f t="shared" si="5"/>
        <v>0</v>
      </c>
      <c r="Z19" s="21"/>
      <c r="AA19" s="21"/>
      <c r="AB19" s="23">
        <f t="shared" si="6"/>
        <v>0</v>
      </c>
      <c r="AC19" s="21"/>
      <c r="AD19" s="21"/>
      <c r="AE19" s="23">
        <f t="shared" si="7"/>
        <v>0</v>
      </c>
      <c r="AF19" s="21"/>
      <c r="AG19" s="21"/>
      <c r="AH19" s="23">
        <f t="shared" si="8"/>
        <v>0</v>
      </c>
      <c r="AI19" s="21"/>
      <c r="AJ19" s="21"/>
      <c r="AK19" s="23">
        <f t="shared" si="9"/>
        <v>0</v>
      </c>
      <c r="AL19" s="21"/>
      <c r="AM19" s="21"/>
      <c r="AN19" s="23">
        <f t="shared" si="10"/>
        <v>0</v>
      </c>
      <c r="AO19" s="23">
        <f t="shared" si="11"/>
        <v>0</v>
      </c>
      <c r="AP19" s="23">
        <f t="shared" si="12"/>
        <v>0</v>
      </c>
      <c r="AQ19" s="23">
        <f t="shared" si="13"/>
        <v>0</v>
      </c>
      <c r="AR19" s="23">
        <f t="shared" si="14"/>
        <v>0</v>
      </c>
      <c r="AS19" s="23">
        <f t="shared" si="15"/>
        <v>0</v>
      </c>
      <c r="AT19" s="21"/>
      <c r="AU19" s="21"/>
      <c r="AV19" s="21"/>
      <c r="AW19" s="21"/>
      <c r="AX19" s="21"/>
      <c r="AY19" s="22">
        <f t="shared" si="16"/>
        <v>0</v>
      </c>
      <c r="AZ19" s="21"/>
      <c r="BA19" s="21"/>
      <c r="BB19" s="23">
        <f t="shared" si="35"/>
        <v>0</v>
      </c>
      <c r="BC19" s="21"/>
      <c r="BD19" s="21"/>
      <c r="BE19" s="23">
        <f t="shared" si="36"/>
        <v>0</v>
      </c>
      <c r="BF19" s="21"/>
      <c r="BG19" s="21"/>
      <c r="BH19" s="23">
        <f t="shared" si="37"/>
        <v>0</v>
      </c>
      <c r="BI19" s="21"/>
      <c r="BJ19" s="21"/>
      <c r="BK19" s="23">
        <f t="shared" si="17"/>
        <v>0</v>
      </c>
      <c r="BL19" s="21"/>
      <c r="BM19" s="21"/>
      <c r="BN19" s="23">
        <f t="shared" si="18"/>
        <v>0</v>
      </c>
      <c r="BO19" s="21"/>
      <c r="BP19" s="21"/>
      <c r="BQ19" s="23">
        <f t="shared" si="19"/>
        <v>0</v>
      </c>
      <c r="BR19" s="21"/>
      <c r="BS19" s="21"/>
      <c r="BT19" s="23">
        <f t="shared" si="20"/>
        <v>0</v>
      </c>
      <c r="BU19" s="21"/>
      <c r="BV19" s="21"/>
      <c r="BW19" s="23">
        <f t="shared" si="21"/>
        <v>0</v>
      </c>
      <c r="BX19" s="21"/>
      <c r="BY19" s="21"/>
      <c r="BZ19" s="23">
        <f t="shared" si="22"/>
        <v>0</v>
      </c>
      <c r="CA19" s="21"/>
      <c r="CB19" s="21"/>
      <c r="CC19" s="23">
        <f t="shared" si="23"/>
        <v>0</v>
      </c>
      <c r="CD19" s="23">
        <f t="shared" si="24"/>
        <v>0</v>
      </c>
      <c r="CE19" s="23">
        <f t="shared" si="25"/>
        <v>0</v>
      </c>
      <c r="CF19" s="24">
        <f t="shared" si="26"/>
        <v>0</v>
      </c>
      <c r="CG19" s="23">
        <f t="shared" si="27"/>
        <v>0</v>
      </c>
      <c r="CH19" s="23">
        <f t="shared" si="28"/>
        <v>0</v>
      </c>
      <c r="CI19" s="22"/>
      <c r="CJ19" s="22"/>
      <c r="CK19" s="23">
        <f t="shared" si="29"/>
        <v>0</v>
      </c>
      <c r="CL19" s="21"/>
      <c r="CM19" s="21"/>
      <c r="CN19" s="22">
        <f t="shared" si="30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3">
        <f t="shared" si="31"/>
        <v>0</v>
      </c>
      <c r="DT19" s="23">
        <f t="shared" si="32"/>
        <v>0</v>
      </c>
      <c r="DU19" s="24">
        <f t="shared" si="33"/>
        <v>0</v>
      </c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34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2"/>
        <v>0</v>
      </c>
      <c r="Q20" s="21"/>
      <c r="R20" s="21"/>
      <c r="S20" s="23">
        <f t="shared" si="3"/>
        <v>0</v>
      </c>
      <c r="T20" s="21"/>
      <c r="U20" s="21"/>
      <c r="V20" s="23">
        <f t="shared" si="4"/>
        <v>0</v>
      </c>
      <c r="W20" s="21"/>
      <c r="X20" s="21"/>
      <c r="Y20" s="23">
        <f t="shared" si="5"/>
        <v>0</v>
      </c>
      <c r="Z20" s="21"/>
      <c r="AA20" s="21"/>
      <c r="AB20" s="23">
        <f t="shared" si="6"/>
        <v>0</v>
      </c>
      <c r="AC20" s="21"/>
      <c r="AD20" s="21"/>
      <c r="AE20" s="23">
        <f t="shared" si="7"/>
        <v>0</v>
      </c>
      <c r="AF20" s="21"/>
      <c r="AG20" s="21"/>
      <c r="AH20" s="23">
        <f t="shared" si="8"/>
        <v>0</v>
      </c>
      <c r="AI20" s="21"/>
      <c r="AJ20" s="21"/>
      <c r="AK20" s="23">
        <f t="shared" si="9"/>
        <v>0</v>
      </c>
      <c r="AL20" s="21"/>
      <c r="AM20" s="21"/>
      <c r="AN20" s="23">
        <f t="shared" si="10"/>
        <v>0</v>
      </c>
      <c r="AO20" s="23">
        <f t="shared" si="11"/>
        <v>0</v>
      </c>
      <c r="AP20" s="23">
        <f t="shared" si="12"/>
        <v>0</v>
      </c>
      <c r="AQ20" s="23">
        <f t="shared" si="13"/>
        <v>0</v>
      </c>
      <c r="AR20" s="23">
        <f t="shared" si="14"/>
        <v>0</v>
      </c>
      <c r="AS20" s="23">
        <f t="shared" si="15"/>
        <v>0</v>
      </c>
      <c r="AT20" s="21"/>
      <c r="AU20" s="21"/>
      <c r="AV20" s="21"/>
      <c r="AW20" s="21"/>
      <c r="AX20" s="21"/>
      <c r="AY20" s="22">
        <f t="shared" si="16"/>
        <v>0</v>
      </c>
      <c r="AZ20" s="21"/>
      <c r="BA20" s="21"/>
      <c r="BB20" s="23">
        <f t="shared" si="35"/>
        <v>0</v>
      </c>
      <c r="BC20" s="21"/>
      <c r="BD20" s="21"/>
      <c r="BE20" s="23">
        <f t="shared" si="36"/>
        <v>0</v>
      </c>
      <c r="BF20" s="21"/>
      <c r="BG20" s="21"/>
      <c r="BH20" s="23">
        <f t="shared" si="37"/>
        <v>0</v>
      </c>
      <c r="BI20" s="21"/>
      <c r="BJ20" s="21"/>
      <c r="BK20" s="23">
        <f t="shared" si="17"/>
        <v>0</v>
      </c>
      <c r="BL20" s="21"/>
      <c r="BM20" s="21"/>
      <c r="BN20" s="23">
        <f t="shared" si="18"/>
        <v>0</v>
      </c>
      <c r="BO20" s="21"/>
      <c r="BP20" s="21"/>
      <c r="BQ20" s="23">
        <f t="shared" si="19"/>
        <v>0</v>
      </c>
      <c r="BR20" s="21"/>
      <c r="BS20" s="21"/>
      <c r="BT20" s="23">
        <f t="shared" si="20"/>
        <v>0</v>
      </c>
      <c r="BU20" s="21"/>
      <c r="BV20" s="21"/>
      <c r="BW20" s="23">
        <f t="shared" si="21"/>
        <v>0</v>
      </c>
      <c r="BX20" s="21"/>
      <c r="BY20" s="21"/>
      <c r="BZ20" s="23">
        <f t="shared" si="22"/>
        <v>0</v>
      </c>
      <c r="CA20" s="21"/>
      <c r="CB20" s="21"/>
      <c r="CC20" s="23">
        <f t="shared" si="23"/>
        <v>0</v>
      </c>
      <c r="CD20" s="23">
        <f t="shared" si="24"/>
        <v>0</v>
      </c>
      <c r="CE20" s="23">
        <f t="shared" si="25"/>
        <v>0</v>
      </c>
      <c r="CF20" s="24">
        <f t="shared" si="26"/>
        <v>0</v>
      </c>
      <c r="CG20" s="23">
        <f t="shared" si="27"/>
        <v>0</v>
      </c>
      <c r="CH20" s="23">
        <f t="shared" si="28"/>
        <v>0</v>
      </c>
      <c r="CI20" s="22"/>
      <c r="CJ20" s="22"/>
      <c r="CK20" s="23">
        <f t="shared" si="29"/>
        <v>0</v>
      </c>
      <c r="CL20" s="21"/>
      <c r="CM20" s="21"/>
      <c r="CN20" s="22">
        <f t="shared" si="30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3">
        <f t="shared" si="31"/>
        <v>0</v>
      </c>
      <c r="DT20" s="23">
        <f t="shared" si="32"/>
        <v>0</v>
      </c>
      <c r="DU20" s="24">
        <f t="shared" si="33"/>
        <v>0</v>
      </c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34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2"/>
        <v>0</v>
      </c>
      <c r="Q21" s="21"/>
      <c r="R21" s="21"/>
      <c r="S21" s="23">
        <f t="shared" si="3"/>
        <v>0</v>
      </c>
      <c r="T21" s="21"/>
      <c r="U21" s="21"/>
      <c r="V21" s="23">
        <f t="shared" si="4"/>
        <v>0</v>
      </c>
      <c r="W21" s="21"/>
      <c r="X21" s="21"/>
      <c r="Y21" s="23">
        <f t="shared" si="5"/>
        <v>0</v>
      </c>
      <c r="Z21" s="21"/>
      <c r="AA21" s="21"/>
      <c r="AB21" s="23">
        <f t="shared" si="6"/>
        <v>0</v>
      </c>
      <c r="AC21" s="21"/>
      <c r="AD21" s="21"/>
      <c r="AE21" s="23">
        <f t="shared" si="7"/>
        <v>0</v>
      </c>
      <c r="AF21" s="21"/>
      <c r="AG21" s="21"/>
      <c r="AH21" s="23">
        <f t="shared" si="8"/>
        <v>0</v>
      </c>
      <c r="AI21" s="21"/>
      <c r="AJ21" s="21"/>
      <c r="AK21" s="23">
        <f t="shared" si="9"/>
        <v>0</v>
      </c>
      <c r="AL21" s="21"/>
      <c r="AM21" s="21"/>
      <c r="AN21" s="23">
        <f t="shared" si="10"/>
        <v>0</v>
      </c>
      <c r="AO21" s="23">
        <f t="shared" si="11"/>
        <v>0</v>
      </c>
      <c r="AP21" s="23">
        <f t="shared" si="12"/>
        <v>0</v>
      </c>
      <c r="AQ21" s="23">
        <f t="shared" si="13"/>
        <v>0</v>
      </c>
      <c r="AR21" s="23">
        <f t="shared" si="14"/>
        <v>0</v>
      </c>
      <c r="AS21" s="23">
        <f t="shared" si="15"/>
        <v>0</v>
      </c>
      <c r="AT21" s="21"/>
      <c r="AU21" s="21"/>
      <c r="AV21" s="21"/>
      <c r="AW21" s="21"/>
      <c r="AX21" s="21"/>
      <c r="AY21" s="22">
        <f t="shared" si="16"/>
        <v>0</v>
      </c>
      <c r="AZ21" s="21"/>
      <c r="BA21" s="21"/>
      <c r="BB21" s="23">
        <f t="shared" si="35"/>
        <v>0</v>
      </c>
      <c r="BC21" s="21"/>
      <c r="BD21" s="21"/>
      <c r="BE21" s="23">
        <f t="shared" si="36"/>
        <v>0</v>
      </c>
      <c r="BF21" s="21"/>
      <c r="BG21" s="21"/>
      <c r="BH21" s="23">
        <f t="shared" si="37"/>
        <v>0</v>
      </c>
      <c r="BI21" s="21"/>
      <c r="BJ21" s="21"/>
      <c r="BK21" s="23">
        <f t="shared" si="17"/>
        <v>0</v>
      </c>
      <c r="BL21" s="21"/>
      <c r="BM21" s="21"/>
      <c r="BN21" s="23">
        <f t="shared" si="18"/>
        <v>0</v>
      </c>
      <c r="BO21" s="21"/>
      <c r="BP21" s="21"/>
      <c r="BQ21" s="23">
        <f t="shared" si="19"/>
        <v>0</v>
      </c>
      <c r="BR21" s="21"/>
      <c r="BS21" s="21"/>
      <c r="BT21" s="23">
        <f t="shared" si="20"/>
        <v>0</v>
      </c>
      <c r="BU21" s="21"/>
      <c r="BV21" s="21"/>
      <c r="BW21" s="23">
        <f t="shared" si="21"/>
        <v>0</v>
      </c>
      <c r="BX21" s="21"/>
      <c r="BY21" s="21"/>
      <c r="BZ21" s="23">
        <f t="shared" si="22"/>
        <v>0</v>
      </c>
      <c r="CA21" s="21"/>
      <c r="CB21" s="21"/>
      <c r="CC21" s="23">
        <f t="shared" si="23"/>
        <v>0</v>
      </c>
      <c r="CD21" s="23">
        <f t="shared" si="24"/>
        <v>0</v>
      </c>
      <c r="CE21" s="23">
        <f t="shared" si="25"/>
        <v>0</v>
      </c>
      <c r="CF21" s="24">
        <f t="shared" si="26"/>
        <v>0</v>
      </c>
      <c r="CG21" s="23">
        <f t="shared" si="27"/>
        <v>0</v>
      </c>
      <c r="CH21" s="23">
        <f t="shared" si="28"/>
        <v>0</v>
      </c>
      <c r="CI21" s="22"/>
      <c r="CJ21" s="22"/>
      <c r="CK21" s="23">
        <f t="shared" si="29"/>
        <v>0</v>
      </c>
      <c r="CL21" s="21"/>
      <c r="CM21" s="21"/>
      <c r="CN21" s="22">
        <f t="shared" si="30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3">
        <f t="shared" si="31"/>
        <v>0</v>
      </c>
      <c r="DT21" s="23">
        <f t="shared" si="32"/>
        <v>0</v>
      </c>
      <c r="DU21" s="24">
        <f t="shared" si="33"/>
        <v>0</v>
      </c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10</v>
      </c>
      <c r="F22" s="21">
        <v>140</v>
      </c>
      <c r="G22" s="23">
        <f t="shared" si="34"/>
        <v>89.600000000000009</v>
      </c>
      <c r="H22" s="21">
        <v>63</v>
      </c>
      <c r="I22" s="21">
        <v>882</v>
      </c>
      <c r="J22" s="22">
        <f t="shared" si="0"/>
        <v>564.48</v>
      </c>
      <c r="K22" s="21">
        <v>68</v>
      </c>
      <c r="L22" s="21">
        <v>952</v>
      </c>
      <c r="M22" s="23">
        <f t="shared" si="1"/>
        <v>609.28</v>
      </c>
      <c r="N22" s="21">
        <v>98</v>
      </c>
      <c r="O22" s="21">
        <v>1372</v>
      </c>
      <c r="P22" s="23">
        <f t="shared" si="2"/>
        <v>878.08</v>
      </c>
      <c r="Q22" s="21">
        <v>126</v>
      </c>
      <c r="R22" s="21">
        <v>1764</v>
      </c>
      <c r="S22" s="23">
        <f t="shared" si="3"/>
        <v>1128.96</v>
      </c>
      <c r="T22" s="21">
        <v>140</v>
      </c>
      <c r="U22" s="21">
        <v>1960</v>
      </c>
      <c r="V22" s="23">
        <f t="shared" si="4"/>
        <v>1254.4000000000001</v>
      </c>
      <c r="W22" s="21">
        <v>60</v>
      </c>
      <c r="X22" s="21">
        <v>840</v>
      </c>
      <c r="Y22" s="23">
        <f t="shared" si="5"/>
        <v>537.6</v>
      </c>
      <c r="Z22" s="21">
        <v>60</v>
      </c>
      <c r="AA22" s="21">
        <v>840</v>
      </c>
      <c r="AB22" s="23">
        <f t="shared" si="6"/>
        <v>537.6</v>
      </c>
      <c r="AC22" s="21">
        <v>99</v>
      </c>
      <c r="AD22" s="21">
        <v>1386</v>
      </c>
      <c r="AE22" s="23">
        <f t="shared" si="7"/>
        <v>887.04</v>
      </c>
      <c r="AF22" s="21">
        <v>60</v>
      </c>
      <c r="AG22" s="21">
        <v>840</v>
      </c>
      <c r="AH22" s="23">
        <f t="shared" si="8"/>
        <v>537.6</v>
      </c>
      <c r="AI22" s="21">
        <v>90</v>
      </c>
      <c r="AJ22" s="21">
        <v>1260</v>
      </c>
      <c r="AK22" s="23">
        <f t="shared" si="9"/>
        <v>806.4</v>
      </c>
      <c r="AL22" s="21">
        <v>54</v>
      </c>
      <c r="AM22" s="21">
        <v>756</v>
      </c>
      <c r="AN22" s="23">
        <f t="shared" si="10"/>
        <v>483.84000000000003</v>
      </c>
      <c r="AO22" s="23">
        <f t="shared" si="11"/>
        <v>928</v>
      </c>
      <c r="AP22" s="23">
        <f t="shared" si="12"/>
        <v>12992</v>
      </c>
      <c r="AQ22" s="23">
        <f t="shared" si="13"/>
        <v>8314.880000000001</v>
      </c>
      <c r="AR22" s="23">
        <f t="shared" si="14"/>
        <v>1082.6666666666667</v>
      </c>
      <c r="AS22" s="23">
        <f t="shared" si="15"/>
        <v>692.90666666666675</v>
      </c>
      <c r="AT22" s="21">
        <v>54</v>
      </c>
      <c r="AU22" s="21">
        <v>767</v>
      </c>
      <c r="AV22" s="21">
        <v>490.88000000000005</v>
      </c>
      <c r="AW22" s="21">
        <v>52</v>
      </c>
      <c r="AX22" s="21">
        <v>728</v>
      </c>
      <c r="AY22" s="22">
        <v>465.92000000000007</v>
      </c>
      <c r="AZ22" s="21">
        <v>64</v>
      </c>
      <c r="BA22" s="21">
        <v>896</v>
      </c>
      <c r="BB22" s="23">
        <f t="shared" si="35"/>
        <v>573.44000000000005</v>
      </c>
      <c r="BC22" s="21">
        <v>39</v>
      </c>
      <c r="BD22" s="21">
        <v>546</v>
      </c>
      <c r="BE22" s="23">
        <f t="shared" si="36"/>
        <v>349.44</v>
      </c>
      <c r="BF22" s="21">
        <v>27</v>
      </c>
      <c r="BG22" s="21">
        <v>378</v>
      </c>
      <c r="BH22" s="23">
        <f t="shared" si="37"/>
        <v>241.92000000000002</v>
      </c>
      <c r="BI22" s="21">
        <v>46</v>
      </c>
      <c r="BJ22" s="21">
        <v>644</v>
      </c>
      <c r="BK22" s="23">
        <f t="shared" si="17"/>
        <v>412.16</v>
      </c>
      <c r="BL22" s="21">
        <v>25</v>
      </c>
      <c r="BM22" s="21">
        <v>350</v>
      </c>
      <c r="BN22" s="23">
        <f t="shared" si="18"/>
        <v>224</v>
      </c>
      <c r="BO22" s="21">
        <v>67</v>
      </c>
      <c r="BP22" s="21">
        <v>938</v>
      </c>
      <c r="BQ22" s="23">
        <f t="shared" si="19"/>
        <v>600.32000000000005</v>
      </c>
      <c r="BR22" s="21">
        <v>51</v>
      </c>
      <c r="BS22" s="21">
        <v>714</v>
      </c>
      <c r="BT22" s="23">
        <f t="shared" si="20"/>
        <v>456.96000000000004</v>
      </c>
      <c r="BU22" s="21">
        <v>40</v>
      </c>
      <c r="BV22" s="21">
        <v>560</v>
      </c>
      <c r="BW22" s="23">
        <f t="shared" si="21"/>
        <v>358.40000000000003</v>
      </c>
      <c r="BX22" s="21">
        <v>70</v>
      </c>
      <c r="BY22" s="21">
        <v>980</v>
      </c>
      <c r="BZ22" s="23">
        <f t="shared" si="22"/>
        <v>627.20000000000005</v>
      </c>
      <c r="CA22" s="21">
        <v>22</v>
      </c>
      <c r="CB22" s="21">
        <v>308</v>
      </c>
      <c r="CC22" s="23">
        <f t="shared" si="23"/>
        <v>197.12</v>
      </c>
      <c r="CD22" s="23">
        <f t="shared" si="24"/>
        <v>557</v>
      </c>
      <c r="CE22" s="23">
        <f t="shared" si="25"/>
        <v>7809</v>
      </c>
      <c r="CF22" s="24">
        <f t="shared" si="26"/>
        <v>4997.76</v>
      </c>
      <c r="CG22" s="23">
        <f t="shared" si="27"/>
        <v>650.75</v>
      </c>
      <c r="CH22" s="23">
        <f t="shared" si="28"/>
        <v>416.48</v>
      </c>
      <c r="CI22" s="22">
        <v>40</v>
      </c>
      <c r="CJ22" s="22">
        <v>560</v>
      </c>
      <c r="CK22" s="23">
        <f t="shared" si="29"/>
        <v>358.40000000000003</v>
      </c>
      <c r="CL22" s="21">
        <v>31</v>
      </c>
      <c r="CM22" s="21">
        <v>434</v>
      </c>
      <c r="CN22" s="22">
        <f t="shared" si="30"/>
        <v>277.76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3">
        <f t="shared" si="31"/>
        <v>71</v>
      </c>
      <c r="DT22" s="23">
        <f t="shared" si="32"/>
        <v>994</v>
      </c>
      <c r="DU22" s="24">
        <f t="shared" si="33"/>
        <v>636.16000000000008</v>
      </c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34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2"/>
        <v>0</v>
      </c>
      <c r="Q23" s="21"/>
      <c r="R23" s="21"/>
      <c r="S23" s="23">
        <f t="shared" si="3"/>
        <v>0</v>
      </c>
      <c r="T23" s="21"/>
      <c r="U23" s="21"/>
      <c r="V23" s="23">
        <f t="shared" si="4"/>
        <v>0</v>
      </c>
      <c r="W23" s="21"/>
      <c r="X23" s="21"/>
      <c r="Y23" s="23">
        <f t="shared" si="5"/>
        <v>0</v>
      </c>
      <c r="Z23" s="21"/>
      <c r="AA23" s="21"/>
      <c r="AB23" s="23">
        <f t="shared" si="6"/>
        <v>0</v>
      </c>
      <c r="AC23" s="21"/>
      <c r="AD23" s="21"/>
      <c r="AE23" s="23">
        <f t="shared" si="7"/>
        <v>0</v>
      </c>
      <c r="AF23" s="21"/>
      <c r="AG23" s="21"/>
      <c r="AH23" s="23">
        <f t="shared" si="8"/>
        <v>0</v>
      </c>
      <c r="AI23" s="21"/>
      <c r="AJ23" s="21"/>
      <c r="AK23" s="23">
        <f t="shared" si="9"/>
        <v>0</v>
      </c>
      <c r="AL23" s="21"/>
      <c r="AM23" s="21"/>
      <c r="AN23" s="23">
        <f t="shared" si="10"/>
        <v>0</v>
      </c>
      <c r="AO23" s="23">
        <f t="shared" si="11"/>
        <v>0</v>
      </c>
      <c r="AP23" s="23">
        <f t="shared" si="12"/>
        <v>0</v>
      </c>
      <c r="AQ23" s="23">
        <f t="shared" si="13"/>
        <v>0</v>
      </c>
      <c r="AR23" s="23">
        <f t="shared" si="14"/>
        <v>0</v>
      </c>
      <c r="AS23" s="23">
        <f t="shared" si="15"/>
        <v>0</v>
      </c>
      <c r="AT23" s="21"/>
      <c r="AU23" s="21"/>
      <c r="AV23" s="21"/>
      <c r="AW23" s="21"/>
      <c r="AX23" s="21"/>
      <c r="AY23" s="22">
        <f t="shared" si="16"/>
        <v>0</v>
      </c>
      <c r="AZ23" s="21"/>
      <c r="BA23" s="21"/>
      <c r="BB23" s="23">
        <f t="shared" si="35"/>
        <v>0</v>
      </c>
      <c r="BC23" s="21"/>
      <c r="BD23" s="21"/>
      <c r="BE23" s="23">
        <f t="shared" si="36"/>
        <v>0</v>
      </c>
      <c r="BF23" s="21"/>
      <c r="BG23" s="21"/>
      <c r="BH23" s="23">
        <f t="shared" si="37"/>
        <v>0</v>
      </c>
      <c r="BI23" s="21"/>
      <c r="BJ23" s="21"/>
      <c r="BK23" s="23">
        <f t="shared" si="17"/>
        <v>0</v>
      </c>
      <c r="BL23" s="21"/>
      <c r="BM23" s="21"/>
      <c r="BN23" s="23">
        <f t="shared" si="18"/>
        <v>0</v>
      </c>
      <c r="BO23" s="21"/>
      <c r="BP23" s="21"/>
      <c r="BQ23" s="23">
        <f t="shared" si="19"/>
        <v>0</v>
      </c>
      <c r="BR23" s="21"/>
      <c r="BS23" s="21"/>
      <c r="BT23" s="23">
        <f t="shared" si="20"/>
        <v>0</v>
      </c>
      <c r="BU23" s="21"/>
      <c r="BV23" s="21"/>
      <c r="BW23" s="23">
        <f t="shared" si="21"/>
        <v>0</v>
      </c>
      <c r="BX23" s="21"/>
      <c r="BY23" s="21"/>
      <c r="BZ23" s="23">
        <f t="shared" si="22"/>
        <v>0</v>
      </c>
      <c r="CA23" s="21"/>
      <c r="CB23" s="21"/>
      <c r="CC23" s="23">
        <f t="shared" si="23"/>
        <v>0</v>
      </c>
      <c r="CD23" s="23">
        <f t="shared" si="24"/>
        <v>0</v>
      </c>
      <c r="CE23" s="23">
        <f t="shared" si="25"/>
        <v>0</v>
      </c>
      <c r="CF23" s="24">
        <f t="shared" si="26"/>
        <v>0</v>
      </c>
      <c r="CG23" s="23">
        <f t="shared" si="27"/>
        <v>0</v>
      </c>
      <c r="CH23" s="23">
        <f t="shared" si="28"/>
        <v>0</v>
      </c>
      <c r="CI23" s="22"/>
      <c r="CJ23" s="22"/>
      <c r="CK23" s="23">
        <f t="shared" si="29"/>
        <v>0</v>
      </c>
      <c r="CL23" s="21"/>
      <c r="CM23" s="21"/>
      <c r="CN23" s="22">
        <f t="shared" si="30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3">
        <f t="shared" si="31"/>
        <v>0</v>
      </c>
      <c r="DT23" s="23">
        <f t="shared" si="32"/>
        <v>0</v>
      </c>
      <c r="DU23" s="24">
        <f t="shared" si="33"/>
        <v>0</v>
      </c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34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2"/>
        <v>0</v>
      </c>
      <c r="Q24" s="21"/>
      <c r="R24" s="21"/>
      <c r="S24" s="23">
        <f t="shared" si="3"/>
        <v>0</v>
      </c>
      <c r="T24" s="21"/>
      <c r="U24" s="21"/>
      <c r="V24" s="23">
        <f t="shared" si="4"/>
        <v>0</v>
      </c>
      <c r="W24" s="21"/>
      <c r="X24" s="21"/>
      <c r="Y24" s="23">
        <f t="shared" si="5"/>
        <v>0</v>
      </c>
      <c r="Z24" s="21"/>
      <c r="AA24" s="21"/>
      <c r="AB24" s="23">
        <f t="shared" si="6"/>
        <v>0</v>
      </c>
      <c r="AC24" s="21"/>
      <c r="AD24" s="21"/>
      <c r="AE24" s="23">
        <f t="shared" si="7"/>
        <v>0</v>
      </c>
      <c r="AF24" s="21"/>
      <c r="AG24" s="21"/>
      <c r="AH24" s="23">
        <f t="shared" si="8"/>
        <v>0</v>
      </c>
      <c r="AI24" s="21"/>
      <c r="AJ24" s="21"/>
      <c r="AK24" s="23">
        <f t="shared" si="9"/>
        <v>0</v>
      </c>
      <c r="AL24" s="21"/>
      <c r="AM24" s="21"/>
      <c r="AN24" s="23">
        <f t="shared" si="10"/>
        <v>0</v>
      </c>
      <c r="AO24" s="23">
        <f t="shared" si="11"/>
        <v>0</v>
      </c>
      <c r="AP24" s="23">
        <f t="shared" si="12"/>
        <v>0</v>
      </c>
      <c r="AQ24" s="23">
        <f t="shared" si="13"/>
        <v>0</v>
      </c>
      <c r="AR24" s="23">
        <f t="shared" si="14"/>
        <v>0</v>
      </c>
      <c r="AS24" s="23">
        <f t="shared" si="15"/>
        <v>0</v>
      </c>
      <c r="AT24" s="21"/>
      <c r="AU24" s="21"/>
      <c r="AV24" s="21"/>
      <c r="AW24" s="21"/>
      <c r="AX24" s="21"/>
      <c r="AY24" s="22">
        <f t="shared" si="16"/>
        <v>0</v>
      </c>
      <c r="AZ24" s="21"/>
      <c r="BA24" s="21"/>
      <c r="BB24" s="23">
        <f t="shared" si="35"/>
        <v>0</v>
      </c>
      <c r="BC24" s="21"/>
      <c r="BD24" s="21"/>
      <c r="BE24" s="23">
        <f t="shared" si="36"/>
        <v>0</v>
      </c>
      <c r="BF24" s="21"/>
      <c r="BG24" s="21"/>
      <c r="BH24" s="23">
        <f t="shared" si="37"/>
        <v>0</v>
      </c>
      <c r="BI24" s="21"/>
      <c r="BJ24" s="21"/>
      <c r="BK24" s="23">
        <f t="shared" si="17"/>
        <v>0</v>
      </c>
      <c r="BL24" s="21"/>
      <c r="BM24" s="21"/>
      <c r="BN24" s="23">
        <f t="shared" si="18"/>
        <v>0</v>
      </c>
      <c r="BO24" s="21"/>
      <c r="BP24" s="21"/>
      <c r="BQ24" s="23">
        <f t="shared" si="19"/>
        <v>0</v>
      </c>
      <c r="BR24" s="21"/>
      <c r="BS24" s="21"/>
      <c r="BT24" s="23">
        <f t="shared" si="20"/>
        <v>0</v>
      </c>
      <c r="BU24" s="21"/>
      <c r="BV24" s="21"/>
      <c r="BW24" s="23">
        <f t="shared" si="21"/>
        <v>0</v>
      </c>
      <c r="BX24" s="21"/>
      <c r="BY24" s="21"/>
      <c r="BZ24" s="23">
        <f t="shared" si="22"/>
        <v>0</v>
      </c>
      <c r="CA24" s="21"/>
      <c r="CB24" s="21"/>
      <c r="CC24" s="23">
        <f t="shared" si="23"/>
        <v>0</v>
      </c>
      <c r="CD24" s="23">
        <f t="shared" si="24"/>
        <v>0</v>
      </c>
      <c r="CE24" s="23">
        <f t="shared" si="25"/>
        <v>0</v>
      </c>
      <c r="CF24" s="24">
        <f t="shared" si="26"/>
        <v>0</v>
      </c>
      <c r="CG24" s="23">
        <f t="shared" si="27"/>
        <v>0</v>
      </c>
      <c r="CH24" s="23">
        <f t="shared" si="28"/>
        <v>0</v>
      </c>
      <c r="CI24" s="22"/>
      <c r="CJ24" s="22"/>
      <c r="CK24" s="23">
        <f t="shared" si="29"/>
        <v>0</v>
      </c>
      <c r="CL24" s="21"/>
      <c r="CM24" s="21"/>
      <c r="CN24" s="22">
        <f t="shared" si="30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3">
        <f t="shared" si="31"/>
        <v>0</v>
      </c>
      <c r="DT24" s="23">
        <f t="shared" si="32"/>
        <v>0</v>
      </c>
      <c r="DU24" s="24">
        <f t="shared" si="33"/>
        <v>0</v>
      </c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34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2"/>
        <v>0</v>
      </c>
      <c r="Q25" s="21"/>
      <c r="R25" s="21"/>
      <c r="S25" s="23">
        <f t="shared" si="3"/>
        <v>0</v>
      </c>
      <c r="T25" s="21"/>
      <c r="U25" s="21"/>
      <c r="V25" s="23">
        <f t="shared" si="4"/>
        <v>0</v>
      </c>
      <c r="W25" s="21"/>
      <c r="X25" s="21"/>
      <c r="Y25" s="23">
        <f t="shared" si="5"/>
        <v>0</v>
      </c>
      <c r="Z25" s="21"/>
      <c r="AA25" s="21"/>
      <c r="AB25" s="23">
        <f t="shared" si="6"/>
        <v>0</v>
      </c>
      <c r="AC25" s="21"/>
      <c r="AD25" s="21"/>
      <c r="AE25" s="23">
        <f t="shared" si="7"/>
        <v>0</v>
      </c>
      <c r="AF25" s="21"/>
      <c r="AG25" s="21"/>
      <c r="AH25" s="23">
        <f t="shared" si="8"/>
        <v>0</v>
      </c>
      <c r="AI25" s="21"/>
      <c r="AJ25" s="21"/>
      <c r="AK25" s="23">
        <f t="shared" si="9"/>
        <v>0</v>
      </c>
      <c r="AL25" s="21"/>
      <c r="AM25" s="21"/>
      <c r="AN25" s="23">
        <f t="shared" si="10"/>
        <v>0</v>
      </c>
      <c r="AO25" s="23">
        <f t="shared" si="11"/>
        <v>0</v>
      </c>
      <c r="AP25" s="23">
        <f t="shared" si="12"/>
        <v>0</v>
      </c>
      <c r="AQ25" s="23">
        <f t="shared" si="13"/>
        <v>0</v>
      </c>
      <c r="AR25" s="23">
        <f t="shared" si="14"/>
        <v>0</v>
      </c>
      <c r="AS25" s="23">
        <f t="shared" si="15"/>
        <v>0</v>
      </c>
      <c r="AT25" s="21"/>
      <c r="AU25" s="21"/>
      <c r="AV25" s="21"/>
      <c r="AW25" s="21"/>
      <c r="AX25" s="21"/>
      <c r="AY25" s="22">
        <f t="shared" si="16"/>
        <v>0</v>
      </c>
      <c r="AZ25" s="21"/>
      <c r="BA25" s="21"/>
      <c r="BB25" s="23">
        <f t="shared" si="35"/>
        <v>0</v>
      </c>
      <c r="BC25" s="21"/>
      <c r="BD25" s="21"/>
      <c r="BE25" s="23">
        <f t="shared" si="36"/>
        <v>0</v>
      </c>
      <c r="BF25" s="21"/>
      <c r="BG25" s="21"/>
      <c r="BH25" s="23">
        <f t="shared" si="37"/>
        <v>0</v>
      </c>
      <c r="BI25" s="21"/>
      <c r="BJ25" s="21"/>
      <c r="BK25" s="23">
        <f t="shared" si="17"/>
        <v>0</v>
      </c>
      <c r="BL25" s="21"/>
      <c r="BM25" s="21"/>
      <c r="BN25" s="23">
        <f t="shared" si="18"/>
        <v>0</v>
      </c>
      <c r="BO25" s="21"/>
      <c r="BP25" s="21"/>
      <c r="BQ25" s="23">
        <f t="shared" si="19"/>
        <v>0</v>
      </c>
      <c r="BR25" s="21"/>
      <c r="BS25" s="21"/>
      <c r="BT25" s="23">
        <f t="shared" si="20"/>
        <v>0</v>
      </c>
      <c r="BU25" s="21"/>
      <c r="BV25" s="21"/>
      <c r="BW25" s="23">
        <f t="shared" si="21"/>
        <v>0</v>
      </c>
      <c r="BX25" s="21"/>
      <c r="BY25" s="21"/>
      <c r="BZ25" s="23">
        <f t="shared" si="22"/>
        <v>0</v>
      </c>
      <c r="CA25" s="21"/>
      <c r="CB25" s="21"/>
      <c r="CC25" s="23">
        <f t="shared" si="23"/>
        <v>0</v>
      </c>
      <c r="CD25" s="23">
        <f t="shared" si="24"/>
        <v>0</v>
      </c>
      <c r="CE25" s="23">
        <f t="shared" si="25"/>
        <v>0</v>
      </c>
      <c r="CF25" s="24">
        <f t="shared" si="26"/>
        <v>0</v>
      </c>
      <c r="CG25" s="23">
        <f t="shared" si="27"/>
        <v>0</v>
      </c>
      <c r="CH25" s="23">
        <f t="shared" si="28"/>
        <v>0</v>
      </c>
      <c r="CI25" s="22"/>
      <c r="CJ25" s="22"/>
      <c r="CK25" s="23">
        <f t="shared" si="29"/>
        <v>0</v>
      </c>
      <c r="CL25" s="21"/>
      <c r="CM25" s="21"/>
      <c r="CN25" s="22">
        <f t="shared" si="30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3">
        <f t="shared" si="31"/>
        <v>0</v>
      </c>
      <c r="DT25" s="23">
        <f t="shared" si="32"/>
        <v>0</v>
      </c>
      <c r="DU25" s="24">
        <f t="shared" si="33"/>
        <v>0</v>
      </c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34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2"/>
        <v>0</v>
      </c>
      <c r="Q26" s="21"/>
      <c r="R26" s="21"/>
      <c r="S26" s="23">
        <f t="shared" si="3"/>
        <v>0</v>
      </c>
      <c r="T26" s="21"/>
      <c r="U26" s="21"/>
      <c r="V26" s="23">
        <f t="shared" si="4"/>
        <v>0</v>
      </c>
      <c r="W26" s="21"/>
      <c r="X26" s="21"/>
      <c r="Y26" s="23">
        <f t="shared" si="5"/>
        <v>0</v>
      </c>
      <c r="Z26" s="21"/>
      <c r="AA26" s="21"/>
      <c r="AB26" s="23">
        <f t="shared" si="6"/>
        <v>0</v>
      </c>
      <c r="AC26" s="21"/>
      <c r="AD26" s="21"/>
      <c r="AE26" s="23">
        <f t="shared" si="7"/>
        <v>0</v>
      </c>
      <c r="AF26" s="21"/>
      <c r="AG26" s="21"/>
      <c r="AH26" s="23">
        <f t="shared" si="8"/>
        <v>0</v>
      </c>
      <c r="AI26" s="21"/>
      <c r="AJ26" s="21"/>
      <c r="AK26" s="23">
        <f t="shared" si="9"/>
        <v>0</v>
      </c>
      <c r="AL26" s="21"/>
      <c r="AM26" s="21"/>
      <c r="AN26" s="23">
        <f t="shared" si="10"/>
        <v>0</v>
      </c>
      <c r="AO26" s="23">
        <f t="shared" si="11"/>
        <v>0</v>
      </c>
      <c r="AP26" s="23">
        <f t="shared" si="12"/>
        <v>0</v>
      </c>
      <c r="AQ26" s="23">
        <f t="shared" si="13"/>
        <v>0</v>
      </c>
      <c r="AR26" s="23">
        <f t="shared" si="14"/>
        <v>0</v>
      </c>
      <c r="AS26" s="23">
        <f t="shared" si="15"/>
        <v>0</v>
      </c>
      <c r="AT26" s="21"/>
      <c r="AU26" s="21"/>
      <c r="AV26" s="21"/>
      <c r="AW26" s="21"/>
      <c r="AX26" s="21"/>
      <c r="AY26" s="22">
        <f t="shared" si="16"/>
        <v>0</v>
      </c>
      <c r="AZ26" s="21">
        <v>8</v>
      </c>
      <c r="BA26" s="21">
        <v>96</v>
      </c>
      <c r="BB26" s="23">
        <f t="shared" si="35"/>
        <v>96</v>
      </c>
      <c r="BC26" s="21">
        <v>12</v>
      </c>
      <c r="BD26" s="21">
        <v>144</v>
      </c>
      <c r="BE26" s="23">
        <f t="shared" si="36"/>
        <v>144</v>
      </c>
      <c r="BF26" s="21">
        <v>5</v>
      </c>
      <c r="BG26" s="21">
        <v>60</v>
      </c>
      <c r="BH26" s="23">
        <f t="shared" si="37"/>
        <v>60</v>
      </c>
      <c r="BI26" s="21"/>
      <c r="BJ26" s="21"/>
      <c r="BK26" s="23">
        <f t="shared" si="17"/>
        <v>0</v>
      </c>
      <c r="BL26" s="21"/>
      <c r="BM26" s="21"/>
      <c r="BN26" s="23">
        <f t="shared" si="18"/>
        <v>0</v>
      </c>
      <c r="BO26" s="21"/>
      <c r="BP26" s="21"/>
      <c r="BQ26" s="23">
        <f t="shared" si="19"/>
        <v>0</v>
      </c>
      <c r="BR26" s="21"/>
      <c r="BS26" s="21"/>
      <c r="BT26" s="23">
        <f t="shared" si="20"/>
        <v>0</v>
      </c>
      <c r="BU26" s="21"/>
      <c r="BV26" s="21"/>
      <c r="BW26" s="23">
        <f t="shared" si="21"/>
        <v>0</v>
      </c>
      <c r="BX26" s="21"/>
      <c r="BY26" s="21"/>
      <c r="BZ26" s="23">
        <f t="shared" si="22"/>
        <v>0</v>
      </c>
      <c r="CA26" s="21"/>
      <c r="CB26" s="21"/>
      <c r="CC26" s="23">
        <f t="shared" si="23"/>
        <v>0</v>
      </c>
      <c r="CD26" s="23">
        <f t="shared" si="24"/>
        <v>25</v>
      </c>
      <c r="CE26" s="23">
        <f t="shared" si="25"/>
        <v>300</v>
      </c>
      <c r="CF26" s="24">
        <f t="shared" si="26"/>
        <v>300</v>
      </c>
      <c r="CG26" s="23">
        <f t="shared" si="27"/>
        <v>25</v>
      </c>
      <c r="CH26" s="23">
        <f t="shared" si="28"/>
        <v>25</v>
      </c>
      <c r="CI26" s="22"/>
      <c r="CJ26" s="22"/>
      <c r="CK26" s="23">
        <f t="shared" si="29"/>
        <v>0</v>
      </c>
      <c r="CL26" s="21"/>
      <c r="CM26" s="21"/>
      <c r="CN26" s="22">
        <f t="shared" si="30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3">
        <f t="shared" si="31"/>
        <v>0</v>
      </c>
      <c r="DT26" s="23">
        <f t="shared" si="32"/>
        <v>0</v>
      </c>
      <c r="DU26" s="24">
        <f t="shared" si="33"/>
        <v>0</v>
      </c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34"/>
        <v>0</v>
      </c>
      <c r="H27" s="21"/>
      <c r="I27" s="21"/>
      <c r="J27" s="22"/>
      <c r="K27" s="21"/>
      <c r="L27" s="21"/>
      <c r="M27" s="23">
        <f t="shared" si="1"/>
        <v>0</v>
      </c>
      <c r="N27" s="21"/>
      <c r="O27" s="21"/>
      <c r="P27" s="23">
        <f t="shared" si="2"/>
        <v>0</v>
      </c>
      <c r="Q27" s="21"/>
      <c r="R27" s="21"/>
      <c r="S27" s="23">
        <f t="shared" si="3"/>
        <v>0</v>
      </c>
      <c r="T27" s="21"/>
      <c r="U27" s="21"/>
      <c r="V27" s="23">
        <f t="shared" si="4"/>
        <v>0</v>
      </c>
      <c r="W27" s="21"/>
      <c r="X27" s="21"/>
      <c r="Y27" s="23">
        <f t="shared" si="5"/>
        <v>0</v>
      </c>
      <c r="Z27" s="21"/>
      <c r="AA27" s="21"/>
      <c r="AB27" s="23">
        <f t="shared" si="6"/>
        <v>0</v>
      </c>
      <c r="AC27" s="21"/>
      <c r="AD27" s="21"/>
      <c r="AE27" s="23">
        <f t="shared" si="7"/>
        <v>0</v>
      </c>
      <c r="AF27" s="21"/>
      <c r="AG27" s="21"/>
      <c r="AH27" s="23">
        <f t="shared" si="8"/>
        <v>0</v>
      </c>
      <c r="AI27" s="21"/>
      <c r="AJ27" s="21"/>
      <c r="AK27" s="23">
        <f t="shared" si="9"/>
        <v>0</v>
      </c>
      <c r="AL27" s="21"/>
      <c r="AM27" s="21"/>
      <c r="AN27" s="23">
        <f t="shared" si="10"/>
        <v>0</v>
      </c>
      <c r="AO27" s="23">
        <f t="shared" si="11"/>
        <v>0</v>
      </c>
      <c r="AP27" s="23">
        <f t="shared" si="12"/>
        <v>0</v>
      </c>
      <c r="AQ27" s="23">
        <f t="shared" si="13"/>
        <v>0</v>
      </c>
      <c r="AR27" s="23">
        <f t="shared" si="14"/>
        <v>0</v>
      </c>
      <c r="AS27" s="23">
        <f t="shared" si="15"/>
        <v>0</v>
      </c>
      <c r="AT27" s="21"/>
      <c r="AU27" s="21"/>
      <c r="AV27" s="21"/>
      <c r="AW27" s="21"/>
      <c r="AX27" s="21"/>
      <c r="AY27" s="22">
        <f t="shared" si="16"/>
        <v>0</v>
      </c>
      <c r="AZ27" s="21"/>
      <c r="BA27" s="21"/>
      <c r="BB27" s="23">
        <f t="shared" si="35"/>
        <v>0</v>
      </c>
      <c r="BC27" s="21"/>
      <c r="BD27" s="21"/>
      <c r="BE27" s="23">
        <f t="shared" si="36"/>
        <v>0</v>
      </c>
      <c r="BF27" s="21"/>
      <c r="BG27" s="21"/>
      <c r="BH27" s="23">
        <f t="shared" si="37"/>
        <v>0</v>
      </c>
      <c r="BI27" s="21"/>
      <c r="BJ27" s="21"/>
      <c r="BK27" s="23">
        <f t="shared" si="17"/>
        <v>0</v>
      </c>
      <c r="BL27" s="21"/>
      <c r="BM27" s="21"/>
      <c r="BN27" s="23">
        <f t="shared" si="18"/>
        <v>0</v>
      </c>
      <c r="BO27" s="21"/>
      <c r="BP27" s="21"/>
      <c r="BQ27" s="23">
        <f t="shared" si="19"/>
        <v>0</v>
      </c>
      <c r="BR27" s="21"/>
      <c r="BS27" s="21"/>
      <c r="BT27" s="23">
        <f t="shared" si="20"/>
        <v>0</v>
      </c>
      <c r="BU27" s="21"/>
      <c r="BV27" s="21"/>
      <c r="BW27" s="23">
        <f t="shared" si="21"/>
        <v>0</v>
      </c>
      <c r="BX27" s="21"/>
      <c r="BY27" s="21"/>
      <c r="BZ27" s="23">
        <f t="shared" si="22"/>
        <v>0</v>
      </c>
      <c r="CA27" s="21"/>
      <c r="CB27" s="21"/>
      <c r="CC27" s="23">
        <f t="shared" si="23"/>
        <v>0</v>
      </c>
      <c r="CD27" s="23">
        <f t="shared" si="24"/>
        <v>0</v>
      </c>
      <c r="CE27" s="23">
        <f t="shared" si="25"/>
        <v>0</v>
      </c>
      <c r="CF27" s="24">
        <f t="shared" si="26"/>
        <v>0</v>
      </c>
      <c r="CG27" s="23">
        <f t="shared" si="27"/>
        <v>0</v>
      </c>
      <c r="CH27" s="23">
        <f t="shared" si="28"/>
        <v>0</v>
      </c>
      <c r="CI27" s="22"/>
      <c r="CJ27" s="22"/>
      <c r="CK27" s="23">
        <f t="shared" si="29"/>
        <v>0</v>
      </c>
      <c r="CL27" s="21"/>
      <c r="CM27" s="21"/>
      <c r="CN27" s="22">
        <f t="shared" si="30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3">
        <f t="shared" si="31"/>
        <v>0</v>
      </c>
      <c r="DT27" s="23">
        <f t="shared" si="32"/>
        <v>0</v>
      </c>
      <c r="DU27" s="24">
        <f t="shared" si="33"/>
        <v>0</v>
      </c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95</v>
      </c>
      <c r="F28" s="21">
        <v>1330</v>
      </c>
      <c r="G28" s="23">
        <f t="shared" si="34"/>
        <v>851.2</v>
      </c>
      <c r="H28" s="21">
        <v>214</v>
      </c>
      <c r="I28" s="21">
        <v>2996</v>
      </c>
      <c r="J28" s="22">
        <f t="shared" si="0"/>
        <v>1917.44</v>
      </c>
      <c r="K28" s="21">
        <v>195</v>
      </c>
      <c r="L28" s="21">
        <v>2730</v>
      </c>
      <c r="M28" s="23">
        <f t="shared" si="1"/>
        <v>1747.2</v>
      </c>
      <c r="N28" s="21">
        <v>158</v>
      </c>
      <c r="O28" s="21">
        <v>2212</v>
      </c>
      <c r="P28" s="23">
        <f t="shared" si="2"/>
        <v>1415.68</v>
      </c>
      <c r="Q28" s="21">
        <v>184</v>
      </c>
      <c r="R28" s="21">
        <v>2576</v>
      </c>
      <c r="S28" s="23">
        <f t="shared" si="3"/>
        <v>1648.64</v>
      </c>
      <c r="T28" s="21">
        <v>180</v>
      </c>
      <c r="U28" s="21">
        <v>2520</v>
      </c>
      <c r="V28" s="23">
        <f t="shared" si="4"/>
        <v>1612.8</v>
      </c>
      <c r="W28" s="21">
        <v>252</v>
      </c>
      <c r="X28" s="21">
        <v>3528</v>
      </c>
      <c r="Y28" s="23">
        <f t="shared" si="5"/>
        <v>2257.92</v>
      </c>
      <c r="Z28" s="21">
        <v>120</v>
      </c>
      <c r="AA28" s="21">
        <v>1680</v>
      </c>
      <c r="AB28" s="23">
        <f t="shared" si="6"/>
        <v>1075.2</v>
      </c>
      <c r="AC28" s="21">
        <v>198</v>
      </c>
      <c r="AD28" s="21">
        <v>2772</v>
      </c>
      <c r="AE28" s="23">
        <f t="shared" si="7"/>
        <v>1774.08</v>
      </c>
      <c r="AF28" s="21">
        <v>112</v>
      </c>
      <c r="AG28" s="21">
        <v>1568</v>
      </c>
      <c r="AH28" s="23">
        <f t="shared" si="8"/>
        <v>1003.52</v>
      </c>
      <c r="AI28" s="21">
        <v>69</v>
      </c>
      <c r="AJ28" s="21">
        <v>966</v>
      </c>
      <c r="AK28" s="23">
        <f t="shared" si="9"/>
        <v>618.24</v>
      </c>
      <c r="AL28" s="21">
        <v>113</v>
      </c>
      <c r="AM28" s="21">
        <v>1582</v>
      </c>
      <c r="AN28" s="23">
        <f t="shared" si="10"/>
        <v>1012.48</v>
      </c>
      <c r="AO28" s="23">
        <f t="shared" si="11"/>
        <v>1890</v>
      </c>
      <c r="AP28" s="23">
        <f t="shared" si="12"/>
        <v>26460</v>
      </c>
      <c r="AQ28" s="23">
        <f t="shared" si="13"/>
        <v>16934.400000000001</v>
      </c>
      <c r="AR28" s="23">
        <f t="shared" si="14"/>
        <v>2205</v>
      </c>
      <c r="AS28" s="23">
        <f t="shared" si="15"/>
        <v>1411.2</v>
      </c>
      <c r="AT28" s="21">
        <v>106</v>
      </c>
      <c r="AU28" s="21">
        <v>1484</v>
      </c>
      <c r="AV28" s="21">
        <v>949.7600000000001</v>
      </c>
      <c r="AW28" s="21">
        <v>69</v>
      </c>
      <c r="AX28" s="21">
        <v>966</v>
      </c>
      <c r="AY28" s="22">
        <v>618.24</v>
      </c>
      <c r="AZ28" s="21">
        <v>34</v>
      </c>
      <c r="BA28" s="21">
        <v>476</v>
      </c>
      <c r="BB28" s="23">
        <f t="shared" si="35"/>
        <v>304.64</v>
      </c>
      <c r="BC28" s="21">
        <v>52</v>
      </c>
      <c r="BD28" s="21">
        <v>728</v>
      </c>
      <c r="BE28" s="23">
        <f t="shared" si="36"/>
        <v>465.92</v>
      </c>
      <c r="BF28" s="21">
        <v>82</v>
      </c>
      <c r="BG28" s="21">
        <v>1148</v>
      </c>
      <c r="BH28" s="23">
        <f t="shared" si="37"/>
        <v>734.72</v>
      </c>
      <c r="BI28" s="21">
        <v>132</v>
      </c>
      <c r="BJ28" s="21">
        <v>1848</v>
      </c>
      <c r="BK28" s="23">
        <f t="shared" si="17"/>
        <v>1182.72</v>
      </c>
      <c r="BL28" s="21">
        <v>81</v>
      </c>
      <c r="BM28" s="21">
        <v>1134</v>
      </c>
      <c r="BN28" s="23">
        <f t="shared" si="18"/>
        <v>725.76</v>
      </c>
      <c r="BO28" s="21">
        <v>74</v>
      </c>
      <c r="BP28" s="21">
        <v>1036</v>
      </c>
      <c r="BQ28" s="23">
        <f t="shared" si="19"/>
        <v>663.04</v>
      </c>
      <c r="BR28" s="21">
        <v>59</v>
      </c>
      <c r="BS28" s="21">
        <v>839</v>
      </c>
      <c r="BT28" s="23">
        <f t="shared" si="20"/>
        <v>536.96</v>
      </c>
      <c r="BU28" s="21">
        <v>53</v>
      </c>
      <c r="BV28" s="21">
        <v>742</v>
      </c>
      <c r="BW28" s="23">
        <f t="shared" si="21"/>
        <v>474.88</v>
      </c>
      <c r="BX28" s="21">
        <v>55</v>
      </c>
      <c r="BY28" s="21">
        <v>770</v>
      </c>
      <c r="BZ28" s="23">
        <f t="shared" si="22"/>
        <v>492.8</v>
      </c>
      <c r="CA28" s="21">
        <v>42</v>
      </c>
      <c r="CB28" s="21">
        <v>588</v>
      </c>
      <c r="CC28" s="23">
        <f t="shared" si="23"/>
        <v>376.32</v>
      </c>
      <c r="CD28" s="23">
        <f t="shared" si="24"/>
        <v>839</v>
      </c>
      <c r="CE28" s="23">
        <f t="shared" si="25"/>
        <v>11759</v>
      </c>
      <c r="CF28" s="24">
        <f t="shared" si="26"/>
        <v>7525.76</v>
      </c>
      <c r="CG28" s="23">
        <f t="shared" si="27"/>
        <v>979.91666666666663</v>
      </c>
      <c r="CH28" s="23">
        <f t="shared" si="28"/>
        <v>627.14666666666665</v>
      </c>
      <c r="CI28" s="22">
        <v>65</v>
      </c>
      <c r="CJ28" s="22">
        <v>910</v>
      </c>
      <c r="CK28" s="23">
        <f t="shared" si="29"/>
        <v>582.4</v>
      </c>
      <c r="CL28" s="21">
        <v>59</v>
      </c>
      <c r="CM28" s="21">
        <v>826</v>
      </c>
      <c r="CN28" s="22">
        <f t="shared" si="30"/>
        <v>528.64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3">
        <f t="shared" si="31"/>
        <v>124</v>
      </c>
      <c r="DT28" s="23">
        <f t="shared" si="32"/>
        <v>1736</v>
      </c>
      <c r="DU28" s="24">
        <f t="shared" si="33"/>
        <v>1111.04</v>
      </c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34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2"/>
        <v>0</v>
      </c>
      <c r="Q29" s="21"/>
      <c r="R29" s="21"/>
      <c r="S29" s="23">
        <f t="shared" si="3"/>
        <v>0</v>
      </c>
      <c r="T29" s="21"/>
      <c r="U29" s="21"/>
      <c r="V29" s="23">
        <f t="shared" si="4"/>
        <v>0</v>
      </c>
      <c r="W29" s="21"/>
      <c r="X29" s="21"/>
      <c r="Y29" s="23">
        <f t="shared" si="5"/>
        <v>0</v>
      </c>
      <c r="Z29" s="21"/>
      <c r="AA29" s="21"/>
      <c r="AB29" s="23">
        <f t="shared" si="6"/>
        <v>0</v>
      </c>
      <c r="AC29" s="21"/>
      <c r="AD29" s="21"/>
      <c r="AE29" s="23">
        <f t="shared" si="7"/>
        <v>0</v>
      </c>
      <c r="AF29" s="21"/>
      <c r="AG29" s="21"/>
      <c r="AH29" s="23">
        <f t="shared" si="8"/>
        <v>0</v>
      </c>
      <c r="AI29" s="21"/>
      <c r="AJ29" s="21"/>
      <c r="AK29" s="23">
        <f t="shared" si="9"/>
        <v>0</v>
      </c>
      <c r="AL29" s="21"/>
      <c r="AM29" s="21"/>
      <c r="AN29" s="23">
        <f t="shared" si="10"/>
        <v>0</v>
      </c>
      <c r="AO29" s="23">
        <f t="shared" si="11"/>
        <v>0</v>
      </c>
      <c r="AP29" s="23">
        <f t="shared" si="12"/>
        <v>0</v>
      </c>
      <c r="AQ29" s="23">
        <f t="shared" si="13"/>
        <v>0</v>
      </c>
      <c r="AR29" s="23">
        <f t="shared" si="14"/>
        <v>0</v>
      </c>
      <c r="AS29" s="23">
        <f t="shared" si="15"/>
        <v>0</v>
      </c>
      <c r="AT29" s="21"/>
      <c r="AU29" s="21"/>
      <c r="AV29" s="21"/>
      <c r="AW29" s="21"/>
      <c r="AX29" s="21"/>
      <c r="AY29" s="22">
        <f t="shared" si="16"/>
        <v>0</v>
      </c>
      <c r="AZ29" s="21"/>
      <c r="BA29" s="21"/>
      <c r="BB29" s="23">
        <f t="shared" si="35"/>
        <v>0</v>
      </c>
      <c r="BC29" s="21"/>
      <c r="BD29" s="21"/>
      <c r="BE29" s="23">
        <f t="shared" si="36"/>
        <v>0</v>
      </c>
      <c r="BF29" s="21"/>
      <c r="BG29" s="21"/>
      <c r="BH29" s="23">
        <f t="shared" si="37"/>
        <v>0</v>
      </c>
      <c r="BI29" s="21"/>
      <c r="BJ29" s="21"/>
      <c r="BK29" s="23">
        <f t="shared" si="17"/>
        <v>0</v>
      </c>
      <c r="BL29" s="21"/>
      <c r="BM29" s="21"/>
      <c r="BN29" s="23">
        <f t="shared" si="18"/>
        <v>0</v>
      </c>
      <c r="BO29" s="21"/>
      <c r="BP29" s="21"/>
      <c r="BQ29" s="23">
        <f t="shared" si="19"/>
        <v>0</v>
      </c>
      <c r="BR29" s="21"/>
      <c r="BS29" s="21"/>
      <c r="BT29" s="23">
        <f t="shared" si="20"/>
        <v>0</v>
      </c>
      <c r="BU29" s="21"/>
      <c r="BV29" s="21"/>
      <c r="BW29" s="23">
        <f t="shared" si="21"/>
        <v>0</v>
      </c>
      <c r="BX29" s="21"/>
      <c r="BY29" s="21"/>
      <c r="BZ29" s="23">
        <f t="shared" si="22"/>
        <v>0</v>
      </c>
      <c r="CA29" s="21"/>
      <c r="CB29" s="21"/>
      <c r="CC29" s="23">
        <f t="shared" si="23"/>
        <v>0</v>
      </c>
      <c r="CD29" s="23">
        <f t="shared" si="24"/>
        <v>0</v>
      </c>
      <c r="CE29" s="23">
        <f t="shared" si="25"/>
        <v>0</v>
      </c>
      <c r="CF29" s="24">
        <f t="shared" si="26"/>
        <v>0</v>
      </c>
      <c r="CG29" s="23">
        <f t="shared" si="27"/>
        <v>0</v>
      </c>
      <c r="CH29" s="23">
        <f t="shared" si="28"/>
        <v>0</v>
      </c>
      <c r="CI29" s="22"/>
      <c r="CJ29" s="22"/>
      <c r="CK29" s="23">
        <f t="shared" si="29"/>
        <v>0</v>
      </c>
      <c r="CL29" s="21"/>
      <c r="CM29" s="21"/>
      <c r="CN29" s="22">
        <f t="shared" si="30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3">
        <f t="shared" si="31"/>
        <v>0</v>
      </c>
      <c r="DT29" s="23">
        <f t="shared" si="32"/>
        <v>0</v>
      </c>
      <c r="DU29" s="24">
        <f t="shared" si="33"/>
        <v>0</v>
      </c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4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2"/>
        <v>0</v>
      </c>
      <c r="Q30" s="21"/>
      <c r="R30" s="21"/>
      <c r="S30" s="23">
        <f t="shared" si="3"/>
        <v>0</v>
      </c>
      <c r="T30" s="21"/>
      <c r="U30" s="21"/>
      <c r="V30" s="23">
        <f t="shared" si="4"/>
        <v>0</v>
      </c>
      <c r="W30" s="21"/>
      <c r="X30" s="21"/>
      <c r="Y30" s="23">
        <f t="shared" si="5"/>
        <v>0</v>
      </c>
      <c r="Z30" s="21"/>
      <c r="AA30" s="21"/>
      <c r="AB30" s="23">
        <f t="shared" si="6"/>
        <v>0</v>
      </c>
      <c r="AC30" s="21"/>
      <c r="AD30" s="21"/>
      <c r="AE30" s="23">
        <f t="shared" si="7"/>
        <v>0</v>
      </c>
      <c r="AF30" s="21"/>
      <c r="AG30" s="21"/>
      <c r="AH30" s="23">
        <f t="shared" si="8"/>
        <v>0</v>
      </c>
      <c r="AI30" s="21"/>
      <c r="AJ30" s="21"/>
      <c r="AK30" s="23">
        <f t="shared" si="9"/>
        <v>0</v>
      </c>
      <c r="AL30" s="21"/>
      <c r="AM30" s="21"/>
      <c r="AN30" s="23">
        <f t="shared" si="10"/>
        <v>0</v>
      </c>
      <c r="AO30" s="23">
        <f t="shared" si="11"/>
        <v>0</v>
      </c>
      <c r="AP30" s="23">
        <f t="shared" si="12"/>
        <v>0</v>
      </c>
      <c r="AQ30" s="23">
        <f t="shared" si="13"/>
        <v>0</v>
      </c>
      <c r="AR30" s="23">
        <f t="shared" si="14"/>
        <v>0</v>
      </c>
      <c r="AS30" s="23">
        <f t="shared" si="15"/>
        <v>0</v>
      </c>
      <c r="AT30" s="21"/>
      <c r="AU30" s="21"/>
      <c r="AV30" s="21"/>
      <c r="AW30" s="21"/>
      <c r="AX30" s="21"/>
      <c r="AY30" s="22">
        <f t="shared" si="16"/>
        <v>0</v>
      </c>
      <c r="AZ30" s="21"/>
      <c r="BA30" s="21"/>
      <c r="BB30" s="23">
        <f t="shared" si="35"/>
        <v>0</v>
      </c>
      <c r="BC30" s="21"/>
      <c r="BD30" s="21"/>
      <c r="BE30" s="23">
        <f t="shared" si="36"/>
        <v>0</v>
      </c>
      <c r="BF30" s="21"/>
      <c r="BG30" s="21"/>
      <c r="BH30" s="23">
        <f t="shared" si="37"/>
        <v>0</v>
      </c>
      <c r="BI30" s="21"/>
      <c r="BJ30" s="21"/>
      <c r="BK30" s="23">
        <f t="shared" si="17"/>
        <v>0</v>
      </c>
      <c r="BL30" s="21"/>
      <c r="BM30" s="21"/>
      <c r="BN30" s="23">
        <f t="shared" si="18"/>
        <v>0</v>
      </c>
      <c r="BO30" s="21"/>
      <c r="BP30" s="21"/>
      <c r="BQ30" s="23">
        <f t="shared" si="19"/>
        <v>0</v>
      </c>
      <c r="BR30" s="21"/>
      <c r="BS30" s="21"/>
      <c r="BT30" s="23">
        <f t="shared" si="20"/>
        <v>0</v>
      </c>
      <c r="BU30" s="21"/>
      <c r="BV30" s="21"/>
      <c r="BW30" s="23">
        <f t="shared" si="21"/>
        <v>0</v>
      </c>
      <c r="BX30" s="21"/>
      <c r="BY30" s="21"/>
      <c r="BZ30" s="23">
        <f t="shared" si="22"/>
        <v>0</v>
      </c>
      <c r="CA30" s="21"/>
      <c r="CB30" s="21"/>
      <c r="CC30" s="23">
        <f t="shared" si="23"/>
        <v>0</v>
      </c>
      <c r="CD30" s="23">
        <f t="shared" si="24"/>
        <v>0</v>
      </c>
      <c r="CE30" s="23">
        <f t="shared" si="25"/>
        <v>0</v>
      </c>
      <c r="CF30" s="24">
        <f t="shared" si="26"/>
        <v>0</v>
      </c>
      <c r="CG30" s="23">
        <f t="shared" si="27"/>
        <v>0</v>
      </c>
      <c r="CH30" s="23">
        <f t="shared" si="28"/>
        <v>0</v>
      </c>
      <c r="CI30" s="22"/>
      <c r="CJ30" s="22"/>
      <c r="CK30" s="23">
        <f t="shared" si="29"/>
        <v>0</v>
      </c>
      <c r="CL30" s="21"/>
      <c r="CM30" s="21"/>
      <c r="CN30" s="22">
        <f t="shared" si="30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3">
        <f t="shared" si="31"/>
        <v>0</v>
      </c>
      <c r="DT30" s="23">
        <f t="shared" si="32"/>
        <v>0</v>
      </c>
      <c r="DU30" s="24">
        <f t="shared" si="33"/>
        <v>0</v>
      </c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4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2"/>
        <v>0</v>
      </c>
      <c r="Q31" s="21"/>
      <c r="R31" s="21"/>
      <c r="S31" s="23">
        <f t="shared" si="3"/>
        <v>0</v>
      </c>
      <c r="T31" s="21"/>
      <c r="U31" s="21"/>
      <c r="V31" s="23">
        <f t="shared" si="4"/>
        <v>0</v>
      </c>
      <c r="W31" s="21"/>
      <c r="X31" s="21"/>
      <c r="Y31" s="23">
        <f t="shared" si="5"/>
        <v>0</v>
      </c>
      <c r="Z31" s="21"/>
      <c r="AA31" s="21"/>
      <c r="AB31" s="23">
        <f t="shared" si="6"/>
        <v>0</v>
      </c>
      <c r="AC31" s="21"/>
      <c r="AD31" s="21"/>
      <c r="AE31" s="23">
        <f t="shared" si="7"/>
        <v>0</v>
      </c>
      <c r="AF31" s="21"/>
      <c r="AG31" s="21"/>
      <c r="AH31" s="23">
        <f t="shared" si="8"/>
        <v>0</v>
      </c>
      <c r="AI31" s="21"/>
      <c r="AJ31" s="21"/>
      <c r="AK31" s="23">
        <f t="shared" si="9"/>
        <v>0</v>
      </c>
      <c r="AL31" s="21"/>
      <c r="AM31" s="21"/>
      <c r="AN31" s="23">
        <f t="shared" si="10"/>
        <v>0</v>
      </c>
      <c r="AO31" s="23">
        <f t="shared" si="11"/>
        <v>0</v>
      </c>
      <c r="AP31" s="23">
        <f t="shared" si="12"/>
        <v>0</v>
      </c>
      <c r="AQ31" s="23">
        <f t="shared" si="13"/>
        <v>0</v>
      </c>
      <c r="AR31" s="23">
        <f t="shared" si="14"/>
        <v>0</v>
      </c>
      <c r="AS31" s="23">
        <f t="shared" si="15"/>
        <v>0</v>
      </c>
      <c r="AT31" s="21"/>
      <c r="AU31" s="21"/>
      <c r="AV31" s="21"/>
      <c r="AW31" s="21"/>
      <c r="AX31" s="21"/>
      <c r="AY31" s="22">
        <f t="shared" si="16"/>
        <v>0</v>
      </c>
      <c r="AZ31" s="21"/>
      <c r="BA31" s="21"/>
      <c r="BB31" s="23">
        <f t="shared" si="35"/>
        <v>0</v>
      </c>
      <c r="BC31" s="21"/>
      <c r="BD31" s="21"/>
      <c r="BE31" s="23">
        <f t="shared" si="36"/>
        <v>0</v>
      </c>
      <c r="BF31" s="21"/>
      <c r="BG31" s="21"/>
      <c r="BH31" s="23">
        <f t="shared" si="37"/>
        <v>0</v>
      </c>
      <c r="BI31" s="21"/>
      <c r="BJ31" s="21"/>
      <c r="BK31" s="23">
        <f t="shared" si="17"/>
        <v>0</v>
      </c>
      <c r="BL31" s="21"/>
      <c r="BM31" s="21"/>
      <c r="BN31" s="23">
        <f t="shared" si="18"/>
        <v>0</v>
      </c>
      <c r="BO31" s="21"/>
      <c r="BP31" s="21"/>
      <c r="BQ31" s="23">
        <f t="shared" si="19"/>
        <v>0</v>
      </c>
      <c r="BR31" s="21"/>
      <c r="BS31" s="21"/>
      <c r="BT31" s="23">
        <f t="shared" si="20"/>
        <v>0</v>
      </c>
      <c r="BU31" s="21"/>
      <c r="BV31" s="21"/>
      <c r="BW31" s="23">
        <f t="shared" si="21"/>
        <v>0</v>
      </c>
      <c r="BX31" s="21"/>
      <c r="BY31" s="21"/>
      <c r="BZ31" s="23">
        <f t="shared" si="22"/>
        <v>0</v>
      </c>
      <c r="CA31" s="21"/>
      <c r="CB31" s="21"/>
      <c r="CC31" s="23">
        <f t="shared" si="23"/>
        <v>0</v>
      </c>
      <c r="CD31" s="23">
        <f t="shared" si="24"/>
        <v>0</v>
      </c>
      <c r="CE31" s="23">
        <f t="shared" si="25"/>
        <v>0</v>
      </c>
      <c r="CF31" s="24">
        <f t="shared" si="26"/>
        <v>0</v>
      </c>
      <c r="CG31" s="23">
        <f t="shared" si="27"/>
        <v>0</v>
      </c>
      <c r="CH31" s="23">
        <f t="shared" si="28"/>
        <v>0</v>
      </c>
      <c r="CI31" s="22"/>
      <c r="CJ31" s="22"/>
      <c r="CK31" s="23">
        <f t="shared" si="29"/>
        <v>0</v>
      </c>
      <c r="CL31" s="21"/>
      <c r="CM31" s="21"/>
      <c r="CN31" s="22">
        <f t="shared" si="30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3">
        <f t="shared" si="31"/>
        <v>0</v>
      </c>
      <c r="DT31" s="23">
        <f t="shared" si="32"/>
        <v>0</v>
      </c>
      <c r="DU31" s="24">
        <f t="shared" si="33"/>
        <v>0</v>
      </c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4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2"/>
        <v>0</v>
      </c>
      <c r="Q32" s="21"/>
      <c r="R32" s="21"/>
      <c r="S32" s="23">
        <f t="shared" si="3"/>
        <v>0</v>
      </c>
      <c r="T32" s="21"/>
      <c r="U32" s="21"/>
      <c r="V32" s="23">
        <f t="shared" si="4"/>
        <v>0</v>
      </c>
      <c r="W32" s="21"/>
      <c r="X32" s="21"/>
      <c r="Y32" s="23">
        <f t="shared" si="5"/>
        <v>0</v>
      </c>
      <c r="Z32" s="21"/>
      <c r="AA32" s="21"/>
      <c r="AB32" s="23">
        <f t="shared" si="6"/>
        <v>0</v>
      </c>
      <c r="AC32" s="21"/>
      <c r="AD32" s="21"/>
      <c r="AE32" s="23">
        <f t="shared" si="7"/>
        <v>0</v>
      </c>
      <c r="AF32" s="21"/>
      <c r="AG32" s="21"/>
      <c r="AH32" s="23">
        <f t="shared" si="8"/>
        <v>0</v>
      </c>
      <c r="AI32" s="21"/>
      <c r="AJ32" s="21"/>
      <c r="AK32" s="23">
        <f t="shared" si="9"/>
        <v>0</v>
      </c>
      <c r="AL32" s="21"/>
      <c r="AM32" s="21"/>
      <c r="AN32" s="23">
        <f t="shared" si="10"/>
        <v>0</v>
      </c>
      <c r="AO32" s="23">
        <f t="shared" si="11"/>
        <v>0</v>
      </c>
      <c r="AP32" s="23">
        <f t="shared" si="12"/>
        <v>0</v>
      </c>
      <c r="AQ32" s="23">
        <f t="shared" si="13"/>
        <v>0</v>
      </c>
      <c r="AR32" s="23">
        <f t="shared" si="14"/>
        <v>0</v>
      </c>
      <c r="AS32" s="23">
        <f t="shared" si="15"/>
        <v>0</v>
      </c>
      <c r="AT32" s="21"/>
      <c r="AU32" s="21"/>
      <c r="AV32" s="21"/>
      <c r="AW32" s="21"/>
      <c r="AX32" s="21"/>
      <c r="AY32" s="22">
        <f t="shared" si="16"/>
        <v>0</v>
      </c>
      <c r="AZ32" s="21"/>
      <c r="BA32" s="21"/>
      <c r="BB32" s="23">
        <f t="shared" si="35"/>
        <v>0</v>
      </c>
      <c r="BC32" s="21"/>
      <c r="BD32" s="21"/>
      <c r="BE32" s="23">
        <f t="shared" si="36"/>
        <v>0</v>
      </c>
      <c r="BF32" s="21"/>
      <c r="BG32" s="21"/>
      <c r="BH32" s="23">
        <f t="shared" si="37"/>
        <v>0</v>
      </c>
      <c r="BI32" s="21"/>
      <c r="BJ32" s="21"/>
      <c r="BK32" s="23">
        <f t="shared" si="17"/>
        <v>0</v>
      </c>
      <c r="BL32" s="21"/>
      <c r="BM32" s="21"/>
      <c r="BN32" s="23">
        <f t="shared" si="18"/>
        <v>0</v>
      </c>
      <c r="BO32" s="21"/>
      <c r="BP32" s="21"/>
      <c r="BQ32" s="23">
        <f t="shared" si="19"/>
        <v>0</v>
      </c>
      <c r="BR32" s="21"/>
      <c r="BS32" s="21"/>
      <c r="BT32" s="23">
        <f t="shared" si="20"/>
        <v>0</v>
      </c>
      <c r="BU32" s="21"/>
      <c r="BV32" s="21"/>
      <c r="BW32" s="23">
        <f t="shared" si="21"/>
        <v>0</v>
      </c>
      <c r="BX32" s="21"/>
      <c r="BY32" s="21"/>
      <c r="BZ32" s="23">
        <f t="shared" si="22"/>
        <v>0</v>
      </c>
      <c r="CA32" s="21"/>
      <c r="CB32" s="21"/>
      <c r="CC32" s="23">
        <f t="shared" si="23"/>
        <v>0</v>
      </c>
      <c r="CD32" s="23">
        <f t="shared" si="24"/>
        <v>0</v>
      </c>
      <c r="CE32" s="23">
        <f t="shared" si="25"/>
        <v>0</v>
      </c>
      <c r="CF32" s="24">
        <f t="shared" si="26"/>
        <v>0</v>
      </c>
      <c r="CG32" s="23">
        <f t="shared" si="27"/>
        <v>0</v>
      </c>
      <c r="CH32" s="23">
        <f t="shared" si="28"/>
        <v>0</v>
      </c>
      <c r="CI32" s="22"/>
      <c r="CJ32" s="22"/>
      <c r="CK32" s="23">
        <f t="shared" si="29"/>
        <v>0</v>
      </c>
      <c r="CL32" s="21"/>
      <c r="CM32" s="21"/>
      <c r="CN32" s="22">
        <f t="shared" si="30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3">
        <f t="shared" si="31"/>
        <v>0</v>
      </c>
      <c r="DT32" s="23">
        <f t="shared" si="32"/>
        <v>0</v>
      </c>
      <c r="DU32" s="24">
        <f t="shared" si="33"/>
        <v>0</v>
      </c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4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2"/>
        <v>0</v>
      </c>
      <c r="Q33" s="21"/>
      <c r="R33" s="21"/>
      <c r="S33" s="23">
        <f t="shared" si="3"/>
        <v>0</v>
      </c>
      <c r="T33" s="21"/>
      <c r="U33" s="21"/>
      <c r="V33" s="23">
        <f t="shared" si="4"/>
        <v>0</v>
      </c>
      <c r="W33" s="21"/>
      <c r="X33" s="21"/>
      <c r="Y33" s="23">
        <f t="shared" si="5"/>
        <v>0</v>
      </c>
      <c r="Z33" s="21"/>
      <c r="AA33" s="21"/>
      <c r="AB33" s="23">
        <f t="shared" si="6"/>
        <v>0</v>
      </c>
      <c r="AC33" s="21"/>
      <c r="AD33" s="21"/>
      <c r="AE33" s="23">
        <f t="shared" si="7"/>
        <v>0</v>
      </c>
      <c r="AF33" s="21"/>
      <c r="AG33" s="21"/>
      <c r="AH33" s="23">
        <f t="shared" si="8"/>
        <v>0</v>
      </c>
      <c r="AI33" s="21"/>
      <c r="AJ33" s="21"/>
      <c r="AK33" s="23">
        <f t="shared" si="9"/>
        <v>0</v>
      </c>
      <c r="AL33" s="21"/>
      <c r="AM33" s="21"/>
      <c r="AN33" s="23">
        <f t="shared" si="10"/>
        <v>0</v>
      </c>
      <c r="AO33" s="23">
        <f t="shared" si="11"/>
        <v>0</v>
      </c>
      <c r="AP33" s="23">
        <f t="shared" si="12"/>
        <v>0</v>
      </c>
      <c r="AQ33" s="23">
        <f t="shared" si="13"/>
        <v>0</v>
      </c>
      <c r="AR33" s="23">
        <f t="shared" si="14"/>
        <v>0</v>
      </c>
      <c r="AS33" s="23">
        <f t="shared" si="15"/>
        <v>0</v>
      </c>
      <c r="AT33" s="21"/>
      <c r="AU33" s="21"/>
      <c r="AV33" s="21"/>
      <c r="AW33" s="21"/>
      <c r="AX33" s="21"/>
      <c r="AY33" s="22">
        <f t="shared" si="16"/>
        <v>0</v>
      </c>
      <c r="AZ33" s="21"/>
      <c r="BA33" s="21"/>
      <c r="BB33" s="23">
        <f t="shared" si="35"/>
        <v>0</v>
      </c>
      <c r="BC33" s="21"/>
      <c r="BD33" s="21"/>
      <c r="BE33" s="23">
        <f t="shared" si="36"/>
        <v>0</v>
      </c>
      <c r="BF33" s="21"/>
      <c r="BG33" s="21"/>
      <c r="BH33" s="23">
        <f t="shared" si="37"/>
        <v>0</v>
      </c>
      <c r="BI33" s="21"/>
      <c r="BJ33" s="21"/>
      <c r="BK33" s="23">
        <f t="shared" si="17"/>
        <v>0</v>
      </c>
      <c r="BL33" s="21"/>
      <c r="BM33" s="21"/>
      <c r="BN33" s="23">
        <f t="shared" si="18"/>
        <v>0</v>
      </c>
      <c r="BO33" s="21"/>
      <c r="BP33" s="21"/>
      <c r="BQ33" s="23">
        <f t="shared" si="19"/>
        <v>0</v>
      </c>
      <c r="BR33" s="21"/>
      <c r="BS33" s="21"/>
      <c r="BT33" s="23">
        <f t="shared" si="20"/>
        <v>0</v>
      </c>
      <c r="BU33" s="21"/>
      <c r="BV33" s="21"/>
      <c r="BW33" s="23">
        <f t="shared" si="21"/>
        <v>0</v>
      </c>
      <c r="BX33" s="21"/>
      <c r="BY33" s="21"/>
      <c r="BZ33" s="23">
        <f t="shared" si="22"/>
        <v>0</v>
      </c>
      <c r="CA33" s="21"/>
      <c r="CB33" s="21"/>
      <c r="CC33" s="23">
        <f t="shared" si="23"/>
        <v>0</v>
      </c>
      <c r="CD33" s="23">
        <f t="shared" si="24"/>
        <v>0</v>
      </c>
      <c r="CE33" s="23">
        <f t="shared" si="25"/>
        <v>0</v>
      </c>
      <c r="CF33" s="24">
        <f t="shared" si="26"/>
        <v>0</v>
      </c>
      <c r="CG33" s="23">
        <f t="shared" si="27"/>
        <v>0</v>
      </c>
      <c r="CH33" s="23">
        <f t="shared" si="28"/>
        <v>0</v>
      </c>
      <c r="CI33" s="22"/>
      <c r="CJ33" s="22"/>
      <c r="CK33" s="23">
        <f t="shared" si="29"/>
        <v>0</v>
      </c>
      <c r="CL33" s="21"/>
      <c r="CM33" s="21"/>
      <c r="CN33" s="22">
        <f t="shared" si="30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3">
        <f t="shared" si="31"/>
        <v>0</v>
      </c>
      <c r="DT33" s="23">
        <f t="shared" si="32"/>
        <v>0</v>
      </c>
      <c r="DU33" s="24">
        <f t="shared" si="33"/>
        <v>0</v>
      </c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4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2"/>
        <v>0</v>
      </c>
      <c r="Q34" s="21"/>
      <c r="R34" s="21"/>
      <c r="S34" s="23">
        <f t="shared" si="3"/>
        <v>0</v>
      </c>
      <c r="T34" s="21"/>
      <c r="U34" s="21"/>
      <c r="V34" s="23">
        <f t="shared" si="4"/>
        <v>0</v>
      </c>
      <c r="W34" s="21"/>
      <c r="X34" s="21"/>
      <c r="Y34" s="23">
        <f t="shared" si="5"/>
        <v>0</v>
      </c>
      <c r="Z34" s="21"/>
      <c r="AA34" s="21"/>
      <c r="AB34" s="23">
        <f t="shared" si="6"/>
        <v>0</v>
      </c>
      <c r="AC34" s="21"/>
      <c r="AD34" s="21"/>
      <c r="AE34" s="23">
        <f t="shared" si="7"/>
        <v>0</v>
      </c>
      <c r="AF34" s="21"/>
      <c r="AG34" s="21"/>
      <c r="AH34" s="23">
        <f t="shared" si="8"/>
        <v>0</v>
      </c>
      <c r="AI34" s="21"/>
      <c r="AJ34" s="21"/>
      <c r="AK34" s="23">
        <f t="shared" si="9"/>
        <v>0</v>
      </c>
      <c r="AL34" s="21"/>
      <c r="AM34" s="21"/>
      <c r="AN34" s="23">
        <f t="shared" si="10"/>
        <v>0</v>
      </c>
      <c r="AO34" s="23">
        <f t="shared" si="11"/>
        <v>0</v>
      </c>
      <c r="AP34" s="23">
        <f t="shared" si="12"/>
        <v>0</v>
      </c>
      <c r="AQ34" s="23">
        <f t="shared" si="13"/>
        <v>0</v>
      </c>
      <c r="AR34" s="23">
        <f t="shared" si="14"/>
        <v>0</v>
      </c>
      <c r="AS34" s="23">
        <f t="shared" si="15"/>
        <v>0</v>
      </c>
      <c r="AT34" s="21"/>
      <c r="AU34" s="21"/>
      <c r="AV34" s="21"/>
      <c r="AW34" s="21"/>
      <c r="AX34" s="21"/>
      <c r="AY34" s="22">
        <f t="shared" si="16"/>
        <v>0</v>
      </c>
      <c r="AZ34" s="21"/>
      <c r="BA34" s="21"/>
      <c r="BB34" s="23">
        <f t="shared" si="35"/>
        <v>0</v>
      </c>
      <c r="BC34" s="21"/>
      <c r="BD34" s="21"/>
      <c r="BE34" s="23">
        <f t="shared" si="36"/>
        <v>0</v>
      </c>
      <c r="BF34" s="21"/>
      <c r="BG34" s="21"/>
      <c r="BH34" s="23">
        <f t="shared" si="37"/>
        <v>0</v>
      </c>
      <c r="BI34" s="21"/>
      <c r="BJ34" s="21"/>
      <c r="BK34" s="23">
        <f t="shared" si="17"/>
        <v>0</v>
      </c>
      <c r="BL34" s="21"/>
      <c r="BM34" s="21"/>
      <c r="BN34" s="23">
        <f t="shared" si="18"/>
        <v>0</v>
      </c>
      <c r="BO34" s="21"/>
      <c r="BP34" s="21"/>
      <c r="BQ34" s="23">
        <f t="shared" si="19"/>
        <v>0</v>
      </c>
      <c r="BR34" s="21"/>
      <c r="BS34" s="21"/>
      <c r="BT34" s="23">
        <f t="shared" si="20"/>
        <v>0</v>
      </c>
      <c r="BU34" s="21"/>
      <c r="BV34" s="21"/>
      <c r="BW34" s="23">
        <f t="shared" si="21"/>
        <v>0</v>
      </c>
      <c r="BX34" s="21"/>
      <c r="BY34" s="21"/>
      <c r="BZ34" s="23">
        <f t="shared" si="22"/>
        <v>0</v>
      </c>
      <c r="CA34" s="21"/>
      <c r="CB34" s="21"/>
      <c r="CC34" s="23">
        <f t="shared" si="23"/>
        <v>0</v>
      </c>
      <c r="CD34" s="23">
        <f t="shared" si="24"/>
        <v>0</v>
      </c>
      <c r="CE34" s="23">
        <f t="shared" si="25"/>
        <v>0</v>
      </c>
      <c r="CF34" s="24">
        <f t="shared" si="26"/>
        <v>0</v>
      </c>
      <c r="CG34" s="23">
        <f t="shared" si="27"/>
        <v>0</v>
      </c>
      <c r="CH34" s="23">
        <f t="shared" si="28"/>
        <v>0</v>
      </c>
      <c r="CI34" s="22"/>
      <c r="CJ34" s="22"/>
      <c r="CK34" s="23">
        <f t="shared" si="29"/>
        <v>0</v>
      </c>
      <c r="CL34" s="21"/>
      <c r="CM34" s="21"/>
      <c r="CN34" s="22">
        <f t="shared" si="30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3">
        <f t="shared" si="31"/>
        <v>0</v>
      </c>
      <c r="DT34" s="23">
        <f t="shared" si="32"/>
        <v>0</v>
      </c>
      <c r="DU34" s="24">
        <f t="shared" si="33"/>
        <v>0</v>
      </c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4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2"/>
        <v>0</v>
      </c>
      <c r="Q35" s="21"/>
      <c r="R35" s="21"/>
      <c r="S35" s="23">
        <f t="shared" si="3"/>
        <v>0</v>
      </c>
      <c r="T35" s="21"/>
      <c r="U35" s="21"/>
      <c r="V35" s="23">
        <f t="shared" si="4"/>
        <v>0</v>
      </c>
      <c r="W35" s="21"/>
      <c r="X35" s="21"/>
      <c r="Y35" s="23">
        <f t="shared" si="5"/>
        <v>0</v>
      </c>
      <c r="Z35" s="21"/>
      <c r="AA35" s="21"/>
      <c r="AB35" s="23">
        <f t="shared" si="6"/>
        <v>0</v>
      </c>
      <c r="AC35" s="21"/>
      <c r="AD35" s="21"/>
      <c r="AE35" s="23">
        <f t="shared" si="7"/>
        <v>0</v>
      </c>
      <c r="AF35" s="21"/>
      <c r="AG35" s="21"/>
      <c r="AH35" s="23">
        <f t="shared" si="8"/>
        <v>0</v>
      </c>
      <c r="AI35" s="21"/>
      <c r="AJ35" s="21"/>
      <c r="AK35" s="23">
        <f t="shared" si="9"/>
        <v>0</v>
      </c>
      <c r="AL35" s="21"/>
      <c r="AM35" s="21"/>
      <c r="AN35" s="23">
        <f t="shared" si="10"/>
        <v>0</v>
      </c>
      <c r="AO35" s="23">
        <f t="shared" si="11"/>
        <v>0</v>
      </c>
      <c r="AP35" s="23">
        <f t="shared" si="12"/>
        <v>0</v>
      </c>
      <c r="AQ35" s="23">
        <f t="shared" si="13"/>
        <v>0</v>
      </c>
      <c r="AR35" s="23">
        <f t="shared" si="14"/>
        <v>0</v>
      </c>
      <c r="AS35" s="23">
        <f t="shared" si="15"/>
        <v>0</v>
      </c>
      <c r="AT35" s="21"/>
      <c r="AU35" s="21"/>
      <c r="AV35" s="21"/>
      <c r="AW35" s="21"/>
      <c r="AX35" s="21"/>
      <c r="AY35" s="22">
        <f t="shared" si="16"/>
        <v>0</v>
      </c>
      <c r="AZ35" s="21"/>
      <c r="BA35" s="21"/>
      <c r="BB35" s="23">
        <f t="shared" si="35"/>
        <v>0</v>
      </c>
      <c r="BC35" s="21"/>
      <c r="BD35" s="21"/>
      <c r="BE35" s="23">
        <f t="shared" si="36"/>
        <v>0</v>
      </c>
      <c r="BF35" s="21"/>
      <c r="BG35" s="21"/>
      <c r="BH35" s="23">
        <f t="shared" si="37"/>
        <v>0</v>
      </c>
      <c r="BI35" s="21"/>
      <c r="BJ35" s="21"/>
      <c r="BK35" s="23">
        <f t="shared" si="17"/>
        <v>0</v>
      </c>
      <c r="BL35" s="21"/>
      <c r="BM35" s="21"/>
      <c r="BN35" s="23">
        <f t="shared" si="18"/>
        <v>0</v>
      </c>
      <c r="BO35" s="21"/>
      <c r="BP35" s="21"/>
      <c r="BQ35" s="23">
        <f t="shared" si="19"/>
        <v>0</v>
      </c>
      <c r="BR35" s="21"/>
      <c r="BS35" s="21"/>
      <c r="BT35" s="23">
        <f t="shared" si="20"/>
        <v>0</v>
      </c>
      <c r="BU35" s="21"/>
      <c r="BV35" s="21"/>
      <c r="BW35" s="23">
        <f t="shared" si="21"/>
        <v>0</v>
      </c>
      <c r="BX35" s="21"/>
      <c r="BY35" s="21"/>
      <c r="BZ35" s="23">
        <f t="shared" si="22"/>
        <v>0</v>
      </c>
      <c r="CA35" s="21"/>
      <c r="CB35" s="21"/>
      <c r="CC35" s="23">
        <f t="shared" si="23"/>
        <v>0</v>
      </c>
      <c r="CD35" s="23">
        <f t="shared" si="24"/>
        <v>0</v>
      </c>
      <c r="CE35" s="23">
        <f t="shared" si="25"/>
        <v>0</v>
      </c>
      <c r="CF35" s="24">
        <f t="shared" si="26"/>
        <v>0</v>
      </c>
      <c r="CG35" s="23">
        <f t="shared" si="27"/>
        <v>0</v>
      </c>
      <c r="CH35" s="23">
        <f t="shared" si="28"/>
        <v>0</v>
      </c>
      <c r="CI35" s="22"/>
      <c r="CJ35" s="22"/>
      <c r="CK35" s="23">
        <f t="shared" si="29"/>
        <v>0</v>
      </c>
      <c r="CL35" s="21"/>
      <c r="CM35" s="21"/>
      <c r="CN35" s="22">
        <f t="shared" si="30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3">
        <f t="shared" si="31"/>
        <v>0</v>
      </c>
      <c r="DT35" s="23">
        <f t="shared" si="32"/>
        <v>0</v>
      </c>
      <c r="DU35" s="24">
        <f t="shared" si="33"/>
        <v>0</v>
      </c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4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2"/>
        <v>0</v>
      </c>
      <c r="Q36" s="21"/>
      <c r="R36" s="21"/>
      <c r="S36" s="23">
        <f t="shared" si="3"/>
        <v>0</v>
      </c>
      <c r="T36" s="21"/>
      <c r="U36" s="21"/>
      <c r="V36" s="23">
        <f t="shared" si="4"/>
        <v>0</v>
      </c>
      <c r="W36" s="21"/>
      <c r="X36" s="21"/>
      <c r="Y36" s="23">
        <f t="shared" si="5"/>
        <v>0</v>
      </c>
      <c r="Z36" s="21"/>
      <c r="AA36" s="21"/>
      <c r="AB36" s="23">
        <f t="shared" si="6"/>
        <v>0</v>
      </c>
      <c r="AC36" s="21"/>
      <c r="AD36" s="21"/>
      <c r="AE36" s="23">
        <f t="shared" si="7"/>
        <v>0</v>
      </c>
      <c r="AF36" s="21"/>
      <c r="AG36" s="21"/>
      <c r="AH36" s="23">
        <f t="shared" si="8"/>
        <v>0</v>
      </c>
      <c r="AI36" s="21"/>
      <c r="AJ36" s="21"/>
      <c r="AK36" s="23">
        <f t="shared" si="9"/>
        <v>0</v>
      </c>
      <c r="AL36" s="21"/>
      <c r="AM36" s="21"/>
      <c r="AN36" s="23">
        <f t="shared" si="10"/>
        <v>0</v>
      </c>
      <c r="AO36" s="23">
        <f t="shared" si="11"/>
        <v>0</v>
      </c>
      <c r="AP36" s="23">
        <f t="shared" si="12"/>
        <v>0</v>
      </c>
      <c r="AQ36" s="23">
        <f t="shared" si="13"/>
        <v>0</v>
      </c>
      <c r="AR36" s="23">
        <f t="shared" si="14"/>
        <v>0</v>
      </c>
      <c r="AS36" s="23">
        <f t="shared" si="15"/>
        <v>0</v>
      </c>
      <c r="AT36" s="21"/>
      <c r="AU36" s="21"/>
      <c r="AV36" s="21"/>
      <c r="AW36" s="21"/>
      <c r="AX36" s="21"/>
      <c r="AY36" s="22">
        <f t="shared" si="16"/>
        <v>0</v>
      </c>
      <c r="AZ36" s="21"/>
      <c r="BA36" s="21"/>
      <c r="BB36" s="23">
        <f t="shared" si="35"/>
        <v>0</v>
      </c>
      <c r="BC36" s="21"/>
      <c r="BD36" s="21"/>
      <c r="BE36" s="23">
        <f t="shared" si="36"/>
        <v>0</v>
      </c>
      <c r="BF36" s="21"/>
      <c r="BG36" s="21"/>
      <c r="BH36" s="23">
        <f t="shared" si="37"/>
        <v>0</v>
      </c>
      <c r="BI36" s="21"/>
      <c r="BJ36" s="21"/>
      <c r="BK36" s="23">
        <f t="shared" si="17"/>
        <v>0</v>
      </c>
      <c r="BL36" s="21"/>
      <c r="BM36" s="21"/>
      <c r="BN36" s="23">
        <f t="shared" si="18"/>
        <v>0</v>
      </c>
      <c r="BO36" s="21"/>
      <c r="BP36" s="21"/>
      <c r="BQ36" s="23">
        <f t="shared" si="19"/>
        <v>0</v>
      </c>
      <c r="BR36" s="21"/>
      <c r="BS36" s="21"/>
      <c r="BT36" s="23">
        <f t="shared" si="20"/>
        <v>0</v>
      </c>
      <c r="BU36" s="21"/>
      <c r="BV36" s="21"/>
      <c r="BW36" s="23">
        <f t="shared" si="21"/>
        <v>0</v>
      </c>
      <c r="BX36" s="21"/>
      <c r="BY36" s="21"/>
      <c r="BZ36" s="23">
        <f t="shared" si="22"/>
        <v>0</v>
      </c>
      <c r="CA36" s="21"/>
      <c r="CB36" s="21"/>
      <c r="CC36" s="23">
        <f t="shared" si="23"/>
        <v>0</v>
      </c>
      <c r="CD36" s="23">
        <f t="shared" si="24"/>
        <v>0</v>
      </c>
      <c r="CE36" s="23">
        <f t="shared" si="25"/>
        <v>0</v>
      </c>
      <c r="CF36" s="24">
        <f t="shared" si="26"/>
        <v>0</v>
      </c>
      <c r="CG36" s="23">
        <f t="shared" si="27"/>
        <v>0</v>
      </c>
      <c r="CH36" s="23">
        <f t="shared" si="28"/>
        <v>0</v>
      </c>
      <c r="CI36" s="22"/>
      <c r="CJ36" s="22"/>
      <c r="CK36" s="23">
        <f t="shared" si="29"/>
        <v>0</v>
      </c>
      <c r="CL36" s="21"/>
      <c r="CM36" s="21"/>
      <c r="CN36" s="22">
        <f t="shared" si="30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3">
        <f t="shared" si="31"/>
        <v>0</v>
      </c>
      <c r="DT36" s="23">
        <f t="shared" si="32"/>
        <v>0</v>
      </c>
      <c r="DU36" s="24">
        <f t="shared" si="33"/>
        <v>0</v>
      </c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20</v>
      </c>
      <c r="F37" s="21">
        <v>240</v>
      </c>
      <c r="G37" s="23">
        <f t="shared" si="34"/>
        <v>168</v>
      </c>
      <c r="H37" s="21">
        <v>15</v>
      </c>
      <c r="I37" s="21">
        <v>180</v>
      </c>
      <c r="J37" s="22">
        <f t="shared" si="0"/>
        <v>125.99999999999999</v>
      </c>
      <c r="K37" s="21">
        <v>20</v>
      </c>
      <c r="L37" s="21">
        <v>240</v>
      </c>
      <c r="M37" s="23">
        <f t="shared" si="1"/>
        <v>168</v>
      </c>
      <c r="N37" s="21">
        <v>20</v>
      </c>
      <c r="O37" s="21">
        <v>240</v>
      </c>
      <c r="P37" s="23">
        <f t="shared" si="2"/>
        <v>168</v>
      </c>
      <c r="Q37" s="21">
        <v>25</v>
      </c>
      <c r="R37" s="21">
        <v>300</v>
      </c>
      <c r="S37" s="23">
        <f t="shared" si="3"/>
        <v>210</v>
      </c>
      <c r="T37" s="21">
        <v>15</v>
      </c>
      <c r="U37" s="21">
        <v>180</v>
      </c>
      <c r="V37" s="23">
        <f t="shared" si="4"/>
        <v>125.99999999999999</v>
      </c>
      <c r="W37" s="21">
        <v>40</v>
      </c>
      <c r="X37" s="21">
        <v>480</v>
      </c>
      <c r="Y37" s="23">
        <f t="shared" si="5"/>
        <v>336</v>
      </c>
      <c r="Z37" s="21">
        <v>20</v>
      </c>
      <c r="AA37" s="21">
        <v>240</v>
      </c>
      <c r="AB37" s="23">
        <f t="shared" si="6"/>
        <v>168</v>
      </c>
      <c r="AC37" s="21">
        <v>20</v>
      </c>
      <c r="AD37" s="21">
        <v>240</v>
      </c>
      <c r="AE37" s="23">
        <f t="shared" si="7"/>
        <v>168</v>
      </c>
      <c r="AF37" s="21">
        <v>20</v>
      </c>
      <c r="AG37" s="21">
        <v>240</v>
      </c>
      <c r="AH37" s="23">
        <f t="shared" si="8"/>
        <v>168</v>
      </c>
      <c r="AI37" s="21">
        <v>20</v>
      </c>
      <c r="AJ37" s="21">
        <v>240</v>
      </c>
      <c r="AK37" s="23">
        <f t="shared" si="9"/>
        <v>168</v>
      </c>
      <c r="AL37" s="21">
        <v>25</v>
      </c>
      <c r="AM37" s="21">
        <v>300</v>
      </c>
      <c r="AN37" s="23">
        <f t="shared" si="10"/>
        <v>210</v>
      </c>
      <c r="AO37" s="23">
        <f t="shared" si="11"/>
        <v>260</v>
      </c>
      <c r="AP37" s="23">
        <f t="shared" si="12"/>
        <v>3120</v>
      </c>
      <c r="AQ37" s="23">
        <f t="shared" si="13"/>
        <v>2184</v>
      </c>
      <c r="AR37" s="23">
        <f t="shared" si="14"/>
        <v>260</v>
      </c>
      <c r="AS37" s="23">
        <f t="shared" si="15"/>
        <v>182</v>
      </c>
      <c r="AT37" s="21">
        <v>45</v>
      </c>
      <c r="AU37" s="21">
        <v>540</v>
      </c>
      <c r="AV37" s="21">
        <v>378</v>
      </c>
      <c r="AW37" s="21">
        <v>25</v>
      </c>
      <c r="AX37" s="21">
        <v>300</v>
      </c>
      <c r="AY37" s="22">
        <v>210</v>
      </c>
      <c r="AZ37" s="21">
        <v>15</v>
      </c>
      <c r="BA37" s="21">
        <v>180</v>
      </c>
      <c r="BB37" s="23">
        <f t="shared" si="35"/>
        <v>125.99999999999999</v>
      </c>
      <c r="BC37" s="21">
        <v>10</v>
      </c>
      <c r="BD37" s="21">
        <v>120</v>
      </c>
      <c r="BE37" s="23">
        <f t="shared" si="36"/>
        <v>84</v>
      </c>
      <c r="BF37" s="21">
        <v>5</v>
      </c>
      <c r="BG37" s="21">
        <v>60</v>
      </c>
      <c r="BH37" s="23">
        <f t="shared" si="37"/>
        <v>42</v>
      </c>
      <c r="BI37" s="21">
        <v>5</v>
      </c>
      <c r="BJ37" s="21">
        <v>60</v>
      </c>
      <c r="BK37" s="23">
        <f t="shared" si="17"/>
        <v>42</v>
      </c>
      <c r="BL37" s="21">
        <v>5</v>
      </c>
      <c r="BM37" s="21">
        <v>60</v>
      </c>
      <c r="BN37" s="23">
        <f t="shared" si="18"/>
        <v>42</v>
      </c>
      <c r="BO37" s="21"/>
      <c r="BP37" s="21"/>
      <c r="BQ37" s="23">
        <f t="shared" si="19"/>
        <v>0</v>
      </c>
      <c r="BR37" s="21">
        <v>5</v>
      </c>
      <c r="BS37" s="21">
        <v>60</v>
      </c>
      <c r="BT37" s="23">
        <f t="shared" si="20"/>
        <v>42</v>
      </c>
      <c r="BU37" s="21">
        <v>5</v>
      </c>
      <c r="BV37" s="21">
        <v>60</v>
      </c>
      <c r="BW37" s="23">
        <f t="shared" si="21"/>
        <v>42</v>
      </c>
      <c r="BX37" s="21"/>
      <c r="BY37" s="21"/>
      <c r="BZ37" s="23">
        <f t="shared" si="22"/>
        <v>0</v>
      </c>
      <c r="CA37" s="21">
        <v>5</v>
      </c>
      <c r="CB37" s="21">
        <v>60</v>
      </c>
      <c r="CC37" s="23">
        <f t="shared" si="23"/>
        <v>42</v>
      </c>
      <c r="CD37" s="23">
        <f t="shared" si="24"/>
        <v>125</v>
      </c>
      <c r="CE37" s="23">
        <f t="shared" si="25"/>
        <v>1500</v>
      </c>
      <c r="CF37" s="24">
        <f t="shared" si="26"/>
        <v>1050</v>
      </c>
      <c r="CG37" s="23">
        <f t="shared" si="27"/>
        <v>125</v>
      </c>
      <c r="CH37" s="23">
        <f t="shared" si="28"/>
        <v>87.5</v>
      </c>
      <c r="CI37" s="22"/>
      <c r="CJ37" s="22"/>
      <c r="CK37" s="23">
        <f t="shared" si="29"/>
        <v>0</v>
      </c>
      <c r="CL37" s="21"/>
      <c r="CM37" s="21"/>
      <c r="CN37" s="22">
        <f t="shared" si="30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3">
        <f t="shared" si="31"/>
        <v>0</v>
      </c>
      <c r="DT37" s="23">
        <f t="shared" si="32"/>
        <v>0</v>
      </c>
      <c r="DU37" s="24">
        <f t="shared" si="33"/>
        <v>0</v>
      </c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34"/>
        <v>0</v>
      </c>
      <c r="H38" s="21"/>
      <c r="I38" s="21"/>
      <c r="J38" s="22">
        <f t="shared" si="0"/>
        <v>0</v>
      </c>
      <c r="K38" s="21">
        <v>1</v>
      </c>
      <c r="L38" s="21">
        <v>24</v>
      </c>
      <c r="M38" s="23">
        <f t="shared" si="1"/>
        <v>16.32</v>
      </c>
      <c r="N38" s="21"/>
      <c r="O38" s="21"/>
      <c r="P38" s="23">
        <f t="shared" si="2"/>
        <v>0</v>
      </c>
      <c r="Q38" s="21">
        <v>4</v>
      </c>
      <c r="R38" s="21">
        <v>48</v>
      </c>
      <c r="S38" s="23">
        <f t="shared" si="3"/>
        <v>32.64</v>
      </c>
      <c r="T38" s="21"/>
      <c r="U38" s="21"/>
      <c r="V38" s="23">
        <f t="shared" si="4"/>
        <v>0</v>
      </c>
      <c r="W38" s="21">
        <v>2</v>
      </c>
      <c r="X38" s="21">
        <v>24</v>
      </c>
      <c r="Y38" s="23">
        <f t="shared" si="5"/>
        <v>16.32</v>
      </c>
      <c r="Z38" s="21">
        <v>4</v>
      </c>
      <c r="AA38" s="21">
        <v>48</v>
      </c>
      <c r="AB38" s="23">
        <f t="shared" si="6"/>
        <v>32.64</v>
      </c>
      <c r="AC38" s="21">
        <v>16</v>
      </c>
      <c r="AD38" s="21">
        <v>192</v>
      </c>
      <c r="AE38" s="23">
        <f t="shared" si="7"/>
        <v>130.56</v>
      </c>
      <c r="AF38" s="21">
        <v>9</v>
      </c>
      <c r="AG38" s="21">
        <v>112</v>
      </c>
      <c r="AH38" s="23">
        <f t="shared" si="8"/>
        <v>76.160000000000011</v>
      </c>
      <c r="AI38" s="21"/>
      <c r="AJ38" s="21"/>
      <c r="AK38" s="23">
        <f t="shared" si="9"/>
        <v>0</v>
      </c>
      <c r="AL38" s="21"/>
      <c r="AM38" s="21"/>
      <c r="AN38" s="23">
        <f t="shared" si="10"/>
        <v>0</v>
      </c>
      <c r="AO38" s="23">
        <f t="shared" si="11"/>
        <v>36</v>
      </c>
      <c r="AP38" s="23">
        <f t="shared" si="12"/>
        <v>448</v>
      </c>
      <c r="AQ38" s="23">
        <f t="shared" si="13"/>
        <v>304.64000000000004</v>
      </c>
      <c r="AR38" s="23">
        <f t="shared" si="14"/>
        <v>37.333333333333336</v>
      </c>
      <c r="AS38" s="23">
        <f t="shared" si="15"/>
        <v>25.38666666666667</v>
      </c>
      <c r="AT38" s="21"/>
      <c r="AU38" s="21"/>
      <c r="AV38" s="21"/>
      <c r="AW38" s="21"/>
      <c r="AX38" s="21"/>
      <c r="AY38" s="22">
        <f t="shared" si="16"/>
        <v>0</v>
      </c>
      <c r="AZ38" s="21"/>
      <c r="BA38" s="21"/>
      <c r="BB38" s="23">
        <f t="shared" si="35"/>
        <v>0</v>
      </c>
      <c r="BC38" s="21"/>
      <c r="BD38" s="21"/>
      <c r="BE38" s="23">
        <f t="shared" si="36"/>
        <v>0</v>
      </c>
      <c r="BF38" s="21"/>
      <c r="BG38" s="21"/>
      <c r="BH38" s="23">
        <f t="shared" si="37"/>
        <v>0</v>
      </c>
      <c r="BI38" s="21"/>
      <c r="BJ38" s="21"/>
      <c r="BK38" s="23">
        <f t="shared" si="17"/>
        <v>0</v>
      </c>
      <c r="BL38" s="21"/>
      <c r="BM38" s="21"/>
      <c r="BN38" s="23">
        <f t="shared" si="18"/>
        <v>0</v>
      </c>
      <c r="BO38" s="21"/>
      <c r="BP38" s="21"/>
      <c r="BQ38" s="23">
        <f t="shared" si="19"/>
        <v>0</v>
      </c>
      <c r="BR38" s="21"/>
      <c r="BS38" s="21"/>
      <c r="BT38" s="23">
        <f t="shared" si="20"/>
        <v>0</v>
      </c>
      <c r="BU38" s="21"/>
      <c r="BV38" s="21"/>
      <c r="BW38" s="23">
        <f t="shared" si="21"/>
        <v>0</v>
      </c>
      <c r="BX38" s="21"/>
      <c r="BY38" s="21"/>
      <c r="BZ38" s="23">
        <f t="shared" si="22"/>
        <v>0</v>
      </c>
      <c r="CA38" s="21"/>
      <c r="CB38" s="21"/>
      <c r="CC38" s="23">
        <f t="shared" si="23"/>
        <v>0</v>
      </c>
      <c r="CD38" s="23">
        <f t="shared" si="24"/>
        <v>0</v>
      </c>
      <c r="CE38" s="23">
        <f t="shared" si="25"/>
        <v>0</v>
      </c>
      <c r="CF38" s="24">
        <f t="shared" si="26"/>
        <v>0</v>
      </c>
      <c r="CG38" s="23">
        <f t="shared" si="27"/>
        <v>0</v>
      </c>
      <c r="CH38" s="23">
        <f t="shared" si="28"/>
        <v>0</v>
      </c>
      <c r="CI38" s="22"/>
      <c r="CJ38" s="22"/>
      <c r="CK38" s="23">
        <f t="shared" si="29"/>
        <v>0</v>
      </c>
      <c r="CL38" s="21"/>
      <c r="CM38" s="21"/>
      <c r="CN38" s="22">
        <f t="shared" si="30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3">
        <f t="shared" si="31"/>
        <v>0</v>
      </c>
      <c r="DT38" s="23">
        <f t="shared" si="32"/>
        <v>0</v>
      </c>
      <c r="DU38" s="24">
        <f t="shared" si="33"/>
        <v>0</v>
      </c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4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2"/>
        <v>0</v>
      </c>
      <c r="Q39" s="21"/>
      <c r="R39" s="21"/>
      <c r="S39" s="23">
        <f t="shared" si="3"/>
        <v>0</v>
      </c>
      <c r="T39" s="21"/>
      <c r="U39" s="21"/>
      <c r="V39" s="23">
        <f t="shared" si="4"/>
        <v>0</v>
      </c>
      <c r="W39" s="21"/>
      <c r="X39" s="21"/>
      <c r="Y39" s="23">
        <f t="shared" si="5"/>
        <v>0</v>
      </c>
      <c r="Z39" s="21"/>
      <c r="AA39" s="21"/>
      <c r="AB39" s="23">
        <f t="shared" si="6"/>
        <v>0</v>
      </c>
      <c r="AC39" s="21"/>
      <c r="AD39" s="21"/>
      <c r="AE39" s="23">
        <f t="shared" si="7"/>
        <v>0</v>
      </c>
      <c r="AF39" s="21"/>
      <c r="AG39" s="21"/>
      <c r="AH39" s="23">
        <f t="shared" si="8"/>
        <v>0</v>
      </c>
      <c r="AI39" s="21"/>
      <c r="AJ39" s="21"/>
      <c r="AK39" s="23">
        <f t="shared" si="9"/>
        <v>0</v>
      </c>
      <c r="AL39" s="21"/>
      <c r="AM39" s="21"/>
      <c r="AN39" s="23">
        <f t="shared" si="10"/>
        <v>0</v>
      </c>
      <c r="AO39" s="23">
        <f t="shared" si="11"/>
        <v>0</v>
      </c>
      <c r="AP39" s="23">
        <f t="shared" si="12"/>
        <v>0</v>
      </c>
      <c r="AQ39" s="23">
        <f t="shared" si="13"/>
        <v>0</v>
      </c>
      <c r="AR39" s="23">
        <f t="shared" si="14"/>
        <v>0</v>
      </c>
      <c r="AS39" s="23">
        <f t="shared" si="15"/>
        <v>0</v>
      </c>
      <c r="AT39" s="21"/>
      <c r="AU39" s="21"/>
      <c r="AV39" s="21"/>
      <c r="AW39" s="21"/>
      <c r="AX39" s="21"/>
      <c r="AY39" s="22">
        <f t="shared" si="16"/>
        <v>0</v>
      </c>
      <c r="AZ39" s="21"/>
      <c r="BA39" s="21"/>
      <c r="BB39" s="23">
        <f t="shared" si="35"/>
        <v>0</v>
      </c>
      <c r="BC39" s="21"/>
      <c r="BD39" s="21"/>
      <c r="BE39" s="23">
        <f t="shared" si="36"/>
        <v>0</v>
      </c>
      <c r="BF39" s="21"/>
      <c r="BG39" s="21"/>
      <c r="BH39" s="23">
        <f t="shared" si="37"/>
        <v>0</v>
      </c>
      <c r="BI39" s="21"/>
      <c r="BJ39" s="21"/>
      <c r="BK39" s="23">
        <f t="shared" si="17"/>
        <v>0</v>
      </c>
      <c r="BL39" s="21"/>
      <c r="BM39" s="21"/>
      <c r="BN39" s="23">
        <f t="shared" si="18"/>
        <v>0</v>
      </c>
      <c r="BO39" s="21"/>
      <c r="BP39" s="21"/>
      <c r="BQ39" s="23">
        <f t="shared" si="19"/>
        <v>0</v>
      </c>
      <c r="BR39" s="21"/>
      <c r="BS39" s="21"/>
      <c r="BT39" s="23">
        <f t="shared" si="20"/>
        <v>0</v>
      </c>
      <c r="BU39" s="21"/>
      <c r="BV39" s="21"/>
      <c r="BW39" s="23">
        <f t="shared" si="21"/>
        <v>0</v>
      </c>
      <c r="BX39" s="21"/>
      <c r="BY39" s="21"/>
      <c r="BZ39" s="23">
        <f t="shared" si="22"/>
        <v>0</v>
      </c>
      <c r="CA39" s="21"/>
      <c r="CB39" s="21"/>
      <c r="CC39" s="23">
        <f t="shared" si="23"/>
        <v>0</v>
      </c>
      <c r="CD39" s="23">
        <f t="shared" si="24"/>
        <v>0</v>
      </c>
      <c r="CE39" s="23">
        <f t="shared" si="25"/>
        <v>0</v>
      </c>
      <c r="CF39" s="24">
        <f t="shared" si="26"/>
        <v>0</v>
      </c>
      <c r="CG39" s="23">
        <f t="shared" si="27"/>
        <v>0</v>
      </c>
      <c r="CH39" s="23">
        <f t="shared" si="28"/>
        <v>0</v>
      </c>
      <c r="CI39" s="22"/>
      <c r="CJ39" s="22"/>
      <c r="CK39" s="23">
        <f t="shared" si="29"/>
        <v>0</v>
      </c>
      <c r="CL39" s="21"/>
      <c r="CM39" s="21"/>
      <c r="CN39" s="22">
        <f t="shared" si="30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3">
        <f t="shared" si="31"/>
        <v>0</v>
      </c>
      <c r="DT39" s="23">
        <f t="shared" si="32"/>
        <v>0</v>
      </c>
      <c r="DU39" s="24">
        <f t="shared" si="33"/>
        <v>0</v>
      </c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4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2"/>
        <v>0</v>
      </c>
      <c r="Q40" s="21"/>
      <c r="R40" s="21"/>
      <c r="S40" s="23">
        <f t="shared" si="3"/>
        <v>0</v>
      </c>
      <c r="T40" s="21"/>
      <c r="U40" s="21"/>
      <c r="V40" s="23">
        <f t="shared" si="4"/>
        <v>0</v>
      </c>
      <c r="W40" s="21"/>
      <c r="X40" s="21"/>
      <c r="Y40" s="23">
        <f t="shared" si="5"/>
        <v>0</v>
      </c>
      <c r="Z40" s="21"/>
      <c r="AA40" s="21"/>
      <c r="AB40" s="23">
        <f t="shared" si="6"/>
        <v>0</v>
      </c>
      <c r="AC40" s="21"/>
      <c r="AD40" s="21"/>
      <c r="AE40" s="23">
        <f t="shared" si="7"/>
        <v>0</v>
      </c>
      <c r="AF40" s="21"/>
      <c r="AG40" s="21"/>
      <c r="AH40" s="23">
        <f t="shared" si="8"/>
        <v>0</v>
      </c>
      <c r="AI40" s="21"/>
      <c r="AJ40" s="21"/>
      <c r="AK40" s="23">
        <f t="shared" si="9"/>
        <v>0</v>
      </c>
      <c r="AL40" s="21"/>
      <c r="AM40" s="21"/>
      <c r="AN40" s="23">
        <f t="shared" si="10"/>
        <v>0</v>
      </c>
      <c r="AO40" s="23">
        <f t="shared" si="11"/>
        <v>0</v>
      </c>
      <c r="AP40" s="23">
        <f t="shared" si="12"/>
        <v>0</v>
      </c>
      <c r="AQ40" s="23">
        <f t="shared" si="13"/>
        <v>0</v>
      </c>
      <c r="AR40" s="23">
        <f t="shared" si="14"/>
        <v>0</v>
      </c>
      <c r="AS40" s="23">
        <f t="shared" si="15"/>
        <v>0</v>
      </c>
      <c r="AT40" s="21"/>
      <c r="AU40" s="21"/>
      <c r="AV40" s="21"/>
      <c r="AW40" s="21"/>
      <c r="AX40" s="21"/>
      <c r="AY40" s="22">
        <f t="shared" si="16"/>
        <v>0</v>
      </c>
      <c r="AZ40" s="21"/>
      <c r="BA40" s="21"/>
      <c r="BB40" s="23">
        <f t="shared" si="35"/>
        <v>0</v>
      </c>
      <c r="BC40" s="21"/>
      <c r="BD40" s="21"/>
      <c r="BE40" s="23">
        <f t="shared" si="36"/>
        <v>0</v>
      </c>
      <c r="BF40" s="21"/>
      <c r="BG40" s="21"/>
      <c r="BH40" s="23">
        <f t="shared" si="37"/>
        <v>0</v>
      </c>
      <c r="BI40" s="21"/>
      <c r="BJ40" s="21"/>
      <c r="BK40" s="23">
        <f t="shared" si="17"/>
        <v>0</v>
      </c>
      <c r="BL40" s="21"/>
      <c r="BM40" s="21"/>
      <c r="BN40" s="23">
        <f t="shared" si="18"/>
        <v>0</v>
      </c>
      <c r="BO40" s="21"/>
      <c r="BP40" s="21"/>
      <c r="BQ40" s="23">
        <f t="shared" si="19"/>
        <v>0</v>
      </c>
      <c r="BR40" s="21"/>
      <c r="BS40" s="21"/>
      <c r="BT40" s="23">
        <f t="shared" si="20"/>
        <v>0</v>
      </c>
      <c r="BU40" s="21"/>
      <c r="BV40" s="21"/>
      <c r="BW40" s="23">
        <f t="shared" si="21"/>
        <v>0</v>
      </c>
      <c r="BX40" s="21"/>
      <c r="BY40" s="21"/>
      <c r="BZ40" s="23">
        <f t="shared" si="22"/>
        <v>0</v>
      </c>
      <c r="CA40" s="21"/>
      <c r="CB40" s="21"/>
      <c r="CC40" s="23">
        <f t="shared" si="23"/>
        <v>0</v>
      </c>
      <c r="CD40" s="23">
        <f t="shared" si="24"/>
        <v>0</v>
      </c>
      <c r="CE40" s="23">
        <f t="shared" si="25"/>
        <v>0</v>
      </c>
      <c r="CF40" s="24">
        <f t="shared" si="26"/>
        <v>0</v>
      </c>
      <c r="CG40" s="23">
        <f t="shared" si="27"/>
        <v>0</v>
      </c>
      <c r="CH40" s="23">
        <f t="shared" si="28"/>
        <v>0</v>
      </c>
      <c r="CI40" s="22"/>
      <c r="CJ40" s="22"/>
      <c r="CK40" s="23">
        <f t="shared" si="29"/>
        <v>0</v>
      </c>
      <c r="CL40" s="21"/>
      <c r="CM40" s="21"/>
      <c r="CN40" s="22">
        <f t="shared" si="30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3">
        <f t="shared" si="31"/>
        <v>0</v>
      </c>
      <c r="DT40" s="23">
        <f t="shared" si="32"/>
        <v>0</v>
      </c>
      <c r="DU40" s="24">
        <f t="shared" si="33"/>
        <v>0</v>
      </c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235</v>
      </c>
      <c r="F41" s="21">
        <v>3290</v>
      </c>
      <c r="G41" s="23">
        <f t="shared" si="34"/>
        <v>2105.6</v>
      </c>
      <c r="H41" s="21">
        <v>385</v>
      </c>
      <c r="I41" s="21">
        <v>5390</v>
      </c>
      <c r="J41" s="22">
        <f t="shared" si="0"/>
        <v>3449.6</v>
      </c>
      <c r="K41" s="21">
        <v>369</v>
      </c>
      <c r="L41" s="21">
        <v>5166</v>
      </c>
      <c r="M41" s="23">
        <f t="shared" si="1"/>
        <v>3306.2400000000002</v>
      </c>
      <c r="N41" s="21">
        <v>382</v>
      </c>
      <c r="O41" s="21">
        <v>5348</v>
      </c>
      <c r="P41" s="23">
        <f t="shared" si="2"/>
        <v>3422.7200000000003</v>
      </c>
      <c r="Q41" s="21">
        <v>377</v>
      </c>
      <c r="R41" s="21">
        <v>5278</v>
      </c>
      <c r="S41" s="23">
        <f t="shared" si="3"/>
        <v>3377.92</v>
      </c>
      <c r="T41" s="21">
        <v>284</v>
      </c>
      <c r="U41" s="21">
        <v>3976</v>
      </c>
      <c r="V41" s="23">
        <f t="shared" si="4"/>
        <v>2544.64</v>
      </c>
      <c r="W41" s="21">
        <v>395</v>
      </c>
      <c r="X41" s="21">
        <v>5530</v>
      </c>
      <c r="Y41" s="23">
        <f t="shared" si="5"/>
        <v>3539.2000000000003</v>
      </c>
      <c r="Z41" s="21">
        <v>394</v>
      </c>
      <c r="AA41" s="21">
        <v>5516</v>
      </c>
      <c r="AB41" s="23">
        <f t="shared" si="6"/>
        <v>3530.2400000000002</v>
      </c>
      <c r="AC41" s="21">
        <v>339</v>
      </c>
      <c r="AD41" s="21">
        <v>4746</v>
      </c>
      <c r="AE41" s="23">
        <f t="shared" si="7"/>
        <v>3037.44</v>
      </c>
      <c r="AF41" s="21">
        <v>318</v>
      </c>
      <c r="AG41" s="21">
        <v>4452</v>
      </c>
      <c r="AH41" s="23">
        <f t="shared" si="8"/>
        <v>2849.28</v>
      </c>
      <c r="AI41" s="21">
        <v>276</v>
      </c>
      <c r="AJ41" s="21">
        <v>3864</v>
      </c>
      <c r="AK41" s="23">
        <f t="shared" si="9"/>
        <v>2472.96</v>
      </c>
      <c r="AL41" s="21">
        <v>282</v>
      </c>
      <c r="AM41" s="21">
        <v>3948</v>
      </c>
      <c r="AN41" s="23">
        <f t="shared" si="10"/>
        <v>2526.7200000000003</v>
      </c>
      <c r="AO41" s="23">
        <f t="shared" si="11"/>
        <v>4036</v>
      </c>
      <c r="AP41" s="23">
        <f t="shared" si="12"/>
        <v>56504</v>
      </c>
      <c r="AQ41" s="23">
        <f t="shared" si="13"/>
        <v>36162.560000000005</v>
      </c>
      <c r="AR41" s="23">
        <f t="shared" si="14"/>
        <v>4708.666666666667</v>
      </c>
      <c r="AS41" s="23">
        <f t="shared" si="15"/>
        <v>3013.5466666666671</v>
      </c>
      <c r="AT41" s="21">
        <v>319</v>
      </c>
      <c r="AU41" s="21">
        <v>4466</v>
      </c>
      <c r="AV41" s="21">
        <v>2858.2400000000002</v>
      </c>
      <c r="AW41" s="21">
        <v>182</v>
      </c>
      <c r="AX41" s="21">
        <v>2548</v>
      </c>
      <c r="AY41" s="22">
        <v>1630.7200000000003</v>
      </c>
      <c r="AZ41" s="21">
        <v>276</v>
      </c>
      <c r="BA41" s="21">
        <v>3864</v>
      </c>
      <c r="BB41" s="23">
        <f t="shared" si="35"/>
        <v>2472.96</v>
      </c>
      <c r="BC41" s="21">
        <v>162</v>
      </c>
      <c r="BD41" s="21">
        <v>2268</v>
      </c>
      <c r="BE41" s="23">
        <f t="shared" si="36"/>
        <v>1451.52</v>
      </c>
      <c r="BF41" s="21">
        <v>308</v>
      </c>
      <c r="BG41" s="21">
        <v>4312</v>
      </c>
      <c r="BH41" s="23">
        <f t="shared" si="37"/>
        <v>2759.68</v>
      </c>
      <c r="BI41" s="21">
        <v>289</v>
      </c>
      <c r="BJ41" s="21">
        <v>4046</v>
      </c>
      <c r="BK41" s="23">
        <f t="shared" si="17"/>
        <v>2589.44</v>
      </c>
      <c r="BL41" s="21">
        <v>274</v>
      </c>
      <c r="BM41" s="21">
        <v>3836</v>
      </c>
      <c r="BN41" s="23">
        <f t="shared" si="18"/>
        <v>2455.04</v>
      </c>
      <c r="BO41" s="21">
        <v>254</v>
      </c>
      <c r="BP41" s="21">
        <v>3556</v>
      </c>
      <c r="BQ41" s="23">
        <f t="shared" si="19"/>
        <v>2275.84</v>
      </c>
      <c r="BR41" s="21">
        <v>283</v>
      </c>
      <c r="BS41" s="21">
        <v>3962</v>
      </c>
      <c r="BT41" s="23">
        <f t="shared" si="20"/>
        <v>2535.6799999999998</v>
      </c>
      <c r="BU41" s="21">
        <v>273</v>
      </c>
      <c r="BV41" s="21">
        <v>3822</v>
      </c>
      <c r="BW41" s="23">
        <f t="shared" si="21"/>
        <v>2446.08</v>
      </c>
      <c r="BX41" s="21">
        <v>212</v>
      </c>
      <c r="BY41" s="21">
        <v>2968</v>
      </c>
      <c r="BZ41" s="23">
        <f t="shared" si="22"/>
        <v>1899.52</v>
      </c>
      <c r="CA41" s="21">
        <v>238</v>
      </c>
      <c r="CB41" s="21">
        <v>3332</v>
      </c>
      <c r="CC41" s="23">
        <f t="shared" si="23"/>
        <v>2132.48</v>
      </c>
      <c r="CD41" s="23">
        <f t="shared" si="24"/>
        <v>3070</v>
      </c>
      <c r="CE41" s="23">
        <f t="shared" si="25"/>
        <v>42980</v>
      </c>
      <c r="CF41" s="24">
        <f t="shared" si="26"/>
        <v>27507.200000000004</v>
      </c>
      <c r="CG41" s="23">
        <f t="shared" si="27"/>
        <v>3581.6666666666665</v>
      </c>
      <c r="CH41" s="23">
        <f t="shared" si="28"/>
        <v>2292.2666666666669</v>
      </c>
      <c r="CI41" s="22">
        <v>202</v>
      </c>
      <c r="CJ41" s="22">
        <v>2828</v>
      </c>
      <c r="CK41" s="23">
        <f t="shared" si="29"/>
        <v>1809.92</v>
      </c>
      <c r="CL41" s="21">
        <v>165</v>
      </c>
      <c r="CM41" s="21">
        <v>2310</v>
      </c>
      <c r="CN41" s="22">
        <f t="shared" si="30"/>
        <v>1478.4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3">
        <f t="shared" si="31"/>
        <v>367</v>
      </c>
      <c r="DT41" s="23">
        <f t="shared" si="32"/>
        <v>5138</v>
      </c>
      <c r="DU41" s="24">
        <f t="shared" si="33"/>
        <v>3288.32</v>
      </c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4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2"/>
        <v>0</v>
      </c>
      <c r="Q42" s="21"/>
      <c r="R42" s="21"/>
      <c r="S42" s="23">
        <f t="shared" si="3"/>
        <v>0</v>
      </c>
      <c r="T42" s="21"/>
      <c r="U42" s="21"/>
      <c r="V42" s="23">
        <f t="shared" si="4"/>
        <v>0</v>
      </c>
      <c r="W42" s="21"/>
      <c r="X42" s="21"/>
      <c r="Y42" s="23">
        <f t="shared" si="5"/>
        <v>0</v>
      </c>
      <c r="Z42" s="21"/>
      <c r="AA42" s="21"/>
      <c r="AB42" s="23">
        <f t="shared" si="6"/>
        <v>0</v>
      </c>
      <c r="AC42" s="21"/>
      <c r="AD42" s="21"/>
      <c r="AE42" s="23">
        <f t="shared" si="7"/>
        <v>0</v>
      </c>
      <c r="AF42" s="21"/>
      <c r="AG42" s="21"/>
      <c r="AH42" s="23">
        <f t="shared" si="8"/>
        <v>0</v>
      </c>
      <c r="AI42" s="21"/>
      <c r="AJ42" s="21"/>
      <c r="AK42" s="23">
        <f t="shared" si="9"/>
        <v>0</v>
      </c>
      <c r="AL42" s="21"/>
      <c r="AM42" s="21"/>
      <c r="AN42" s="23">
        <f t="shared" si="10"/>
        <v>0</v>
      </c>
      <c r="AO42" s="23">
        <f t="shared" si="11"/>
        <v>0</v>
      </c>
      <c r="AP42" s="23">
        <f t="shared" si="12"/>
        <v>0</v>
      </c>
      <c r="AQ42" s="23">
        <f t="shared" si="13"/>
        <v>0</v>
      </c>
      <c r="AR42" s="23">
        <f t="shared" si="14"/>
        <v>0</v>
      </c>
      <c r="AS42" s="23">
        <f t="shared" si="15"/>
        <v>0</v>
      </c>
      <c r="AT42" s="21"/>
      <c r="AU42" s="21"/>
      <c r="AV42" s="21"/>
      <c r="AW42" s="21"/>
      <c r="AX42" s="21"/>
      <c r="AY42" s="22">
        <f t="shared" si="16"/>
        <v>0</v>
      </c>
      <c r="AZ42" s="21"/>
      <c r="BA42" s="21"/>
      <c r="BB42" s="23">
        <f t="shared" si="35"/>
        <v>0</v>
      </c>
      <c r="BC42" s="21"/>
      <c r="BD42" s="21"/>
      <c r="BE42" s="23">
        <f t="shared" si="36"/>
        <v>0</v>
      </c>
      <c r="BF42" s="21"/>
      <c r="BG42" s="21"/>
      <c r="BH42" s="23">
        <f t="shared" si="37"/>
        <v>0</v>
      </c>
      <c r="BI42" s="21"/>
      <c r="BJ42" s="21"/>
      <c r="BK42" s="23">
        <f t="shared" si="17"/>
        <v>0</v>
      </c>
      <c r="BL42" s="21"/>
      <c r="BM42" s="21"/>
      <c r="BN42" s="23">
        <f t="shared" si="18"/>
        <v>0</v>
      </c>
      <c r="BO42" s="21"/>
      <c r="BP42" s="21"/>
      <c r="BQ42" s="23">
        <f t="shared" si="19"/>
        <v>0</v>
      </c>
      <c r="BR42" s="21"/>
      <c r="BS42" s="21"/>
      <c r="BT42" s="23">
        <f t="shared" si="20"/>
        <v>0</v>
      </c>
      <c r="BU42" s="21"/>
      <c r="BV42" s="21"/>
      <c r="BW42" s="23">
        <f t="shared" si="21"/>
        <v>0</v>
      </c>
      <c r="BX42" s="21"/>
      <c r="BY42" s="21"/>
      <c r="BZ42" s="23">
        <f t="shared" si="22"/>
        <v>0</v>
      </c>
      <c r="CA42" s="21"/>
      <c r="CB42" s="21"/>
      <c r="CC42" s="23">
        <f t="shared" si="23"/>
        <v>0</v>
      </c>
      <c r="CD42" s="23">
        <f t="shared" si="24"/>
        <v>0</v>
      </c>
      <c r="CE42" s="23">
        <f t="shared" si="25"/>
        <v>0</v>
      </c>
      <c r="CF42" s="24">
        <f t="shared" si="26"/>
        <v>0</v>
      </c>
      <c r="CG42" s="23">
        <f t="shared" si="27"/>
        <v>0</v>
      </c>
      <c r="CH42" s="23">
        <f t="shared" si="28"/>
        <v>0</v>
      </c>
      <c r="CI42" s="22"/>
      <c r="CJ42" s="22"/>
      <c r="CK42" s="23">
        <f t="shared" si="29"/>
        <v>0</v>
      </c>
      <c r="CL42" s="21"/>
      <c r="CM42" s="21"/>
      <c r="CN42" s="22">
        <f t="shared" si="30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3">
        <f t="shared" si="31"/>
        <v>0</v>
      </c>
      <c r="DT42" s="23">
        <f t="shared" si="32"/>
        <v>0</v>
      </c>
      <c r="DU42" s="24">
        <f t="shared" si="33"/>
        <v>0</v>
      </c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4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2"/>
        <v>0</v>
      </c>
      <c r="Q43" s="21"/>
      <c r="R43" s="21"/>
      <c r="S43" s="23">
        <f t="shared" si="3"/>
        <v>0</v>
      </c>
      <c r="T43" s="21"/>
      <c r="U43" s="21"/>
      <c r="V43" s="23">
        <f t="shared" si="4"/>
        <v>0</v>
      </c>
      <c r="W43" s="21"/>
      <c r="X43" s="21"/>
      <c r="Y43" s="23">
        <f t="shared" si="5"/>
        <v>0</v>
      </c>
      <c r="Z43" s="21"/>
      <c r="AA43" s="21"/>
      <c r="AB43" s="23">
        <f t="shared" si="6"/>
        <v>0</v>
      </c>
      <c r="AC43" s="21"/>
      <c r="AD43" s="21"/>
      <c r="AE43" s="23">
        <f t="shared" si="7"/>
        <v>0</v>
      </c>
      <c r="AF43" s="21"/>
      <c r="AG43" s="21"/>
      <c r="AH43" s="23">
        <f t="shared" si="8"/>
        <v>0</v>
      </c>
      <c r="AI43" s="21"/>
      <c r="AJ43" s="21"/>
      <c r="AK43" s="23">
        <f t="shared" si="9"/>
        <v>0</v>
      </c>
      <c r="AL43" s="21"/>
      <c r="AM43" s="21"/>
      <c r="AN43" s="23">
        <f t="shared" si="10"/>
        <v>0</v>
      </c>
      <c r="AO43" s="23">
        <f t="shared" si="11"/>
        <v>0</v>
      </c>
      <c r="AP43" s="23">
        <f t="shared" si="12"/>
        <v>0</v>
      </c>
      <c r="AQ43" s="23">
        <f t="shared" si="13"/>
        <v>0</v>
      </c>
      <c r="AR43" s="23">
        <f t="shared" si="14"/>
        <v>0</v>
      </c>
      <c r="AS43" s="23">
        <f t="shared" si="15"/>
        <v>0</v>
      </c>
      <c r="AT43" s="21"/>
      <c r="AU43" s="21"/>
      <c r="AV43" s="21"/>
      <c r="AW43" s="21"/>
      <c r="AX43" s="21"/>
      <c r="AY43" s="22">
        <f t="shared" si="16"/>
        <v>0</v>
      </c>
      <c r="AZ43" s="21"/>
      <c r="BA43" s="21"/>
      <c r="BB43" s="23">
        <f t="shared" si="35"/>
        <v>0</v>
      </c>
      <c r="BC43" s="21"/>
      <c r="BD43" s="21"/>
      <c r="BE43" s="23">
        <f t="shared" si="36"/>
        <v>0</v>
      </c>
      <c r="BF43" s="21"/>
      <c r="BG43" s="21"/>
      <c r="BH43" s="23">
        <f t="shared" si="37"/>
        <v>0</v>
      </c>
      <c r="BI43" s="21"/>
      <c r="BJ43" s="21"/>
      <c r="BK43" s="23">
        <f t="shared" si="17"/>
        <v>0</v>
      </c>
      <c r="BL43" s="21"/>
      <c r="BM43" s="21"/>
      <c r="BN43" s="23">
        <f t="shared" si="18"/>
        <v>0</v>
      </c>
      <c r="BO43" s="21"/>
      <c r="BP43" s="21"/>
      <c r="BQ43" s="23">
        <f t="shared" si="19"/>
        <v>0</v>
      </c>
      <c r="BR43" s="21"/>
      <c r="BS43" s="21"/>
      <c r="BT43" s="23">
        <f t="shared" si="20"/>
        <v>0</v>
      </c>
      <c r="BU43" s="21"/>
      <c r="BV43" s="21"/>
      <c r="BW43" s="23">
        <f t="shared" si="21"/>
        <v>0</v>
      </c>
      <c r="BX43" s="21"/>
      <c r="BY43" s="21"/>
      <c r="BZ43" s="23">
        <f t="shared" si="22"/>
        <v>0</v>
      </c>
      <c r="CA43" s="21"/>
      <c r="CB43" s="21"/>
      <c r="CC43" s="23">
        <f t="shared" si="23"/>
        <v>0</v>
      </c>
      <c r="CD43" s="23">
        <f t="shared" si="24"/>
        <v>0</v>
      </c>
      <c r="CE43" s="23">
        <f t="shared" si="25"/>
        <v>0</v>
      </c>
      <c r="CF43" s="24">
        <f t="shared" si="26"/>
        <v>0</v>
      </c>
      <c r="CG43" s="23">
        <f t="shared" si="27"/>
        <v>0</v>
      </c>
      <c r="CH43" s="23">
        <f t="shared" si="28"/>
        <v>0</v>
      </c>
      <c r="CI43" s="22"/>
      <c r="CJ43" s="22"/>
      <c r="CK43" s="23">
        <f t="shared" si="29"/>
        <v>0</v>
      </c>
      <c r="CL43" s="21"/>
      <c r="CM43" s="21"/>
      <c r="CN43" s="22">
        <f t="shared" si="30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3">
        <f t="shared" si="31"/>
        <v>0</v>
      </c>
      <c r="DT43" s="23">
        <f t="shared" si="32"/>
        <v>0</v>
      </c>
      <c r="DU43" s="24">
        <f t="shared" si="33"/>
        <v>0</v>
      </c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4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>
        <v>7</v>
      </c>
      <c r="O44" s="21">
        <v>105</v>
      </c>
      <c r="P44" s="23">
        <f t="shared" si="2"/>
        <v>67.2</v>
      </c>
      <c r="Q44" s="21"/>
      <c r="R44" s="21">
        <v>10</v>
      </c>
      <c r="S44" s="23">
        <f t="shared" si="3"/>
        <v>6.4</v>
      </c>
      <c r="T44" s="21">
        <v>3</v>
      </c>
      <c r="U44" s="21">
        <v>42</v>
      </c>
      <c r="V44" s="23">
        <f t="shared" si="4"/>
        <v>26.88</v>
      </c>
      <c r="W44" s="21"/>
      <c r="X44" s="21"/>
      <c r="Y44" s="23">
        <f t="shared" si="5"/>
        <v>0</v>
      </c>
      <c r="Z44" s="21"/>
      <c r="AA44" s="21"/>
      <c r="AB44" s="23">
        <f t="shared" si="6"/>
        <v>0</v>
      </c>
      <c r="AC44" s="21"/>
      <c r="AD44" s="21"/>
      <c r="AE44" s="23">
        <f t="shared" si="7"/>
        <v>0</v>
      </c>
      <c r="AF44" s="21"/>
      <c r="AG44" s="21"/>
      <c r="AH44" s="23">
        <f t="shared" si="8"/>
        <v>0</v>
      </c>
      <c r="AI44" s="21"/>
      <c r="AJ44" s="21"/>
      <c r="AK44" s="23">
        <f t="shared" si="9"/>
        <v>0</v>
      </c>
      <c r="AL44" s="21"/>
      <c r="AM44" s="21"/>
      <c r="AN44" s="23">
        <f t="shared" si="10"/>
        <v>0</v>
      </c>
      <c r="AO44" s="23">
        <f t="shared" si="11"/>
        <v>10</v>
      </c>
      <c r="AP44" s="23">
        <f t="shared" si="12"/>
        <v>157</v>
      </c>
      <c r="AQ44" s="23">
        <f t="shared" si="13"/>
        <v>100.48</v>
      </c>
      <c r="AR44" s="23">
        <f t="shared" si="14"/>
        <v>13.083333333333334</v>
      </c>
      <c r="AS44" s="23">
        <f t="shared" si="15"/>
        <v>8.3733333333333331</v>
      </c>
      <c r="AT44" s="21"/>
      <c r="AU44" s="21"/>
      <c r="AV44" s="21"/>
      <c r="AW44" s="21"/>
      <c r="AX44" s="21"/>
      <c r="AY44" s="22">
        <f t="shared" si="16"/>
        <v>0</v>
      </c>
      <c r="AZ44" s="21"/>
      <c r="BA44" s="21"/>
      <c r="BB44" s="23">
        <f t="shared" si="35"/>
        <v>0</v>
      </c>
      <c r="BC44" s="21"/>
      <c r="BD44" s="21"/>
      <c r="BE44" s="23">
        <f t="shared" si="36"/>
        <v>0</v>
      </c>
      <c r="BF44" s="21"/>
      <c r="BG44" s="21"/>
      <c r="BH44" s="23">
        <f t="shared" si="37"/>
        <v>0</v>
      </c>
      <c r="BI44" s="21"/>
      <c r="BJ44" s="21"/>
      <c r="BK44" s="23">
        <f t="shared" si="17"/>
        <v>0</v>
      </c>
      <c r="BL44" s="21"/>
      <c r="BM44" s="21"/>
      <c r="BN44" s="23">
        <f t="shared" si="18"/>
        <v>0</v>
      </c>
      <c r="BO44" s="21"/>
      <c r="BP44" s="21"/>
      <c r="BQ44" s="23">
        <f t="shared" si="19"/>
        <v>0</v>
      </c>
      <c r="BR44" s="21"/>
      <c r="BS44" s="21"/>
      <c r="BT44" s="23">
        <f t="shared" si="20"/>
        <v>0</v>
      </c>
      <c r="BU44" s="21"/>
      <c r="BV44" s="21"/>
      <c r="BW44" s="23">
        <f t="shared" si="21"/>
        <v>0</v>
      </c>
      <c r="BX44" s="21"/>
      <c r="BY44" s="21"/>
      <c r="BZ44" s="23">
        <f t="shared" si="22"/>
        <v>0</v>
      </c>
      <c r="CA44" s="21"/>
      <c r="CB44" s="21"/>
      <c r="CC44" s="23">
        <f t="shared" si="23"/>
        <v>0</v>
      </c>
      <c r="CD44" s="23">
        <f t="shared" si="24"/>
        <v>0</v>
      </c>
      <c r="CE44" s="23">
        <f t="shared" si="25"/>
        <v>0</v>
      </c>
      <c r="CF44" s="24">
        <f t="shared" si="26"/>
        <v>0</v>
      </c>
      <c r="CG44" s="23">
        <f t="shared" si="27"/>
        <v>0</v>
      </c>
      <c r="CH44" s="23">
        <f t="shared" si="28"/>
        <v>0</v>
      </c>
      <c r="CI44" s="22"/>
      <c r="CJ44" s="22"/>
      <c r="CK44" s="23">
        <f t="shared" si="29"/>
        <v>0</v>
      </c>
      <c r="CL44" s="21"/>
      <c r="CM44" s="21"/>
      <c r="CN44" s="22">
        <f t="shared" si="30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3">
        <f t="shared" si="31"/>
        <v>0</v>
      </c>
      <c r="DT44" s="23">
        <f t="shared" si="32"/>
        <v>0</v>
      </c>
      <c r="DU44" s="24">
        <f t="shared" si="33"/>
        <v>0</v>
      </c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4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2"/>
        <v>0</v>
      </c>
      <c r="Q45" s="21"/>
      <c r="R45" s="21"/>
      <c r="S45" s="23">
        <f t="shared" si="3"/>
        <v>0</v>
      </c>
      <c r="T45" s="21"/>
      <c r="U45" s="21"/>
      <c r="V45" s="23">
        <f t="shared" si="4"/>
        <v>0</v>
      </c>
      <c r="W45" s="21"/>
      <c r="X45" s="21"/>
      <c r="Y45" s="23">
        <f t="shared" si="5"/>
        <v>0</v>
      </c>
      <c r="Z45" s="21"/>
      <c r="AA45" s="21"/>
      <c r="AB45" s="23">
        <f t="shared" si="6"/>
        <v>0</v>
      </c>
      <c r="AC45" s="21"/>
      <c r="AD45" s="21"/>
      <c r="AE45" s="23">
        <f t="shared" si="7"/>
        <v>0</v>
      </c>
      <c r="AF45" s="21"/>
      <c r="AG45" s="21"/>
      <c r="AH45" s="23">
        <f t="shared" si="8"/>
        <v>0</v>
      </c>
      <c r="AI45" s="21"/>
      <c r="AJ45" s="21"/>
      <c r="AK45" s="23">
        <f t="shared" si="9"/>
        <v>0</v>
      </c>
      <c r="AL45" s="21"/>
      <c r="AM45" s="21"/>
      <c r="AN45" s="23">
        <f t="shared" si="10"/>
        <v>0</v>
      </c>
      <c r="AO45" s="23">
        <f t="shared" si="11"/>
        <v>0</v>
      </c>
      <c r="AP45" s="23">
        <f t="shared" si="12"/>
        <v>0</v>
      </c>
      <c r="AQ45" s="23">
        <f t="shared" si="13"/>
        <v>0</v>
      </c>
      <c r="AR45" s="23">
        <f t="shared" si="14"/>
        <v>0</v>
      </c>
      <c r="AS45" s="23">
        <f t="shared" si="15"/>
        <v>0</v>
      </c>
      <c r="AT45" s="21"/>
      <c r="AU45" s="21"/>
      <c r="AV45" s="21"/>
      <c r="AW45" s="21"/>
      <c r="AX45" s="21"/>
      <c r="AY45" s="22">
        <f t="shared" si="16"/>
        <v>0</v>
      </c>
      <c r="AZ45" s="21"/>
      <c r="BA45" s="21"/>
      <c r="BB45" s="23">
        <f t="shared" si="35"/>
        <v>0</v>
      </c>
      <c r="BC45" s="21"/>
      <c r="BD45" s="21"/>
      <c r="BE45" s="23">
        <f t="shared" si="36"/>
        <v>0</v>
      </c>
      <c r="BF45" s="21"/>
      <c r="BG45" s="21"/>
      <c r="BH45" s="23">
        <f t="shared" si="37"/>
        <v>0</v>
      </c>
      <c r="BI45" s="21"/>
      <c r="BJ45" s="21"/>
      <c r="BK45" s="23">
        <f t="shared" si="17"/>
        <v>0</v>
      </c>
      <c r="BL45" s="21"/>
      <c r="BM45" s="21"/>
      <c r="BN45" s="23">
        <f t="shared" si="18"/>
        <v>0</v>
      </c>
      <c r="BO45" s="21"/>
      <c r="BP45" s="21"/>
      <c r="BQ45" s="23">
        <f t="shared" si="19"/>
        <v>0</v>
      </c>
      <c r="BR45" s="21"/>
      <c r="BS45" s="21"/>
      <c r="BT45" s="23">
        <f t="shared" si="20"/>
        <v>0</v>
      </c>
      <c r="BU45" s="21"/>
      <c r="BV45" s="21"/>
      <c r="BW45" s="23">
        <f t="shared" si="21"/>
        <v>0</v>
      </c>
      <c r="BX45" s="21"/>
      <c r="BY45" s="21"/>
      <c r="BZ45" s="23">
        <f t="shared" si="22"/>
        <v>0</v>
      </c>
      <c r="CA45" s="21"/>
      <c r="CB45" s="21"/>
      <c r="CC45" s="23">
        <f t="shared" si="23"/>
        <v>0</v>
      </c>
      <c r="CD45" s="23">
        <f t="shared" si="24"/>
        <v>0</v>
      </c>
      <c r="CE45" s="23">
        <f t="shared" si="25"/>
        <v>0</v>
      </c>
      <c r="CF45" s="24">
        <f t="shared" si="26"/>
        <v>0</v>
      </c>
      <c r="CG45" s="23">
        <f t="shared" si="27"/>
        <v>0</v>
      </c>
      <c r="CH45" s="23">
        <f t="shared" si="28"/>
        <v>0</v>
      </c>
      <c r="CI45" s="22"/>
      <c r="CJ45" s="22"/>
      <c r="CK45" s="23">
        <f t="shared" si="29"/>
        <v>0</v>
      </c>
      <c r="CL45" s="21"/>
      <c r="CM45" s="21"/>
      <c r="CN45" s="22">
        <f t="shared" si="30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3">
        <f t="shared" si="31"/>
        <v>0</v>
      </c>
      <c r="DT45" s="23">
        <f t="shared" si="32"/>
        <v>0</v>
      </c>
      <c r="DU45" s="24">
        <f t="shared" si="33"/>
        <v>0</v>
      </c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4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2"/>
        <v>0</v>
      </c>
      <c r="Q46" s="21"/>
      <c r="R46" s="21"/>
      <c r="S46" s="23">
        <f t="shared" si="3"/>
        <v>0</v>
      </c>
      <c r="T46" s="21"/>
      <c r="U46" s="21"/>
      <c r="V46" s="23">
        <f t="shared" si="4"/>
        <v>0</v>
      </c>
      <c r="W46" s="21"/>
      <c r="X46" s="21"/>
      <c r="Y46" s="23">
        <f t="shared" si="5"/>
        <v>0</v>
      </c>
      <c r="Z46" s="21"/>
      <c r="AA46" s="21"/>
      <c r="AB46" s="23">
        <f t="shared" si="6"/>
        <v>0</v>
      </c>
      <c r="AC46" s="21"/>
      <c r="AD46" s="21"/>
      <c r="AE46" s="23">
        <f t="shared" si="7"/>
        <v>0</v>
      </c>
      <c r="AF46" s="21"/>
      <c r="AG46" s="21"/>
      <c r="AH46" s="23">
        <f t="shared" si="8"/>
        <v>0</v>
      </c>
      <c r="AI46" s="21"/>
      <c r="AJ46" s="21"/>
      <c r="AK46" s="23">
        <f t="shared" si="9"/>
        <v>0</v>
      </c>
      <c r="AL46" s="21"/>
      <c r="AM46" s="21"/>
      <c r="AN46" s="23">
        <f t="shared" si="10"/>
        <v>0</v>
      </c>
      <c r="AO46" s="23">
        <f t="shared" si="11"/>
        <v>0</v>
      </c>
      <c r="AP46" s="23">
        <f t="shared" si="12"/>
        <v>0</v>
      </c>
      <c r="AQ46" s="23">
        <f t="shared" si="13"/>
        <v>0</v>
      </c>
      <c r="AR46" s="23">
        <f t="shared" si="14"/>
        <v>0</v>
      </c>
      <c r="AS46" s="23">
        <f t="shared" si="15"/>
        <v>0</v>
      </c>
      <c r="AT46" s="21"/>
      <c r="AU46" s="21"/>
      <c r="AV46" s="21"/>
      <c r="AW46" s="21"/>
      <c r="AX46" s="21"/>
      <c r="AY46" s="22">
        <f t="shared" si="16"/>
        <v>0</v>
      </c>
      <c r="AZ46" s="21"/>
      <c r="BA46" s="21"/>
      <c r="BB46" s="23">
        <f t="shared" si="35"/>
        <v>0</v>
      </c>
      <c r="BC46" s="21"/>
      <c r="BD46" s="21"/>
      <c r="BE46" s="23">
        <f t="shared" si="36"/>
        <v>0</v>
      </c>
      <c r="BF46" s="21"/>
      <c r="BG46" s="21"/>
      <c r="BH46" s="23">
        <f t="shared" si="37"/>
        <v>0</v>
      </c>
      <c r="BI46" s="21"/>
      <c r="BJ46" s="21"/>
      <c r="BK46" s="23">
        <f t="shared" si="17"/>
        <v>0</v>
      </c>
      <c r="BL46" s="21"/>
      <c r="BM46" s="21"/>
      <c r="BN46" s="23">
        <f t="shared" si="18"/>
        <v>0</v>
      </c>
      <c r="BO46" s="21"/>
      <c r="BP46" s="21"/>
      <c r="BQ46" s="23">
        <f t="shared" si="19"/>
        <v>0</v>
      </c>
      <c r="BR46" s="21"/>
      <c r="BS46" s="21"/>
      <c r="BT46" s="23">
        <f t="shared" si="20"/>
        <v>0</v>
      </c>
      <c r="BU46" s="21"/>
      <c r="BV46" s="21"/>
      <c r="BW46" s="23">
        <f t="shared" si="21"/>
        <v>0</v>
      </c>
      <c r="BX46" s="21"/>
      <c r="BY46" s="21"/>
      <c r="BZ46" s="23">
        <f t="shared" si="22"/>
        <v>0</v>
      </c>
      <c r="CA46" s="21"/>
      <c r="CB46" s="21"/>
      <c r="CC46" s="23">
        <f t="shared" si="23"/>
        <v>0</v>
      </c>
      <c r="CD46" s="23">
        <f t="shared" si="24"/>
        <v>0</v>
      </c>
      <c r="CE46" s="23">
        <f t="shared" si="25"/>
        <v>0</v>
      </c>
      <c r="CF46" s="24">
        <f t="shared" si="26"/>
        <v>0</v>
      </c>
      <c r="CG46" s="23">
        <f t="shared" si="27"/>
        <v>0</v>
      </c>
      <c r="CH46" s="23">
        <f t="shared" si="28"/>
        <v>0</v>
      </c>
      <c r="CI46" s="22"/>
      <c r="CJ46" s="22"/>
      <c r="CK46" s="23">
        <f t="shared" si="29"/>
        <v>0</v>
      </c>
      <c r="CL46" s="21"/>
      <c r="CM46" s="21"/>
      <c r="CN46" s="22">
        <f t="shared" si="30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3">
        <f t="shared" si="31"/>
        <v>0</v>
      </c>
      <c r="DT46" s="23">
        <f t="shared" si="32"/>
        <v>0</v>
      </c>
      <c r="DU46" s="24">
        <f t="shared" si="33"/>
        <v>0</v>
      </c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4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2"/>
        <v>0</v>
      </c>
      <c r="Q47" s="21"/>
      <c r="R47" s="21"/>
      <c r="S47" s="23">
        <f t="shared" si="3"/>
        <v>0</v>
      </c>
      <c r="T47" s="21"/>
      <c r="U47" s="21"/>
      <c r="V47" s="23">
        <f t="shared" si="4"/>
        <v>0</v>
      </c>
      <c r="W47" s="21"/>
      <c r="X47" s="21"/>
      <c r="Y47" s="23">
        <f t="shared" si="5"/>
        <v>0</v>
      </c>
      <c r="Z47" s="21"/>
      <c r="AA47" s="21"/>
      <c r="AB47" s="23">
        <f t="shared" si="6"/>
        <v>0</v>
      </c>
      <c r="AC47" s="21"/>
      <c r="AD47" s="21"/>
      <c r="AE47" s="23">
        <f t="shared" si="7"/>
        <v>0</v>
      </c>
      <c r="AF47" s="21"/>
      <c r="AG47" s="21"/>
      <c r="AH47" s="23">
        <f t="shared" si="8"/>
        <v>0</v>
      </c>
      <c r="AI47" s="21"/>
      <c r="AJ47" s="21"/>
      <c r="AK47" s="23">
        <f t="shared" si="9"/>
        <v>0</v>
      </c>
      <c r="AL47" s="21"/>
      <c r="AM47" s="21"/>
      <c r="AN47" s="23">
        <f t="shared" si="10"/>
        <v>0</v>
      </c>
      <c r="AO47" s="23">
        <f t="shared" si="11"/>
        <v>0</v>
      </c>
      <c r="AP47" s="23">
        <f t="shared" si="12"/>
        <v>0</v>
      </c>
      <c r="AQ47" s="23">
        <f t="shared" si="13"/>
        <v>0</v>
      </c>
      <c r="AR47" s="23">
        <f t="shared" si="14"/>
        <v>0</v>
      </c>
      <c r="AS47" s="23">
        <f t="shared" si="15"/>
        <v>0</v>
      </c>
      <c r="AT47" s="21"/>
      <c r="AU47" s="21"/>
      <c r="AV47" s="21"/>
      <c r="AW47" s="21"/>
      <c r="AX47" s="21"/>
      <c r="AY47" s="22">
        <f t="shared" si="16"/>
        <v>0</v>
      </c>
      <c r="AZ47" s="21"/>
      <c r="BA47" s="21"/>
      <c r="BB47" s="23">
        <f t="shared" si="35"/>
        <v>0</v>
      </c>
      <c r="BC47" s="21"/>
      <c r="BD47" s="21"/>
      <c r="BE47" s="23">
        <f t="shared" si="36"/>
        <v>0</v>
      </c>
      <c r="BF47" s="21"/>
      <c r="BG47" s="21"/>
      <c r="BH47" s="23">
        <f t="shared" si="37"/>
        <v>0</v>
      </c>
      <c r="BI47" s="21"/>
      <c r="BJ47" s="21"/>
      <c r="BK47" s="23">
        <f t="shared" si="17"/>
        <v>0</v>
      </c>
      <c r="BL47" s="21"/>
      <c r="BM47" s="21"/>
      <c r="BN47" s="23">
        <f t="shared" si="18"/>
        <v>0</v>
      </c>
      <c r="BO47" s="21"/>
      <c r="BP47" s="21"/>
      <c r="BQ47" s="23">
        <f t="shared" si="19"/>
        <v>0</v>
      </c>
      <c r="BR47" s="21"/>
      <c r="BS47" s="21"/>
      <c r="BT47" s="23">
        <f t="shared" si="20"/>
        <v>0</v>
      </c>
      <c r="BU47" s="21"/>
      <c r="BV47" s="21"/>
      <c r="BW47" s="23">
        <f t="shared" si="21"/>
        <v>0</v>
      </c>
      <c r="BX47" s="21"/>
      <c r="BY47" s="21"/>
      <c r="BZ47" s="23">
        <f t="shared" si="22"/>
        <v>0</v>
      </c>
      <c r="CA47" s="21"/>
      <c r="CB47" s="21"/>
      <c r="CC47" s="23">
        <f t="shared" si="23"/>
        <v>0</v>
      </c>
      <c r="CD47" s="23">
        <f t="shared" si="24"/>
        <v>0</v>
      </c>
      <c r="CE47" s="23">
        <f t="shared" si="25"/>
        <v>0</v>
      </c>
      <c r="CF47" s="24">
        <f t="shared" si="26"/>
        <v>0</v>
      </c>
      <c r="CG47" s="23">
        <f t="shared" si="27"/>
        <v>0</v>
      </c>
      <c r="CH47" s="23">
        <f t="shared" si="28"/>
        <v>0</v>
      </c>
      <c r="CI47" s="22"/>
      <c r="CJ47" s="22"/>
      <c r="CK47" s="23">
        <f t="shared" si="29"/>
        <v>0</v>
      </c>
      <c r="CL47" s="21"/>
      <c r="CM47" s="21"/>
      <c r="CN47" s="22">
        <f t="shared" si="30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3">
        <f t="shared" si="31"/>
        <v>0</v>
      </c>
      <c r="DT47" s="23">
        <f t="shared" si="32"/>
        <v>0</v>
      </c>
      <c r="DU47" s="24">
        <f t="shared" si="33"/>
        <v>0</v>
      </c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4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2"/>
        <v>0</v>
      </c>
      <c r="Q48" s="21"/>
      <c r="R48" s="21"/>
      <c r="S48" s="23">
        <f t="shared" si="3"/>
        <v>0</v>
      </c>
      <c r="T48" s="21"/>
      <c r="U48" s="21"/>
      <c r="V48" s="23">
        <f t="shared" si="4"/>
        <v>0</v>
      </c>
      <c r="W48" s="21"/>
      <c r="X48" s="21"/>
      <c r="Y48" s="23">
        <f t="shared" si="5"/>
        <v>0</v>
      </c>
      <c r="Z48" s="21"/>
      <c r="AA48" s="21"/>
      <c r="AB48" s="23">
        <f t="shared" si="6"/>
        <v>0</v>
      </c>
      <c r="AC48" s="21"/>
      <c r="AD48" s="21"/>
      <c r="AE48" s="23">
        <f t="shared" si="7"/>
        <v>0</v>
      </c>
      <c r="AF48" s="21"/>
      <c r="AG48" s="21"/>
      <c r="AH48" s="23">
        <f t="shared" si="8"/>
        <v>0</v>
      </c>
      <c r="AI48" s="21"/>
      <c r="AJ48" s="21"/>
      <c r="AK48" s="23">
        <f t="shared" si="9"/>
        <v>0</v>
      </c>
      <c r="AL48" s="21"/>
      <c r="AM48" s="21"/>
      <c r="AN48" s="23">
        <f t="shared" si="10"/>
        <v>0</v>
      </c>
      <c r="AO48" s="23">
        <f t="shared" si="11"/>
        <v>0</v>
      </c>
      <c r="AP48" s="23">
        <f t="shared" si="12"/>
        <v>0</v>
      </c>
      <c r="AQ48" s="23">
        <f t="shared" si="13"/>
        <v>0</v>
      </c>
      <c r="AR48" s="23">
        <f t="shared" si="14"/>
        <v>0</v>
      </c>
      <c r="AS48" s="23">
        <f t="shared" si="15"/>
        <v>0</v>
      </c>
      <c r="AT48" s="21"/>
      <c r="AU48" s="21"/>
      <c r="AV48" s="21"/>
      <c r="AW48" s="21"/>
      <c r="AX48" s="21"/>
      <c r="AY48" s="22">
        <f t="shared" si="16"/>
        <v>0</v>
      </c>
      <c r="AZ48" s="21"/>
      <c r="BA48" s="21"/>
      <c r="BB48" s="23">
        <f t="shared" si="35"/>
        <v>0</v>
      </c>
      <c r="BC48" s="21"/>
      <c r="BD48" s="21"/>
      <c r="BE48" s="23">
        <f t="shared" si="36"/>
        <v>0</v>
      </c>
      <c r="BF48" s="21"/>
      <c r="BG48" s="21"/>
      <c r="BH48" s="23">
        <f t="shared" si="37"/>
        <v>0</v>
      </c>
      <c r="BI48" s="21"/>
      <c r="BJ48" s="21"/>
      <c r="BK48" s="23">
        <f t="shared" si="17"/>
        <v>0</v>
      </c>
      <c r="BL48" s="21"/>
      <c r="BM48" s="21"/>
      <c r="BN48" s="23">
        <f t="shared" si="18"/>
        <v>0</v>
      </c>
      <c r="BO48" s="21"/>
      <c r="BP48" s="21"/>
      <c r="BQ48" s="23">
        <f t="shared" si="19"/>
        <v>0</v>
      </c>
      <c r="BR48" s="21"/>
      <c r="BS48" s="21"/>
      <c r="BT48" s="23">
        <f t="shared" si="20"/>
        <v>0</v>
      </c>
      <c r="BU48" s="21"/>
      <c r="BV48" s="21"/>
      <c r="BW48" s="23">
        <f t="shared" si="21"/>
        <v>0</v>
      </c>
      <c r="BX48" s="21"/>
      <c r="BY48" s="21"/>
      <c r="BZ48" s="23">
        <f t="shared" si="22"/>
        <v>0</v>
      </c>
      <c r="CA48" s="21"/>
      <c r="CB48" s="21"/>
      <c r="CC48" s="23">
        <f t="shared" si="23"/>
        <v>0</v>
      </c>
      <c r="CD48" s="23">
        <f t="shared" si="24"/>
        <v>0</v>
      </c>
      <c r="CE48" s="23">
        <f t="shared" si="25"/>
        <v>0</v>
      </c>
      <c r="CF48" s="24">
        <f t="shared" si="26"/>
        <v>0</v>
      </c>
      <c r="CG48" s="23">
        <f t="shared" si="27"/>
        <v>0</v>
      </c>
      <c r="CH48" s="23">
        <f t="shared" si="28"/>
        <v>0</v>
      </c>
      <c r="CI48" s="22"/>
      <c r="CJ48" s="22"/>
      <c r="CK48" s="23">
        <f t="shared" si="29"/>
        <v>0</v>
      </c>
      <c r="CL48" s="21"/>
      <c r="CM48" s="21"/>
      <c r="CN48" s="22">
        <f t="shared" si="30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3">
        <f t="shared" si="31"/>
        <v>0</v>
      </c>
      <c r="DT48" s="23">
        <f t="shared" si="32"/>
        <v>0</v>
      </c>
      <c r="DU48" s="24">
        <f t="shared" si="33"/>
        <v>0</v>
      </c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4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2"/>
        <v>0</v>
      </c>
      <c r="Q49" s="21"/>
      <c r="R49" s="21"/>
      <c r="S49" s="23">
        <f t="shared" si="3"/>
        <v>0</v>
      </c>
      <c r="T49" s="21"/>
      <c r="U49" s="21"/>
      <c r="V49" s="23">
        <f t="shared" si="4"/>
        <v>0</v>
      </c>
      <c r="W49" s="21"/>
      <c r="X49" s="21"/>
      <c r="Y49" s="23">
        <f t="shared" si="5"/>
        <v>0</v>
      </c>
      <c r="Z49" s="21"/>
      <c r="AA49" s="21"/>
      <c r="AB49" s="23">
        <f t="shared" si="6"/>
        <v>0</v>
      </c>
      <c r="AC49" s="21"/>
      <c r="AD49" s="21"/>
      <c r="AE49" s="23">
        <f t="shared" si="7"/>
        <v>0</v>
      </c>
      <c r="AF49" s="21"/>
      <c r="AG49" s="21"/>
      <c r="AH49" s="23">
        <f t="shared" si="8"/>
        <v>0</v>
      </c>
      <c r="AI49" s="21"/>
      <c r="AJ49" s="21"/>
      <c r="AK49" s="23">
        <f t="shared" si="9"/>
        <v>0</v>
      </c>
      <c r="AL49" s="21"/>
      <c r="AM49" s="21"/>
      <c r="AN49" s="23">
        <f t="shared" si="10"/>
        <v>0</v>
      </c>
      <c r="AO49" s="23">
        <f t="shared" si="11"/>
        <v>0</v>
      </c>
      <c r="AP49" s="23">
        <f t="shared" si="12"/>
        <v>0</v>
      </c>
      <c r="AQ49" s="23">
        <f t="shared" si="13"/>
        <v>0</v>
      </c>
      <c r="AR49" s="23">
        <f t="shared" si="14"/>
        <v>0</v>
      </c>
      <c r="AS49" s="23">
        <f t="shared" si="15"/>
        <v>0</v>
      </c>
      <c r="AT49" s="21"/>
      <c r="AU49" s="21"/>
      <c r="AV49" s="21"/>
      <c r="AW49" s="21"/>
      <c r="AX49" s="21"/>
      <c r="AY49" s="22">
        <f t="shared" si="16"/>
        <v>0</v>
      </c>
      <c r="AZ49" s="21"/>
      <c r="BA49" s="21"/>
      <c r="BB49" s="23">
        <f t="shared" si="35"/>
        <v>0</v>
      </c>
      <c r="BC49" s="21"/>
      <c r="BD49" s="21"/>
      <c r="BE49" s="23">
        <f t="shared" si="36"/>
        <v>0</v>
      </c>
      <c r="BF49" s="21"/>
      <c r="BG49" s="21"/>
      <c r="BH49" s="23">
        <f t="shared" si="37"/>
        <v>0</v>
      </c>
      <c r="BI49" s="21"/>
      <c r="BJ49" s="21"/>
      <c r="BK49" s="23">
        <f t="shared" si="17"/>
        <v>0</v>
      </c>
      <c r="BL49" s="21"/>
      <c r="BM49" s="21"/>
      <c r="BN49" s="23">
        <f t="shared" si="18"/>
        <v>0</v>
      </c>
      <c r="BO49" s="21"/>
      <c r="BP49" s="21"/>
      <c r="BQ49" s="23">
        <f t="shared" si="19"/>
        <v>0</v>
      </c>
      <c r="BR49" s="21"/>
      <c r="BS49" s="21"/>
      <c r="BT49" s="23">
        <f t="shared" si="20"/>
        <v>0</v>
      </c>
      <c r="BU49" s="21"/>
      <c r="BV49" s="21"/>
      <c r="BW49" s="23">
        <f t="shared" si="21"/>
        <v>0</v>
      </c>
      <c r="BX49" s="21"/>
      <c r="BY49" s="21"/>
      <c r="BZ49" s="23">
        <f t="shared" si="22"/>
        <v>0</v>
      </c>
      <c r="CA49" s="21"/>
      <c r="CB49" s="21"/>
      <c r="CC49" s="23">
        <f t="shared" si="23"/>
        <v>0</v>
      </c>
      <c r="CD49" s="23">
        <f t="shared" si="24"/>
        <v>0</v>
      </c>
      <c r="CE49" s="23">
        <f t="shared" si="25"/>
        <v>0</v>
      </c>
      <c r="CF49" s="24">
        <f t="shared" si="26"/>
        <v>0</v>
      </c>
      <c r="CG49" s="23">
        <f t="shared" si="27"/>
        <v>0</v>
      </c>
      <c r="CH49" s="23">
        <f t="shared" si="28"/>
        <v>0</v>
      </c>
      <c r="CI49" s="22"/>
      <c r="CJ49" s="22"/>
      <c r="CK49" s="23">
        <f t="shared" si="29"/>
        <v>0</v>
      </c>
      <c r="CL49" s="21"/>
      <c r="CM49" s="21"/>
      <c r="CN49" s="22">
        <f t="shared" si="30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3">
        <f t="shared" si="31"/>
        <v>0</v>
      </c>
      <c r="DT49" s="23">
        <f t="shared" si="32"/>
        <v>0</v>
      </c>
      <c r="DU49" s="24">
        <f t="shared" si="33"/>
        <v>0</v>
      </c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4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2"/>
        <v>0</v>
      </c>
      <c r="Q50" s="21"/>
      <c r="R50" s="21"/>
      <c r="S50" s="23">
        <f t="shared" si="3"/>
        <v>0</v>
      </c>
      <c r="T50" s="21"/>
      <c r="U50" s="21"/>
      <c r="V50" s="23">
        <f t="shared" si="4"/>
        <v>0</v>
      </c>
      <c r="W50" s="21"/>
      <c r="X50" s="21"/>
      <c r="Y50" s="23">
        <f t="shared" si="5"/>
        <v>0</v>
      </c>
      <c r="Z50" s="21"/>
      <c r="AA50" s="21"/>
      <c r="AB50" s="23">
        <f t="shared" si="6"/>
        <v>0</v>
      </c>
      <c r="AC50" s="21"/>
      <c r="AD50" s="21"/>
      <c r="AE50" s="23">
        <f t="shared" si="7"/>
        <v>0</v>
      </c>
      <c r="AF50" s="21"/>
      <c r="AG50" s="21"/>
      <c r="AH50" s="23">
        <f t="shared" si="8"/>
        <v>0</v>
      </c>
      <c r="AI50" s="21"/>
      <c r="AJ50" s="21"/>
      <c r="AK50" s="23">
        <f t="shared" si="9"/>
        <v>0</v>
      </c>
      <c r="AL50" s="21"/>
      <c r="AM50" s="21"/>
      <c r="AN50" s="23">
        <f t="shared" si="10"/>
        <v>0</v>
      </c>
      <c r="AO50" s="23">
        <f t="shared" si="11"/>
        <v>0</v>
      </c>
      <c r="AP50" s="23">
        <f t="shared" si="12"/>
        <v>0</v>
      </c>
      <c r="AQ50" s="23">
        <f t="shared" si="13"/>
        <v>0</v>
      </c>
      <c r="AR50" s="23">
        <f t="shared" si="14"/>
        <v>0</v>
      </c>
      <c r="AS50" s="23">
        <f t="shared" si="15"/>
        <v>0</v>
      </c>
      <c r="AT50" s="21"/>
      <c r="AU50" s="21"/>
      <c r="AV50" s="21"/>
      <c r="AW50" s="21"/>
      <c r="AX50" s="21"/>
      <c r="AY50" s="22">
        <f t="shared" si="16"/>
        <v>0</v>
      </c>
      <c r="AZ50" s="21"/>
      <c r="BA50" s="21"/>
      <c r="BB50" s="23">
        <f t="shared" si="35"/>
        <v>0</v>
      </c>
      <c r="BC50" s="21"/>
      <c r="BD50" s="21"/>
      <c r="BE50" s="23">
        <f t="shared" si="36"/>
        <v>0</v>
      </c>
      <c r="BF50" s="21"/>
      <c r="BG50" s="21"/>
      <c r="BH50" s="23">
        <f t="shared" si="37"/>
        <v>0</v>
      </c>
      <c r="BI50" s="21"/>
      <c r="BJ50" s="21"/>
      <c r="BK50" s="23">
        <f t="shared" si="17"/>
        <v>0</v>
      </c>
      <c r="BL50" s="21"/>
      <c r="BM50" s="21"/>
      <c r="BN50" s="23">
        <f t="shared" si="18"/>
        <v>0</v>
      </c>
      <c r="BO50" s="21"/>
      <c r="BP50" s="21"/>
      <c r="BQ50" s="23">
        <f t="shared" si="19"/>
        <v>0</v>
      </c>
      <c r="BR50" s="21"/>
      <c r="BS50" s="21"/>
      <c r="BT50" s="23">
        <f t="shared" si="20"/>
        <v>0</v>
      </c>
      <c r="BU50" s="21"/>
      <c r="BV50" s="21"/>
      <c r="BW50" s="23">
        <f t="shared" si="21"/>
        <v>0</v>
      </c>
      <c r="BX50" s="21"/>
      <c r="BY50" s="21"/>
      <c r="BZ50" s="23">
        <f t="shared" si="22"/>
        <v>0</v>
      </c>
      <c r="CA50" s="21"/>
      <c r="CB50" s="21"/>
      <c r="CC50" s="23">
        <f t="shared" si="23"/>
        <v>0</v>
      </c>
      <c r="CD50" s="23">
        <f t="shared" si="24"/>
        <v>0</v>
      </c>
      <c r="CE50" s="23">
        <f t="shared" si="25"/>
        <v>0</v>
      </c>
      <c r="CF50" s="24">
        <f t="shared" si="26"/>
        <v>0</v>
      </c>
      <c r="CG50" s="23">
        <f t="shared" si="27"/>
        <v>0</v>
      </c>
      <c r="CH50" s="23">
        <f t="shared" si="28"/>
        <v>0</v>
      </c>
      <c r="CI50" s="22"/>
      <c r="CJ50" s="22"/>
      <c r="CK50" s="23">
        <f t="shared" si="29"/>
        <v>0</v>
      </c>
      <c r="CL50" s="21"/>
      <c r="CM50" s="21"/>
      <c r="CN50" s="22">
        <f t="shared" si="30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3">
        <f t="shared" si="31"/>
        <v>0</v>
      </c>
      <c r="DT50" s="23">
        <f t="shared" si="32"/>
        <v>0</v>
      </c>
      <c r="DU50" s="24">
        <f t="shared" si="33"/>
        <v>0</v>
      </c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70</v>
      </c>
      <c r="F51" s="21">
        <v>980</v>
      </c>
      <c r="G51" s="23">
        <f t="shared" si="34"/>
        <v>627.20000000000005</v>
      </c>
      <c r="H51" s="21">
        <v>58</v>
      </c>
      <c r="I51" s="21">
        <v>812</v>
      </c>
      <c r="J51" s="22">
        <f t="shared" si="0"/>
        <v>519.68000000000006</v>
      </c>
      <c r="K51" s="21">
        <v>67</v>
      </c>
      <c r="L51" s="21">
        <v>938</v>
      </c>
      <c r="M51" s="23">
        <f t="shared" si="1"/>
        <v>600.32000000000005</v>
      </c>
      <c r="N51" s="21">
        <v>37</v>
      </c>
      <c r="O51" s="21">
        <v>518</v>
      </c>
      <c r="P51" s="23">
        <f t="shared" si="2"/>
        <v>331.52</v>
      </c>
      <c r="Q51" s="21">
        <v>130</v>
      </c>
      <c r="R51" s="21">
        <v>1820</v>
      </c>
      <c r="S51" s="23">
        <f t="shared" si="3"/>
        <v>1164.8</v>
      </c>
      <c r="T51" s="21">
        <v>15</v>
      </c>
      <c r="U51" s="21">
        <v>210</v>
      </c>
      <c r="V51" s="23">
        <f t="shared" si="4"/>
        <v>134.4</v>
      </c>
      <c r="W51" s="21">
        <v>55</v>
      </c>
      <c r="X51" s="21">
        <v>770</v>
      </c>
      <c r="Y51" s="23">
        <f t="shared" si="5"/>
        <v>492.8</v>
      </c>
      <c r="Z51" s="21">
        <v>55</v>
      </c>
      <c r="AA51" s="21">
        <v>770</v>
      </c>
      <c r="AB51" s="23">
        <f t="shared" si="6"/>
        <v>492.8</v>
      </c>
      <c r="AC51" s="21">
        <v>103</v>
      </c>
      <c r="AD51" s="21">
        <v>1442</v>
      </c>
      <c r="AE51" s="23">
        <f t="shared" si="7"/>
        <v>922.88</v>
      </c>
      <c r="AF51" s="21">
        <v>87</v>
      </c>
      <c r="AG51" s="21">
        <v>1218</v>
      </c>
      <c r="AH51" s="23">
        <f t="shared" si="8"/>
        <v>779.52</v>
      </c>
      <c r="AI51" s="21">
        <v>48</v>
      </c>
      <c r="AJ51" s="21">
        <v>672</v>
      </c>
      <c r="AK51" s="23">
        <f t="shared" si="9"/>
        <v>430.08</v>
      </c>
      <c r="AL51" s="21">
        <v>45</v>
      </c>
      <c r="AM51" s="21">
        <v>630</v>
      </c>
      <c r="AN51" s="23">
        <f t="shared" si="10"/>
        <v>403.2</v>
      </c>
      <c r="AO51" s="23">
        <f t="shared" si="11"/>
        <v>770</v>
      </c>
      <c r="AP51" s="23">
        <f t="shared" si="12"/>
        <v>10780</v>
      </c>
      <c r="AQ51" s="23">
        <f t="shared" si="13"/>
        <v>6899.2</v>
      </c>
      <c r="AR51" s="23">
        <f t="shared" si="14"/>
        <v>898.33333333333337</v>
      </c>
      <c r="AS51" s="23">
        <f t="shared" si="15"/>
        <v>574.93333333333328</v>
      </c>
      <c r="AT51" s="21">
        <v>69</v>
      </c>
      <c r="AU51" s="21">
        <v>966</v>
      </c>
      <c r="AV51" s="21">
        <v>618.24</v>
      </c>
      <c r="AW51" s="21">
        <v>21</v>
      </c>
      <c r="AX51" s="21">
        <v>294</v>
      </c>
      <c r="AY51" s="22">
        <v>188.16000000000003</v>
      </c>
      <c r="AZ51" s="21">
        <v>51</v>
      </c>
      <c r="BA51" s="21">
        <v>714</v>
      </c>
      <c r="BB51" s="23">
        <f t="shared" si="35"/>
        <v>456.96000000000004</v>
      </c>
      <c r="BC51" s="21">
        <v>42</v>
      </c>
      <c r="BD51" s="21">
        <v>588</v>
      </c>
      <c r="BE51" s="23">
        <f t="shared" si="36"/>
        <v>376.32</v>
      </c>
      <c r="BF51" s="21">
        <v>57</v>
      </c>
      <c r="BG51" s="21">
        <v>798</v>
      </c>
      <c r="BH51" s="23">
        <f t="shared" si="37"/>
        <v>510.72</v>
      </c>
      <c r="BI51" s="21">
        <v>55</v>
      </c>
      <c r="BJ51" s="21">
        <v>770</v>
      </c>
      <c r="BK51" s="23">
        <f t="shared" si="17"/>
        <v>492.8</v>
      </c>
      <c r="BL51" s="21">
        <v>37</v>
      </c>
      <c r="BM51" s="21">
        <v>518</v>
      </c>
      <c r="BN51" s="23">
        <f t="shared" si="18"/>
        <v>331.52</v>
      </c>
      <c r="BO51" s="21">
        <v>60</v>
      </c>
      <c r="BP51" s="21">
        <v>840</v>
      </c>
      <c r="BQ51" s="23">
        <f t="shared" si="19"/>
        <v>537.6</v>
      </c>
      <c r="BR51" s="21">
        <v>22</v>
      </c>
      <c r="BS51" s="21">
        <v>308</v>
      </c>
      <c r="BT51" s="23">
        <f t="shared" si="20"/>
        <v>197.12</v>
      </c>
      <c r="BU51" s="21">
        <v>13</v>
      </c>
      <c r="BV51" s="21">
        <v>182</v>
      </c>
      <c r="BW51" s="23">
        <f t="shared" si="21"/>
        <v>116.48</v>
      </c>
      <c r="BX51" s="21">
        <v>11</v>
      </c>
      <c r="BY51" s="21">
        <v>154</v>
      </c>
      <c r="BZ51" s="23">
        <f t="shared" si="22"/>
        <v>98.56</v>
      </c>
      <c r="CA51" s="21">
        <v>11</v>
      </c>
      <c r="CB51" s="21">
        <v>154</v>
      </c>
      <c r="CC51" s="23">
        <f t="shared" si="23"/>
        <v>98.56</v>
      </c>
      <c r="CD51" s="23">
        <f t="shared" si="24"/>
        <v>449</v>
      </c>
      <c r="CE51" s="23">
        <f t="shared" si="25"/>
        <v>6286</v>
      </c>
      <c r="CF51" s="24">
        <f t="shared" si="26"/>
        <v>4023.04</v>
      </c>
      <c r="CG51" s="23">
        <f t="shared" si="27"/>
        <v>523.83333333333337</v>
      </c>
      <c r="CH51" s="23">
        <f t="shared" si="28"/>
        <v>335.25333333333333</v>
      </c>
      <c r="CI51" s="22">
        <v>15</v>
      </c>
      <c r="CJ51" s="22">
        <v>210</v>
      </c>
      <c r="CK51" s="23">
        <f t="shared" si="29"/>
        <v>134.4</v>
      </c>
      <c r="CL51" s="21">
        <v>15</v>
      </c>
      <c r="CM51" s="21">
        <v>210</v>
      </c>
      <c r="CN51" s="22">
        <f t="shared" si="30"/>
        <v>134.4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3">
        <f t="shared" si="31"/>
        <v>30</v>
      </c>
      <c r="DT51" s="23">
        <f t="shared" si="32"/>
        <v>420</v>
      </c>
      <c r="DU51" s="24">
        <f t="shared" si="33"/>
        <v>268.8</v>
      </c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4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2"/>
        <v>0</v>
      </c>
      <c r="Q52" s="21"/>
      <c r="R52" s="21"/>
      <c r="S52" s="23">
        <f t="shared" si="3"/>
        <v>0</v>
      </c>
      <c r="T52" s="21"/>
      <c r="U52" s="21"/>
      <c r="V52" s="23">
        <f t="shared" si="4"/>
        <v>0</v>
      </c>
      <c r="W52" s="21"/>
      <c r="X52" s="21"/>
      <c r="Y52" s="23">
        <f t="shared" si="5"/>
        <v>0</v>
      </c>
      <c r="Z52" s="21"/>
      <c r="AA52" s="21"/>
      <c r="AB52" s="23">
        <f t="shared" si="6"/>
        <v>0</v>
      </c>
      <c r="AC52" s="21"/>
      <c r="AD52" s="21"/>
      <c r="AE52" s="23">
        <f t="shared" si="7"/>
        <v>0</v>
      </c>
      <c r="AF52" s="21"/>
      <c r="AG52" s="21"/>
      <c r="AH52" s="23">
        <f t="shared" si="8"/>
        <v>0</v>
      </c>
      <c r="AI52" s="21"/>
      <c r="AJ52" s="21"/>
      <c r="AK52" s="23">
        <f t="shared" si="9"/>
        <v>0</v>
      </c>
      <c r="AL52" s="21"/>
      <c r="AM52" s="21"/>
      <c r="AN52" s="23">
        <f t="shared" si="10"/>
        <v>0</v>
      </c>
      <c r="AO52" s="23">
        <f t="shared" si="11"/>
        <v>0</v>
      </c>
      <c r="AP52" s="23">
        <f t="shared" si="12"/>
        <v>0</v>
      </c>
      <c r="AQ52" s="23">
        <f t="shared" si="13"/>
        <v>0</v>
      </c>
      <c r="AR52" s="23">
        <f t="shared" si="14"/>
        <v>0</v>
      </c>
      <c r="AS52" s="23">
        <f t="shared" si="15"/>
        <v>0</v>
      </c>
      <c r="AT52" s="21"/>
      <c r="AU52" s="21"/>
      <c r="AV52" s="21"/>
      <c r="AW52" s="21"/>
      <c r="AX52" s="21"/>
      <c r="AY52" s="22">
        <f t="shared" si="16"/>
        <v>0</v>
      </c>
      <c r="AZ52" s="21"/>
      <c r="BA52" s="21"/>
      <c r="BB52" s="23">
        <f t="shared" si="35"/>
        <v>0</v>
      </c>
      <c r="BC52" s="21"/>
      <c r="BD52" s="21"/>
      <c r="BE52" s="23">
        <f t="shared" si="36"/>
        <v>0</v>
      </c>
      <c r="BF52" s="21"/>
      <c r="BG52" s="21"/>
      <c r="BH52" s="23">
        <f t="shared" si="37"/>
        <v>0</v>
      </c>
      <c r="BI52" s="21"/>
      <c r="BJ52" s="21"/>
      <c r="BK52" s="23">
        <f t="shared" si="17"/>
        <v>0</v>
      </c>
      <c r="BL52" s="21"/>
      <c r="BM52" s="21"/>
      <c r="BN52" s="23">
        <f t="shared" si="18"/>
        <v>0</v>
      </c>
      <c r="BO52" s="21"/>
      <c r="BP52" s="21"/>
      <c r="BQ52" s="23">
        <f t="shared" si="19"/>
        <v>0</v>
      </c>
      <c r="BR52" s="21"/>
      <c r="BS52" s="21"/>
      <c r="BT52" s="23">
        <f t="shared" si="20"/>
        <v>0</v>
      </c>
      <c r="BU52" s="21"/>
      <c r="BV52" s="21"/>
      <c r="BW52" s="23">
        <f t="shared" si="21"/>
        <v>0</v>
      </c>
      <c r="BX52" s="21"/>
      <c r="BY52" s="21"/>
      <c r="BZ52" s="23">
        <f t="shared" si="22"/>
        <v>0</v>
      </c>
      <c r="CA52" s="21"/>
      <c r="CB52" s="21"/>
      <c r="CC52" s="23">
        <f t="shared" si="23"/>
        <v>0</v>
      </c>
      <c r="CD52" s="23">
        <f t="shared" si="24"/>
        <v>0</v>
      </c>
      <c r="CE52" s="23">
        <f t="shared" si="25"/>
        <v>0</v>
      </c>
      <c r="CF52" s="24">
        <f t="shared" si="26"/>
        <v>0</v>
      </c>
      <c r="CG52" s="23">
        <f t="shared" si="27"/>
        <v>0</v>
      </c>
      <c r="CH52" s="23">
        <f t="shared" si="28"/>
        <v>0</v>
      </c>
      <c r="CI52" s="22"/>
      <c r="CJ52" s="22"/>
      <c r="CK52" s="23">
        <f t="shared" si="29"/>
        <v>0</v>
      </c>
      <c r="CL52" s="21"/>
      <c r="CM52" s="21"/>
      <c r="CN52" s="22">
        <f t="shared" si="30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3">
        <f t="shared" si="31"/>
        <v>0</v>
      </c>
      <c r="DT52" s="23">
        <f t="shared" si="32"/>
        <v>0</v>
      </c>
      <c r="DU52" s="24">
        <f t="shared" si="33"/>
        <v>0</v>
      </c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4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2"/>
        <v>0</v>
      </c>
      <c r="Q53" s="21"/>
      <c r="R53" s="21"/>
      <c r="S53" s="23">
        <f t="shared" si="3"/>
        <v>0</v>
      </c>
      <c r="T53" s="21"/>
      <c r="U53" s="21"/>
      <c r="V53" s="23">
        <f t="shared" si="4"/>
        <v>0</v>
      </c>
      <c r="W53" s="21"/>
      <c r="X53" s="21"/>
      <c r="Y53" s="23">
        <f t="shared" si="5"/>
        <v>0</v>
      </c>
      <c r="Z53" s="21"/>
      <c r="AA53" s="21"/>
      <c r="AB53" s="23">
        <f t="shared" si="6"/>
        <v>0</v>
      </c>
      <c r="AC53" s="21"/>
      <c r="AD53" s="21"/>
      <c r="AE53" s="23">
        <f t="shared" si="7"/>
        <v>0</v>
      </c>
      <c r="AF53" s="21"/>
      <c r="AG53" s="21"/>
      <c r="AH53" s="23">
        <f t="shared" si="8"/>
        <v>0</v>
      </c>
      <c r="AI53" s="21"/>
      <c r="AJ53" s="21"/>
      <c r="AK53" s="23">
        <f t="shared" si="9"/>
        <v>0</v>
      </c>
      <c r="AL53" s="21"/>
      <c r="AM53" s="21"/>
      <c r="AN53" s="23">
        <f t="shared" si="10"/>
        <v>0</v>
      </c>
      <c r="AO53" s="23">
        <f t="shared" si="11"/>
        <v>0</v>
      </c>
      <c r="AP53" s="23">
        <f t="shared" si="12"/>
        <v>0</v>
      </c>
      <c r="AQ53" s="23">
        <f t="shared" si="13"/>
        <v>0</v>
      </c>
      <c r="AR53" s="23">
        <f t="shared" si="14"/>
        <v>0</v>
      </c>
      <c r="AS53" s="23">
        <f t="shared" si="15"/>
        <v>0</v>
      </c>
      <c r="AT53" s="21"/>
      <c r="AU53" s="21"/>
      <c r="AV53" s="21"/>
      <c r="AW53" s="21"/>
      <c r="AX53" s="21"/>
      <c r="AY53" s="22">
        <f t="shared" si="16"/>
        <v>0</v>
      </c>
      <c r="AZ53" s="21"/>
      <c r="BA53" s="21"/>
      <c r="BB53" s="23">
        <f t="shared" si="35"/>
        <v>0</v>
      </c>
      <c r="BC53" s="21"/>
      <c r="BD53" s="21"/>
      <c r="BE53" s="23">
        <f t="shared" si="36"/>
        <v>0</v>
      </c>
      <c r="BF53" s="21"/>
      <c r="BG53" s="21"/>
      <c r="BH53" s="23">
        <f t="shared" si="37"/>
        <v>0</v>
      </c>
      <c r="BI53" s="21"/>
      <c r="BJ53" s="21"/>
      <c r="BK53" s="23">
        <f t="shared" si="17"/>
        <v>0</v>
      </c>
      <c r="BL53" s="21"/>
      <c r="BM53" s="21"/>
      <c r="BN53" s="23">
        <f t="shared" si="18"/>
        <v>0</v>
      </c>
      <c r="BO53" s="21"/>
      <c r="BP53" s="21"/>
      <c r="BQ53" s="23">
        <f t="shared" si="19"/>
        <v>0</v>
      </c>
      <c r="BR53" s="21"/>
      <c r="BS53" s="21"/>
      <c r="BT53" s="23">
        <f t="shared" si="20"/>
        <v>0</v>
      </c>
      <c r="BU53" s="21"/>
      <c r="BV53" s="21"/>
      <c r="BW53" s="23">
        <f t="shared" si="21"/>
        <v>0</v>
      </c>
      <c r="BX53" s="21"/>
      <c r="BY53" s="21"/>
      <c r="BZ53" s="23">
        <f t="shared" si="22"/>
        <v>0</v>
      </c>
      <c r="CA53" s="21"/>
      <c r="CB53" s="21"/>
      <c r="CC53" s="23">
        <f t="shared" si="23"/>
        <v>0</v>
      </c>
      <c r="CD53" s="23">
        <f t="shared" si="24"/>
        <v>0</v>
      </c>
      <c r="CE53" s="23">
        <f t="shared" si="25"/>
        <v>0</v>
      </c>
      <c r="CF53" s="24">
        <f t="shared" si="26"/>
        <v>0</v>
      </c>
      <c r="CG53" s="23">
        <f t="shared" si="27"/>
        <v>0</v>
      </c>
      <c r="CH53" s="23">
        <f t="shared" si="28"/>
        <v>0</v>
      </c>
      <c r="CI53" s="22"/>
      <c r="CJ53" s="22"/>
      <c r="CK53" s="23">
        <f t="shared" si="29"/>
        <v>0</v>
      </c>
      <c r="CL53" s="21"/>
      <c r="CM53" s="21"/>
      <c r="CN53" s="22">
        <f t="shared" si="30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3">
        <f t="shared" si="31"/>
        <v>0</v>
      </c>
      <c r="DT53" s="23">
        <f t="shared" si="32"/>
        <v>0</v>
      </c>
      <c r="DU53" s="24">
        <f t="shared" si="33"/>
        <v>0</v>
      </c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4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2"/>
        <v>0</v>
      </c>
      <c r="Q54" s="21"/>
      <c r="R54" s="21"/>
      <c r="S54" s="23">
        <f t="shared" si="3"/>
        <v>0</v>
      </c>
      <c r="T54" s="21"/>
      <c r="U54" s="21"/>
      <c r="V54" s="23">
        <f t="shared" si="4"/>
        <v>0</v>
      </c>
      <c r="W54" s="21"/>
      <c r="X54" s="21"/>
      <c r="Y54" s="23">
        <f t="shared" si="5"/>
        <v>0</v>
      </c>
      <c r="Z54" s="21"/>
      <c r="AA54" s="21"/>
      <c r="AB54" s="23">
        <f t="shared" si="6"/>
        <v>0</v>
      </c>
      <c r="AC54" s="21"/>
      <c r="AD54" s="21"/>
      <c r="AE54" s="23">
        <f t="shared" si="7"/>
        <v>0</v>
      </c>
      <c r="AF54" s="21"/>
      <c r="AG54" s="21"/>
      <c r="AH54" s="23">
        <f t="shared" si="8"/>
        <v>0</v>
      </c>
      <c r="AI54" s="21"/>
      <c r="AJ54" s="21"/>
      <c r="AK54" s="23">
        <f t="shared" si="9"/>
        <v>0</v>
      </c>
      <c r="AL54" s="21"/>
      <c r="AM54" s="21"/>
      <c r="AN54" s="23">
        <f t="shared" si="10"/>
        <v>0</v>
      </c>
      <c r="AO54" s="23">
        <f t="shared" si="11"/>
        <v>0</v>
      </c>
      <c r="AP54" s="23">
        <f t="shared" si="12"/>
        <v>0</v>
      </c>
      <c r="AQ54" s="23">
        <f t="shared" si="13"/>
        <v>0</v>
      </c>
      <c r="AR54" s="23">
        <f t="shared" si="14"/>
        <v>0</v>
      </c>
      <c r="AS54" s="23">
        <f t="shared" si="15"/>
        <v>0</v>
      </c>
      <c r="AT54" s="21"/>
      <c r="AU54" s="21"/>
      <c r="AV54" s="21"/>
      <c r="AW54" s="21"/>
      <c r="AX54" s="21"/>
      <c r="AY54" s="22">
        <f t="shared" si="16"/>
        <v>0</v>
      </c>
      <c r="AZ54" s="21"/>
      <c r="BA54" s="21"/>
      <c r="BB54" s="23">
        <f t="shared" si="35"/>
        <v>0</v>
      </c>
      <c r="BC54" s="21"/>
      <c r="BD54" s="21"/>
      <c r="BE54" s="23">
        <f t="shared" si="36"/>
        <v>0</v>
      </c>
      <c r="BF54" s="21"/>
      <c r="BG54" s="21"/>
      <c r="BH54" s="23">
        <f t="shared" si="37"/>
        <v>0</v>
      </c>
      <c r="BI54" s="21"/>
      <c r="BJ54" s="21"/>
      <c r="BK54" s="23">
        <f t="shared" si="17"/>
        <v>0</v>
      </c>
      <c r="BL54" s="21"/>
      <c r="BM54" s="21"/>
      <c r="BN54" s="23">
        <f t="shared" si="18"/>
        <v>0</v>
      </c>
      <c r="BO54" s="21"/>
      <c r="BP54" s="21"/>
      <c r="BQ54" s="23">
        <f t="shared" si="19"/>
        <v>0</v>
      </c>
      <c r="BR54" s="21"/>
      <c r="BS54" s="21"/>
      <c r="BT54" s="23">
        <f t="shared" si="20"/>
        <v>0</v>
      </c>
      <c r="BU54" s="21"/>
      <c r="BV54" s="21"/>
      <c r="BW54" s="23">
        <f t="shared" si="21"/>
        <v>0</v>
      </c>
      <c r="BX54" s="21"/>
      <c r="BY54" s="21"/>
      <c r="BZ54" s="23">
        <f t="shared" si="22"/>
        <v>0</v>
      </c>
      <c r="CA54" s="21"/>
      <c r="CB54" s="21"/>
      <c r="CC54" s="23">
        <f t="shared" si="23"/>
        <v>0</v>
      </c>
      <c r="CD54" s="23">
        <f t="shared" si="24"/>
        <v>0</v>
      </c>
      <c r="CE54" s="23">
        <f t="shared" si="25"/>
        <v>0</v>
      </c>
      <c r="CF54" s="24">
        <f t="shared" si="26"/>
        <v>0</v>
      </c>
      <c r="CG54" s="23">
        <f t="shared" si="27"/>
        <v>0</v>
      </c>
      <c r="CH54" s="23">
        <f t="shared" si="28"/>
        <v>0</v>
      </c>
      <c r="CI54" s="22"/>
      <c r="CJ54" s="22"/>
      <c r="CK54" s="23">
        <f t="shared" si="29"/>
        <v>0</v>
      </c>
      <c r="CL54" s="21"/>
      <c r="CM54" s="21"/>
      <c r="CN54" s="22">
        <f t="shared" si="30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3">
        <f t="shared" si="31"/>
        <v>0</v>
      </c>
      <c r="DT54" s="23">
        <f t="shared" si="32"/>
        <v>0</v>
      </c>
      <c r="DU54" s="24">
        <f t="shared" si="33"/>
        <v>0</v>
      </c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4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2"/>
        <v>0</v>
      </c>
      <c r="Q55" s="21"/>
      <c r="R55" s="21"/>
      <c r="S55" s="23">
        <f t="shared" si="3"/>
        <v>0</v>
      </c>
      <c r="T55" s="21"/>
      <c r="U55" s="21"/>
      <c r="V55" s="23">
        <f t="shared" si="4"/>
        <v>0</v>
      </c>
      <c r="W55" s="21"/>
      <c r="X55" s="21"/>
      <c r="Y55" s="23">
        <f t="shared" si="5"/>
        <v>0</v>
      </c>
      <c r="Z55" s="21"/>
      <c r="AA55" s="21"/>
      <c r="AB55" s="23">
        <f t="shared" si="6"/>
        <v>0</v>
      </c>
      <c r="AC55" s="21"/>
      <c r="AD55" s="21"/>
      <c r="AE55" s="23">
        <f t="shared" si="7"/>
        <v>0</v>
      </c>
      <c r="AF55" s="21"/>
      <c r="AG55" s="21"/>
      <c r="AH55" s="23">
        <f t="shared" si="8"/>
        <v>0</v>
      </c>
      <c r="AI55" s="21"/>
      <c r="AJ55" s="21"/>
      <c r="AK55" s="23">
        <f t="shared" si="9"/>
        <v>0</v>
      </c>
      <c r="AL55" s="21"/>
      <c r="AM55" s="21"/>
      <c r="AN55" s="23">
        <f t="shared" si="10"/>
        <v>0</v>
      </c>
      <c r="AO55" s="23">
        <f t="shared" si="11"/>
        <v>0</v>
      </c>
      <c r="AP55" s="23">
        <f t="shared" si="12"/>
        <v>0</v>
      </c>
      <c r="AQ55" s="23">
        <f t="shared" si="13"/>
        <v>0</v>
      </c>
      <c r="AR55" s="23">
        <f t="shared" si="14"/>
        <v>0</v>
      </c>
      <c r="AS55" s="23">
        <f t="shared" si="15"/>
        <v>0</v>
      </c>
      <c r="AT55" s="21"/>
      <c r="AU55" s="21"/>
      <c r="AV55" s="21"/>
      <c r="AW55" s="21"/>
      <c r="AX55" s="21"/>
      <c r="AY55" s="22">
        <f t="shared" si="16"/>
        <v>0</v>
      </c>
      <c r="AZ55" s="21"/>
      <c r="BA55" s="21"/>
      <c r="BB55" s="23">
        <f t="shared" si="35"/>
        <v>0</v>
      </c>
      <c r="BC55" s="21"/>
      <c r="BD55" s="21"/>
      <c r="BE55" s="23">
        <f t="shared" si="36"/>
        <v>0</v>
      </c>
      <c r="BF55" s="21"/>
      <c r="BG55" s="21"/>
      <c r="BH55" s="23">
        <f t="shared" si="37"/>
        <v>0</v>
      </c>
      <c r="BI55" s="21"/>
      <c r="BJ55" s="21"/>
      <c r="BK55" s="23">
        <f t="shared" si="17"/>
        <v>0</v>
      </c>
      <c r="BL55" s="21"/>
      <c r="BM55" s="21"/>
      <c r="BN55" s="23">
        <f t="shared" si="18"/>
        <v>0</v>
      </c>
      <c r="BO55" s="21"/>
      <c r="BP55" s="21"/>
      <c r="BQ55" s="23">
        <f t="shared" si="19"/>
        <v>0</v>
      </c>
      <c r="BR55" s="21"/>
      <c r="BS55" s="21"/>
      <c r="BT55" s="23">
        <f t="shared" si="20"/>
        <v>0</v>
      </c>
      <c r="BU55" s="21"/>
      <c r="BV55" s="21"/>
      <c r="BW55" s="23">
        <f t="shared" si="21"/>
        <v>0</v>
      </c>
      <c r="BX55" s="21"/>
      <c r="BY55" s="21"/>
      <c r="BZ55" s="23">
        <f t="shared" si="22"/>
        <v>0</v>
      </c>
      <c r="CA55" s="21"/>
      <c r="CB55" s="21"/>
      <c r="CC55" s="23">
        <f t="shared" si="23"/>
        <v>0</v>
      </c>
      <c r="CD55" s="23">
        <f t="shared" si="24"/>
        <v>0</v>
      </c>
      <c r="CE55" s="23">
        <f t="shared" si="25"/>
        <v>0</v>
      </c>
      <c r="CF55" s="24">
        <f t="shared" si="26"/>
        <v>0</v>
      </c>
      <c r="CG55" s="23">
        <f t="shared" si="27"/>
        <v>0</v>
      </c>
      <c r="CH55" s="23">
        <f t="shared" si="28"/>
        <v>0</v>
      </c>
      <c r="CI55" s="22"/>
      <c r="CJ55" s="22"/>
      <c r="CK55" s="23">
        <f t="shared" si="29"/>
        <v>0</v>
      </c>
      <c r="CL55" s="21"/>
      <c r="CM55" s="21"/>
      <c r="CN55" s="22">
        <f t="shared" si="30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3">
        <f t="shared" si="31"/>
        <v>0</v>
      </c>
      <c r="DT55" s="23">
        <f t="shared" si="32"/>
        <v>0</v>
      </c>
      <c r="DU55" s="24">
        <f t="shared" si="33"/>
        <v>0</v>
      </c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4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2"/>
        <v>0</v>
      </c>
      <c r="Q56" s="21"/>
      <c r="R56" s="21"/>
      <c r="S56" s="23">
        <f t="shared" si="3"/>
        <v>0</v>
      </c>
      <c r="T56" s="21"/>
      <c r="U56" s="21"/>
      <c r="V56" s="23">
        <f t="shared" si="4"/>
        <v>0</v>
      </c>
      <c r="W56" s="21"/>
      <c r="X56" s="21"/>
      <c r="Y56" s="23">
        <f t="shared" si="5"/>
        <v>0</v>
      </c>
      <c r="Z56" s="21"/>
      <c r="AA56" s="21"/>
      <c r="AB56" s="23">
        <f t="shared" si="6"/>
        <v>0</v>
      </c>
      <c r="AC56" s="21"/>
      <c r="AD56" s="21"/>
      <c r="AE56" s="23">
        <f t="shared" si="7"/>
        <v>0</v>
      </c>
      <c r="AF56" s="21"/>
      <c r="AG56" s="21"/>
      <c r="AH56" s="23">
        <f t="shared" si="8"/>
        <v>0</v>
      </c>
      <c r="AI56" s="21"/>
      <c r="AJ56" s="21"/>
      <c r="AK56" s="23">
        <f t="shared" si="9"/>
        <v>0</v>
      </c>
      <c r="AL56" s="21"/>
      <c r="AM56" s="21"/>
      <c r="AN56" s="23">
        <f t="shared" si="10"/>
        <v>0</v>
      </c>
      <c r="AO56" s="23">
        <f t="shared" si="11"/>
        <v>0</v>
      </c>
      <c r="AP56" s="23">
        <f t="shared" si="12"/>
        <v>0</v>
      </c>
      <c r="AQ56" s="23">
        <f t="shared" si="13"/>
        <v>0</v>
      </c>
      <c r="AR56" s="23">
        <f t="shared" si="14"/>
        <v>0</v>
      </c>
      <c r="AS56" s="23">
        <f t="shared" si="15"/>
        <v>0</v>
      </c>
      <c r="AT56" s="21"/>
      <c r="AU56" s="21"/>
      <c r="AV56" s="21"/>
      <c r="AW56" s="21"/>
      <c r="AX56" s="21"/>
      <c r="AY56" s="22">
        <f t="shared" si="16"/>
        <v>0</v>
      </c>
      <c r="AZ56" s="21"/>
      <c r="BA56" s="21"/>
      <c r="BB56" s="23">
        <f t="shared" si="35"/>
        <v>0</v>
      </c>
      <c r="BC56" s="21"/>
      <c r="BD56" s="21"/>
      <c r="BE56" s="23">
        <f t="shared" si="36"/>
        <v>0</v>
      </c>
      <c r="BF56" s="21"/>
      <c r="BG56" s="21"/>
      <c r="BH56" s="23">
        <f t="shared" si="37"/>
        <v>0</v>
      </c>
      <c r="BI56" s="21"/>
      <c r="BJ56" s="21"/>
      <c r="BK56" s="23">
        <f t="shared" si="17"/>
        <v>0</v>
      </c>
      <c r="BL56" s="21"/>
      <c r="BM56" s="21"/>
      <c r="BN56" s="23">
        <f t="shared" si="18"/>
        <v>0</v>
      </c>
      <c r="BO56" s="21"/>
      <c r="BP56" s="21"/>
      <c r="BQ56" s="23">
        <f t="shared" si="19"/>
        <v>0</v>
      </c>
      <c r="BR56" s="21"/>
      <c r="BS56" s="21"/>
      <c r="BT56" s="23">
        <f t="shared" si="20"/>
        <v>0</v>
      </c>
      <c r="BU56" s="21"/>
      <c r="BV56" s="21"/>
      <c r="BW56" s="23">
        <f t="shared" si="21"/>
        <v>0</v>
      </c>
      <c r="BX56" s="21"/>
      <c r="BY56" s="21"/>
      <c r="BZ56" s="23">
        <f t="shared" si="22"/>
        <v>0</v>
      </c>
      <c r="CA56" s="21"/>
      <c r="CB56" s="21"/>
      <c r="CC56" s="23">
        <f t="shared" si="23"/>
        <v>0</v>
      </c>
      <c r="CD56" s="23">
        <f t="shared" si="24"/>
        <v>0</v>
      </c>
      <c r="CE56" s="23">
        <f t="shared" si="25"/>
        <v>0</v>
      </c>
      <c r="CF56" s="24">
        <f t="shared" si="26"/>
        <v>0</v>
      </c>
      <c r="CG56" s="23">
        <f t="shared" si="27"/>
        <v>0</v>
      </c>
      <c r="CH56" s="23">
        <f t="shared" si="28"/>
        <v>0</v>
      </c>
      <c r="CI56" s="22"/>
      <c r="CJ56" s="22"/>
      <c r="CK56" s="23">
        <f t="shared" si="29"/>
        <v>0</v>
      </c>
      <c r="CL56" s="21"/>
      <c r="CM56" s="21"/>
      <c r="CN56" s="22">
        <f t="shared" si="30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3">
        <f t="shared" si="31"/>
        <v>0</v>
      </c>
      <c r="DT56" s="23">
        <f t="shared" si="32"/>
        <v>0</v>
      </c>
      <c r="DU56" s="24">
        <f t="shared" si="33"/>
        <v>0</v>
      </c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65</v>
      </c>
      <c r="F57" s="21">
        <v>910</v>
      </c>
      <c r="G57" s="23">
        <f t="shared" si="34"/>
        <v>582.4</v>
      </c>
      <c r="H57" s="21">
        <v>90</v>
      </c>
      <c r="I57" s="21">
        <v>1260</v>
      </c>
      <c r="J57" s="22">
        <f t="shared" si="0"/>
        <v>806.4</v>
      </c>
      <c r="K57" s="21">
        <v>111</v>
      </c>
      <c r="L57" s="21">
        <v>1554</v>
      </c>
      <c r="M57" s="23">
        <f t="shared" si="1"/>
        <v>994.56000000000006</v>
      </c>
      <c r="N57" s="21">
        <v>60</v>
      </c>
      <c r="O57" s="21">
        <v>840</v>
      </c>
      <c r="P57" s="23">
        <f t="shared" si="2"/>
        <v>537.6</v>
      </c>
      <c r="Q57" s="21">
        <v>47</v>
      </c>
      <c r="R57" s="21">
        <v>658</v>
      </c>
      <c r="S57" s="23">
        <f t="shared" si="3"/>
        <v>421.12</v>
      </c>
      <c r="T57" s="21">
        <v>30</v>
      </c>
      <c r="U57" s="21">
        <v>420</v>
      </c>
      <c r="V57" s="23">
        <f t="shared" si="4"/>
        <v>268.8</v>
      </c>
      <c r="W57" s="21">
        <v>65</v>
      </c>
      <c r="X57" s="21">
        <v>910</v>
      </c>
      <c r="Y57" s="23">
        <f t="shared" si="5"/>
        <v>582.4</v>
      </c>
      <c r="Z57" s="21">
        <v>90</v>
      </c>
      <c r="AA57" s="21">
        <v>1260</v>
      </c>
      <c r="AB57" s="23">
        <f t="shared" si="6"/>
        <v>806.4</v>
      </c>
      <c r="AC57" s="21">
        <v>55</v>
      </c>
      <c r="AD57" s="21">
        <v>770</v>
      </c>
      <c r="AE57" s="23">
        <f t="shared" si="7"/>
        <v>492.8</v>
      </c>
      <c r="AF57" s="21">
        <v>45</v>
      </c>
      <c r="AG57" s="21">
        <v>630</v>
      </c>
      <c r="AH57" s="23">
        <f t="shared" si="8"/>
        <v>403.2</v>
      </c>
      <c r="AI57" s="21">
        <v>92</v>
      </c>
      <c r="AJ57" s="21">
        <v>1288</v>
      </c>
      <c r="AK57" s="23">
        <f t="shared" si="9"/>
        <v>824.32</v>
      </c>
      <c r="AL57" s="21">
        <v>31</v>
      </c>
      <c r="AM57" s="21">
        <v>445</v>
      </c>
      <c r="AN57" s="23">
        <f t="shared" si="10"/>
        <v>284.8</v>
      </c>
      <c r="AO57" s="23">
        <f t="shared" si="11"/>
        <v>781</v>
      </c>
      <c r="AP57" s="23">
        <f t="shared" si="12"/>
        <v>10945</v>
      </c>
      <c r="AQ57" s="23">
        <f t="shared" si="13"/>
        <v>7004.7999999999993</v>
      </c>
      <c r="AR57" s="23">
        <f t="shared" si="14"/>
        <v>912.08333333333337</v>
      </c>
      <c r="AS57" s="23">
        <f t="shared" si="15"/>
        <v>583.73333333333323</v>
      </c>
      <c r="AT57" s="21">
        <v>73</v>
      </c>
      <c r="AU57" s="21">
        <v>1022</v>
      </c>
      <c r="AV57" s="21">
        <v>654.08000000000004</v>
      </c>
      <c r="AW57" s="21">
        <v>55</v>
      </c>
      <c r="AX57" s="21">
        <v>770</v>
      </c>
      <c r="AY57" s="22">
        <v>492.80000000000007</v>
      </c>
      <c r="AZ57" s="21">
        <v>33</v>
      </c>
      <c r="BA57" s="21">
        <v>462</v>
      </c>
      <c r="BB57" s="23">
        <f t="shared" si="35"/>
        <v>295.68</v>
      </c>
      <c r="BC57" s="21">
        <v>50</v>
      </c>
      <c r="BD57" s="21">
        <v>700</v>
      </c>
      <c r="BE57" s="23">
        <f t="shared" si="36"/>
        <v>448</v>
      </c>
      <c r="BF57" s="21">
        <v>62</v>
      </c>
      <c r="BG57" s="21">
        <v>868</v>
      </c>
      <c r="BH57" s="23">
        <f t="shared" si="37"/>
        <v>555.52</v>
      </c>
      <c r="BI57" s="21">
        <v>16</v>
      </c>
      <c r="BJ57" s="21">
        <v>224</v>
      </c>
      <c r="BK57" s="23">
        <f t="shared" si="17"/>
        <v>143.36000000000001</v>
      </c>
      <c r="BL57" s="21">
        <v>25</v>
      </c>
      <c r="BM57" s="21">
        <v>350</v>
      </c>
      <c r="BN57" s="23">
        <f t="shared" si="18"/>
        <v>224</v>
      </c>
      <c r="BO57" s="21">
        <v>36</v>
      </c>
      <c r="BP57" s="21">
        <v>504</v>
      </c>
      <c r="BQ57" s="23">
        <f t="shared" si="19"/>
        <v>322.56</v>
      </c>
      <c r="BR57" s="21">
        <v>15</v>
      </c>
      <c r="BS57" s="21">
        <v>210</v>
      </c>
      <c r="BT57" s="23">
        <f t="shared" si="20"/>
        <v>134.4</v>
      </c>
      <c r="BU57" s="21">
        <v>55</v>
      </c>
      <c r="BV57" s="21">
        <v>770</v>
      </c>
      <c r="BW57" s="23">
        <f t="shared" si="21"/>
        <v>492.8</v>
      </c>
      <c r="BX57" s="21">
        <v>20</v>
      </c>
      <c r="BY57" s="21">
        <v>280</v>
      </c>
      <c r="BZ57" s="23">
        <f t="shared" si="22"/>
        <v>179.20000000000002</v>
      </c>
      <c r="CA57" s="21">
        <v>13</v>
      </c>
      <c r="CB57" s="21">
        <v>182</v>
      </c>
      <c r="CC57" s="23">
        <f t="shared" si="23"/>
        <v>116.48</v>
      </c>
      <c r="CD57" s="23">
        <f t="shared" si="24"/>
        <v>453</v>
      </c>
      <c r="CE57" s="23">
        <f t="shared" si="25"/>
        <v>6342</v>
      </c>
      <c r="CF57" s="24">
        <f t="shared" si="26"/>
        <v>4058.88</v>
      </c>
      <c r="CG57" s="23">
        <f t="shared" si="27"/>
        <v>528.5</v>
      </c>
      <c r="CH57" s="23">
        <f t="shared" si="28"/>
        <v>338.24</v>
      </c>
      <c r="CI57" s="22">
        <v>20</v>
      </c>
      <c r="CJ57" s="22">
        <v>280</v>
      </c>
      <c r="CK57" s="23">
        <f t="shared" si="29"/>
        <v>179.20000000000002</v>
      </c>
      <c r="CL57" s="21">
        <v>5</v>
      </c>
      <c r="CM57" s="21">
        <v>70</v>
      </c>
      <c r="CN57" s="22">
        <f t="shared" si="30"/>
        <v>44.800000000000004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3">
        <f t="shared" si="31"/>
        <v>25</v>
      </c>
      <c r="DT57" s="23">
        <f t="shared" si="32"/>
        <v>350</v>
      </c>
      <c r="DU57" s="24">
        <f t="shared" si="33"/>
        <v>224.00000000000003</v>
      </c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4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2"/>
        <v>0</v>
      </c>
      <c r="Q58" s="21"/>
      <c r="R58" s="21"/>
      <c r="S58" s="23">
        <f t="shared" si="3"/>
        <v>0</v>
      </c>
      <c r="T58" s="21"/>
      <c r="U58" s="21"/>
      <c r="V58" s="23">
        <f t="shared" si="4"/>
        <v>0</v>
      </c>
      <c r="W58" s="21"/>
      <c r="X58" s="21"/>
      <c r="Y58" s="23">
        <f t="shared" si="5"/>
        <v>0</v>
      </c>
      <c r="Z58" s="21"/>
      <c r="AA58" s="21"/>
      <c r="AB58" s="23">
        <f t="shared" si="6"/>
        <v>0</v>
      </c>
      <c r="AC58" s="21"/>
      <c r="AD58" s="21"/>
      <c r="AE58" s="23">
        <f t="shared" si="7"/>
        <v>0</v>
      </c>
      <c r="AF58" s="21"/>
      <c r="AG58" s="21"/>
      <c r="AH58" s="23">
        <f t="shared" si="8"/>
        <v>0</v>
      </c>
      <c r="AI58" s="21"/>
      <c r="AJ58" s="21"/>
      <c r="AK58" s="23">
        <f t="shared" si="9"/>
        <v>0</v>
      </c>
      <c r="AL58" s="21"/>
      <c r="AM58" s="21"/>
      <c r="AN58" s="23">
        <f t="shared" si="10"/>
        <v>0</v>
      </c>
      <c r="AO58" s="23">
        <f t="shared" si="11"/>
        <v>0</v>
      </c>
      <c r="AP58" s="23">
        <f t="shared" si="12"/>
        <v>0</v>
      </c>
      <c r="AQ58" s="23">
        <f t="shared" si="13"/>
        <v>0</v>
      </c>
      <c r="AR58" s="23">
        <f t="shared" si="14"/>
        <v>0</v>
      </c>
      <c r="AS58" s="23">
        <f t="shared" si="15"/>
        <v>0</v>
      </c>
      <c r="AT58" s="21"/>
      <c r="AU58" s="21"/>
      <c r="AV58" s="21"/>
      <c r="AW58" s="21"/>
      <c r="AX58" s="21"/>
      <c r="AY58" s="22">
        <f t="shared" si="16"/>
        <v>0</v>
      </c>
      <c r="AZ58" s="21"/>
      <c r="BA58" s="21"/>
      <c r="BB58" s="23">
        <f t="shared" si="35"/>
        <v>0</v>
      </c>
      <c r="BC58" s="21"/>
      <c r="BD58" s="21"/>
      <c r="BE58" s="23">
        <f t="shared" si="36"/>
        <v>0</v>
      </c>
      <c r="BF58" s="21"/>
      <c r="BG58" s="21"/>
      <c r="BH58" s="23">
        <f t="shared" si="37"/>
        <v>0</v>
      </c>
      <c r="BI58" s="21"/>
      <c r="BJ58" s="21"/>
      <c r="BK58" s="23">
        <f t="shared" si="17"/>
        <v>0</v>
      </c>
      <c r="BL58" s="21"/>
      <c r="BM58" s="21"/>
      <c r="BN58" s="23">
        <f t="shared" si="18"/>
        <v>0</v>
      </c>
      <c r="BO58" s="21"/>
      <c r="BP58" s="21"/>
      <c r="BQ58" s="23">
        <f t="shared" si="19"/>
        <v>0</v>
      </c>
      <c r="BR58" s="21"/>
      <c r="BS58" s="21"/>
      <c r="BT58" s="23">
        <f t="shared" si="20"/>
        <v>0</v>
      </c>
      <c r="BU58" s="21"/>
      <c r="BV58" s="21"/>
      <c r="BW58" s="23">
        <f t="shared" si="21"/>
        <v>0</v>
      </c>
      <c r="BX58" s="21"/>
      <c r="BY58" s="21"/>
      <c r="BZ58" s="23">
        <f t="shared" si="22"/>
        <v>0</v>
      </c>
      <c r="CA58" s="21"/>
      <c r="CB58" s="21"/>
      <c r="CC58" s="23">
        <f t="shared" si="23"/>
        <v>0</v>
      </c>
      <c r="CD58" s="23">
        <f t="shared" si="24"/>
        <v>0</v>
      </c>
      <c r="CE58" s="23">
        <f t="shared" si="25"/>
        <v>0</v>
      </c>
      <c r="CF58" s="24">
        <f t="shared" si="26"/>
        <v>0</v>
      </c>
      <c r="CG58" s="23">
        <f t="shared" si="27"/>
        <v>0</v>
      </c>
      <c r="CH58" s="23">
        <f t="shared" si="28"/>
        <v>0</v>
      </c>
      <c r="CI58" s="22"/>
      <c r="CJ58" s="22"/>
      <c r="CK58" s="23">
        <f t="shared" si="29"/>
        <v>0</v>
      </c>
      <c r="CL58" s="21"/>
      <c r="CM58" s="21"/>
      <c r="CN58" s="22">
        <f t="shared" si="30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3">
        <f t="shared" si="31"/>
        <v>0</v>
      </c>
      <c r="DT58" s="23">
        <f t="shared" si="32"/>
        <v>0</v>
      </c>
      <c r="DU58" s="24">
        <f t="shared" si="33"/>
        <v>0</v>
      </c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4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2"/>
        <v>0</v>
      </c>
      <c r="Q59" s="21"/>
      <c r="R59" s="21"/>
      <c r="S59" s="23">
        <f t="shared" si="3"/>
        <v>0</v>
      </c>
      <c r="T59" s="21"/>
      <c r="U59" s="21"/>
      <c r="V59" s="23">
        <f t="shared" si="4"/>
        <v>0</v>
      </c>
      <c r="W59" s="21"/>
      <c r="X59" s="21"/>
      <c r="Y59" s="23">
        <f t="shared" si="5"/>
        <v>0</v>
      </c>
      <c r="Z59" s="21"/>
      <c r="AA59" s="21"/>
      <c r="AB59" s="23">
        <f t="shared" si="6"/>
        <v>0</v>
      </c>
      <c r="AC59" s="21"/>
      <c r="AD59" s="21"/>
      <c r="AE59" s="23">
        <f t="shared" si="7"/>
        <v>0</v>
      </c>
      <c r="AF59" s="21"/>
      <c r="AG59" s="21"/>
      <c r="AH59" s="23">
        <f t="shared" si="8"/>
        <v>0</v>
      </c>
      <c r="AI59" s="21"/>
      <c r="AJ59" s="21"/>
      <c r="AK59" s="23">
        <f t="shared" si="9"/>
        <v>0</v>
      </c>
      <c r="AL59" s="21"/>
      <c r="AM59" s="21"/>
      <c r="AN59" s="23">
        <f t="shared" si="10"/>
        <v>0</v>
      </c>
      <c r="AO59" s="23">
        <f t="shared" si="11"/>
        <v>0</v>
      </c>
      <c r="AP59" s="23">
        <f t="shared" si="12"/>
        <v>0</v>
      </c>
      <c r="AQ59" s="23">
        <f t="shared" si="13"/>
        <v>0</v>
      </c>
      <c r="AR59" s="23">
        <f t="shared" si="14"/>
        <v>0</v>
      </c>
      <c r="AS59" s="23">
        <f t="shared" si="15"/>
        <v>0</v>
      </c>
      <c r="AT59" s="21"/>
      <c r="AU59" s="21"/>
      <c r="AV59" s="21"/>
      <c r="AW59" s="21"/>
      <c r="AX59" s="21"/>
      <c r="AY59" s="22">
        <f t="shared" si="16"/>
        <v>0</v>
      </c>
      <c r="AZ59" s="21"/>
      <c r="BA59" s="21"/>
      <c r="BB59" s="23">
        <f t="shared" si="35"/>
        <v>0</v>
      </c>
      <c r="BC59" s="21"/>
      <c r="BD59" s="21"/>
      <c r="BE59" s="23">
        <f t="shared" si="36"/>
        <v>0</v>
      </c>
      <c r="BF59" s="21"/>
      <c r="BG59" s="21"/>
      <c r="BH59" s="23">
        <f t="shared" si="37"/>
        <v>0</v>
      </c>
      <c r="BI59" s="21"/>
      <c r="BJ59" s="21"/>
      <c r="BK59" s="23">
        <f t="shared" si="17"/>
        <v>0</v>
      </c>
      <c r="BL59" s="21"/>
      <c r="BM59" s="21"/>
      <c r="BN59" s="23">
        <f t="shared" si="18"/>
        <v>0</v>
      </c>
      <c r="BO59" s="21"/>
      <c r="BP59" s="21"/>
      <c r="BQ59" s="23">
        <f t="shared" si="19"/>
        <v>0</v>
      </c>
      <c r="BR59" s="21"/>
      <c r="BS59" s="21"/>
      <c r="BT59" s="23">
        <f t="shared" si="20"/>
        <v>0</v>
      </c>
      <c r="BU59" s="21"/>
      <c r="BV59" s="21"/>
      <c r="BW59" s="23">
        <f t="shared" si="21"/>
        <v>0</v>
      </c>
      <c r="BX59" s="21"/>
      <c r="BY59" s="21"/>
      <c r="BZ59" s="23">
        <f t="shared" si="22"/>
        <v>0</v>
      </c>
      <c r="CA59" s="21"/>
      <c r="CB59" s="21"/>
      <c r="CC59" s="23">
        <f t="shared" si="23"/>
        <v>0</v>
      </c>
      <c r="CD59" s="23">
        <f t="shared" si="24"/>
        <v>0</v>
      </c>
      <c r="CE59" s="23">
        <f t="shared" si="25"/>
        <v>0</v>
      </c>
      <c r="CF59" s="24">
        <f t="shared" si="26"/>
        <v>0</v>
      </c>
      <c r="CG59" s="23">
        <f t="shared" si="27"/>
        <v>0</v>
      </c>
      <c r="CH59" s="23">
        <f t="shared" si="28"/>
        <v>0</v>
      </c>
      <c r="CI59" s="22"/>
      <c r="CJ59" s="22"/>
      <c r="CK59" s="23">
        <f t="shared" si="29"/>
        <v>0</v>
      </c>
      <c r="CL59" s="21"/>
      <c r="CM59" s="21"/>
      <c r="CN59" s="22">
        <f t="shared" si="30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3">
        <f t="shared" si="31"/>
        <v>0</v>
      </c>
      <c r="DT59" s="23">
        <f t="shared" si="32"/>
        <v>0</v>
      </c>
      <c r="DU59" s="24">
        <f t="shared" si="33"/>
        <v>0</v>
      </c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4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2"/>
        <v>0</v>
      </c>
      <c r="Q60" s="21"/>
      <c r="R60" s="21"/>
      <c r="S60" s="23">
        <f t="shared" si="3"/>
        <v>0</v>
      </c>
      <c r="T60" s="21"/>
      <c r="U60" s="21"/>
      <c r="V60" s="23">
        <f t="shared" si="4"/>
        <v>0</v>
      </c>
      <c r="W60" s="21"/>
      <c r="X60" s="21"/>
      <c r="Y60" s="23">
        <f t="shared" si="5"/>
        <v>0</v>
      </c>
      <c r="Z60" s="21"/>
      <c r="AA60" s="21"/>
      <c r="AB60" s="23">
        <f t="shared" si="6"/>
        <v>0</v>
      </c>
      <c r="AC60" s="21"/>
      <c r="AD60" s="21"/>
      <c r="AE60" s="23">
        <f t="shared" si="7"/>
        <v>0</v>
      </c>
      <c r="AF60" s="21"/>
      <c r="AG60" s="21"/>
      <c r="AH60" s="23">
        <f t="shared" si="8"/>
        <v>0</v>
      </c>
      <c r="AI60" s="21"/>
      <c r="AJ60" s="21"/>
      <c r="AK60" s="23">
        <f t="shared" si="9"/>
        <v>0</v>
      </c>
      <c r="AL60" s="21"/>
      <c r="AM60" s="21"/>
      <c r="AN60" s="23">
        <f t="shared" si="10"/>
        <v>0</v>
      </c>
      <c r="AO60" s="23">
        <f t="shared" si="11"/>
        <v>0</v>
      </c>
      <c r="AP60" s="23">
        <f t="shared" si="12"/>
        <v>0</v>
      </c>
      <c r="AQ60" s="23">
        <f t="shared" si="13"/>
        <v>0</v>
      </c>
      <c r="AR60" s="23">
        <f t="shared" si="14"/>
        <v>0</v>
      </c>
      <c r="AS60" s="23">
        <f t="shared" si="15"/>
        <v>0</v>
      </c>
      <c r="AT60" s="21"/>
      <c r="AU60" s="21"/>
      <c r="AV60" s="21"/>
      <c r="AW60" s="21"/>
      <c r="AX60" s="21"/>
      <c r="AY60" s="22">
        <f t="shared" si="16"/>
        <v>0</v>
      </c>
      <c r="AZ60" s="21"/>
      <c r="BA60" s="21"/>
      <c r="BB60" s="23">
        <f t="shared" si="35"/>
        <v>0</v>
      </c>
      <c r="BC60" s="21"/>
      <c r="BD60" s="21"/>
      <c r="BE60" s="23">
        <f t="shared" si="36"/>
        <v>0</v>
      </c>
      <c r="BF60" s="21"/>
      <c r="BG60" s="21"/>
      <c r="BH60" s="23">
        <f t="shared" si="37"/>
        <v>0</v>
      </c>
      <c r="BI60" s="21"/>
      <c r="BJ60" s="21"/>
      <c r="BK60" s="23">
        <f t="shared" si="17"/>
        <v>0</v>
      </c>
      <c r="BL60" s="21"/>
      <c r="BM60" s="21"/>
      <c r="BN60" s="23">
        <f t="shared" si="18"/>
        <v>0</v>
      </c>
      <c r="BO60" s="21"/>
      <c r="BP60" s="21"/>
      <c r="BQ60" s="23">
        <f t="shared" si="19"/>
        <v>0</v>
      </c>
      <c r="BR60" s="21"/>
      <c r="BS60" s="21"/>
      <c r="BT60" s="23">
        <f t="shared" si="20"/>
        <v>0</v>
      </c>
      <c r="BU60" s="21"/>
      <c r="BV60" s="21"/>
      <c r="BW60" s="23">
        <f t="shared" si="21"/>
        <v>0</v>
      </c>
      <c r="BX60" s="21"/>
      <c r="BY60" s="21"/>
      <c r="BZ60" s="23">
        <f t="shared" si="22"/>
        <v>0</v>
      </c>
      <c r="CA60" s="21"/>
      <c r="CB60" s="21"/>
      <c r="CC60" s="23">
        <f t="shared" si="23"/>
        <v>0</v>
      </c>
      <c r="CD60" s="23">
        <f t="shared" si="24"/>
        <v>0</v>
      </c>
      <c r="CE60" s="23">
        <f t="shared" si="25"/>
        <v>0</v>
      </c>
      <c r="CF60" s="24">
        <f t="shared" si="26"/>
        <v>0</v>
      </c>
      <c r="CG60" s="23">
        <f t="shared" si="27"/>
        <v>0</v>
      </c>
      <c r="CH60" s="23">
        <f t="shared" si="28"/>
        <v>0</v>
      </c>
      <c r="CI60" s="22"/>
      <c r="CJ60" s="22"/>
      <c r="CK60" s="23">
        <f t="shared" si="29"/>
        <v>0</v>
      </c>
      <c r="CL60" s="21"/>
      <c r="CM60" s="21"/>
      <c r="CN60" s="22">
        <f t="shared" si="30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3">
        <f t="shared" si="31"/>
        <v>0</v>
      </c>
      <c r="DT60" s="23">
        <f t="shared" si="32"/>
        <v>0</v>
      </c>
      <c r="DU60" s="24">
        <f t="shared" si="33"/>
        <v>0</v>
      </c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4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2"/>
        <v>0</v>
      </c>
      <c r="Q61" s="21"/>
      <c r="R61" s="21"/>
      <c r="S61" s="23">
        <f t="shared" si="3"/>
        <v>0</v>
      </c>
      <c r="T61" s="21"/>
      <c r="U61" s="21"/>
      <c r="V61" s="23">
        <f t="shared" si="4"/>
        <v>0</v>
      </c>
      <c r="W61" s="21"/>
      <c r="X61" s="21"/>
      <c r="Y61" s="23">
        <f t="shared" si="5"/>
        <v>0</v>
      </c>
      <c r="Z61" s="21"/>
      <c r="AA61" s="21"/>
      <c r="AB61" s="23">
        <f t="shared" si="6"/>
        <v>0</v>
      </c>
      <c r="AC61" s="21"/>
      <c r="AD61" s="21"/>
      <c r="AE61" s="23">
        <f t="shared" si="7"/>
        <v>0</v>
      </c>
      <c r="AF61" s="21"/>
      <c r="AG61" s="21"/>
      <c r="AH61" s="23">
        <f t="shared" si="8"/>
        <v>0</v>
      </c>
      <c r="AI61" s="21"/>
      <c r="AJ61" s="21"/>
      <c r="AK61" s="23">
        <f t="shared" si="9"/>
        <v>0</v>
      </c>
      <c r="AL61" s="21"/>
      <c r="AM61" s="21"/>
      <c r="AN61" s="23">
        <f t="shared" si="10"/>
        <v>0</v>
      </c>
      <c r="AO61" s="23">
        <f t="shared" si="11"/>
        <v>0</v>
      </c>
      <c r="AP61" s="23">
        <f t="shared" si="12"/>
        <v>0</v>
      </c>
      <c r="AQ61" s="23">
        <f t="shared" si="13"/>
        <v>0</v>
      </c>
      <c r="AR61" s="23">
        <f t="shared" si="14"/>
        <v>0</v>
      </c>
      <c r="AS61" s="23">
        <f t="shared" si="15"/>
        <v>0</v>
      </c>
      <c r="AT61" s="21"/>
      <c r="AU61" s="21"/>
      <c r="AV61" s="21"/>
      <c r="AW61" s="21"/>
      <c r="AX61" s="21"/>
      <c r="AY61" s="22">
        <f t="shared" si="16"/>
        <v>0</v>
      </c>
      <c r="AZ61" s="21"/>
      <c r="BA61" s="21"/>
      <c r="BB61" s="23">
        <f t="shared" si="35"/>
        <v>0</v>
      </c>
      <c r="BC61" s="21"/>
      <c r="BD61" s="21"/>
      <c r="BE61" s="23">
        <f t="shared" si="36"/>
        <v>0</v>
      </c>
      <c r="BF61" s="21"/>
      <c r="BG61" s="21"/>
      <c r="BH61" s="23">
        <f t="shared" si="37"/>
        <v>0</v>
      </c>
      <c r="BI61" s="21"/>
      <c r="BJ61" s="21"/>
      <c r="BK61" s="23">
        <f t="shared" si="17"/>
        <v>0</v>
      </c>
      <c r="BL61" s="21"/>
      <c r="BM61" s="21"/>
      <c r="BN61" s="23">
        <f t="shared" si="18"/>
        <v>0</v>
      </c>
      <c r="BO61" s="21"/>
      <c r="BP61" s="21"/>
      <c r="BQ61" s="23">
        <f t="shared" si="19"/>
        <v>0</v>
      </c>
      <c r="BR61" s="21"/>
      <c r="BS61" s="21"/>
      <c r="BT61" s="23">
        <f t="shared" si="20"/>
        <v>0</v>
      </c>
      <c r="BU61" s="21"/>
      <c r="BV61" s="21"/>
      <c r="BW61" s="23">
        <f t="shared" si="21"/>
        <v>0</v>
      </c>
      <c r="BX61" s="21"/>
      <c r="BY61" s="21"/>
      <c r="BZ61" s="23">
        <f t="shared" si="22"/>
        <v>0</v>
      </c>
      <c r="CA61" s="21"/>
      <c r="CB61" s="21"/>
      <c r="CC61" s="23">
        <f t="shared" si="23"/>
        <v>0</v>
      </c>
      <c r="CD61" s="23">
        <f t="shared" si="24"/>
        <v>0</v>
      </c>
      <c r="CE61" s="23">
        <f t="shared" si="25"/>
        <v>0</v>
      </c>
      <c r="CF61" s="24">
        <f t="shared" si="26"/>
        <v>0</v>
      </c>
      <c r="CG61" s="23">
        <f t="shared" si="27"/>
        <v>0</v>
      </c>
      <c r="CH61" s="23">
        <f t="shared" si="28"/>
        <v>0</v>
      </c>
      <c r="CI61" s="22"/>
      <c r="CJ61" s="22"/>
      <c r="CK61" s="23">
        <f t="shared" si="29"/>
        <v>0</v>
      </c>
      <c r="CL61" s="21"/>
      <c r="CM61" s="21"/>
      <c r="CN61" s="22">
        <f t="shared" si="30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3">
        <f t="shared" si="31"/>
        <v>0</v>
      </c>
      <c r="DT61" s="23">
        <f t="shared" si="32"/>
        <v>0</v>
      </c>
      <c r="DU61" s="24">
        <f t="shared" si="33"/>
        <v>0</v>
      </c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4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2"/>
        <v>0</v>
      </c>
      <c r="Q62" s="21"/>
      <c r="R62" s="21"/>
      <c r="S62" s="23">
        <f t="shared" si="3"/>
        <v>0</v>
      </c>
      <c r="T62" s="21"/>
      <c r="U62" s="21"/>
      <c r="V62" s="23">
        <f t="shared" si="4"/>
        <v>0</v>
      </c>
      <c r="W62" s="21"/>
      <c r="X62" s="21"/>
      <c r="Y62" s="23">
        <f t="shared" si="5"/>
        <v>0</v>
      </c>
      <c r="Z62" s="21"/>
      <c r="AA62" s="21"/>
      <c r="AB62" s="23">
        <f t="shared" si="6"/>
        <v>0</v>
      </c>
      <c r="AC62" s="21"/>
      <c r="AD62" s="21"/>
      <c r="AE62" s="23">
        <f t="shared" si="7"/>
        <v>0</v>
      </c>
      <c r="AF62" s="21"/>
      <c r="AG62" s="21"/>
      <c r="AH62" s="23">
        <f t="shared" si="8"/>
        <v>0</v>
      </c>
      <c r="AI62" s="21"/>
      <c r="AJ62" s="21"/>
      <c r="AK62" s="23">
        <f t="shared" si="9"/>
        <v>0</v>
      </c>
      <c r="AL62" s="21"/>
      <c r="AM62" s="21"/>
      <c r="AN62" s="23">
        <f t="shared" si="10"/>
        <v>0</v>
      </c>
      <c r="AO62" s="23">
        <f t="shared" si="11"/>
        <v>0</v>
      </c>
      <c r="AP62" s="23">
        <f t="shared" si="12"/>
        <v>0</v>
      </c>
      <c r="AQ62" s="23">
        <f t="shared" si="13"/>
        <v>0</v>
      </c>
      <c r="AR62" s="23">
        <f t="shared" si="14"/>
        <v>0</v>
      </c>
      <c r="AS62" s="23">
        <f t="shared" si="15"/>
        <v>0</v>
      </c>
      <c r="AT62" s="21"/>
      <c r="AU62" s="21"/>
      <c r="AV62" s="21"/>
      <c r="AW62" s="21"/>
      <c r="AX62" s="21"/>
      <c r="AY62" s="22">
        <f t="shared" si="16"/>
        <v>0</v>
      </c>
      <c r="AZ62" s="21"/>
      <c r="BA62" s="21"/>
      <c r="BB62" s="23">
        <f t="shared" si="35"/>
        <v>0</v>
      </c>
      <c r="BC62" s="21"/>
      <c r="BD62" s="21"/>
      <c r="BE62" s="23">
        <f t="shared" si="36"/>
        <v>0</v>
      </c>
      <c r="BF62" s="21"/>
      <c r="BG62" s="21"/>
      <c r="BH62" s="23">
        <f t="shared" si="37"/>
        <v>0</v>
      </c>
      <c r="BI62" s="21"/>
      <c r="BJ62" s="21"/>
      <c r="BK62" s="23">
        <f t="shared" si="17"/>
        <v>0</v>
      </c>
      <c r="BL62" s="21"/>
      <c r="BM62" s="21"/>
      <c r="BN62" s="23">
        <f t="shared" si="18"/>
        <v>0</v>
      </c>
      <c r="BO62" s="21"/>
      <c r="BP62" s="21"/>
      <c r="BQ62" s="23">
        <f t="shared" si="19"/>
        <v>0</v>
      </c>
      <c r="BR62" s="21"/>
      <c r="BS62" s="21"/>
      <c r="BT62" s="23">
        <f t="shared" si="20"/>
        <v>0</v>
      </c>
      <c r="BU62" s="21"/>
      <c r="BV62" s="21"/>
      <c r="BW62" s="23">
        <f t="shared" si="21"/>
        <v>0</v>
      </c>
      <c r="BX62" s="21"/>
      <c r="BY62" s="21"/>
      <c r="BZ62" s="23">
        <f t="shared" si="22"/>
        <v>0</v>
      </c>
      <c r="CA62" s="21"/>
      <c r="CB62" s="21"/>
      <c r="CC62" s="23">
        <f t="shared" si="23"/>
        <v>0</v>
      </c>
      <c r="CD62" s="23">
        <f t="shared" si="24"/>
        <v>0</v>
      </c>
      <c r="CE62" s="23">
        <f t="shared" si="25"/>
        <v>0</v>
      </c>
      <c r="CF62" s="24">
        <f t="shared" si="26"/>
        <v>0</v>
      </c>
      <c r="CG62" s="23">
        <f t="shared" si="27"/>
        <v>0</v>
      </c>
      <c r="CH62" s="23">
        <f t="shared" si="28"/>
        <v>0</v>
      </c>
      <c r="CI62" s="22"/>
      <c r="CJ62" s="22"/>
      <c r="CK62" s="23">
        <f t="shared" si="29"/>
        <v>0</v>
      </c>
      <c r="CL62" s="21"/>
      <c r="CM62" s="21"/>
      <c r="CN62" s="22">
        <f t="shared" si="30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3">
        <f t="shared" si="31"/>
        <v>0</v>
      </c>
      <c r="DT62" s="23">
        <f t="shared" si="32"/>
        <v>0</v>
      </c>
      <c r="DU62" s="24">
        <f t="shared" si="33"/>
        <v>0</v>
      </c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4"/>
        <v>0</v>
      </c>
      <c r="H63" s="21"/>
      <c r="I63" s="21"/>
      <c r="J63" s="22">
        <f t="shared" si="0"/>
        <v>0</v>
      </c>
      <c r="K63" s="21"/>
      <c r="L63" s="21"/>
      <c r="M63" s="23">
        <f t="shared" si="1"/>
        <v>0</v>
      </c>
      <c r="N63" s="21"/>
      <c r="O63" s="21"/>
      <c r="P63" s="23">
        <f t="shared" si="2"/>
        <v>0</v>
      </c>
      <c r="Q63" s="21"/>
      <c r="R63" s="21"/>
      <c r="S63" s="23">
        <f t="shared" si="3"/>
        <v>0</v>
      </c>
      <c r="T63" s="21"/>
      <c r="U63" s="21"/>
      <c r="V63" s="23">
        <f t="shared" si="4"/>
        <v>0</v>
      </c>
      <c r="W63" s="21"/>
      <c r="X63" s="21"/>
      <c r="Y63" s="23">
        <f t="shared" si="5"/>
        <v>0</v>
      </c>
      <c r="Z63" s="21"/>
      <c r="AA63" s="21"/>
      <c r="AB63" s="23">
        <f t="shared" si="6"/>
        <v>0</v>
      </c>
      <c r="AC63" s="21"/>
      <c r="AD63" s="21"/>
      <c r="AE63" s="23">
        <f t="shared" si="7"/>
        <v>0</v>
      </c>
      <c r="AF63" s="21"/>
      <c r="AG63" s="21"/>
      <c r="AH63" s="23">
        <f t="shared" si="8"/>
        <v>0</v>
      </c>
      <c r="AI63" s="21"/>
      <c r="AJ63" s="21"/>
      <c r="AK63" s="23">
        <f t="shared" si="9"/>
        <v>0</v>
      </c>
      <c r="AL63" s="21"/>
      <c r="AM63" s="21"/>
      <c r="AN63" s="23">
        <f t="shared" si="10"/>
        <v>0</v>
      </c>
      <c r="AO63" s="23">
        <f t="shared" si="11"/>
        <v>0</v>
      </c>
      <c r="AP63" s="23">
        <f t="shared" si="12"/>
        <v>0</v>
      </c>
      <c r="AQ63" s="23">
        <f t="shared" si="13"/>
        <v>0</v>
      </c>
      <c r="AR63" s="23">
        <f t="shared" si="14"/>
        <v>0</v>
      </c>
      <c r="AS63" s="23">
        <f t="shared" si="15"/>
        <v>0</v>
      </c>
      <c r="AT63" s="21"/>
      <c r="AU63" s="21"/>
      <c r="AV63" s="21"/>
      <c r="AW63" s="21"/>
      <c r="AX63" s="21"/>
      <c r="AY63" s="22">
        <f t="shared" si="16"/>
        <v>0</v>
      </c>
      <c r="AZ63" s="21"/>
      <c r="BA63" s="21"/>
      <c r="BB63" s="23">
        <f t="shared" si="35"/>
        <v>0</v>
      </c>
      <c r="BC63" s="21"/>
      <c r="BD63" s="21"/>
      <c r="BE63" s="23">
        <f t="shared" si="36"/>
        <v>0</v>
      </c>
      <c r="BF63" s="21"/>
      <c r="BG63" s="21"/>
      <c r="BH63" s="23">
        <f t="shared" si="37"/>
        <v>0</v>
      </c>
      <c r="BI63" s="21"/>
      <c r="BJ63" s="21"/>
      <c r="BK63" s="23">
        <f t="shared" si="17"/>
        <v>0</v>
      </c>
      <c r="BL63" s="21"/>
      <c r="BM63" s="21"/>
      <c r="BN63" s="23">
        <f t="shared" si="18"/>
        <v>0</v>
      </c>
      <c r="BO63" s="21"/>
      <c r="BP63" s="21"/>
      <c r="BQ63" s="23">
        <f t="shared" si="19"/>
        <v>0</v>
      </c>
      <c r="BR63" s="21"/>
      <c r="BS63" s="21"/>
      <c r="BT63" s="23">
        <f t="shared" si="20"/>
        <v>0</v>
      </c>
      <c r="BU63" s="21">
        <v>3</v>
      </c>
      <c r="BV63" s="21">
        <v>42</v>
      </c>
      <c r="BW63" s="23">
        <f t="shared" si="21"/>
        <v>26.88</v>
      </c>
      <c r="BX63" s="21"/>
      <c r="BY63" s="21"/>
      <c r="BZ63" s="23">
        <f t="shared" si="22"/>
        <v>0</v>
      </c>
      <c r="CA63" s="21"/>
      <c r="CB63" s="21"/>
      <c r="CC63" s="23">
        <f t="shared" si="23"/>
        <v>0</v>
      </c>
      <c r="CD63" s="23">
        <f t="shared" si="24"/>
        <v>3</v>
      </c>
      <c r="CE63" s="23">
        <f t="shared" si="25"/>
        <v>42</v>
      </c>
      <c r="CF63" s="24">
        <f t="shared" si="26"/>
        <v>26.88</v>
      </c>
      <c r="CG63" s="23">
        <f t="shared" si="27"/>
        <v>3.5</v>
      </c>
      <c r="CH63" s="23">
        <f t="shared" si="28"/>
        <v>2.2399999999999998</v>
      </c>
      <c r="CI63" s="22"/>
      <c r="CJ63" s="22"/>
      <c r="CK63" s="23">
        <f t="shared" si="29"/>
        <v>0</v>
      </c>
      <c r="CL63" s="21"/>
      <c r="CM63" s="21"/>
      <c r="CN63" s="22">
        <f t="shared" si="30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3">
        <f t="shared" si="31"/>
        <v>0</v>
      </c>
      <c r="DT63" s="23">
        <f t="shared" si="32"/>
        <v>0</v>
      </c>
      <c r="DU63" s="24">
        <f t="shared" si="33"/>
        <v>0</v>
      </c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4"/>
        <v>0</v>
      </c>
      <c r="H64" s="21"/>
      <c r="I64" s="21"/>
      <c r="J64" s="22">
        <f t="shared" si="0"/>
        <v>0</v>
      </c>
      <c r="K64" s="21">
        <v>7</v>
      </c>
      <c r="L64" s="21">
        <v>98</v>
      </c>
      <c r="M64" s="23">
        <f t="shared" si="1"/>
        <v>62.72</v>
      </c>
      <c r="N64" s="21">
        <v>1</v>
      </c>
      <c r="O64" s="21">
        <v>14</v>
      </c>
      <c r="P64" s="23">
        <f t="shared" si="2"/>
        <v>8.9600000000000009</v>
      </c>
      <c r="Q64" s="21">
        <v>5</v>
      </c>
      <c r="R64" s="21">
        <v>77</v>
      </c>
      <c r="S64" s="23">
        <f t="shared" si="3"/>
        <v>49.28</v>
      </c>
      <c r="T64" s="21">
        <v>2</v>
      </c>
      <c r="U64" s="21">
        <v>35</v>
      </c>
      <c r="V64" s="23">
        <f t="shared" si="4"/>
        <v>22.400000000000002</v>
      </c>
      <c r="W64" s="21"/>
      <c r="X64" s="21"/>
      <c r="Y64" s="23">
        <f t="shared" si="5"/>
        <v>0</v>
      </c>
      <c r="Z64" s="21"/>
      <c r="AA64" s="21"/>
      <c r="AB64" s="23">
        <f t="shared" si="6"/>
        <v>0</v>
      </c>
      <c r="AC64" s="21">
        <v>1</v>
      </c>
      <c r="AD64" s="21">
        <v>14</v>
      </c>
      <c r="AE64" s="23">
        <f t="shared" si="7"/>
        <v>8.9600000000000009</v>
      </c>
      <c r="AF64" s="21"/>
      <c r="AG64" s="21"/>
      <c r="AH64" s="23">
        <f t="shared" si="8"/>
        <v>0</v>
      </c>
      <c r="AI64" s="21">
        <v>1</v>
      </c>
      <c r="AJ64" s="21">
        <v>14</v>
      </c>
      <c r="AK64" s="23">
        <f t="shared" si="9"/>
        <v>8.9600000000000009</v>
      </c>
      <c r="AL64" s="21"/>
      <c r="AM64" s="21"/>
      <c r="AN64" s="23">
        <f t="shared" si="10"/>
        <v>0</v>
      </c>
      <c r="AO64" s="23">
        <f t="shared" si="11"/>
        <v>17</v>
      </c>
      <c r="AP64" s="23">
        <f t="shared" si="12"/>
        <v>252</v>
      </c>
      <c r="AQ64" s="23">
        <f t="shared" si="13"/>
        <v>161.28000000000003</v>
      </c>
      <c r="AR64" s="23">
        <f t="shared" si="14"/>
        <v>21</v>
      </c>
      <c r="AS64" s="23">
        <f t="shared" si="15"/>
        <v>13.440000000000003</v>
      </c>
      <c r="AT64" s="21"/>
      <c r="AU64" s="21"/>
      <c r="AV64" s="21"/>
      <c r="AW64" s="21"/>
      <c r="AX64" s="21"/>
      <c r="AY64" s="22">
        <f t="shared" si="16"/>
        <v>0</v>
      </c>
      <c r="AZ64" s="21"/>
      <c r="BA64" s="21"/>
      <c r="BB64" s="23">
        <f t="shared" si="35"/>
        <v>0</v>
      </c>
      <c r="BC64" s="21"/>
      <c r="BD64" s="21"/>
      <c r="BE64" s="23">
        <f t="shared" si="36"/>
        <v>0</v>
      </c>
      <c r="BF64" s="21"/>
      <c r="BG64" s="21"/>
      <c r="BH64" s="23">
        <f t="shared" si="37"/>
        <v>0</v>
      </c>
      <c r="BI64" s="21"/>
      <c r="BJ64" s="21"/>
      <c r="BK64" s="23">
        <f t="shared" si="17"/>
        <v>0</v>
      </c>
      <c r="BL64" s="21"/>
      <c r="BM64" s="21"/>
      <c r="BN64" s="23">
        <f t="shared" si="18"/>
        <v>0</v>
      </c>
      <c r="BO64" s="21"/>
      <c r="BP64" s="21"/>
      <c r="BQ64" s="23">
        <f t="shared" si="19"/>
        <v>0</v>
      </c>
      <c r="BR64" s="21"/>
      <c r="BS64" s="21"/>
      <c r="BT64" s="23">
        <f t="shared" si="20"/>
        <v>0</v>
      </c>
      <c r="BU64" s="21"/>
      <c r="BV64" s="21"/>
      <c r="BW64" s="23">
        <f t="shared" si="21"/>
        <v>0</v>
      </c>
      <c r="BX64" s="21"/>
      <c r="BY64" s="21"/>
      <c r="BZ64" s="23">
        <f t="shared" si="22"/>
        <v>0</v>
      </c>
      <c r="CA64" s="21"/>
      <c r="CB64" s="21"/>
      <c r="CC64" s="23">
        <f t="shared" si="23"/>
        <v>0</v>
      </c>
      <c r="CD64" s="23">
        <f t="shared" si="24"/>
        <v>0</v>
      </c>
      <c r="CE64" s="23">
        <f t="shared" si="25"/>
        <v>0</v>
      </c>
      <c r="CF64" s="24">
        <f t="shared" si="26"/>
        <v>0</v>
      </c>
      <c r="CG64" s="23">
        <f t="shared" si="27"/>
        <v>0</v>
      </c>
      <c r="CH64" s="23">
        <f t="shared" si="28"/>
        <v>0</v>
      </c>
      <c r="CI64" s="22"/>
      <c r="CJ64" s="22"/>
      <c r="CK64" s="23">
        <f t="shared" si="29"/>
        <v>0</v>
      </c>
      <c r="CL64" s="21"/>
      <c r="CM64" s="21"/>
      <c r="CN64" s="22">
        <f t="shared" si="30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3">
        <f t="shared" si="31"/>
        <v>0</v>
      </c>
      <c r="DT64" s="23">
        <f t="shared" si="32"/>
        <v>0</v>
      </c>
      <c r="DU64" s="24">
        <f t="shared" si="33"/>
        <v>0</v>
      </c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4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2"/>
        <v>0</v>
      </c>
      <c r="Q65" s="21"/>
      <c r="R65" s="21"/>
      <c r="S65" s="23">
        <f t="shared" si="3"/>
        <v>0</v>
      </c>
      <c r="T65" s="21"/>
      <c r="U65" s="21"/>
      <c r="V65" s="23">
        <f t="shared" si="4"/>
        <v>0</v>
      </c>
      <c r="W65" s="21"/>
      <c r="X65" s="21"/>
      <c r="Y65" s="23">
        <f t="shared" si="5"/>
        <v>0</v>
      </c>
      <c r="Z65" s="21"/>
      <c r="AA65" s="21"/>
      <c r="AB65" s="23">
        <f t="shared" si="6"/>
        <v>0</v>
      </c>
      <c r="AC65" s="21"/>
      <c r="AD65" s="21"/>
      <c r="AE65" s="23">
        <f t="shared" si="7"/>
        <v>0</v>
      </c>
      <c r="AF65" s="21"/>
      <c r="AG65" s="21"/>
      <c r="AH65" s="23">
        <f t="shared" si="8"/>
        <v>0</v>
      </c>
      <c r="AI65" s="21"/>
      <c r="AJ65" s="21"/>
      <c r="AK65" s="23">
        <f t="shared" si="9"/>
        <v>0</v>
      </c>
      <c r="AL65" s="21"/>
      <c r="AM65" s="21"/>
      <c r="AN65" s="23">
        <f t="shared" si="10"/>
        <v>0</v>
      </c>
      <c r="AO65" s="23">
        <f t="shared" si="11"/>
        <v>0</v>
      </c>
      <c r="AP65" s="23">
        <f t="shared" si="12"/>
        <v>0</v>
      </c>
      <c r="AQ65" s="23">
        <f t="shared" si="13"/>
        <v>0</v>
      </c>
      <c r="AR65" s="23">
        <f t="shared" si="14"/>
        <v>0</v>
      </c>
      <c r="AS65" s="23">
        <f t="shared" si="15"/>
        <v>0</v>
      </c>
      <c r="AT65" s="21"/>
      <c r="AU65" s="21"/>
      <c r="AV65" s="21"/>
      <c r="AW65" s="21"/>
      <c r="AX65" s="21"/>
      <c r="AY65" s="22">
        <f t="shared" si="16"/>
        <v>0</v>
      </c>
      <c r="AZ65" s="21"/>
      <c r="BA65" s="21"/>
      <c r="BB65" s="23">
        <f t="shared" si="35"/>
        <v>0</v>
      </c>
      <c r="BC65" s="21"/>
      <c r="BD65" s="21"/>
      <c r="BE65" s="23">
        <f t="shared" si="36"/>
        <v>0</v>
      </c>
      <c r="BF65" s="21"/>
      <c r="BG65" s="21"/>
      <c r="BH65" s="23">
        <f t="shared" si="37"/>
        <v>0</v>
      </c>
      <c r="BI65" s="21"/>
      <c r="BJ65" s="21"/>
      <c r="BK65" s="23">
        <f t="shared" si="17"/>
        <v>0</v>
      </c>
      <c r="BL65" s="21"/>
      <c r="BM65" s="21"/>
      <c r="BN65" s="23">
        <f t="shared" si="18"/>
        <v>0</v>
      </c>
      <c r="BO65" s="21"/>
      <c r="BP65" s="21"/>
      <c r="BQ65" s="23">
        <f t="shared" si="19"/>
        <v>0</v>
      </c>
      <c r="BR65" s="21"/>
      <c r="BS65" s="21"/>
      <c r="BT65" s="23">
        <f t="shared" si="20"/>
        <v>0</v>
      </c>
      <c r="BU65" s="21"/>
      <c r="BV65" s="21"/>
      <c r="BW65" s="23">
        <f t="shared" si="21"/>
        <v>0</v>
      </c>
      <c r="BX65" s="21"/>
      <c r="BY65" s="21"/>
      <c r="BZ65" s="23">
        <f t="shared" si="22"/>
        <v>0</v>
      </c>
      <c r="CA65" s="21"/>
      <c r="CB65" s="21"/>
      <c r="CC65" s="23">
        <f t="shared" si="23"/>
        <v>0</v>
      </c>
      <c r="CD65" s="23">
        <f t="shared" si="24"/>
        <v>0</v>
      </c>
      <c r="CE65" s="23">
        <f t="shared" si="25"/>
        <v>0</v>
      </c>
      <c r="CF65" s="24">
        <f t="shared" si="26"/>
        <v>0</v>
      </c>
      <c r="CG65" s="23">
        <f t="shared" si="27"/>
        <v>0</v>
      </c>
      <c r="CH65" s="23">
        <f t="shared" si="28"/>
        <v>0</v>
      </c>
      <c r="CI65" s="22"/>
      <c r="CJ65" s="22"/>
      <c r="CK65" s="23">
        <f t="shared" si="29"/>
        <v>0</v>
      </c>
      <c r="CL65" s="21"/>
      <c r="CM65" s="21"/>
      <c r="CN65" s="22">
        <f t="shared" si="30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3">
        <f t="shared" si="31"/>
        <v>0</v>
      </c>
      <c r="DT65" s="23">
        <f t="shared" si="32"/>
        <v>0</v>
      </c>
      <c r="DU65" s="24">
        <f t="shared" si="33"/>
        <v>0</v>
      </c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4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2"/>
        <v>0</v>
      </c>
      <c r="Q66" s="21"/>
      <c r="R66" s="21"/>
      <c r="S66" s="23">
        <f t="shared" si="3"/>
        <v>0</v>
      </c>
      <c r="T66" s="21"/>
      <c r="U66" s="21"/>
      <c r="V66" s="23">
        <f t="shared" si="4"/>
        <v>0</v>
      </c>
      <c r="W66" s="21"/>
      <c r="X66" s="21"/>
      <c r="Y66" s="23">
        <f t="shared" si="5"/>
        <v>0</v>
      </c>
      <c r="Z66" s="21"/>
      <c r="AA66" s="21"/>
      <c r="AB66" s="23">
        <f t="shared" si="6"/>
        <v>0</v>
      </c>
      <c r="AC66" s="21"/>
      <c r="AD66" s="21"/>
      <c r="AE66" s="23">
        <f t="shared" si="7"/>
        <v>0</v>
      </c>
      <c r="AF66" s="21"/>
      <c r="AG66" s="21"/>
      <c r="AH66" s="23">
        <f t="shared" si="8"/>
        <v>0</v>
      </c>
      <c r="AI66" s="21"/>
      <c r="AJ66" s="21"/>
      <c r="AK66" s="23">
        <f t="shared" si="9"/>
        <v>0</v>
      </c>
      <c r="AL66" s="21"/>
      <c r="AM66" s="21"/>
      <c r="AN66" s="23">
        <f t="shared" si="10"/>
        <v>0</v>
      </c>
      <c r="AO66" s="23">
        <f t="shared" si="11"/>
        <v>0</v>
      </c>
      <c r="AP66" s="23">
        <f t="shared" si="12"/>
        <v>0</v>
      </c>
      <c r="AQ66" s="23">
        <f t="shared" si="13"/>
        <v>0</v>
      </c>
      <c r="AR66" s="23">
        <f t="shared" si="14"/>
        <v>0</v>
      </c>
      <c r="AS66" s="23">
        <f t="shared" si="15"/>
        <v>0</v>
      </c>
      <c r="AT66" s="21"/>
      <c r="AU66" s="21"/>
      <c r="AV66" s="21"/>
      <c r="AW66" s="21"/>
      <c r="AX66" s="21"/>
      <c r="AY66" s="22">
        <f t="shared" si="16"/>
        <v>0</v>
      </c>
      <c r="AZ66" s="21"/>
      <c r="BA66" s="21"/>
      <c r="BB66" s="23">
        <f t="shared" si="35"/>
        <v>0</v>
      </c>
      <c r="BC66" s="21"/>
      <c r="BD66" s="21"/>
      <c r="BE66" s="23">
        <f t="shared" si="36"/>
        <v>0</v>
      </c>
      <c r="BF66" s="21"/>
      <c r="BG66" s="21"/>
      <c r="BH66" s="23">
        <f t="shared" si="37"/>
        <v>0</v>
      </c>
      <c r="BI66" s="21"/>
      <c r="BJ66" s="21"/>
      <c r="BK66" s="23">
        <f t="shared" si="17"/>
        <v>0</v>
      </c>
      <c r="BL66" s="21"/>
      <c r="BM66" s="21"/>
      <c r="BN66" s="23">
        <f t="shared" si="18"/>
        <v>0</v>
      </c>
      <c r="BO66" s="21"/>
      <c r="BP66" s="21"/>
      <c r="BQ66" s="23">
        <f t="shared" si="19"/>
        <v>0</v>
      </c>
      <c r="BR66" s="21"/>
      <c r="BS66" s="21"/>
      <c r="BT66" s="23">
        <f t="shared" si="20"/>
        <v>0</v>
      </c>
      <c r="BU66" s="21"/>
      <c r="BV66" s="21"/>
      <c r="BW66" s="23">
        <f t="shared" si="21"/>
        <v>0</v>
      </c>
      <c r="BX66" s="21"/>
      <c r="BY66" s="21"/>
      <c r="BZ66" s="23">
        <f t="shared" si="22"/>
        <v>0</v>
      </c>
      <c r="CA66" s="21"/>
      <c r="CB66" s="21"/>
      <c r="CC66" s="23">
        <f t="shared" si="23"/>
        <v>0</v>
      </c>
      <c r="CD66" s="23">
        <f t="shared" si="24"/>
        <v>0</v>
      </c>
      <c r="CE66" s="23">
        <f t="shared" si="25"/>
        <v>0</v>
      </c>
      <c r="CF66" s="24">
        <f t="shared" si="26"/>
        <v>0</v>
      </c>
      <c r="CG66" s="23">
        <f t="shared" si="27"/>
        <v>0</v>
      </c>
      <c r="CH66" s="23">
        <f t="shared" si="28"/>
        <v>0</v>
      </c>
      <c r="CI66" s="22"/>
      <c r="CJ66" s="22"/>
      <c r="CK66" s="23">
        <f t="shared" si="29"/>
        <v>0</v>
      </c>
      <c r="CL66" s="21"/>
      <c r="CM66" s="21"/>
      <c r="CN66" s="22">
        <f t="shared" si="30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3">
        <f t="shared" si="31"/>
        <v>0</v>
      </c>
      <c r="DT66" s="23">
        <f t="shared" si="32"/>
        <v>0</v>
      </c>
      <c r="DU66" s="24">
        <f t="shared" si="33"/>
        <v>0</v>
      </c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4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2"/>
        <v>0</v>
      </c>
      <c r="Q67" s="21"/>
      <c r="R67" s="21"/>
      <c r="S67" s="23">
        <f t="shared" si="3"/>
        <v>0</v>
      </c>
      <c r="T67" s="21"/>
      <c r="U67" s="21"/>
      <c r="V67" s="23">
        <f t="shared" si="4"/>
        <v>0</v>
      </c>
      <c r="W67" s="21"/>
      <c r="X67" s="21"/>
      <c r="Y67" s="23">
        <f t="shared" si="5"/>
        <v>0</v>
      </c>
      <c r="Z67" s="21"/>
      <c r="AA67" s="21"/>
      <c r="AB67" s="23">
        <f t="shared" si="6"/>
        <v>0</v>
      </c>
      <c r="AC67" s="21"/>
      <c r="AD67" s="21"/>
      <c r="AE67" s="23">
        <f t="shared" si="7"/>
        <v>0</v>
      </c>
      <c r="AF67" s="21"/>
      <c r="AG67" s="21"/>
      <c r="AH67" s="23">
        <f t="shared" si="8"/>
        <v>0</v>
      </c>
      <c r="AI67" s="21"/>
      <c r="AJ67" s="21"/>
      <c r="AK67" s="23">
        <f t="shared" si="9"/>
        <v>0</v>
      </c>
      <c r="AL67" s="21"/>
      <c r="AM67" s="21"/>
      <c r="AN67" s="23">
        <f t="shared" si="10"/>
        <v>0</v>
      </c>
      <c r="AO67" s="23">
        <f t="shared" si="11"/>
        <v>0</v>
      </c>
      <c r="AP67" s="23">
        <f t="shared" si="12"/>
        <v>0</v>
      </c>
      <c r="AQ67" s="23">
        <f t="shared" si="13"/>
        <v>0</v>
      </c>
      <c r="AR67" s="23">
        <f t="shared" si="14"/>
        <v>0</v>
      </c>
      <c r="AS67" s="23">
        <f t="shared" si="15"/>
        <v>0</v>
      </c>
      <c r="AT67" s="21"/>
      <c r="AU67" s="21"/>
      <c r="AV67" s="21"/>
      <c r="AW67" s="21"/>
      <c r="AX67" s="21"/>
      <c r="AY67" s="22">
        <f t="shared" si="16"/>
        <v>0</v>
      </c>
      <c r="AZ67" s="21"/>
      <c r="BA67" s="21"/>
      <c r="BB67" s="23">
        <f t="shared" si="35"/>
        <v>0</v>
      </c>
      <c r="BC67" s="21"/>
      <c r="BD67" s="21"/>
      <c r="BE67" s="23">
        <f t="shared" si="36"/>
        <v>0</v>
      </c>
      <c r="BF67" s="21"/>
      <c r="BG67" s="21"/>
      <c r="BH67" s="23">
        <f t="shared" si="37"/>
        <v>0</v>
      </c>
      <c r="BI67" s="21"/>
      <c r="BJ67" s="21"/>
      <c r="BK67" s="23">
        <f t="shared" si="17"/>
        <v>0</v>
      </c>
      <c r="BL67" s="21"/>
      <c r="BM67" s="21"/>
      <c r="BN67" s="23">
        <f t="shared" si="18"/>
        <v>0</v>
      </c>
      <c r="BO67" s="21"/>
      <c r="BP67" s="21"/>
      <c r="BQ67" s="23">
        <f t="shared" si="19"/>
        <v>0</v>
      </c>
      <c r="BR67" s="21"/>
      <c r="BS67" s="21"/>
      <c r="BT67" s="23">
        <f t="shared" si="20"/>
        <v>0</v>
      </c>
      <c r="BU67" s="21"/>
      <c r="BV67" s="21"/>
      <c r="BW67" s="23">
        <f t="shared" si="21"/>
        <v>0</v>
      </c>
      <c r="BX67" s="21"/>
      <c r="BY67" s="21"/>
      <c r="BZ67" s="23">
        <f t="shared" si="22"/>
        <v>0</v>
      </c>
      <c r="CA67" s="21"/>
      <c r="CB67" s="21"/>
      <c r="CC67" s="23">
        <f t="shared" si="23"/>
        <v>0</v>
      </c>
      <c r="CD67" s="23">
        <f t="shared" si="24"/>
        <v>0</v>
      </c>
      <c r="CE67" s="23">
        <f t="shared" si="25"/>
        <v>0</v>
      </c>
      <c r="CF67" s="24">
        <f t="shared" si="26"/>
        <v>0</v>
      </c>
      <c r="CG67" s="23">
        <f t="shared" si="27"/>
        <v>0</v>
      </c>
      <c r="CH67" s="23">
        <f t="shared" si="28"/>
        <v>0</v>
      </c>
      <c r="CI67" s="22"/>
      <c r="CJ67" s="22"/>
      <c r="CK67" s="23">
        <f t="shared" si="29"/>
        <v>0</v>
      </c>
      <c r="CL67" s="21"/>
      <c r="CM67" s="21"/>
      <c r="CN67" s="22">
        <f t="shared" si="30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3">
        <f t="shared" si="31"/>
        <v>0</v>
      </c>
      <c r="DT67" s="23">
        <f t="shared" si="32"/>
        <v>0</v>
      </c>
      <c r="DU67" s="24">
        <f t="shared" si="33"/>
        <v>0</v>
      </c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4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2"/>
        <v>0</v>
      </c>
      <c r="Q68" s="21"/>
      <c r="R68" s="21"/>
      <c r="S68" s="23">
        <f t="shared" si="3"/>
        <v>0</v>
      </c>
      <c r="T68" s="21"/>
      <c r="U68" s="21"/>
      <c r="V68" s="23">
        <f t="shared" si="4"/>
        <v>0</v>
      </c>
      <c r="W68" s="21"/>
      <c r="X68" s="21"/>
      <c r="Y68" s="23">
        <f t="shared" si="5"/>
        <v>0</v>
      </c>
      <c r="Z68" s="21"/>
      <c r="AA68" s="21"/>
      <c r="AB68" s="23">
        <f t="shared" si="6"/>
        <v>0</v>
      </c>
      <c r="AC68" s="21"/>
      <c r="AD68" s="21"/>
      <c r="AE68" s="23">
        <f t="shared" si="7"/>
        <v>0</v>
      </c>
      <c r="AF68" s="21"/>
      <c r="AG68" s="21"/>
      <c r="AH68" s="23">
        <f t="shared" si="8"/>
        <v>0</v>
      </c>
      <c r="AI68" s="21"/>
      <c r="AJ68" s="21"/>
      <c r="AK68" s="23">
        <f t="shared" si="9"/>
        <v>0</v>
      </c>
      <c r="AL68" s="21"/>
      <c r="AM68" s="21"/>
      <c r="AN68" s="23">
        <f t="shared" si="10"/>
        <v>0</v>
      </c>
      <c r="AO68" s="23">
        <f t="shared" si="11"/>
        <v>0</v>
      </c>
      <c r="AP68" s="23">
        <f t="shared" si="12"/>
        <v>0</v>
      </c>
      <c r="AQ68" s="23">
        <f t="shared" si="13"/>
        <v>0</v>
      </c>
      <c r="AR68" s="23">
        <f t="shared" si="14"/>
        <v>0</v>
      </c>
      <c r="AS68" s="23">
        <f t="shared" si="15"/>
        <v>0</v>
      </c>
      <c r="AT68" s="21"/>
      <c r="AU68" s="21"/>
      <c r="AV68" s="21"/>
      <c r="AW68" s="21"/>
      <c r="AX68" s="21"/>
      <c r="AY68" s="22">
        <f t="shared" si="16"/>
        <v>0</v>
      </c>
      <c r="AZ68" s="21"/>
      <c r="BA68" s="21"/>
      <c r="BB68" s="23">
        <f t="shared" si="35"/>
        <v>0</v>
      </c>
      <c r="BC68" s="21"/>
      <c r="BD68" s="21"/>
      <c r="BE68" s="23">
        <f t="shared" si="36"/>
        <v>0</v>
      </c>
      <c r="BF68" s="21"/>
      <c r="BG68" s="21"/>
      <c r="BH68" s="23">
        <f t="shared" si="37"/>
        <v>0</v>
      </c>
      <c r="BI68" s="21"/>
      <c r="BJ68" s="21"/>
      <c r="BK68" s="23">
        <f t="shared" si="17"/>
        <v>0</v>
      </c>
      <c r="BL68" s="21"/>
      <c r="BM68" s="21"/>
      <c r="BN68" s="23">
        <f t="shared" si="18"/>
        <v>0</v>
      </c>
      <c r="BO68" s="21"/>
      <c r="BP68" s="21"/>
      <c r="BQ68" s="23">
        <f t="shared" si="19"/>
        <v>0</v>
      </c>
      <c r="BR68" s="21"/>
      <c r="BS68" s="21"/>
      <c r="BT68" s="23">
        <f t="shared" si="20"/>
        <v>0</v>
      </c>
      <c r="BU68" s="21"/>
      <c r="BV68" s="21"/>
      <c r="BW68" s="23">
        <f t="shared" si="21"/>
        <v>0</v>
      </c>
      <c r="BX68" s="21"/>
      <c r="BY68" s="21"/>
      <c r="BZ68" s="23">
        <f t="shared" si="22"/>
        <v>0</v>
      </c>
      <c r="CA68" s="21"/>
      <c r="CB68" s="21"/>
      <c r="CC68" s="23">
        <f t="shared" si="23"/>
        <v>0</v>
      </c>
      <c r="CD68" s="23">
        <f t="shared" si="24"/>
        <v>0</v>
      </c>
      <c r="CE68" s="23">
        <f t="shared" si="25"/>
        <v>0</v>
      </c>
      <c r="CF68" s="24">
        <f t="shared" si="26"/>
        <v>0</v>
      </c>
      <c r="CG68" s="23">
        <f t="shared" si="27"/>
        <v>0</v>
      </c>
      <c r="CH68" s="23">
        <f t="shared" si="28"/>
        <v>0</v>
      </c>
      <c r="CI68" s="22"/>
      <c r="CJ68" s="22"/>
      <c r="CK68" s="23">
        <f t="shared" si="29"/>
        <v>0</v>
      </c>
      <c r="CL68" s="21"/>
      <c r="CM68" s="21"/>
      <c r="CN68" s="22">
        <f t="shared" si="30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3">
        <f t="shared" si="31"/>
        <v>0</v>
      </c>
      <c r="DT68" s="23">
        <f t="shared" si="32"/>
        <v>0</v>
      </c>
      <c r="DU68" s="24">
        <f t="shared" si="33"/>
        <v>0</v>
      </c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4"/>
        <v>0</v>
      </c>
      <c r="H69" s="21"/>
      <c r="I69" s="21"/>
      <c r="J69" s="22">
        <f t="shared" si="0"/>
        <v>0</v>
      </c>
      <c r="K69" s="21"/>
      <c r="L69" s="21"/>
      <c r="M69" s="23">
        <f t="shared" ref="M69:M134" si="38">L69*$C69</f>
        <v>0</v>
      </c>
      <c r="N69" s="21"/>
      <c r="O69" s="21"/>
      <c r="P69" s="23">
        <f t="shared" ref="P69:P134" si="39">O69*$C69</f>
        <v>0</v>
      </c>
      <c r="Q69" s="21"/>
      <c r="R69" s="21"/>
      <c r="S69" s="23">
        <f t="shared" ref="S69:S134" si="40">R69*$C69</f>
        <v>0</v>
      </c>
      <c r="T69" s="21"/>
      <c r="U69" s="21"/>
      <c r="V69" s="23">
        <f t="shared" ref="V69:V141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ref="AK69:AK134" si="46">AJ69*$C69</f>
        <v>0</v>
      </c>
      <c r="AL69" s="21"/>
      <c r="AM69" s="21"/>
      <c r="AN69" s="23">
        <f t="shared" ref="AN69:AN134" si="47">AM69*$C69</f>
        <v>0</v>
      </c>
      <c r="AO69" s="23">
        <f t="shared" ref="AO69:AO141" si="48">E69+H69+K69+N69+Q69+T69+W69+Z69+AC69+AF69+AI69+AL69</f>
        <v>0</v>
      </c>
      <c r="AP69" s="23">
        <f t="shared" ref="AP69:AP141" si="49">F69+I69+L69+O69+R69+U69+X69+AA69+AD69+AG69+AJ69+AM69</f>
        <v>0</v>
      </c>
      <c r="AQ69" s="23">
        <f t="shared" ref="AQ69:AQ141" si="50">G69+J69+M69+P69+S69+V69+Y69+AB69+AE69+AH69+AK69+AN69</f>
        <v>0</v>
      </c>
      <c r="AR69" s="23">
        <f t="shared" ref="AR69:AR141" si="51">+AP69/12</f>
        <v>0</v>
      </c>
      <c r="AS69" s="23">
        <f t="shared" ref="AS69:AS141" si="52">+AQ69/12</f>
        <v>0</v>
      </c>
      <c r="AT69" s="21"/>
      <c r="AU69" s="21"/>
      <c r="AV69" s="21"/>
      <c r="AW69" s="21"/>
      <c r="AX69" s="21"/>
      <c r="AY69" s="22">
        <f t="shared" si="16"/>
        <v>0</v>
      </c>
      <c r="AZ69" s="21"/>
      <c r="BA69" s="21"/>
      <c r="BB69" s="23">
        <f t="shared" si="35"/>
        <v>0</v>
      </c>
      <c r="BC69" s="21"/>
      <c r="BD69" s="21"/>
      <c r="BE69" s="23">
        <f t="shared" si="36"/>
        <v>0</v>
      </c>
      <c r="BF69" s="21"/>
      <c r="BG69" s="21"/>
      <c r="BH69" s="23">
        <f t="shared" si="37"/>
        <v>0</v>
      </c>
      <c r="BI69" s="21"/>
      <c r="BJ69" s="21"/>
      <c r="BK69" s="23">
        <f t="shared" ref="BK69:BK141" si="53">BJ69*$C69</f>
        <v>0</v>
      </c>
      <c r="BL69" s="21"/>
      <c r="BM69" s="21"/>
      <c r="BN69" s="23">
        <f t="shared" ref="BN69:BN134" si="54">BM69*C69</f>
        <v>0</v>
      </c>
      <c r="BO69" s="21"/>
      <c r="BP69" s="21"/>
      <c r="BQ69" s="23">
        <f t="shared" ref="BQ69:BQ136" si="55">BP69*C69</f>
        <v>0</v>
      </c>
      <c r="BR69" s="21"/>
      <c r="BS69" s="21"/>
      <c r="BT69" s="23">
        <f t="shared" ref="BT69:BT136" si="56">BS69*C69</f>
        <v>0</v>
      </c>
      <c r="BU69" s="21"/>
      <c r="BV69" s="21"/>
      <c r="BW69" s="23">
        <f t="shared" ref="BW69:BW135" si="57">BV69*C69</f>
        <v>0</v>
      </c>
      <c r="BX69" s="21"/>
      <c r="BY69" s="21"/>
      <c r="BZ69" s="23">
        <f t="shared" ref="BZ69:BZ135" si="58">BY69*C69</f>
        <v>0</v>
      </c>
      <c r="CA69" s="21"/>
      <c r="CB69" s="21"/>
      <c r="CC69" s="23">
        <f t="shared" ref="CC69:CC135" si="59">CB69*C69</f>
        <v>0</v>
      </c>
      <c r="CD69" s="23">
        <f t="shared" ref="CD69:CD135" si="60">AT69+AW69+AZ69+BC69+BF69+BI69+BL69+BO69+BR69+BU69+BX69+CA69</f>
        <v>0</v>
      </c>
      <c r="CE69" s="23">
        <f t="shared" ref="CE69:CE135" si="61">AU69+AX69+BA69+BD69+BG69+BJ69+BM69+BP69+BS69+BV69+BY69+CB69</f>
        <v>0</v>
      </c>
      <c r="CF69" s="24">
        <f t="shared" ref="CF69:CF135" si="62">AV69+AY69+BB69+BE69+BH69+BK69+BN69+BQ69+BT69+BW69+BZ69+CC69</f>
        <v>0</v>
      </c>
      <c r="CG69" s="23">
        <f t="shared" ref="CG69:CG135" si="63">+CE69/12</f>
        <v>0</v>
      </c>
      <c r="CH69" s="23">
        <f t="shared" ref="CH69:CH135" si="64">+CF69/12</f>
        <v>0</v>
      </c>
      <c r="CI69" s="22"/>
      <c r="CJ69" s="22"/>
      <c r="CK69" s="23">
        <f t="shared" ref="CK69:CK134" si="65">CJ69*C69</f>
        <v>0</v>
      </c>
      <c r="CL69" s="21"/>
      <c r="CM69" s="21"/>
      <c r="CN69" s="22">
        <f t="shared" ref="CN69:CN132" si="66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3">
        <f t="shared" ref="DS69:DS134" si="67">CI69+CL69+CO69+CR69+CU69+CX69+DA69+DD69+DG69+DJ69+DM69+DP69</f>
        <v>0</v>
      </c>
      <c r="DT69" s="23">
        <f t="shared" ref="DT69:DT134" si="68">CJ69+CM69+CP69+CS69+CV69+CY69+DB69+DE69+DH69+DK69+DN69+DQ69</f>
        <v>0</v>
      </c>
      <c r="DU69" s="24">
        <f t="shared" ref="DU69:DU134" si="69">CK69+CN69+CQ69+CT69+CW69+CZ69+DC69+DF69+DI69+DL69+DO69+DR69</f>
        <v>0</v>
      </c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4"/>
        <v>0</v>
      </c>
      <c r="H70" s="21"/>
      <c r="I70" s="21"/>
      <c r="J70" s="22">
        <f t="shared" si="0"/>
        <v>0</v>
      </c>
      <c r="K70" s="21"/>
      <c r="L70" s="21"/>
      <c r="M70" s="23">
        <f t="shared" si="38"/>
        <v>0</v>
      </c>
      <c r="N70" s="21"/>
      <c r="O70" s="21"/>
      <c r="P70" s="23">
        <f t="shared" si="39"/>
        <v>0</v>
      </c>
      <c r="Q70" s="21"/>
      <c r="R70" s="21"/>
      <c r="S70" s="23">
        <f t="shared" si="40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46"/>
        <v>0</v>
      </c>
      <c r="AL70" s="21"/>
      <c r="AM70" s="21"/>
      <c r="AN70" s="23">
        <f t="shared" si="47"/>
        <v>0</v>
      </c>
      <c r="AO70" s="23">
        <f t="shared" si="48"/>
        <v>0</v>
      </c>
      <c r="AP70" s="23">
        <f t="shared" si="49"/>
        <v>0</v>
      </c>
      <c r="AQ70" s="23">
        <f t="shared" si="50"/>
        <v>0</v>
      </c>
      <c r="AR70" s="23">
        <f t="shared" si="51"/>
        <v>0</v>
      </c>
      <c r="AS70" s="23">
        <f t="shared" si="52"/>
        <v>0</v>
      </c>
      <c r="AT70" s="21"/>
      <c r="AU70" s="21"/>
      <c r="AV70" s="21"/>
      <c r="AW70" s="21"/>
      <c r="AX70" s="21"/>
      <c r="AY70" s="22">
        <f t="shared" si="16"/>
        <v>0</v>
      </c>
      <c r="AZ70" s="21"/>
      <c r="BA70" s="21"/>
      <c r="BB70" s="23">
        <f t="shared" si="35"/>
        <v>0</v>
      </c>
      <c r="BC70" s="21"/>
      <c r="BD70" s="21"/>
      <c r="BE70" s="23">
        <f t="shared" si="36"/>
        <v>0</v>
      </c>
      <c r="BF70" s="21"/>
      <c r="BG70" s="21"/>
      <c r="BH70" s="23">
        <f t="shared" si="37"/>
        <v>0</v>
      </c>
      <c r="BI70" s="21"/>
      <c r="BJ70" s="21"/>
      <c r="BK70" s="23">
        <f t="shared" si="53"/>
        <v>0</v>
      </c>
      <c r="BL70" s="21"/>
      <c r="BM70" s="21"/>
      <c r="BN70" s="23">
        <f t="shared" si="54"/>
        <v>0</v>
      </c>
      <c r="BO70" s="21"/>
      <c r="BP70" s="21"/>
      <c r="BQ70" s="23">
        <f t="shared" si="55"/>
        <v>0</v>
      </c>
      <c r="BR70" s="21"/>
      <c r="BS70" s="21"/>
      <c r="BT70" s="23">
        <f t="shared" si="56"/>
        <v>0</v>
      </c>
      <c r="BU70" s="21"/>
      <c r="BV70" s="21"/>
      <c r="BW70" s="23">
        <f t="shared" si="57"/>
        <v>0</v>
      </c>
      <c r="BX70" s="21"/>
      <c r="BY70" s="21"/>
      <c r="BZ70" s="23">
        <f t="shared" si="58"/>
        <v>0</v>
      </c>
      <c r="CA70" s="21"/>
      <c r="CB70" s="21"/>
      <c r="CC70" s="23">
        <f t="shared" si="59"/>
        <v>0</v>
      </c>
      <c r="CD70" s="23">
        <f t="shared" si="60"/>
        <v>0</v>
      </c>
      <c r="CE70" s="23">
        <f t="shared" si="61"/>
        <v>0</v>
      </c>
      <c r="CF70" s="24">
        <f t="shared" si="62"/>
        <v>0</v>
      </c>
      <c r="CG70" s="23">
        <f t="shared" si="63"/>
        <v>0</v>
      </c>
      <c r="CH70" s="23">
        <f t="shared" si="64"/>
        <v>0</v>
      </c>
      <c r="CI70" s="22"/>
      <c r="CJ70" s="22"/>
      <c r="CK70" s="23">
        <f t="shared" si="65"/>
        <v>0</v>
      </c>
      <c r="CL70" s="21"/>
      <c r="CM70" s="21"/>
      <c r="CN70" s="22">
        <f t="shared" si="66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3">
        <f t="shared" si="67"/>
        <v>0</v>
      </c>
      <c r="DT70" s="23">
        <f t="shared" si="68"/>
        <v>0</v>
      </c>
      <c r="DU70" s="24">
        <f t="shared" si="69"/>
        <v>0</v>
      </c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4"/>
        <v>0</v>
      </c>
      <c r="H71" s="21"/>
      <c r="I71" s="21"/>
      <c r="J71" s="22">
        <f t="shared" si="0"/>
        <v>0</v>
      </c>
      <c r="K71" s="21"/>
      <c r="L71" s="21"/>
      <c r="M71" s="23">
        <f t="shared" si="38"/>
        <v>0</v>
      </c>
      <c r="N71" s="21"/>
      <c r="O71" s="21"/>
      <c r="P71" s="23">
        <f t="shared" si="39"/>
        <v>0</v>
      </c>
      <c r="Q71" s="21"/>
      <c r="R71" s="21"/>
      <c r="S71" s="23">
        <f t="shared" si="40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46"/>
        <v>0</v>
      </c>
      <c r="AL71" s="21"/>
      <c r="AM71" s="21"/>
      <c r="AN71" s="23">
        <f t="shared" si="47"/>
        <v>0</v>
      </c>
      <c r="AO71" s="23">
        <f t="shared" si="48"/>
        <v>0</v>
      </c>
      <c r="AP71" s="23">
        <f t="shared" si="49"/>
        <v>0</v>
      </c>
      <c r="AQ71" s="23">
        <f t="shared" si="50"/>
        <v>0</v>
      </c>
      <c r="AR71" s="23">
        <f t="shared" si="51"/>
        <v>0</v>
      </c>
      <c r="AS71" s="23">
        <f t="shared" si="52"/>
        <v>0</v>
      </c>
      <c r="AT71" s="21"/>
      <c r="AU71" s="21"/>
      <c r="AV71" s="21"/>
      <c r="AW71" s="21"/>
      <c r="AX71" s="21"/>
      <c r="AY71" s="22">
        <f t="shared" si="16"/>
        <v>0</v>
      </c>
      <c r="AZ71" s="21"/>
      <c r="BA71" s="21"/>
      <c r="BB71" s="23">
        <f t="shared" si="35"/>
        <v>0</v>
      </c>
      <c r="BC71" s="21"/>
      <c r="BD71" s="21"/>
      <c r="BE71" s="23">
        <f t="shared" si="36"/>
        <v>0</v>
      </c>
      <c r="BF71" s="21"/>
      <c r="BG71" s="21"/>
      <c r="BH71" s="23">
        <f t="shared" si="37"/>
        <v>0</v>
      </c>
      <c r="BI71" s="21"/>
      <c r="BJ71" s="21"/>
      <c r="BK71" s="23">
        <f t="shared" si="53"/>
        <v>0</v>
      </c>
      <c r="BL71" s="21"/>
      <c r="BM71" s="21"/>
      <c r="BN71" s="23">
        <f t="shared" si="54"/>
        <v>0</v>
      </c>
      <c r="BO71" s="21"/>
      <c r="BP71" s="21"/>
      <c r="BQ71" s="23">
        <f t="shared" si="55"/>
        <v>0</v>
      </c>
      <c r="BR71" s="21"/>
      <c r="BS71" s="21"/>
      <c r="BT71" s="23">
        <f t="shared" si="56"/>
        <v>0</v>
      </c>
      <c r="BU71" s="21"/>
      <c r="BV71" s="21"/>
      <c r="BW71" s="23">
        <f t="shared" si="57"/>
        <v>0</v>
      </c>
      <c r="BX71" s="21"/>
      <c r="BY71" s="21"/>
      <c r="BZ71" s="23">
        <f t="shared" si="58"/>
        <v>0</v>
      </c>
      <c r="CA71" s="21"/>
      <c r="CB71" s="21"/>
      <c r="CC71" s="23">
        <f t="shared" si="59"/>
        <v>0</v>
      </c>
      <c r="CD71" s="23">
        <f t="shared" si="60"/>
        <v>0</v>
      </c>
      <c r="CE71" s="23">
        <f t="shared" si="61"/>
        <v>0</v>
      </c>
      <c r="CF71" s="24">
        <f t="shared" si="62"/>
        <v>0</v>
      </c>
      <c r="CG71" s="23">
        <f t="shared" si="63"/>
        <v>0</v>
      </c>
      <c r="CH71" s="23">
        <f t="shared" si="64"/>
        <v>0</v>
      </c>
      <c r="CI71" s="22"/>
      <c r="CJ71" s="22"/>
      <c r="CK71" s="23">
        <f t="shared" si="65"/>
        <v>0</v>
      </c>
      <c r="CL71" s="21"/>
      <c r="CM71" s="21"/>
      <c r="CN71" s="22">
        <f t="shared" si="66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3">
        <f t="shared" si="67"/>
        <v>0</v>
      </c>
      <c r="DT71" s="23">
        <f t="shared" si="68"/>
        <v>0</v>
      </c>
      <c r="DU71" s="24">
        <f t="shared" si="69"/>
        <v>0</v>
      </c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4"/>
        <v>0</v>
      </c>
      <c r="H72" s="21"/>
      <c r="I72" s="21"/>
      <c r="J72" s="22">
        <f t="shared" ref="J72:J139" si="70">I72*$C72</f>
        <v>0</v>
      </c>
      <c r="K72" s="21"/>
      <c r="L72" s="21"/>
      <c r="M72" s="23">
        <f t="shared" si="38"/>
        <v>0</v>
      </c>
      <c r="N72" s="21"/>
      <c r="O72" s="21"/>
      <c r="P72" s="23">
        <f t="shared" si="39"/>
        <v>0</v>
      </c>
      <c r="Q72" s="21"/>
      <c r="R72" s="21"/>
      <c r="S72" s="23">
        <f t="shared" si="40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46"/>
        <v>0</v>
      </c>
      <c r="AL72" s="21"/>
      <c r="AM72" s="21"/>
      <c r="AN72" s="23">
        <f t="shared" si="47"/>
        <v>0</v>
      </c>
      <c r="AO72" s="23">
        <f t="shared" si="48"/>
        <v>0</v>
      </c>
      <c r="AP72" s="23">
        <f t="shared" si="49"/>
        <v>0</v>
      </c>
      <c r="AQ72" s="23">
        <f t="shared" si="50"/>
        <v>0</v>
      </c>
      <c r="AR72" s="23">
        <f t="shared" si="51"/>
        <v>0</v>
      </c>
      <c r="AS72" s="23">
        <f t="shared" si="52"/>
        <v>0</v>
      </c>
      <c r="AT72" s="21"/>
      <c r="AU72" s="21"/>
      <c r="AV72" s="21"/>
      <c r="AW72" s="21"/>
      <c r="AX72" s="21"/>
      <c r="AY72" s="22">
        <f t="shared" ref="AY72:AY139" si="71">AX72*$C72</f>
        <v>0</v>
      </c>
      <c r="AZ72" s="21"/>
      <c r="BA72" s="21"/>
      <c r="BB72" s="23">
        <f t="shared" si="35"/>
        <v>0</v>
      </c>
      <c r="BC72" s="21"/>
      <c r="BD72" s="21"/>
      <c r="BE72" s="23">
        <f t="shared" si="36"/>
        <v>0</v>
      </c>
      <c r="BF72" s="21"/>
      <c r="BG72" s="21"/>
      <c r="BH72" s="23">
        <f t="shared" si="37"/>
        <v>0</v>
      </c>
      <c r="BI72" s="21"/>
      <c r="BJ72" s="21"/>
      <c r="BK72" s="23">
        <f t="shared" si="53"/>
        <v>0</v>
      </c>
      <c r="BL72" s="21"/>
      <c r="BM72" s="21"/>
      <c r="BN72" s="23">
        <f t="shared" si="54"/>
        <v>0</v>
      </c>
      <c r="BO72" s="21"/>
      <c r="BP72" s="21"/>
      <c r="BQ72" s="23">
        <f t="shared" si="55"/>
        <v>0</v>
      </c>
      <c r="BR72" s="21"/>
      <c r="BS72" s="21"/>
      <c r="BT72" s="23">
        <f t="shared" si="56"/>
        <v>0</v>
      </c>
      <c r="BU72" s="21"/>
      <c r="BV72" s="21"/>
      <c r="BW72" s="23">
        <f t="shared" si="57"/>
        <v>0</v>
      </c>
      <c r="BX72" s="21"/>
      <c r="BY72" s="21"/>
      <c r="BZ72" s="23">
        <f t="shared" si="58"/>
        <v>0</v>
      </c>
      <c r="CA72" s="21"/>
      <c r="CB72" s="21"/>
      <c r="CC72" s="23">
        <f t="shared" si="59"/>
        <v>0</v>
      </c>
      <c r="CD72" s="23">
        <f t="shared" si="60"/>
        <v>0</v>
      </c>
      <c r="CE72" s="23">
        <f t="shared" si="61"/>
        <v>0</v>
      </c>
      <c r="CF72" s="24">
        <f t="shared" si="62"/>
        <v>0</v>
      </c>
      <c r="CG72" s="23">
        <f t="shared" si="63"/>
        <v>0</v>
      </c>
      <c r="CH72" s="23">
        <f t="shared" si="64"/>
        <v>0</v>
      </c>
      <c r="CI72" s="22"/>
      <c r="CJ72" s="22"/>
      <c r="CK72" s="23">
        <f t="shared" si="65"/>
        <v>0</v>
      </c>
      <c r="CL72" s="21"/>
      <c r="CM72" s="21"/>
      <c r="CN72" s="22">
        <f t="shared" si="66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3">
        <f t="shared" si="67"/>
        <v>0</v>
      </c>
      <c r="DT72" s="23">
        <f t="shared" si="68"/>
        <v>0</v>
      </c>
      <c r="DU72" s="24">
        <f t="shared" si="69"/>
        <v>0</v>
      </c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4"/>
        <v>0</v>
      </c>
      <c r="H73" s="21"/>
      <c r="I73" s="21"/>
      <c r="J73" s="22">
        <f t="shared" si="70"/>
        <v>0</v>
      </c>
      <c r="K73" s="21"/>
      <c r="L73" s="21"/>
      <c r="M73" s="23">
        <f t="shared" si="38"/>
        <v>0</v>
      </c>
      <c r="N73" s="21"/>
      <c r="O73" s="21"/>
      <c r="P73" s="23">
        <f t="shared" si="39"/>
        <v>0</v>
      </c>
      <c r="Q73" s="21"/>
      <c r="R73" s="21"/>
      <c r="S73" s="23">
        <f t="shared" si="40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46"/>
        <v>0</v>
      </c>
      <c r="AL73" s="21"/>
      <c r="AM73" s="21"/>
      <c r="AN73" s="23">
        <f t="shared" si="47"/>
        <v>0</v>
      </c>
      <c r="AO73" s="23">
        <f t="shared" si="48"/>
        <v>0</v>
      </c>
      <c r="AP73" s="23">
        <f t="shared" si="49"/>
        <v>0</v>
      </c>
      <c r="AQ73" s="23">
        <f t="shared" si="50"/>
        <v>0</v>
      </c>
      <c r="AR73" s="23">
        <f t="shared" si="51"/>
        <v>0</v>
      </c>
      <c r="AS73" s="23">
        <f t="shared" si="52"/>
        <v>0</v>
      </c>
      <c r="AT73" s="21"/>
      <c r="AU73" s="21"/>
      <c r="AV73" s="21"/>
      <c r="AW73" s="21"/>
      <c r="AX73" s="21"/>
      <c r="AY73" s="22">
        <f t="shared" si="71"/>
        <v>0</v>
      </c>
      <c r="AZ73" s="21"/>
      <c r="BA73" s="21"/>
      <c r="BB73" s="23">
        <f t="shared" si="35"/>
        <v>0</v>
      </c>
      <c r="BC73" s="21"/>
      <c r="BD73" s="21"/>
      <c r="BE73" s="23">
        <f t="shared" si="36"/>
        <v>0</v>
      </c>
      <c r="BF73" s="21"/>
      <c r="BG73" s="21"/>
      <c r="BH73" s="23">
        <f t="shared" si="37"/>
        <v>0</v>
      </c>
      <c r="BI73" s="21"/>
      <c r="BJ73" s="21"/>
      <c r="BK73" s="23">
        <f t="shared" si="53"/>
        <v>0</v>
      </c>
      <c r="BL73" s="21"/>
      <c r="BM73" s="21"/>
      <c r="BN73" s="23">
        <f t="shared" si="54"/>
        <v>0</v>
      </c>
      <c r="BO73" s="21"/>
      <c r="BP73" s="21"/>
      <c r="BQ73" s="23">
        <f t="shared" si="55"/>
        <v>0</v>
      </c>
      <c r="BR73" s="21"/>
      <c r="BS73" s="21"/>
      <c r="BT73" s="23">
        <f t="shared" si="56"/>
        <v>0</v>
      </c>
      <c r="BU73" s="21"/>
      <c r="BV73" s="21"/>
      <c r="BW73" s="23">
        <f t="shared" si="57"/>
        <v>0</v>
      </c>
      <c r="BX73" s="21"/>
      <c r="BY73" s="21"/>
      <c r="BZ73" s="23">
        <f t="shared" si="58"/>
        <v>0</v>
      </c>
      <c r="CA73" s="21"/>
      <c r="CB73" s="21"/>
      <c r="CC73" s="23">
        <f t="shared" si="59"/>
        <v>0</v>
      </c>
      <c r="CD73" s="23">
        <f t="shared" si="60"/>
        <v>0</v>
      </c>
      <c r="CE73" s="23">
        <f t="shared" si="61"/>
        <v>0</v>
      </c>
      <c r="CF73" s="24">
        <f t="shared" si="62"/>
        <v>0</v>
      </c>
      <c r="CG73" s="23">
        <f t="shared" si="63"/>
        <v>0</v>
      </c>
      <c r="CH73" s="23">
        <f t="shared" si="64"/>
        <v>0</v>
      </c>
      <c r="CI73" s="22"/>
      <c r="CJ73" s="22"/>
      <c r="CK73" s="23">
        <f t="shared" si="65"/>
        <v>0</v>
      </c>
      <c r="CL73" s="21"/>
      <c r="CM73" s="21"/>
      <c r="CN73" s="22">
        <f t="shared" si="66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3">
        <f t="shared" si="67"/>
        <v>0</v>
      </c>
      <c r="DT73" s="23">
        <f t="shared" si="68"/>
        <v>0</v>
      </c>
      <c r="DU73" s="24">
        <f t="shared" si="69"/>
        <v>0</v>
      </c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4"/>
        <v>0</v>
      </c>
      <c r="H74" s="21"/>
      <c r="I74" s="21"/>
      <c r="J74" s="22">
        <f t="shared" si="70"/>
        <v>0</v>
      </c>
      <c r="K74" s="21"/>
      <c r="L74" s="21"/>
      <c r="M74" s="23">
        <f t="shared" si="38"/>
        <v>0</v>
      </c>
      <c r="N74" s="21"/>
      <c r="O74" s="21"/>
      <c r="P74" s="23">
        <f t="shared" si="39"/>
        <v>0</v>
      </c>
      <c r="Q74" s="21"/>
      <c r="R74" s="21"/>
      <c r="S74" s="23">
        <f t="shared" si="40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46"/>
        <v>0</v>
      </c>
      <c r="AL74" s="21"/>
      <c r="AM74" s="21"/>
      <c r="AN74" s="23">
        <f t="shared" si="47"/>
        <v>0</v>
      </c>
      <c r="AO74" s="23">
        <f t="shared" si="48"/>
        <v>0</v>
      </c>
      <c r="AP74" s="23">
        <f t="shared" si="49"/>
        <v>0</v>
      </c>
      <c r="AQ74" s="23">
        <f t="shared" si="50"/>
        <v>0</v>
      </c>
      <c r="AR74" s="23">
        <f t="shared" si="51"/>
        <v>0</v>
      </c>
      <c r="AS74" s="23">
        <f t="shared" si="52"/>
        <v>0</v>
      </c>
      <c r="AT74" s="21"/>
      <c r="AU74" s="21"/>
      <c r="AV74" s="21"/>
      <c r="AW74" s="21"/>
      <c r="AX74" s="21"/>
      <c r="AY74" s="22">
        <f t="shared" si="71"/>
        <v>0</v>
      </c>
      <c r="AZ74" s="21"/>
      <c r="BA74" s="21"/>
      <c r="BB74" s="23">
        <f t="shared" si="35"/>
        <v>0</v>
      </c>
      <c r="BC74" s="21"/>
      <c r="BD74" s="21"/>
      <c r="BE74" s="23">
        <f t="shared" si="36"/>
        <v>0</v>
      </c>
      <c r="BF74" s="21"/>
      <c r="BG74" s="21"/>
      <c r="BH74" s="23">
        <f t="shared" si="37"/>
        <v>0</v>
      </c>
      <c r="BI74" s="21"/>
      <c r="BJ74" s="21"/>
      <c r="BK74" s="23">
        <f t="shared" si="53"/>
        <v>0</v>
      </c>
      <c r="BL74" s="21"/>
      <c r="BM74" s="21"/>
      <c r="BN74" s="23">
        <f t="shared" si="54"/>
        <v>0</v>
      </c>
      <c r="BO74" s="21"/>
      <c r="BP74" s="21"/>
      <c r="BQ74" s="23">
        <f t="shared" si="55"/>
        <v>0</v>
      </c>
      <c r="BR74" s="21"/>
      <c r="BS74" s="21"/>
      <c r="BT74" s="23">
        <f t="shared" si="56"/>
        <v>0</v>
      </c>
      <c r="BU74" s="21"/>
      <c r="BV74" s="21"/>
      <c r="BW74" s="23">
        <f t="shared" si="57"/>
        <v>0</v>
      </c>
      <c r="BX74" s="21"/>
      <c r="BY74" s="21"/>
      <c r="BZ74" s="23">
        <f t="shared" si="58"/>
        <v>0</v>
      </c>
      <c r="CA74" s="21"/>
      <c r="CB74" s="21"/>
      <c r="CC74" s="23">
        <f t="shared" si="59"/>
        <v>0</v>
      </c>
      <c r="CD74" s="23">
        <f t="shared" si="60"/>
        <v>0</v>
      </c>
      <c r="CE74" s="23">
        <f t="shared" si="61"/>
        <v>0</v>
      </c>
      <c r="CF74" s="24">
        <f t="shared" si="62"/>
        <v>0</v>
      </c>
      <c r="CG74" s="23">
        <f t="shared" si="63"/>
        <v>0</v>
      </c>
      <c r="CH74" s="23">
        <f t="shared" si="64"/>
        <v>0</v>
      </c>
      <c r="CI74" s="22"/>
      <c r="CJ74" s="22"/>
      <c r="CK74" s="23">
        <f t="shared" si="65"/>
        <v>0</v>
      </c>
      <c r="CL74" s="21"/>
      <c r="CM74" s="21"/>
      <c r="CN74" s="22">
        <f t="shared" si="66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3">
        <f t="shared" si="67"/>
        <v>0</v>
      </c>
      <c r="DT74" s="23">
        <f t="shared" si="68"/>
        <v>0</v>
      </c>
      <c r="DU74" s="24">
        <f t="shared" si="69"/>
        <v>0</v>
      </c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4"/>
        <v>0</v>
      </c>
      <c r="H75" s="21"/>
      <c r="I75" s="21"/>
      <c r="J75" s="22">
        <f t="shared" si="70"/>
        <v>0</v>
      </c>
      <c r="K75" s="21"/>
      <c r="L75" s="21"/>
      <c r="M75" s="23">
        <f t="shared" si="38"/>
        <v>0</v>
      </c>
      <c r="N75" s="21"/>
      <c r="O75" s="21"/>
      <c r="P75" s="23">
        <f t="shared" si="39"/>
        <v>0</v>
      </c>
      <c r="Q75" s="21"/>
      <c r="R75" s="21"/>
      <c r="S75" s="23">
        <f t="shared" si="40"/>
        <v>0</v>
      </c>
      <c r="T75" s="21"/>
      <c r="U75" s="21"/>
      <c r="V75" s="23">
        <f t="shared" si="41"/>
        <v>0</v>
      </c>
      <c r="W75" s="21"/>
      <c r="X75" s="21"/>
      <c r="Y75" s="23">
        <f t="shared" si="42"/>
        <v>0</v>
      </c>
      <c r="Z75" s="21"/>
      <c r="AA75" s="21"/>
      <c r="AB75" s="23">
        <f t="shared" si="43"/>
        <v>0</v>
      </c>
      <c r="AC75" s="21"/>
      <c r="AD75" s="21"/>
      <c r="AE75" s="23">
        <f t="shared" si="44"/>
        <v>0</v>
      </c>
      <c r="AF75" s="21"/>
      <c r="AG75" s="21"/>
      <c r="AH75" s="23">
        <f t="shared" si="45"/>
        <v>0</v>
      </c>
      <c r="AI75" s="21"/>
      <c r="AJ75" s="21"/>
      <c r="AK75" s="23">
        <f t="shared" si="46"/>
        <v>0</v>
      </c>
      <c r="AL75" s="21"/>
      <c r="AM75" s="21"/>
      <c r="AN75" s="23">
        <f t="shared" si="47"/>
        <v>0</v>
      </c>
      <c r="AO75" s="23">
        <f t="shared" si="48"/>
        <v>0</v>
      </c>
      <c r="AP75" s="23">
        <f t="shared" si="49"/>
        <v>0</v>
      </c>
      <c r="AQ75" s="23">
        <f t="shared" si="50"/>
        <v>0</v>
      </c>
      <c r="AR75" s="23">
        <f t="shared" si="51"/>
        <v>0</v>
      </c>
      <c r="AS75" s="23">
        <f t="shared" si="52"/>
        <v>0</v>
      </c>
      <c r="AT75" s="21"/>
      <c r="AU75" s="21"/>
      <c r="AV75" s="21"/>
      <c r="AW75" s="21"/>
      <c r="AX75" s="21"/>
      <c r="AY75" s="22">
        <f t="shared" si="71"/>
        <v>0</v>
      </c>
      <c r="AZ75" s="21"/>
      <c r="BA75" s="21"/>
      <c r="BB75" s="23">
        <f t="shared" si="35"/>
        <v>0</v>
      </c>
      <c r="BC75" s="21"/>
      <c r="BD75" s="21"/>
      <c r="BE75" s="23">
        <f t="shared" si="36"/>
        <v>0</v>
      </c>
      <c r="BF75" s="21"/>
      <c r="BG75" s="21"/>
      <c r="BH75" s="23">
        <f t="shared" si="37"/>
        <v>0</v>
      </c>
      <c r="BI75" s="21"/>
      <c r="BJ75" s="21"/>
      <c r="BK75" s="23">
        <f t="shared" si="53"/>
        <v>0</v>
      </c>
      <c r="BL75" s="21"/>
      <c r="BM75" s="21"/>
      <c r="BN75" s="23">
        <f t="shared" si="54"/>
        <v>0</v>
      </c>
      <c r="BO75" s="21"/>
      <c r="BP75" s="21"/>
      <c r="BQ75" s="23">
        <f t="shared" si="55"/>
        <v>0</v>
      </c>
      <c r="BR75" s="21"/>
      <c r="BS75" s="21"/>
      <c r="BT75" s="23">
        <f t="shared" si="56"/>
        <v>0</v>
      </c>
      <c r="BU75" s="21"/>
      <c r="BV75" s="21"/>
      <c r="BW75" s="23">
        <f t="shared" si="57"/>
        <v>0</v>
      </c>
      <c r="BX75" s="21"/>
      <c r="BY75" s="21"/>
      <c r="BZ75" s="23">
        <f t="shared" si="58"/>
        <v>0</v>
      </c>
      <c r="CA75" s="21"/>
      <c r="CB75" s="21"/>
      <c r="CC75" s="23">
        <f t="shared" si="59"/>
        <v>0</v>
      </c>
      <c r="CD75" s="23">
        <f t="shared" si="60"/>
        <v>0</v>
      </c>
      <c r="CE75" s="23">
        <f t="shared" si="61"/>
        <v>0</v>
      </c>
      <c r="CF75" s="24">
        <f t="shared" si="62"/>
        <v>0</v>
      </c>
      <c r="CG75" s="23">
        <f t="shared" si="63"/>
        <v>0</v>
      </c>
      <c r="CH75" s="23">
        <f t="shared" si="64"/>
        <v>0</v>
      </c>
      <c r="CI75" s="22"/>
      <c r="CJ75" s="22"/>
      <c r="CK75" s="23">
        <f t="shared" si="65"/>
        <v>0</v>
      </c>
      <c r="CL75" s="21"/>
      <c r="CM75" s="21"/>
      <c r="CN75" s="22">
        <f t="shared" si="66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3">
        <f t="shared" si="67"/>
        <v>0</v>
      </c>
      <c r="DT75" s="23">
        <f t="shared" si="68"/>
        <v>0</v>
      </c>
      <c r="DU75" s="24">
        <f t="shared" si="69"/>
        <v>0</v>
      </c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4"/>
        <v>0</v>
      </c>
      <c r="H76" s="21"/>
      <c r="I76" s="21"/>
      <c r="J76" s="22">
        <f t="shared" si="70"/>
        <v>0</v>
      </c>
      <c r="K76" s="21"/>
      <c r="L76" s="21"/>
      <c r="M76" s="23">
        <f t="shared" si="38"/>
        <v>0</v>
      </c>
      <c r="N76" s="21"/>
      <c r="O76" s="21"/>
      <c r="P76" s="23">
        <f t="shared" si="39"/>
        <v>0</v>
      </c>
      <c r="Q76" s="21"/>
      <c r="R76" s="21"/>
      <c r="S76" s="23">
        <f t="shared" si="40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46"/>
        <v>0</v>
      </c>
      <c r="AL76" s="21"/>
      <c r="AM76" s="21"/>
      <c r="AN76" s="23">
        <f t="shared" si="47"/>
        <v>0</v>
      </c>
      <c r="AO76" s="23">
        <f t="shared" si="48"/>
        <v>0</v>
      </c>
      <c r="AP76" s="23">
        <f t="shared" si="49"/>
        <v>0</v>
      </c>
      <c r="AQ76" s="23">
        <f t="shared" si="50"/>
        <v>0</v>
      </c>
      <c r="AR76" s="23">
        <f t="shared" si="51"/>
        <v>0</v>
      </c>
      <c r="AS76" s="23">
        <f t="shared" si="52"/>
        <v>0</v>
      </c>
      <c r="AT76" s="21"/>
      <c r="AU76" s="21"/>
      <c r="AV76" s="21"/>
      <c r="AW76" s="21"/>
      <c r="AX76" s="21"/>
      <c r="AY76" s="22">
        <f t="shared" si="71"/>
        <v>0</v>
      </c>
      <c r="AZ76" s="21"/>
      <c r="BA76" s="21"/>
      <c r="BB76" s="23">
        <f t="shared" si="35"/>
        <v>0</v>
      </c>
      <c r="BC76" s="21"/>
      <c r="BD76" s="21"/>
      <c r="BE76" s="23">
        <f t="shared" si="36"/>
        <v>0</v>
      </c>
      <c r="BF76" s="21"/>
      <c r="BG76" s="21"/>
      <c r="BH76" s="23">
        <f t="shared" si="37"/>
        <v>0</v>
      </c>
      <c r="BI76" s="21"/>
      <c r="BJ76" s="21"/>
      <c r="BK76" s="23">
        <f t="shared" si="53"/>
        <v>0</v>
      </c>
      <c r="BL76" s="21"/>
      <c r="BM76" s="21"/>
      <c r="BN76" s="23">
        <f t="shared" si="54"/>
        <v>0</v>
      </c>
      <c r="BO76" s="21"/>
      <c r="BP76" s="21"/>
      <c r="BQ76" s="23">
        <f t="shared" si="55"/>
        <v>0</v>
      </c>
      <c r="BR76" s="21"/>
      <c r="BS76" s="21"/>
      <c r="BT76" s="23">
        <f t="shared" si="56"/>
        <v>0</v>
      </c>
      <c r="BU76" s="21"/>
      <c r="BV76" s="21"/>
      <c r="BW76" s="23">
        <f t="shared" si="57"/>
        <v>0</v>
      </c>
      <c r="BX76" s="21"/>
      <c r="BY76" s="21"/>
      <c r="BZ76" s="23">
        <f t="shared" si="58"/>
        <v>0</v>
      </c>
      <c r="CA76" s="21"/>
      <c r="CB76" s="21"/>
      <c r="CC76" s="23">
        <f t="shared" si="59"/>
        <v>0</v>
      </c>
      <c r="CD76" s="23">
        <f t="shared" si="60"/>
        <v>0</v>
      </c>
      <c r="CE76" s="23">
        <f t="shared" si="61"/>
        <v>0</v>
      </c>
      <c r="CF76" s="24">
        <f t="shared" si="62"/>
        <v>0</v>
      </c>
      <c r="CG76" s="23">
        <f t="shared" si="63"/>
        <v>0</v>
      </c>
      <c r="CH76" s="23">
        <f t="shared" si="64"/>
        <v>0</v>
      </c>
      <c r="CI76" s="22"/>
      <c r="CJ76" s="22"/>
      <c r="CK76" s="23">
        <f t="shared" si="65"/>
        <v>0</v>
      </c>
      <c r="CL76" s="21"/>
      <c r="CM76" s="21"/>
      <c r="CN76" s="22">
        <f t="shared" si="66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3">
        <f t="shared" si="67"/>
        <v>0</v>
      </c>
      <c r="DT76" s="23">
        <f t="shared" si="68"/>
        <v>0</v>
      </c>
      <c r="DU76" s="24">
        <f t="shared" si="69"/>
        <v>0</v>
      </c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72">F77*$C77</f>
        <v>0</v>
      </c>
      <c r="H77" s="21"/>
      <c r="I77" s="21"/>
      <c r="J77" s="22">
        <f t="shared" si="70"/>
        <v>0</v>
      </c>
      <c r="K77" s="21"/>
      <c r="L77" s="21"/>
      <c r="M77" s="23">
        <f t="shared" si="38"/>
        <v>0</v>
      </c>
      <c r="N77" s="21"/>
      <c r="O77" s="21"/>
      <c r="P77" s="23">
        <f t="shared" si="39"/>
        <v>0</v>
      </c>
      <c r="Q77" s="21"/>
      <c r="R77" s="21"/>
      <c r="S77" s="23">
        <f t="shared" si="40"/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si="46"/>
        <v>0</v>
      </c>
      <c r="AL77" s="21"/>
      <c r="AM77" s="21"/>
      <c r="AN77" s="23">
        <f t="shared" si="47"/>
        <v>0</v>
      </c>
      <c r="AO77" s="23">
        <f t="shared" si="48"/>
        <v>0</v>
      </c>
      <c r="AP77" s="23">
        <f t="shared" si="49"/>
        <v>0</v>
      </c>
      <c r="AQ77" s="23">
        <f t="shared" si="50"/>
        <v>0</v>
      </c>
      <c r="AR77" s="23">
        <f t="shared" si="51"/>
        <v>0</v>
      </c>
      <c r="AS77" s="23">
        <f t="shared" si="52"/>
        <v>0</v>
      </c>
      <c r="AT77" s="21"/>
      <c r="AU77" s="21"/>
      <c r="AV77" s="21"/>
      <c r="AW77" s="21"/>
      <c r="AX77" s="21"/>
      <c r="AY77" s="22">
        <f t="shared" si="71"/>
        <v>0</v>
      </c>
      <c r="AZ77" s="21"/>
      <c r="BA77" s="21"/>
      <c r="BB77" s="23">
        <f t="shared" ref="BB77:BB143" si="73">BA77*$C77</f>
        <v>0</v>
      </c>
      <c r="BC77" s="21"/>
      <c r="BD77" s="21"/>
      <c r="BE77" s="23">
        <f t="shared" ref="BE77:BE143" si="74">BD77*$C77</f>
        <v>0</v>
      </c>
      <c r="BF77" s="21"/>
      <c r="BG77" s="21"/>
      <c r="BH77" s="23">
        <f t="shared" ref="BH77:BH143" si="75">BG77*$C77</f>
        <v>0</v>
      </c>
      <c r="BI77" s="21"/>
      <c r="BJ77" s="21"/>
      <c r="BK77" s="23">
        <f t="shared" si="53"/>
        <v>0</v>
      </c>
      <c r="BL77" s="21"/>
      <c r="BM77" s="21"/>
      <c r="BN77" s="23">
        <f t="shared" si="54"/>
        <v>0</v>
      </c>
      <c r="BO77" s="21"/>
      <c r="BP77" s="21"/>
      <c r="BQ77" s="23">
        <f t="shared" si="55"/>
        <v>0</v>
      </c>
      <c r="BR77" s="21"/>
      <c r="BS77" s="21"/>
      <c r="BT77" s="23">
        <f t="shared" si="56"/>
        <v>0</v>
      </c>
      <c r="BU77" s="21"/>
      <c r="BV77" s="21"/>
      <c r="BW77" s="23">
        <f t="shared" si="57"/>
        <v>0</v>
      </c>
      <c r="BX77" s="21"/>
      <c r="BY77" s="21"/>
      <c r="BZ77" s="23">
        <f t="shared" si="58"/>
        <v>0</v>
      </c>
      <c r="CA77" s="21"/>
      <c r="CB77" s="21"/>
      <c r="CC77" s="23">
        <f t="shared" si="59"/>
        <v>0</v>
      </c>
      <c r="CD77" s="23">
        <f t="shared" si="60"/>
        <v>0</v>
      </c>
      <c r="CE77" s="23">
        <f t="shared" si="61"/>
        <v>0</v>
      </c>
      <c r="CF77" s="24">
        <f t="shared" si="62"/>
        <v>0</v>
      </c>
      <c r="CG77" s="23">
        <f t="shared" si="63"/>
        <v>0</v>
      </c>
      <c r="CH77" s="23">
        <f t="shared" si="64"/>
        <v>0</v>
      </c>
      <c r="CI77" s="22"/>
      <c r="CJ77" s="22"/>
      <c r="CK77" s="23">
        <f t="shared" si="65"/>
        <v>0</v>
      </c>
      <c r="CL77" s="21"/>
      <c r="CM77" s="21"/>
      <c r="CN77" s="22">
        <f t="shared" si="66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3">
        <f t="shared" si="67"/>
        <v>0</v>
      </c>
      <c r="DT77" s="23">
        <f t="shared" si="68"/>
        <v>0</v>
      </c>
      <c r="DU77" s="24">
        <f t="shared" si="69"/>
        <v>0</v>
      </c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72"/>
        <v>0</v>
      </c>
      <c r="H78" s="21"/>
      <c r="I78" s="21"/>
      <c r="J78" s="22">
        <f t="shared" si="70"/>
        <v>0</v>
      </c>
      <c r="K78" s="21"/>
      <c r="L78" s="21"/>
      <c r="M78" s="23">
        <f t="shared" si="38"/>
        <v>0</v>
      </c>
      <c r="N78" s="21"/>
      <c r="O78" s="21"/>
      <c r="P78" s="23">
        <f t="shared" si="39"/>
        <v>0</v>
      </c>
      <c r="Q78" s="21"/>
      <c r="R78" s="21"/>
      <c r="S78" s="23">
        <f t="shared" si="40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46"/>
        <v>0</v>
      </c>
      <c r="AL78" s="21"/>
      <c r="AM78" s="21"/>
      <c r="AN78" s="23">
        <f t="shared" si="47"/>
        <v>0</v>
      </c>
      <c r="AO78" s="23">
        <f t="shared" si="48"/>
        <v>0</v>
      </c>
      <c r="AP78" s="23">
        <f t="shared" si="49"/>
        <v>0</v>
      </c>
      <c r="AQ78" s="23">
        <f t="shared" si="50"/>
        <v>0</v>
      </c>
      <c r="AR78" s="23">
        <f t="shared" si="51"/>
        <v>0</v>
      </c>
      <c r="AS78" s="23">
        <f t="shared" si="52"/>
        <v>0</v>
      </c>
      <c r="AT78" s="21"/>
      <c r="AU78" s="21"/>
      <c r="AV78" s="21"/>
      <c r="AW78" s="21"/>
      <c r="AX78" s="21"/>
      <c r="AY78" s="22">
        <f t="shared" si="71"/>
        <v>0</v>
      </c>
      <c r="AZ78" s="21"/>
      <c r="BA78" s="21"/>
      <c r="BB78" s="23">
        <f t="shared" si="73"/>
        <v>0</v>
      </c>
      <c r="BC78" s="21"/>
      <c r="BD78" s="21"/>
      <c r="BE78" s="23">
        <f t="shared" si="74"/>
        <v>0</v>
      </c>
      <c r="BF78" s="21"/>
      <c r="BG78" s="21"/>
      <c r="BH78" s="23">
        <f t="shared" si="75"/>
        <v>0</v>
      </c>
      <c r="BI78" s="21"/>
      <c r="BJ78" s="21"/>
      <c r="BK78" s="23">
        <f t="shared" si="53"/>
        <v>0</v>
      </c>
      <c r="BL78" s="21"/>
      <c r="BM78" s="21"/>
      <c r="BN78" s="23">
        <f t="shared" si="54"/>
        <v>0</v>
      </c>
      <c r="BO78" s="21"/>
      <c r="BP78" s="21"/>
      <c r="BQ78" s="23">
        <f t="shared" si="55"/>
        <v>0</v>
      </c>
      <c r="BR78" s="21"/>
      <c r="BS78" s="21"/>
      <c r="BT78" s="23">
        <f t="shared" si="56"/>
        <v>0</v>
      </c>
      <c r="BU78" s="21"/>
      <c r="BV78" s="21"/>
      <c r="BW78" s="23">
        <f t="shared" si="57"/>
        <v>0</v>
      </c>
      <c r="BX78" s="21"/>
      <c r="BY78" s="21"/>
      <c r="BZ78" s="23">
        <f t="shared" si="58"/>
        <v>0</v>
      </c>
      <c r="CA78" s="21"/>
      <c r="CB78" s="21"/>
      <c r="CC78" s="23">
        <f t="shared" si="59"/>
        <v>0</v>
      </c>
      <c r="CD78" s="23">
        <f t="shared" si="60"/>
        <v>0</v>
      </c>
      <c r="CE78" s="23">
        <f t="shared" si="61"/>
        <v>0</v>
      </c>
      <c r="CF78" s="24">
        <f t="shared" si="62"/>
        <v>0</v>
      </c>
      <c r="CG78" s="23">
        <f t="shared" si="63"/>
        <v>0</v>
      </c>
      <c r="CH78" s="23">
        <f t="shared" si="64"/>
        <v>0</v>
      </c>
      <c r="CI78" s="22"/>
      <c r="CJ78" s="22"/>
      <c r="CK78" s="23">
        <f t="shared" si="65"/>
        <v>0</v>
      </c>
      <c r="CL78" s="21"/>
      <c r="CM78" s="21"/>
      <c r="CN78" s="22">
        <f t="shared" si="66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3">
        <f t="shared" si="67"/>
        <v>0</v>
      </c>
      <c r="DT78" s="23">
        <f t="shared" si="68"/>
        <v>0</v>
      </c>
      <c r="DU78" s="24">
        <f t="shared" si="69"/>
        <v>0</v>
      </c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72"/>
        <v>0</v>
      </c>
      <c r="H79" s="21"/>
      <c r="I79" s="21"/>
      <c r="J79" s="22">
        <f t="shared" si="70"/>
        <v>0</v>
      </c>
      <c r="K79" s="21"/>
      <c r="L79" s="21"/>
      <c r="M79" s="23">
        <f t="shared" si="38"/>
        <v>0</v>
      </c>
      <c r="N79" s="21"/>
      <c r="O79" s="21"/>
      <c r="P79" s="23">
        <f t="shared" si="39"/>
        <v>0</v>
      </c>
      <c r="Q79" s="21"/>
      <c r="R79" s="21"/>
      <c r="S79" s="23">
        <f t="shared" si="40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46"/>
        <v>0</v>
      </c>
      <c r="AL79" s="21"/>
      <c r="AM79" s="21"/>
      <c r="AN79" s="23">
        <f t="shared" si="47"/>
        <v>0</v>
      </c>
      <c r="AO79" s="23">
        <f t="shared" si="48"/>
        <v>0</v>
      </c>
      <c r="AP79" s="23">
        <f t="shared" si="49"/>
        <v>0</v>
      </c>
      <c r="AQ79" s="23">
        <f t="shared" si="50"/>
        <v>0</v>
      </c>
      <c r="AR79" s="23">
        <f t="shared" si="51"/>
        <v>0</v>
      </c>
      <c r="AS79" s="23">
        <f t="shared" si="52"/>
        <v>0</v>
      </c>
      <c r="AT79" s="21"/>
      <c r="AU79" s="21"/>
      <c r="AV79" s="21"/>
      <c r="AW79" s="21"/>
      <c r="AX79" s="21"/>
      <c r="AY79" s="22">
        <f t="shared" si="71"/>
        <v>0</v>
      </c>
      <c r="AZ79" s="21"/>
      <c r="BA79" s="21"/>
      <c r="BB79" s="23">
        <f t="shared" si="73"/>
        <v>0</v>
      </c>
      <c r="BC79" s="21"/>
      <c r="BD79" s="21"/>
      <c r="BE79" s="23">
        <f t="shared" si="74"/>
        <v>0</v>
      </c>
      <c r="BF79" s="21"/>
      <c r="BG79" s="21"/>
      <c r="BH79" s="23">
        <f t="shared" si="75"/>
        <v>0</v>
      </c>
      <c r="BI79" s="21"/>
      <c r="BJ79" s="21"/>
      <c r="BK79" s="23">
        <f t="shared" si="53"/>
        <v>0</v>
      </c>
      <c r="BL79" s="21"/>
      <c r="BM79" s="21"/>
      <c r="BN79" s="23">
        <f t="shared" si="54"/>
        <v>0</v>
      </c>
      <c r="BO79" s="21"/>
      <c r="BP79" s="21"/>
      <c r="BQ79" s="23">
        <f t="shared" si="55"/>
        <v>0</v>
      </c>
      <c r="BR79" s="21"/>
      <c r="BS79" s="21"/>
      <c r="BT79" s="23">
        <f t="shared" si="56"/>
        <v>0</v>
      </c>
      <c r="BU79" s="21"/>
      <c r="BV79" s="21"/>
      <c r="BW79" s="23">
        <f t="shared" si="57"/>
        <v>0</v>
      </c>
      <c r="BX79" s="21"/>
      <c r="BY79" s="21"/>
      <c r="BZ79" s="23">
        <f t="shared" si="58"/>
        <v>0</v>
      </c>
      <c r="CA79" s="21"/>
      <c r="CB79" s="21"/>
      <c r="CC79" s="23">
        <f t="shared" si="59"/>
        <v>0</v>
      </c>
      <c r="CD79" s="23">
        <f t="shared" si="60"/>
        <v>0</v>
      </c>
      <c r="CE79" s="23">
        <f t="shared" si="61"/>
        <v>0</v>
      </c>
      <c r="CF79" s="24">
        <f t="shared" si="62"/>
        <v>0</v>
      </c>
      <c r="CG79" s="23">
        <f t="shared" si="63"/>
        <v>0</v>
      </c>
      <c r="CH79" s="23">
        <f t="shared" si="64"/>
        <v>0</v>
      </c>
      <c r="CI79" s="22"/>
      <c r="CJ79" s="22"/>
      <c r="CK79" s="23">
        <f t="shared" si="65"/>
        <v>0</v>
      </c>
      <c r="CL79" s="21"/>
      <c r="CM79" s="21"/>
      <c r="CN79" s="22">
        <f t="shared" si="66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3">
        <f t="shared" si="67"/>
        <v>0</v>
      </c>
      <c r="DT79" s="23">
        <f t="shared" si="68"/>
        <v>0</v>
      </c>
      <c r="DU79" s="24">
        <f t="shared" si="69"/>
        <v>0</v>
      </c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72"/>
        <v>0</v>
      </c>
      <c r="H80" s="21"/>
      <c r="I80" s="21"/>
      <c r="J80" s="22">
        <f t="shared" si="70"/>
        <v>0</v>
      </c>
      <c r="K80" s="21"/>
      <c r="L80" s="21"/>
      <c r="M80" s="23">
        <f t="shared" si="38"/>
        <v>0</v>
      </c>
      <c r="N80" s="21"/>
      <c r="O80" s="21"/>
      <c r="P80" s="23">
        <f t="shared" si="39"/>
        <v>0</v>
      </c>
      <c r="Q80" s="21"/>
      <c r="R80" s="21"/>
      <c r="S80" s="23">
        <f t="shared" si="40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46"/>
        <v>0</v>
      </c>
      <c r="AL80" s="21"/>
      <c r="AM80" s="21"/>
      <c r="AN80" s="23">
        <f t="shared" si="47"/>
        <v>0</v>
      </c>
      <c r="AO80" s="23">
        <f t="shared" si="48"/>
        <v>0</v>
      </c>
      <c r="AP80" s="23">
        <f t="shared" si="49"/>
        <v>0</v>
      </c>
      <c r="AQ80" s="23">
        <f t="shared" si="50"/>
        <v>0</v>
      </c>
      <c r="AR80" s="23">
        <f t="shared" si="51"/>
        <v>0</v>
      </c>
      <c r="AS80" s="23">
        <f t="shared" si="52"/>
        <v>0</v>
      </c>
      <c r="AT80" s="21"/>
      <c r="AU80" s="21"/>
      <c r="AV80" s="21"/>
      <c r="AW80" s="21"/>
      <c r="AX80" s="21"/>
      <c r="AY80" s="22">
        <f t="shared" si="71"/>
        <v>0</v>
      </c>
      <c r="AZ80" s="21"/>
      <c r="BA80" s="21"/>
      <c r="BB80" s="23">
        <f t="shared" si="73"/>
        <v>0</v>
      </c>
      <c r="BC80" s="21"/>
      <c r="BD80" s="21"/>
      <c r="BE80" s="23">
        <f t="shared" si="74"/>
        <v>0</v>
      </c>
      <c r="BF80" s="21"/>
      <c r="BG80" s="21"/>
      <c r="BH80" s="23">
        <f t="shared" si="75"/>
        <v>0</v>
      </c>
      <c r="BI80" s="21"/>
      <c r="BJ80" s="21"/>
      <c r="BK80" s="23">
        <f t="shared" si="53"/>
        <v>0</v>
      </c>
      <c r="BL80" s="21"/>
      <c r="BM80" s="21"/>
      <c r="BN80" s="23">
        <f t="shared" si="54"/>
        <v>0</v>
      </c>
      <c r="BO80" s="21"/>
      <c r="BP80" s="21"/>
      <c r="BQ80" s="23">
        <f t="shared" si="55"/>
        <v>0</v>
      </c>
      <c r="BR80" s="21"/>
      <c r="BS80" s="21"/>
      <c r="BT80" s="23">
        <f t="shared" si="56"/>
        <v>0</v>
      </c>
      <c r="BU80" s="21"/>
      <c r="BV80" s="21"/>
      <c r="BW80" s="23">
        <f t="shared" si="57"/>
        <v>0</v>
      </c>
      <c r="BX80" s="21"/>
      <c r="BY80" s="21"/>
      <c r="BZ80" s="23">
        <f t="shared" si="58"/>
        <v>0</v>
      </c>
      <c r="CA80" s="21"/>
      <c r="CB80" s="21"/>
      <c r="CC80" s="23">
        <f t="shared" si="59"/>
        <v>0</v>
      </c>
      <c r="CD80" s="23">
        <f t="shared" si="60"/>
        <v>0</v>
      </c>
      <c r="CE80" s="23">
        <f t="shared" si="61"/>
        <v>0</v>
      </c>
      <c r="CF80" s="24">
        <f t="shared" si="62"/>
        <v>0</v>
      </c>
      <c r="CG80" s="23">
        <f t="shared" si="63"/>
        <v>0</v>
      </c>
      <c r="CH80" s="23">
        <f t="shared" si="64"/>
        <v>0</v>
      </c>
      <c r="CI80" s="22"/>
      <c r="CJ80" s="22"/>
      <c r="CK80" s="23">
        <f t="shared" si="65"/>
        <v>0</v>
      </c>
      <c r="CL80" s="21"/>
      <c r="CM80" s="21"/>
      <c r="CN80" s="22">
        <f t="shared" si="66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3">
        <f t="shared" si="67"/>
        <v>0</v>
      </c>
      <c r="DT80" s="23">
        <f t="shared" si="68"/>
        <v>0</v>
      </c>
      <c r="DU80" s="24">
        <f t="shared" si="69"/>
        <v>0</v>
      </c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72"/>
        <v>0</v>
      </c>
      <c r="H81" s="21"/>
      <c r="I81" s="21"/>
      <c r="J81" s="22">
        <f t="shared" si="70"/>
        <v>0</v>
      </c>
      <c r="K81" s="21"/>
      <c r="L81" s="21"/>
      <c r="M81" s="23">
        <f t="shared" si="38"/>
        <v>0</v>
      </c>
      <c r="N81" s="21"/>
      <c r="O81" s="21"/>
      <c r="P81" s="23">
        <f t="shared" si="39"/>
        <v>0</v>
      </c>
      <c r="Q81" s="21"/>
      <c r="R81" s="21"/>
      <c r="S81" s="23">
        <f t="shared" si="40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46"/>
        <v>0</v>
      </c>
      <c r="AL81" s="21"/>
      <c r="AM81" s="21"/>
      <c r="AN81" s="23">
        <f t="shared" si="47"/>
        <v>0</v>
      </c>
      <c r="AO81" s="23">
        <f t="shared" si="48"/>
        <v>0</v>
      </c>
      <c r="AP81" s="23">
        <f t="shared" si="49"/>
        <v>0</v>
      </c>
      <c r="AQ81" s="23">
        <f t="shared" si="50"/>
        <v>0</v>
      </c>
      <c r="AR81" s="23">
        <f t="shared" si="51"/>
        <v>0</v>
      </c>
      <c r="AS81" s="23">
        <f t="shared" si="52"/>
        <v>0</v>
      </c>
      <c r="AT81" s="21"/>
      <c r="AU81" s="21"/>
      <c r="AV81" s="21"/>
      <c r="AW81" s="21"/>
      <c r="AX81" s="21"/>
      <c r="AY81" s="22">
        <f t="shared" si="71"/>
        <v>0</v>
      </c>
      <c r="AZ81" s="21"/>
      <c r="BA81" s="21"/>
      <c r="BB81" s="23">
        <f t="shared" si="73"/>
        <v>0</v>
      </c>
      <c r="BC81" s="21"/>
      <c r="BD81" s="21"/>
      <c r="BE81" s="23">
        <f t="shared" si="74"/>
        <v>0</v>
      </c>
      <c r="BF81" s="21"/>
      <c r="BG81" s="21"/>
      <c r="BH81" s="23">
        <f t="shared" si="75"/>
        <v>0</v>
      </c>
      <c r="BI81" s="21"/>
      <c r="BJ81" s="21"/>
      <c r="BK81" s="23">
        <f t="shared" si="53"/>
        <v>0</v>
      </c>
      <c r="BL81" s="21"/>
      <c r="BM81" s="21"/>
      <c r="BN81" s="23">
        <f t="shared" si="54"/>
        <v>0</v>
      </c>
      <c r="BO81" s="21"/>
      <c r="BP81" s="21"/>
      <c r="BQ81" s="23">
        <f t="shared" si="55"/>
        <v>0</v>
      </c>
      <c r="BR81" s="21"/>
      <c r="BS81" s="21"/>
      <c r="BT81" s="23">
        <f t="shared" si="56"/>
        <v>0</v>
      </c>
      <c r="BU81" s="21"/>
      <c r="BV81" s="21"/>
      <c r="BW81" s="23">
        <f t="shared" si="57"/>
        <v>0</v>
      </c>
      <c r="BX81" s="21"/>
      <c r="BY81" s="21"/>
      <c r="BZ81" s="23">
        <f t="shared" si="58"/>
        <v>0</v>
      </c>
      <c r="CA81" s="21"/>
      <c r="CB81" s="21"/>
      <c r="CC81" s="23">
        <f t="shared" si="59"/>
        <v>0</v>
      </c>
      <c r="CD81" s="23">
        <f t="shared" si="60"/>
        <v>0</v>
      </c>
      <c r="CE81" s="23">
        <f t="shared" si="61"/>
        <v>0</v>
      </c>
      <c r="CF81" s="24">
        <f t="shared" si="62"/>
        <v>0</v>
      </c>
      <c r="CG81" s="23">
        <f t="shared" si="63"/>
        <v>0</v>
      </c>
      <c r="CH81" s="23">
        <f t="shared" si="64"/>
        <v>0</v>
      </c>
      <c r="CI81" s="22"/>
      <c r="CJ81" s="22"/>
      <c r="CK81" s="23">
        <f t="shared" si="65"/>
        <v>0</v>
      </c>
      <c r="CL81" s="21"/>
      <c r="CM81" s="21"/>
      <c r="CN81" s="22">
        <f t="shared" si="66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3">
        <f t="shared" si="67"/>
        <v>0</v>
      </c>
      <c r="DT81" s="23">
        <f t="shared" si="68"/>
        <v>0</v>
      </c>
      <c r="DU81" s="24">
        <f t="shared" si="69"/>
        <v>0</v>
      </c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72"/>
        <v>0</v>
      </c>
      <c r="H82" s="21"/>
      <c r="I82" s="21"/>
      <c r="J82" s="22"/>
      <c r="K82" s="21"/>
      <c r="L82" s="21"/>
      <c r="M82" s="23">
        <f t="shared" si="38"/>
        <v>0</v>
      </c>
      <c r="N82" s="21"/>
      <c r="O82" s="21"/>
      <c r="P82" s="23">
        <f t="shared" si="39"/>
        <v>0</v>
      </c>
      <c r="Q82" s="21"/>
      <c r="R82" s="21"/>
      <c r="S82" s="23">
        <f t="shared" si="40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46"/>
        <v>0</v>
      </c>
      <c r="AL82" s="21"/>
      <c r="AM82" s="21"/>
      <c r="AN82" s="23">
        <f t="shared" si="47"/>
        <v>0</v>
      </c>
      <c r="AO82" s="23">
        <f t="shared" si="48"/>
        <v>0</v>
      </c>
      <c r="AP82" s="23">
        <f t="shared" si="49"/>
        <v>0</v>
      </c>
      <c r="AQ82" s="23">
        <f t="shared" si="50"/>
        <v>0</v>
      </c>
      <c r="AR82" s="23">
        <f t="shared" si="51"/>
        <v>0</v>
      </c>
      <c r="AS82" s="23">
        <f t="shared" si="52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74"/>
        <v>0</v>
      </c>
      <c r="BF82" s="21"/>
      <c r="BG82" s="21"/>
      <c r="BH82" s="23">
        <f t="shared" si="75"/>
        <v>0</v>
      </c>
      <c r="BI82" s="21"/>
      <c r="BJ82" s="21"/>
      <c r="BK82" s="23">
        <f t="shared" si="53"/>
        <v>0</v>
      </c>
      <c r="BL82" s="21"/>
      <c r="BM82" s="21"/>
      <c r="BN82" s="23">
        <f t="shared" si="54"/>
        <v>0</v>
      </c>
      <c r="BO82" s="21"/>
      <c r="BP82" s="21"/>
      <c r="BQ82" s="23">
        <f t="shared" si="55"/>
        <v>0</v>
      </c>
      <c r="BR82" s="21"/>
      <c r="BS82" s="21"/>
      <c r="BT82" s="23">
        <f t="shared" si="56"/>
        <v>0</v>
      </c>
      <c r="BU82" s="21"/>
      <c r="BV82" s="21"/>
      <c r="BW82" s="23">
        <f t="shared" si="57"/>
        <v>0</v>
      </c>
      <c r="BX82" s="21"/>
      <c r="BY82" s="21"/>
      <c r="BZ82" s="23">
        <f t="shared" si="58"/>
        <v>0</v>
      </c>
      <c r="CA82" s="21"/>
      <c r="CB82" s="21"/>
      <c r="CC82" s="23">
        <f t="shared" si="59"/>
        <v>0</v>
      </c>
      <c r="CD82" s="23">
        <f t="shared" si="60"/>
        <v>0</v>
      </c>
      <c r="CE82" s="23">
        <f t="shared" si="61"/>
        <v>0</v>
      </c>
      <c r="CF82" s="24">
        <f t="shared" si="62"/>
        <v>0</v>
      </c>
      <c r="CG82" s="23">
        <f t="shared" si="63"/>
        <v>0</v>
      </c>
      <c r="CH82" s="23">
        <f t="shared" si="64"/>
        <v>0</v>
      </c>
      <c r="CI82" s="22"/>
      <c r="CJ82" s="22"/>
      <c r="CK82" s="23">
        <f t="shared" si="65"/>
        <v>0</v>
      </c>
      <c r="CL82" s="21"/>
      <c r="CM82" s="21"/>
      <c r="CN82" s="22">
        <f t="shared" si="66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3">
        <f t="shared" si="67"/>
        <v>0</v>
      </c>
      <c r="DT82" s="23">
        <f t="shared" si="68"/>
        <v>0</v>
      </c>
      <c r="DU82" s="24">
        <f t="shared" si="69"/>
        <v>0</v>
      </c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72"/>
        <v>0</v>
      </c>
      <c r="H83" s="21"/>
      <c r="I83" s="21"/>
      <c r="J83" s="22"/>
      <c r="K83" s="21"/>
      <c r="L83" s="21"/>
      <c r="M83" s="23">
        <f t="shared" si="38"/>
        <v>0</v>
      </c>
      <c r="N83" s="21"/>
      <c r="O83" s="21"/>
      <c r="P83" s="23">
        <f t="shared" si="39"/>
        <v>0</v>
      </c>
      <c r="Q83" s="21"/>
      <c r="R83" s="21"/>
      <c r="S83" s="23">
        <f t="shared" si="40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46"/>
        <v>0</v>
      </c>
      <c r="AL83" s="21"/>
      <c r="AM83" s="21"/>
      <c r="AN83" s="23">
        <f t="shared" si="47"/>
        <v>0</v>
      </c>
      <c r="AO83" s="23">
        <f t="shared" si="48"/>
        <v>0</v>
      </c>
      <c r="AP83" s="23">
        <f t="shared" si="49"/>
        <v>0</v>
      </c>
      <c r="AQ83" s="23">
        <f t="shared" si="50"/>
        <v>0</v>
      </c>
      <c r="AR83" s="23">
        <f t="shared" si="51"/>
        <v>0</v>
      </c>
      <c r="AS83" s="23">
        <f t="shared" si="52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74"/>
        <v>0</v>
      </c>
      <c r="BF83" s="21"/>
      <c r="BG83" s="21"/>
      <c r="BH83" s="23">
        <f t="shared" si="75"/>
        <v>0</v>
      </c>
      <c r="BI83" s="21"/>
      <c r="BJ83" s="21"/>
      <c r="BK83" s="23">
        <f t="shared" si="53"/>
        <v>0</v>
      </c>
      <c r="BL83" s="21"/>
      <c r="BM83" s="21"/>
      <c r="BN83" s="23">
        <f t="shared" si="54"/>
        <v>0</v>
      </c>
      <c r="BO83" s="21"/>
      <c r="BP83" s="21"/>
      <c r="BQ83" s="23">
        <f t="shared" si="55"/>
        <v>0</v>
      </c>
      <c r="BR83" s="21"/>
      <c r="BS83" s="21"/>
      <c r="BT83" s="23">
        <f t="shared" si="56"/>
        <v>0</v>
      </c>
      <c r="BU83" s="21"/>
      <c r="BV83" s="21"/>
      <c r="BW83" s="23">
        <f t="shared" si="57"/>
        <v>0</v>
      </c>
      <c r="BX83" s="21"/>
      <c r="BY83" s="21"/>
      <c r="BZ83" s="23">
        <f t="shared" si="58"/>
        <v>0</v>
      </c>
      <c r="CA83" s="21"/>
      <c r="CB83" s="21"/>
      <c r="CC83" s="23">
        <f t="shared" si="59"/>
        <v>0</v>
      </c>
      <c r="CD83" s="23">
        <f t="shared" si="60"/>
        <v>0</v>
      </c>
      <c r="CE83" s="23">
        <f t="shared" si="61"/>
        <v>0</v>
      </c>
      <c r="CF83" s="24">
        <f t="shared" si="62"/>
        <v>0</v>
      </c>
      <c r="CG83" s="23">
        <f t="shared" si="63"/>
        <v>0</v>
      </c>
      <c r="CH83" s="23">
        <f t="shared" si="64"/>
        <v>0</v>
      </c>
      <c r="CI83" s="22"/>
      <c r="CJ83" s="22"/>
      <c r="CK83" s="23">
        <f t="shared" si="65"/>
        <v>0</v>
      </c>
      <c r="CL83" s="21"/>
      <c r="CM83" s="21"/>
      <c r="CN83" s="22">
        <f t="shared" si="66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3">
        <f t="shared" si="67"/>
        <v>0</v>
      </c>
      <c r="DT83" s="23">
        <f t="shared" si="68"/>
        <v>0</v>
      </c>
      <c r="DU83" s="24">
        <f t="shared" si="69"/>
        <v>0</v>
      </c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72"/>
        <v>0</v>
      </c>
      <c r="H84" s="21"/>
      <c r="I84" s="21"/>
      <c r="J84" s="22"/>
      <c r="K84" s="21"/>
      <c r="L84" s="21"/>
      <c r="M84" s="23">
        <f t="shared" si="38"/>
        <v>0</v>
      </c>
      <c r="N84" s="21"/>
      <c r="O84" s="21"/>
      <c r="P84" s="23">
        <f t="shared" si="39"/>
        <v>0</v>
      </c>
      <c r="Q84" s="21"/>
      <c r="R84" s="21"/>
      <c r="S84" s="23">
        <f t="shared" si="40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46"/>
        <v>0</v>
      </c>
      <c r="AL84" s="21"/>
      <c r="AM84" s="21"/>
      <c r="AN84" s="23">
        <f t="shared" si="47"/>
        <v>0</v>
      </c>
      <c r="AO84" s="23">
        <f t="shared" si="48"/>
        <v>0</v>
      </c>
      <c r="AP84" s="23">
        <f t="shared" si="49"/>
        <v>0</v>
      </c>
      <c r="AQ84" s="23">
        <f t="shared" si="50"/>
        <v>0</v>
      </c>
      <c r="AR84" s="23">
        <f t="shared" si="51"/>
        <v>0</v>
      </c>
      <c r="AS84" s="23">
        <f t="shared" si="52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74"/>
        <v>0</v>
      </c>
      <c r="BF84" s="21"/>
      <c r="BG84" s="21"/>
      <c r="BH84" s="23">
        <f t="shared" si="75"/>
        <v>0</v>
      </c>
      <c r="BI84" s="21"/>
      <c r="BJ84" s="21"/>
      <c r="BK84" s="23">
        <f t="shared" si="53"/>
        <v>0</v>
      </c>
      <c r="BL84" s="21"/>
      <c r="BM84" s="21"/>
      <c r="BN84" s="23">
        <f t="shared" si="54"/>
        <v>0</v>
      </c>
      <c r="BO84" s="21"/>
      <c r="BP84" s="21"/>
      <c r="BQ84" s="23">
        <f t="shared" si="55"/>
        <v>0</v>
      </c>
      <c r="BR84" s="21"/>
      <c r="BS84" s="21"/>
      <c r="BT84" s="23">
        <f t="shared" si="56"/>
        <v>0</v>
      </c>
      <c r="BU84" s="21"/>
      <c r="BV84" s="21"/>
      <c r="BW84" s="23">
        <f t="shared" si="57"/>
        <v>0</v>
      </c>
      <c r="BX84" s="21"/>
      <c r="BY84" s="21"/>
      <c r="BZ84" s="23">
        <f t="shared" si="58"/>
        <v>0</v>
      </c>
      <c r="CA84" s="21"/>
      <c r="CB84" s="21"/>
      <c r="CC84" s="23">
        <f t="shared" si="59"/>
        <v>0</v>
      </c>
      <c r="CD84" s="23">
        <f t="shared" si="60"/>
        <v>0</v>
      </c>
      <c r="CE84" s="23">
        <f t="shared" si="61"/>
        <v>0</v>
      </c>
      <c r="CF84" s="24">
        <f t="shared" si="62"/>
        <v>0</v>
      </c>
      <c r="CG84" s="23">
        <f t="shared" si="63"/>
        <v>0</v>
      </c>
      <c r="CH84" s="23">
        <f t="shared" si="64"/>
        <v>0</v>
      </c>
      <c r="CI84" s="22"/>
      <c r="CJ84" s="22"/>
      <c r="CK84" s="23">
        <f t="shared" si="65"/>
        <v>0</v>
      </c>
      <c r="CL84" s="21"/>
      <c r="CM84" s="21"/>
      <c r="CN84" s="22">
        <f t="shared" si="66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3">
        <f t="shared" si="67"/>
        <v>0</v>
      </c>
      <c r="DT84" s="23">
        <f t="shared" si="68"/>
        <v>0</v>
      </c>
      <c r="DU84" s="24">
        <f t="shared" si="69"/>
        <v>0</v>
      </c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72"/>
        <v>0</v>
      </c>
      <c r="H85" s="21"/>
      <c r="I85" s="21"/>
      <c r="J85" s="22">
        <f t="shared" si="70"/>
        <v>0</v>
      </c>
      <c r="K85" s="21"/>
      <c r="L85" s="21"/>
      <c r="M85" s="23">
        <f t="shared" si="38"/>
        <v>0</v>
      </c>
      <c r="N85" s="21"/>
      <c r="O85" s="21"/>
      <c r="P85" s="23">
        <f t="shared" si="39"/>
        <v>0</v>
      </c>
      <c r="Q85" s="21"/>
      <c r="R85" s="21"/>
      <c r="S85" s="23">
        <f t="shared" si="40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46"/>
        <v>0</v>
      </c>
      <c r="AL85" s="21"/>
      <c r="AM85" s="21"/>
      <c r="AN85" s="23">
        <f t="shared" si="47"/>
        <v>0</v>
      </c>
      <c r="AO85" s="23">
        <f t="shared" si="48"/>
        <v>0</v>
      </c>
      <c r="AP85" s="23">
        <f t="shared" si="49"/>
        <v>0</v>
      </c>
      <c r="AQ85" s="23">
        <f t="shared" si="50"/>
        <v>0</v>
      </c>
      <c r="AR85" s="23">
        <f t="shared" si="51"/>
        <v>0</v>
      </c>
      <c r="AS85" s="23">
        <f t="shared" si="52"/>
        <v>0</v>
      </c>
      <c r="AT85" s="21"/>
      <c r="AU85" s="21"/>
      <c r="AV85" s="21"/>
      <c r="AW85" s="21"/>
      <c r="AX85" s="21"/>
      <c r="AY85" s="22">
        <f t="shared" si="71"/>
        <v>0</v>
      </c>
      <c r="AZ85" s="21"/>
      <c r="BA85" s="21"/>
      <c r="BB85" s="23">
        <f t="shared" si="73"/>
        <v>0</v>
      </c>
      <c r="BC85" s="21"/>
      <c r="BD85" s="21"/>
      <c r="BE85" s="23">
        <f t="shared" si="74"/>
        <v>0</v>
      </c>
      <c r="BF85" s="21"/>
      <c r="BG85" s="21"/>
      <c r="BH85" s="23">
        <f t="shared" si="75"/>
        <v>0</v>
      </c>
      <c r="BI85" s="21"/>
      <c r="BJ85" s="21"/>
      <c r="BK85" s="23">
        <f t="shared" si="53"/>
        <v>0</v>
      </c>
      <c r="BL85" s="21"/>
      <c r="BM85" s="21"/>
      <c r="BN85" s="23">
        <f t="shared" si="54"/>
        <v>0</v>
      </c>
      <c r="BO85" s="21"/>
      <c r="BP85" s="21"/>
      <c r="BQ85" s="23">
        <f t="shared" si="55"/>
        <v>0</v>
      </c>
      <c r="BR85" s="21"/>
      <c r="BS85" s="21"/>
      <c r="BT85" s="23">
        <f t="shared" si="56"/>
        <v>0</v>
      </c>
      <c r="BU85" s="21"/>
      <c r="BV85" s="21"/>
      <c r="BW85" s="23">
        <f t="shared" si="57"/>
        <v>0</v>
      </c>
      <c r="BX85" s="21"/>
      <c r="BY85" s="21"/>
      <c r="BZ85" s="23">
        <f t="shared" si="58"/>
        <v>0</v>
      </c>
      <c r="CA85" s="21"/>
      <c r="CB85" s="21"/>
      <c r="CC85" s="23">
        <f t="shared" si="59"/>
        <v>0</v>
      </c>
      <c r="CD85" s="23">
        <f t="shared" si="60"/>
        <v>0</v>
      </c>
      <c r="CE85" s="23">
        <f t="shared" si="61"/>
        <v>0</v>
      </c>
      <c r="CF85" s="24">
        <f t="shared" si="62"/>
        <v>0</v>
      </c>
      <c r="CG85" s="23">
        <f t="shared" si="63"/>
        <v>0</v>
      </c>
      <c r="CH85" s="23">
        <f t="shared" si="64"/>
        <v>0</v>
      </c>
      <c r="CI85" s="22"/>
      <c r="CJ85" s="22"/>
      <c r="CK85" s="23">
        <f t="shared" si="65"/>
        <v>0</v>
      </c>
      <c r="CL85" s="21"/>
      <c r="CM85" s="21"/>
      <c r="CN85" s="22">
        <f t="shared" si="66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3">
        <f t="shared" si="67"/>
        <v>0</v>
      </c>
      <c r="DT85" s="23">
        <f t="shared" si="68"/>
        <v>0</v>
      </c>
      <c r="DU85" s="24">
        <f t="shared" si="69"/>
        <v>0</v>
      </c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72"/>
        <v>0</v>
      </c>
      <c r="H86" s="21"/>
      <c r="I86" s="21"/>
      <c r="J86" s="22">
        <f t="shared" si="70"/>
        <v>0</v>
      </c>
      <c r="K86" s="21"/>
      <c r="L86" s="21"/>
      <c r="M86" s="23">
        <f t="shared" si="38"/>
        <v>0</v>
      </c>
      <c r="N86" s="21"/>
      <c r="O86" s="21"/>
      <c r="P86" s="23">
        <f t="shared" si="39"/>
        <v>0</v>
      </c>
      <c r="Q86" s="21"/>
      <c r="R86" s="21"/>
      <c r="S86" s="23">
        <f t="shared" si="40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46"/>
        <v>0</v>
      </c>
      <c r="AL86" s="21"/>
      <c r="AM86" s="21"/>
      <c r="AN86" s="23">
        <f t="shared" si="47"/>
        <v>0</v>
      </c>
      <c r="AO86" s="23">
        <f t="shared" si="48"/>
        <v>0</v>
      </c>
      <c r="AP86" s="23">
        <f t="shared" si="49"/>
        <v>0</v>
      </c>
      <c r="AQ86" s="23">
        <f t="shared" si="50"/>
        <v>0</v>
      </c>
      <c r="AR86" s="23">
        <f t="shared" si="51"/>
        <v>0</v>
      </c>
      <c r="AS86" s="23">
        <f t="shared" si="52"/>
        <v>0</v>
      </c>
      <c r="AT86" s="21"/>
      <c r="AU86" s="21"/>
      <c r="AV86" s="21"/>
      <c r="AW86" s="21"/>
      <c r="AX86" s="21"/>
      <c r="AY86" s="22">
        <f t="shared" si="71"/>
        <v>0</v>
      </c>
      <c r="AZ86" s="21"/>
      <c r="BA86" s="21"/>
      <c r="BB86" s="23">
        <f t="shared" si="73"/>
        <v>0</v>
      </c>
      <c r="BC86" s="21"/>
      <c r="BD86" s="21"/>
      <c r="BE86" s="23">
        <f t="shared" si="74"/>
        <v>0</v>
      </c>
      <c r="BF86" s="21"/>
      <c r="BG86" s="21"/>
      <c r="BH86" s="23">
        <f t="shared" si="75"/>
        <v>0</v>
      </c>
      <c r="BI86" s="21"/>
      <c r="BJ86" s="21"/>
      <c r="BK86" s="23">
        <f t="shared" si="53"/>
        <v>0</v>
      </c>
      <c r="BL86" s="21"/>
      <c r="BM86" s="21"/>
      <c r="BN86" s="23">
        <f t="shared" si="54"/>
        <v>0</v>
      </c>
      <c r="BO86" s="21"/>
      <c r="BP86" s="21"/>
      <c r="BQ86" s="23">
        <f t="shared" si="55"/>
        <v>0</v>
      </c>
      <c r="BR86" s="21"/>
      <c r="BS86" s="21"/>
      <c r="BT86" s="23">
        <f t="shared" si="56"/>
        <v>0</v>
      </c>
      <c r="BU86" s="21"/>
      <c r="BV86" s="21"/>
      <c r="BW86" s="23">
        <f t="shared" si="57"/>
        <v>0</v>
      </c>
      <c r="BX86" s="21"/>
      <c r="BY86" s="21"/>
      <c r="BZ86" s="23">
        <f t="shared" si="58"/>
        <v>0</v>
      </c>
      <c r="CA86" s="21"/>
      <c r="CB86" s="21"/>
      <c r="CC86" s="23">
        <f t="shared" si="59"/>
        <v>0</v>
      </c>
      <c r="CD86" s="23">
        <f t="shared" si="60"/>
        <v>0</v>
      </c>
      <c r="CE86" s="23">
        <f t="shared" si="61"/>
        <v>0</v>
      </c>
      <c r="CF86" s="24">
        <f t="shared" si="62"/>
        <v>0</v>
      </c>
      <c r="CG86" s="23">
        <f t="shared" si="63"/>
        <v>0</v>
      </c>
      <c r="CH86" s="23">
        <f t="shared" si="64"/>
        <v>0</v>
      </c>
      <c r="CI86" s="22"/>
      <c r="CJ86" s="22"/>
      <c r="CK86" s="23">
        <f t="shared" si="65"/>
        <v>0</v>
      </c>
      <c r="CL86" s="21"/>
      <c r="CM86" s="21"/>
      <c r="CN86" s="22">
        <f t="shared" si="66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3">
        <f t="shared" si="67"/>
        <v>0</v>
      </c>
      <c r="DT86" s="23">
        <f t="shared" si="68"/>
        <v>0</v>
      </c>
      <c r="DU86" s="24">
        <f t="shared" si="69"/>
        <v>0</v>
      </c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72"/>
        <v>0</v>
      </c>
      <c r="H87" s="21"/>
      <c r="I87" s="21"/>
      <c r="J87" s="22">
        <f t="shared" si="70"/>
        <v>0</v>
      </c>
      <c r="K87" s="21"/>
      <c r="L87" s="21"/>
      <c r="M87" s="23">
        <f t="shared" si="38"/>
        <v>0</v>
      </c>
      <c r="N87" s="21"/>
      <c r="O87" s="21"/>
      <c r="P87" s="23">
        <f t="shared" si="39"/>
        <v>0</v>
      </c>
      <c r="Q87" s="21"/>
      <c r="R87" s="21"/>
      <c r="S87" s="23">
        <f t="shared" si="40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46"/>
        <v>0</v>
      </c>
      <c r="AL87" s="21"/>
      <c r="AM87" s="21"/>
      <c r="AN87" s="23">
        <f t="shared" si="47"/>
        <v>0</v>
      </c>
      <c r="AO87" s="23">
        <f t="shared" si="48"/>
        <v>0</v>
      </c>
      <c r="AP87" s="23">
        <f t="shared" si="49"/>
        <v>0</v>
      </c>
      <c r="AQ87" s="23">
        <f t="shared" si="50"/>
        <v>0</v>
      </c>
      <c r="AR87" s="23">
        <f t="shared" si="51"/>
        <v>0</v>
      </c>
      <c r="AS87" s="23">
        <f t="shared" si="52"/>
        <v>0</v>
      </c>
      <c r="AT87" s="21"/>
      <c r="AU87" s="21"/>
      <c r="AV87" s="21"/>
      <c r="AW87" s="21"/>
      <c r="AX87" s="21"/>
      <c r="AY87" s="22">
        <f t="shared" si="71"/>
        <v>0</v>
      </c>
      <c r="AZ87" s="21"/>
      <c r="BA87" s="21"/>
      <c r="BB87" s="23">
        <f t="shared" si="73"/>
        <v>0</v>
      </c>
      <c r="BC87" s="21"/>
      <c r="BD87" s="21"/>
      <c r="BE87" s="23">
        <f t="shared" si="74"/>
        <v>0</v>
      </c>
      <c r="BF87" s="21"/>
      <c r="BG87" s="21"/>
      <c r="BH87" s="23">
        <f t="shared" si="75"/>
        <v>0</v>
      </c>
      <c r="BI87" s="21"/>
      <c r="BJ87" s="21"/>
      <c r="BK87" s="23">
        <f t="shared" si="53"/>
        <v>0</v>
      </c>
      <c r="BL87" s="21"/>
      <c r="BM87" s="21"/>
      <c r="BN87" s="23">
        <f t="shared" si="54"/>
        <v>0</v>
      </c>
      <c r="BO87" s="21"/>
      <c r="BP87" s="21"/>
      <c r="BQ87" s="23">
        <f t="shared" si="55"/>
        <v>0</v>
      </c>
      <c r="BR87" s="21"/>
      <c r="BS87" s="21"/>
      <c r="BT87" s="23">
        <f t="shared" si="56"/>
        <v>0</v>
      </c>
      <c r="BU87" s="21"/>
      <c r="BV87" s="21"/>
      <c r="BW87" s="23">
        <f t="shared" si="57"/>
        <v>0</v>
      </c>
      <c r="BX87" s="21"/>
      <c r="BY87" s="21"/>
      <c r="BZ87" s="23">
        <f t="shared" si="58"/>
        <v>0</v>
      </c>
      <c r="CA87" s="21"/>
      <c r="CB87" s="21"/>
      <c r="CC87" s="23">
        <f t="shared" si="59"/>
        <v>0</v>
      </c>
      <c r="CD87" s="23">
        <f t="shared" si="60"/>
        <v>0</v>
      </c>
      <c r="CE87" s="23">
        <f t="shared" si="61"/>
        <v>0</v>
      </c>
      <c r="CF87" s="24">
        <f t="shared" si="62"/>
        <v>0</v>
      </c>
      <c r="CG87" s="23">
        <f t="shared" si="63"/>
        <v>0</v>
      </c>
      <c r="CH87" s="23">
        <f t="shared" si="64"/>
        <v>0</v>
      </c>
      <c r="CI87" s="22"/>
      <c r="CJ87" s="22"/>
      <c r="CK87" s="23">
        <f t="shared" si="65"/>
        <v>0</v>
      </c>
      <c r="CL87" s="21"/>
      <c r="CM87" s="21"/>
      <c r="CN87" s="22">
        <f t="shared" si="66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3">
        <f t="shared" si="67"/>
        <v>0</v>
      </c>
      <c r="DT87" s="23">
        <f t="shared" si="68"/>
        <v>0</v>
      </c>
      <c r="DU87" s="24">
        <f t="shared" si="69"/>
        <v>0</v>
      </c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72"/>
        <v>0</v>
      </c>
      <c r="H88" s="21"/>
      <c r="I88" s="21"/>
      <c r="J88" s="22">
        <f t="shared" si="70"/>
        <v>0</v>
      </c>
      <c r="K88" s="21"/>
      <c r="L88" s="21"/>
      <c r="M88" s="23">
        <f t="shared" si="38"/>
        <v>0</v>
      </c>
      <c r="N88" s="21"/>
      <c r="O88" s="21"/>
      <c r="P88" s="23">
        <f t="shared" si="39"/>
        <v>0</v>
      </c>
      <c r="Q88" s="21"/>
      <c r="R88" s="21"/>
      <c r="S88" s="23">
        <f t="shared" si="40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46"/>
        <v>0</v>
      </c>
      <c r="AL88" s="21"/>
      <c r="AM88" s="21"/>
      <c r="AN88" s="23">
        <f t="shared" si="47"/>
        <v>0</v>
      </c>
      <c r="AO88" s="23">
        <f t="shared" si="48"/>
        <v>0</v>
      </c>
      <c r="AP88" s="23">
        <f t="shared" si="49"/>
        <v>0</v>
      </c>
      <c r="AQ88" s="23">
        <f t="shared" si="50"/>
        <v>0</v>
      </c>
      <c r="AR88" s="23">
        <f t="shared" si="51"/>
        <v>0</v>
      </c>
      <c r="AS88" s="23">
        <f t="shared" si="52"/>
        <v>0</v>
      </c>
      <c r="AT88" s="21"/>
      <c r="AU88" s="21"/>
      <c r="AV88" s="21"/>
      <c r="AW88" s="21"/>
      <c r="AX88" s="21"/>
      <c r="AY88" s="22">
        <f t="shared" si="71"/>
        <v>0</v>
      </c>
      <c r="AZ88" s="21"/>
      <c r="BA88" s="21"/>
      <c r="BB88" s="23">
        <f t="shared" si="73"/>
        <v>0</v>
      </c>
      <c r="BC88" s="21"/>
      <c r="BD88" s="21"/>
      <c r="BE88" s="23">
        <f t="shared" si="74"/>
        <v>0</v>
      </c>
      <c r="BF88" s="21"/>
      <c r="BG88" s="21"/>
      <c r="BH88" s="23">
        <f t="shared" si="75"/>
        <v>0</v>
      </c>
      <c r="BI88" s="21"/>
      <c r="BJ88" s="21"/>
      <c r="BK88" s="23">
        <f t="shared" si="53"/>
        <v>0</v>
      </c>
      <c r="BL88" s="21"/>
      <c r="BM88" s="21"/>
      <c r="BN88" s="23">
        <f t="shared" si="54"/>
        <v>0</v>
      </c>
      <c r="BO88" s="21"/>
      <c r="BP88" s="21"/>
      <c r="BQ88" s="23">
        <f t="shared" si="55"/>
        <v>0</v>
      </c>
      <c r="BR88" s="21"/>
      <c r="BS88" s="21"/>
      <c r="BT88" s="23">
        <f t="shared" si="56"/>
        <v>0</v>
      </c>
      <c r="BU88" s="21"/>
      <c r="BV88" s="21"/>
      <c r="BW88" s="23">
        <f t="shared" si="57"/>
        <v>0</v>
      </c>
      <c r="BX88" s="21"/>
      <c r="BY88" s="21"/>
      <c r="BZ88" s="23">
        <f t="shared" si="58"/>
        <v>0</v>
      </c>
      <c r="CA88" s="21"/>
      <c r="CB88" s="21"/>
      <c r="CC88" s="23">
        <f t="shared" si="59"/>
        <v>0</v>
      </c>
      <c r="CD88" s="23">
        <f t="shared" si="60"/>
        <v>0</v>
      </c>
      <c r="CE88" s="23">
        <f t="shared" si="61"/>
        <v>0</v>
      </c>
      <c r="CF88" s="24">
        <f t="shared" si="62"/>
        <v>0</v>
      </c>
      <c r="CG88" s="23">
        <f t="shared" si="63"/>
        <v>0</v>
      </c>
      <c r="CH88" s="23">
        <f t="shared" si="64"/>
        <v>0</v>
      </c>
      <c r="CI88" s="22"/>
      <c r="CJ88" s="22"/>
      <c r="CK88" s="23">
        <f t="shared" si="65"/>
        <v>0</v>
      </c>
      <c r="CL88" s="21"/>
      <c r="CM88" s="21"/>
      <c r="CN88" s="22">
        <f t="shared" si="66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3">
        <f t="shared" si="67"/>
        <v>0</v>
      </c>
      <c r="DT88" s="23">
        <f t="shared" si="68"/>
        <v>0</v>
      </c>
      <c r="DU88" s="24">
        <f t="shared" si="69"/>
        <v>0</v>
      </c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72"/>
        <v>0</v>
      </c>
      <c r="H89" s="21"/>
      <c r="I89" s="21"/>
      <c r="J89" s="22">
        <f t="shared" si="70"/>
        <v>0</v>
      </c>
      <c r="K89" s="21"/>
      <c r="L89" s="21"/>
      <c r="M89" s="23">
        <f t="shared" si="38"/>
        <v>0</v>
      </c>
      <c r="N89" s="21"/>
      <c r="O89" s="21"/>
      <c r="P89" s="23">
        <f t="shared" si="39"/>
        <v>0</v>
      </c>
      <c r="Q89" s="21"/>
      <c r="R89" s="21"/>
      <c r="S89" s="23">
        <f t="shared" si="40"/>
        <v>0</v>
      </c>
      <c r="T89" s="21">
        <v>3</v>
      </c>
      <c r="U89" s="21">
        <v>72</v>
      </c>
      <c r="V89" s="23">
        <f t="shared" si="41"/>
        <v>43.199999999999996</v>
      </c>
      <c r="W89" s="21"/>
      <c r="X89" s="21"/>
      <c r="Y89" s="23">
        <f t="shared" si="42"/>
        <v>0</v>
      </c>
      <c r="Z89" s="21">
        <v>158</v>
      </c>
      <c r="AA89" s="21">
        <v>3792</v>
      </c>
      <c r="AB89" s="23">
        <f t="shared" si="43"/>
        <v>2275.1999999999998</v>
      </c>
      <c r="AC89" s="21">
        <v>39</v>
      </c>
      <c r="AD89" s="21">
        <v>936</v>
      </c>
      <c r="AE89" s="23">
        <f t="shared" si="44"/>
        <v>561.6</v>
      </c>
      <c r="AF89" s="21">
        <v>18</v>
      </c>
      <c r="AG89" s="21">
        <v>432</v>
      </c>
      <c r="AH89" s="23">
        <f t="shared" si="45"/>
        <v>259.2</v>
      </c>
      <c r="AI89" s="21">
        <v>34</v>
      </c>
      <c r="AJ89" s="21">
        <v>816</v>
      </c>
      <c r="AK89" s="23">
        <f t="shared" si="46"/>
        <v>489.59999999999997</v>
      </c>
      <c r="AL89" s="21">
        <v>23</v>
      </c>
      <c r="AM89" s="21">
        <v>552</v>
      </c>
      <c r="AN89" s="23">
        <f t="shared" si="47"/>
        <v>331.2</v>
      </c>
      <c r="AO89" s="23">
        <f t="shared" si="48"/>
        <v>275</v>
      </c>
      <c r="AP89" s="23">
        <f t="shared" si="49"/>
        <v>6600</v>
      </c>
      <c r="AQ89" s="23">
        <f t="shared" si="50"/>
        <v>3959.9999999999991</v>
      </c>
      <c r="AR89" s="23">
        <f t="shared" si="51"/>
        <v>550</v>
      </c>
      <c r="AS89" s="23">
        <f t="shared" si="52"/>
        <v>329.99999999999994</v>
      </c>
      <c r="AT89" s="21">
        <v>15</v>
      </c>
      <c r="AU89" s="21">
        <v>360</v>
      </c>
      <c r="AV89" s="21">
        <v>216</v>
      </c>
      <c r="AW89" s="21">
        <v>16</v>
      </c>
      <c r="AX89" s="21">
        <v>384</v>
      </c>
      <c r="AY89" s="22">
        <v>230.4</v>
      </c>
      <c r="AZ89" s="21">
        <v>18</v>
      </c>
      <c r="BA89" s="21">
        <v>432</v>
      </c>
      <c r="BB89" s="23">
        <f t="shared" si="73"/>
        <v>259.2</v>
      </c>
      <c r="BC89" s="21">
        <v>10</v>
      </c>
      <c r="BD89" s="21">
        <v>240</v>
      </c>
      <c r="BE89" s="23">
        <f t="shared" si="74"/>
        <v>144</v>
      </c>
      <c r="BF89" s="21">
        <v>15</v>
      </c>
      <c r="BG89" s="21">
        <v>360</v>
      </c>
      <c r="BH89" s="23">
        <f t="shared" si="75"/>
        <v>216</v>
      </c>
      <c r="BI89" s="21">
        <v>22</v>
      </c>
      <c r="BJ89" s="21">
        <v>528</v>
      </c>
      <c r="BK89" s="23">
        <f t="shared" si="53"/>
        <v>316.8</v>
      </c>
      <c r="BL89" s="21">
        <v>17</v>
      </c>
      <c r="BM89" s="21">
        <v>408</v>
      </c>
      <c r="BN89" s="23">
        <f t="shared" si="54"/>
        <v>244.79999999999998</v>
      </c>
      <c r="BO89" s="21">
        <v>7</v>
      </c>
      <c r="BP89" s="21">
        <v>168</v>
      </c>
      <c r="BQ89" s="23">
        <f t="shared" si="55"/>
        <v>100.8</v>
      </c>
      <c r="BR89" s="21">
        <v>8</v>
      </c>
      <c r="BS89" s="21">
        <v>192</v>
      </c>
      <c r="BT89" s="23">
        <f t="shared" si="56"/>
        <v>115.19999999999999</v>
      </c>
      <c r="BU89" s="21">
        <v>5</v>
      </c>
      <c r="BV89" s="21">
        <v>120</v>
      </c>
      <c r="BW89" s="23">
        <f t="shared" si="57"/>
        <v>72</v>
      </c>
      <c r="BX89" s="21">
        <v>17</v>
      </c>
      <c r="BY89" s="21">
        <v>408</v>
      </c>
      <c r="BZ89" s="23">
        <f t="shared" si="58"/>
        <v>244.79999999999998</v>
      </c>
      <c r="CA89" s="21">
        <v>14</v>
      </c>
      <c r="CB89" s="21">
        <v>336</v>
      </c>
      <c r="CC89" s="23">
        <f t="shared" si="59"/>
        <v>201.6</v>
      </c>
      <c r="CD89" s="23">
        <f t="shared" si="60"/>
        <v>164</v>
      </c>
      <c r="CE89" s="23">
        <f t="shared" si="61"/>
        <v>3936</v>
      </c>
      <c r="CF89" s="24">
        <f t="shared" si="62"/>
        <v>2361.6</v>
      </c>
      <c r="CG89" s="23">
        <f t="shared" si="63"/>
        <v>328</v>
      </c>
      <c r="CH89" s="23">
        <f t="shared" si="64"/>
        <v>196.79999999999998</v>
      </c>
      <c r="CI89" s="22">
        <v>6</v>
      </c>
      <c r="CJ89" s="22">
        <v>144</v>
      </c>
      <c r="CK89" s="23">
        <f t="shared" si="65"/>
        <v>86.399999999999991</v>
      </c>
      <c r="CL89" s="21">
        <v>6</v>
      </c>
      <c r="CM89" s="21">
        <v>144</v>
      </c>
      <c r="CN89" s="22">
        <f t="shared" si="66"/>
        <v>86.399999999999991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3">
        <f t="shared" si="67"/>
        <v>12</v>
      </c>
      <c r="DT89" s="23">
        <f t="shared" si="68"/>
        <v>288</v>
      </c>
      <c r="DU89" s="24">
        <f t="shared" si="69"/>
        <v>172.79999999999998</v>
      </c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72"/>
        <v>0</v>
      </c>
      <c r="H90" s="21"/>
      <c r="I90" s="21"/>
      <c r="J90" s="22">
        <f t="shared" si="70"/>
        <v>0</v>
      </c>
      <c r="K90" s="21">
        <v>22</v>
      </c>
      <c r="L90" s="21">
        <v>312</v>
      </c>
      <c r="M90" s="23">
        <f t="shared" si="38"/>
        <v>199.68</v>
      </c>
      <c r="N90" s="21">
        <v>6</v>
      </c>
      <c r="O90" s="21">
        <v>84</v>
      </c>
      <c r="P90" s="23">
        <f t="shared" si="39"/>
        <v>53.76</v>
      </c>
      <c r="Q90" s="21"/>
      <c r="R90" s="21"/>
      <c r="S90" s="23">
        <f t="shared" si="40"/>
        <v>0</v>
      </c>
      <c r="T90" s="21">
        <v>4</v>
      </c>
      <c r="U90" s="21">
        <v>56</v>
      </c>
      <c r="V90" s="23">
        <f t="shared" si="41"/>
        <v>35.840000000000003</v>
      </c>
      <c r="W90" s="21">
        <v>20</v>
      </c>
      <c r="X90" s="21">
        <v>280</v>
      </c>
      <c r="Y90" s="23">
        <f t="shared" si="42"/>
        <v>179.20000000000002</v>
      </c>
      <c r="Z90" s="21"/>
      <c r="AA90" s="21"/>
      <c r="AB90" s="23">
        <f t="shared" si="43"/>
        <v>0</v>
      </c>
      <c r="AC90" s="21">
        <v>5</v>
      </c>
      <c r="AD90" s="21">
        <v>70</v>
      </c>
      <c r="AE90" s="23">
        <f t="shared" si="44"/>
        <v>44.800000000000004</v>
      </c>
      <c r="AF90" s="21"/>
      <c r="AG90" s="21"/>
      <c r="AH90" s="23">
        <f t="shared" si="45"/>
        <v>0</v>
      </c>
      <c r="AI90" s="21"/>
      <c r="AJ90" s="21"/>
      <c r="AK90" s="23">
        <f t="shared" si="46"/>
        <v>0</v>
      </c>
      <c r="AL90" s="21"/>
      <c r="AM90" s="21"/>
      <c r="AN90" s="23">
        <f t="shared" si="47"/>
        <v>0</v>
      </c>
      <c r="AO90" s="23">
        <f t="shared" si="48"/>
        <v>57</v>
      </c>
      <c r="AP90" s="23">
        <f t="shared" si="49"/>
        <v>802</v>
      </c>
      <c r="AQ90" s="23">
        <f t="shared" si="50"/>
        <v>513.28</v>
      </c>
      <c r="AR90" s="23">
        <f t="shared" si="51"/>
        <v>66.833333333333329</v>
      </c>
      <c r="AS90" s="23">
        <f t="shared" si="52"/>
        <v>42.773333333333333</v>
      </c>
      <c r="AT90" s="21"/>
      <c r="AU90" s="21"/>
      <c r="AV90" s="21"/>
      <c r="AW90" s="21"/>
      <c r="AX90" s="21"/>
      <c r="AY90" s="22">
        <f t="shared" si="71"/>
        <v>0</v>
      </c>
      <c r="AZ90" s="21"/>
      <c r="BA90" s="21"/>
      <c r="BB90" s="23">
        <f t="shared" si="73"/>
        <v>0</v>
      </c>
      <c r="BC90" s="21"/>
      <c r="BD90" s="21"/>
      <c r="BE90" s="23">
        <f t="shared" si="74"/>
        <v>0</v>
      </c>
      <c r="BF90" s="21"/>
      <c r="BG90" s="21"/>
      <c r="BH90" s="23">
        <f t="shared" si="75"/>
        <v>0</v>
      </c>
      <c r="BI90" s="21"/>
      <c r="BJ90" s="21"/>
      <c r="BK90" s="23">
        <f t="shared" si="53"/>
        <v>0</v>
      </c>
      <c r="BL90" s="21"/>
      <c r="BM90" s="21"/>
      <c r="BN90" s="23">
        <f t="shared" si="54"/>
        <v>0</v>
      </c>
      <c r="BO90" s="21"/>
      <c r="BP90" s="21"/>
      <c r="BQ90" s="23">
        <f t="shared" si="55"/>
        <v>0</v>
      </c>
      <c r="BR90" s="21"/>
      <c r="BS90" s="21"/>
      <c r="BT90" s="23">
        <f t="shared" si="56"/>
        <v>0</v>
      </c>
      <c r="BU90" s="21"/>
      <c r="BV90" s="21"/>
      <c r="BW90" s="23">
        <f t="shared" si="57"/>
        <v>0</v>
      </c>
      <c r="BX90" s="21"/>
      <c r="BY90" s="21"/>
      <c r="BZ90" s="23">
        <f t="shared" si="58"/>
        <v>0</v>
      </c>
      <c r="CA90" s="21"/>
      <c r="CB90" s="21"/>
      <c r="CC90" s="23">
        <f t="shared" si="59"/>
        <v>0</v>
      </c>
      <c r="CD90" s="23">
        <f t="shared" si="60"/>
        <v>0</v>
      </c>
      <c r="CE90" s="23">
        <f t="shared" si="61"/>
        <v>0</v>
      </c>
      <c r="CF90" s="24">
        <f t="shared" si="62"/>
        <v>0</v>
      </c>
      <c r="CG90" s="23">
        <f t="shared" si="63"/>
        <v>0</v>
      </c>
      <c r="CH90" s="23">
        <f t="shared" si="64"/>
        <v>0</v>
      </c>
      <c r="CI90" s="22"/>
      <c r="CJ90" s="22"/>
      <c r="CK90" s="23">
        <f t="shared" si="65"/>
        <v>0</v>
      </c>
      <c r="CL90" s="21"/>
      <c r="CM90" s="21"/>
      <c r="CN90" s="22">
        <f t="shared" si="66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3">
        <f t="shared" si="67"/>
        <v>0</v>
      </c>
      <c r="DT90" s="23">
        <f t="shared" si="68"/>
        <v>0</v>
      </c>
      <c r="DU90" s="24">
        <f t="shared" si="69"/>
        <v>0</v>
      </c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72"/>
        <v>0</v>
      </c>
      <c r="H91" s="21"/>
      <c r="I91" s="21"/>
      <c r="J91" s="22">
        <f t="shared" si="70"/>
        <v>0</v>
      </c>
      <c r="K91" s="21"/>
      <c r="L91" s="21"/>
      <c r="M91" s="23">
        <f t="shared" si="38"/>
        <v>0</v>
      </c>
      <c r="N91" s="21"/>
      <c r="O91" s="21"/>
      <c r="P91" s="23">
        <f t="shared" si="39"/>
        <v>0</v>
      </c>
      <c r="Q91" s="21"/>
      <c r="R91" s="21"/>
      <c r="S91" s="23">
        <f t="shared" si="40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46"/>
        <v>0</v>
      </c>
      <c r="AL91" s="21"/>
      <c r="AM91" s="21"/>
      <c r="AN91" s="23">
        <f t="shared" si="47"/>
        <v>0</v>
      </c>
      <c r="AO91" s="23">
        <f t="shared" si="48"/>
        <v>0</v>
      </c>
      <c r="AP91" s="23">
        <f t="shared" si="49"/>
        <v>0</v>
      </c>
      <c r="AQ91" s="23">
        <f t="shared" si="50"/>
        <v>0</v>
      </c>
      <c r="AR91" s="23">
        <f t="shared" si="51"/>
        <v>0</v>
      </c>
      <c r="AS91" s="23">
        <f t="shared" si="52"/>
        <v>0</v>
      </c>
      <c r="AT91" s="21"/>
      <c r="AU91" s="21"/>
      <c r="AV91" s="21"/>
      <c r="AW91" s="21"/>
      <c r="AX91" s="21"/>
      <c r="AY91" s="22">
        <f t="shared" si="71"/>
        <v>0</v>
      </c>
      <c r="AZ91" s="21"/>
      <c r="BA91" s="21"/>
      <c r="BB91" s="23">
        <f t="shared" si="73"/>
        <v>0</v>
      </c>
      <c r="BC91" s="21"/>
      <c r="BD91" s="21"/>
      <c r="BE91" s="23">
        <f t="shared" si="74"/>
        <v>0</v>
      </c>
      <c r="BF91" s="21"/>
      <c r="BG91" s="21"/>
      <c r="BH91" s="23">
        <f t="shared" si="75"/>
        <v>0</v>
      </c>
      <c r="BI91" s="21"/>
      <c r="BJ91" s="21"/>
      <c r="BK91" s="23">
        <f t="shared" si="53"/>
        <v>0</v>
      </c>
      <c r="BL91" s="21"/>
      <c r="BM91" s="21"/>
      <c r="BN91" s="23">
        <f t="shared" si="54"/>
        <v>0</v>
      </c>
      <c r="BO91" s="21"/>
      <c r="BP91" s="21"/>
      <c r="BQ91" s="23">
        <f t="shared" si="55"/>
        <v>0</v>
      </c>
      <c r="BR91" s="21"/>
      <c r="BS91" s="21"/>
      <c r="BT91" s="23">
        <f t="shared" si="56"/>
        <v>0</v>
      </c>
      <c r="BU91" s="21"/>
      <c r="BV91" s="21"/>
      <c r="BW91" s="23">
        <f t="shared" si="57"/>
        <v>0</v>
      </c>
      <c r="BX91" s="21"/>
      <c r="BY91" s="21"/>
      <c r="BZ91" s="23">
        <f t="shared" si="58"/>
        <v>0</v>
      </c>
      <c r="CA91" s="21"/>
      <c r="CB91" s="21"/>
      <c r="CC91" s="23">
        <f t="shared" si="59"/>
        <v>0</v>
      </c>
      <c r="CD91" s="23">
        <f t="shared" si="60"/>
        <v>0</v>
      </c>
      <c r="CE91" s="23">
        <f t="shared" si="61"/>
        <v>0</v>
      </c>
      <c r="CF91" s="24">
        <f t="shared" si="62"/>
        <v>0</v>
      </c>
      <c r="CG91" s="23">
        <f t="shared" si="63"/>
        <v>0</v>
      </c>
      <c r="CH91" s="23">
        <f t="shared" si="64"/>
        <v>0</v>
      </c>
      <c r="CI91" s="22"/>
      <c r="CJ91" s="22"/>
      <c r="CK91" s="23">
        <f t="shared" si="65"/>
        <v>0</v>
      </c>
      <c r="CL91" s="21"/>
      <c r="CM91" s="21"/>
      <c r="CN91" s="22">
        <f t="shared" si="66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3">
        <f t="shared" si="67"/>
        <v>0</v>
      </c>
      <c r="DT91" s="23">
        <f t="shared" si="68"/>
        <v>0</v>
      </c>
      <c r="DU91" s="24">
        <f t="shared" si="69"/>
        <v>0</v>
      </c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72"/>
        <v>0</v>
      </c>
      <c r="H92" s="21"/>
      <c r="I92" s="21"/>
      <c r="J92" s="22">
        <f t="shared" si="70"/>
        <v>0</v>
      </c>
      <c r="K92" s="21"/>
      <c r="L92" s="21"/>
      <c r="M92" s="23">
        <f t="shared" si="38"/>
        <v>0</v>
      </c>
      <c r="N92" s="21"/>
      <c r="O92" s="21"/>
      <c r="P92" s="23">
        <f t="shared" si="39"/>
        <v>0</v>
      </c>
      <c r="Q92" s="21"/>
      <c r="R92" s="21"/>
      <c r="S92" s="23">
        <f t="shared" si="40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46"/>
        <v>0</v>
      </c>
      <c r="AL92" s="21"/>
      <c r="AM92" s="21"/>
      <c r="AN92" s="23">
        <f t="shared" si="47"/>
        <v>0</v>
      </c>
      <c r="AO92" s="23">
        <f t="shared" si="48"/>
        <v>0</v>
      </c>
      <c r="AP92" s="23">
        <f t="shared" si="49"/>
        <v>0</v>
      </c>
      <c r="AQ92" s="23">
        <f t="shared" si="50"/>
        <v>0</v>
      </c>
      <c r="AR92" s="23">
        <f t="shared" si="51"/>
        <v>0</v>
      </c>
      <c r="AS92" s="23">
        <f t="shared" si="52"/>
        <v>0</v>
      </c>
      <c r="AT92" s="21"/>
      <c r="AU92" s="21"/>
      <c r="AV92" s="21"/>
      <c r="AW92" s="21"/>
      <c r="AX92" s="21"/>
      <c r="AY92" s="22">
        <f t="shared" si="71"/>
        <v>0</v>
      </c>
      <c r="AZ92" s="21"/>
      <c r="BA92" s="21"/>
      <c r="BB92" s="23">
        <f t="shared" si="73"/>
        <v>0</v>
      </c>
      <c r="BC92" s="21"/>
      <c r="BD92" s="21"/>
      <c r="BE92" s="23">
        <f t="shared" si="74"/>
        <v>0</v>
      </c>
      <c r="BF92" s="21"/>
      <c r="BG92" s="21"/>
      <c r="BH92" s="23">
        <f t="shared" si="75"/>
        <v>0</v>
      </c>
      <c r="BI92" s="21"/>
      <c r="BJ92" s="21"/>
      <c r="BK92" s="23">
        <f t="shared" si="53"/>
        <v>0</v>
      </c>
      <c r="BL92" s="21"/>
      <c r="BM92" s="21"/>
      <c r="BN92" s="23">
        <f t="shared" si="54"/>
        <v>0</v>
      </c>
      <c r="BO92" s="21"/>
      <c r="BP92" s="21"/>
      <c r="BQ92" s="23">
        <f t="shared" si="55"/>
        <v>0</v>
      </c>
      <c r="BR92" s="21"/>
      <c r="BS92" s="21"/>
      <c r="BT92" s="23">
        <f t="shared" si="56"/>
        <v>0</v>
      </c>
      <c r="BU92" s="21"/>
      <c r="BV92" s="21"/>
      <c r="BW92" s="23">
        <f t="shared" si="57"/>
        <v>0</v>
      </c>
      <c r="BX92" s="21"/>
      <c r="BY92" s="21"/>
      <c r="BZ92" s="23">
        <f t="shared" si="58"/>
        <v>0</v>
      </c>
      <c r="CA92" s="21"/>
      <c r="CB92" s="21"/>
      <c r="CC92" s="23">
        <f t="shared" si="59"/>
        <v>0</v>
      </c>
      <c r="CD92" s="23">
        <f t="shared" si="60"/>
        <v>0</v>
      </c>
      <c r="CE92" s="23">
        <f t="shared" si="61"/>
        <v>0</v>
      </c>
      <c r="CF92" s="24">
        <f t="shared" si="62"/>
        <v>0</v>
      </c>
      <c r="CG92" s="23">
        <f t="shared" si="63"/>
        <v>0</v>
      </c>
      <c r="CH92" s="23">
        <f t="shared" si="64"/>
        <v>0</v>
      </c>
      <c r="CI92" s="22"/>
      <c r="CJ92" s="22"/>
      <c r="CK92" s="23">
        <f t="shared" si="65"/>
        <v>0</v>
      </c>
      <c r="CL92" s="21"/>
      <c r="CM92" s="21"/>
      <c r="CN92" s="22">
        <f t="shared" si="66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3">
        <f t="shared" si="67"/>
        <v>0</v>
      </c>
      <c r="DT92" s="23">
        <f t="shared" si="68"/>
        <v>0</v>
      </c>
      <c r="DU92" s="24">
        <f t="shared" si="69"/>
        <v>0</v>
      </c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72"/>
        <v>0</v>
      </c>
      <c r="H93" s="21"/>
      <c r="I93" s="21"/>
      <c r="J93" s="22">
        <f t="shared" si="70"/>
        <v>0</v>
      </c>
      <c r="K93" s="21"/>
      <c r="L93" s="21"/>
      <c r="M93" s="23">
        <f t="shared" si="38"/>
        <v>0</v>
      </c>
      <c r="N93" s="21"/>
      <c r="O93" s="21"/>
      <c r="P93" s="23">
        <f t="shared" si="39"/>
        <v>0</v>
      </c>
      <c r="Q93" s="21"/>
      <c r="R93" s="21"/>
      <c r="S93" s="23">
        <f t="shared" si="40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/>
      <c r="AD93" s="21"/>
      <c r="AE93" s="23">
        <f t="shared" si="44"/>
        <v>0</v>
      </c>
      <c r="AF93" s="21">
        <v>14</v>
      </c>
      <c r="AG93" s="21">
        <v>178</v>
      </c>
      <c r="AH93" s="23">
        <f t="shared" si="45"/>
        <v>178</v>
      </c>
      <c r="AI93" s="21">
        <v>29</v>
      </c>
      <c r="AJ93" s="21">
        <v>348</v>
      </c>
      <c r="AK93" s="23">
        <f t="shared" si="46"/>
        <v>348</v>
      </c>
      <c r="AL93" s="21">
        <v>37</v>
      </c>
      <c r="AM93" s="21">
        <v>444</v>
      </c>
      <c r="AN93" s="23">
        <f t="shared" si="47"/>
        <v>444</v>
      </c>
      <c r="AO93" s="23">
        <f t="shared" si="48"/>
        <v>80</v>
      </c>
      <c r="AP93" s="23">
        <f t="shared" si="49"/>
        <v>970</v>
      </c>
      <c r="AQ93" s="23">
        <f t="shared" si="50"/>
        <v>970</v>
      </c>
      <c r="AR93" s="23">
        <f t="shared" si="51"/>
        <v>80.833333333333329</v>
      </c>
      <c r="AS93" s="23">
        <f t="shared" si="52"/>
        <v>80.833333333333329</v>
      </c>
      <c r="AT93" s="21">
        <v>61</v>
      </c>
      <c r="AU93" s="21">
        <v>740</v>
      </c>
      <c r="AV93" s="21">
        <v>740</v>
      </c>
      <c r="AW93" s="21">
        <v>39</v>
      </c>
      <c r="AX93" s="21">
        <v>474</v>
      </c>
      <c r="AY93" s="22">
        <v>474</v>
      </c>
      <c r="AZ93" s="21">
        <v>55</v>
      </c>
      <c r="BA93" s="21">
        <v>660</v>
      </c>
      <c r="BB93" s="23">
        <f t="shared" si="73"/>
        <v>660</v>
      </c>
      <c r="BC93" s="21">
        <v>42</v>
      </c>
      <c r="BD93" s="21">
        <v>504</v>
      </c>
      <c r="BE93" s="23">
        <f t="shared" si="74"/>
        <v>504</v>
      </c>
      <c r="BF93" s="21">
        <v>60</v>
      </c>
      <c r="BG93" s="21">
        <v>720</v>
      </c>
      <c r="BH93" s="23">
        <f t="shared" si="75"/>
        <v>720</v>
      </c>
      <c r="BI93" s="21">
        <v>49</v>
      </c>
      <c r="BJ93" s="21">
        <v>588</v>
      </c>
      <c r="BK93" s="23">
        <f t="shared" si="53"/>
        <v>588</v>
      </c>
      <c r="BL93" s="21">
        <v>138</v>
      </c>
      <c r="BM93" s="21">
        <v>1665</v>
      </c>
      <c r="BN93" s="23">
        <f t="shared" si="54"/>
        <v>1665</v>
      </c>
      <c r="BO93" s="21">
        <v>14</v>
      </c>
      <c r="BP93" s="21">
        <v>168</v>
      </c>
      <c r="BQ93" s="23">
        <f t="shared" si="55"/>
        <v>168</v>
      </c>
      <c r="BR93" s="21">
        <v>42</v>
      </c>
      <c r="BS93" s="21">
        <v>504</v>
      </c>
      <c r="BT93" s="23">
        <f t="shared" si="56"/>
        <v>504</v>
      </c>
      <c r="BU93" s="21">
        <v>29</v>
      </c>
      <c r="BV93" s="21">
        <v>358</v>
      </c>
      <c r="BW93" s="23">
        <f t="shared" si="57"/>
        <v>358</v>
      </c>
      <c r="BX93" s="21">
        <v>38</v>
      </c>
      <c r="BY93" s="21">
        <v>456</v>
      </c>
      <c r="BZ93" s="23">
        <f t="shared" si="58"/>
        <v>456</v>
      </c>
      <c r="CA93" s="21">
        <v>46</v>
      </c>
      <c r="CB93" s="21">
        <v>552</v>
      </c>
      <c r="CC93" s="23">
        <f t="shared" si="59"/>
        <v>552</v>
      </c>
      <c r="CD93" s="23">
        <f t="shared" si="60"/>
        <v>613</v>
      </c>
      <c r="CE93" s="23">
        <f t="shared" si="61"/>
        <v>7389</v>
      </c>
      <c r="CF93" s="24">
        <f t="shared" si="62"/>
        <v>7389</v>
      </c>
      <c r="CG93" s="23">
        <f t="shared" si="63"/>
        <v>615.75</v>
      </c>
      <c r="CH93" s="23">
        <f t="shared" si="64"/>
        <v>615.75</v>
      </c>
      <c r="CI93" s="22">
        <v>38</v>
      </c>
      <c r="CJ93" s="22">
        <v>456</v>
      </c>
      <c r="CK93" s="23">
        <f t="shared" si="65"/>
        <v>456</v>
      </c>
      <c r="CL93" s="21">
        <v>45</v>
      </c>
      <c r="CM93" s="21">
        <v>540</v>
      </c>
      <c r="CN93" s="22">
        <f t="shared" si="66"/>
        <v>540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3">
        <f t="shared" si="67"/>
        <v>83</v>
      </c>
      <c r="DT93" s="23">
        <f t="shared" si="68"/>
        <v>996</v>
      </c>
      <c r="DU93" s="24">
        <f t="shared" si="69"/>
        <v>996</v>
      </c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72"/>
        <v>0</v>
      </c>
      <c r="H94" s="21"/>
      <c r="I94" s="21"/>
      <c r="J94" s="22">
        <f t="shared" si="70"/>
        <v>0</v>
      </c>
      <c r="K94" s="21"/>
      <c r="L94" s="21"/>
      <c r="M94" s="23">
        <f t="shared" si="38"/>
        <v>0</v>
      </c>
      <c r="N94" s="21"/>
      <c r="O94" s="21"/>
      <c r="P94" s="23">
        <f t="shared" si="39"/>
        <v>0</v>
      </c>
      <c r="Q94" s="21"/>
      <c r="R94" s="21"/>
      <c r="S94" s="23">
        <f t="shared" si="40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/>
      <c r="AD94" s="21"/>
      <c r="AE94" s="23">
        <f t="shared" si="44"/>
        <v>0</v>
      </c>
      <c r="AF94" s="21"/>
      <c r="AG94" s="21"/>
      <c r="AH94" s="23">
        <f t="shared" si="45"/>
        <v>0</v>
      </c>
      <c r="AI94" s="21">
        <v>11</v>
      </c>
      <c r="AJ94" s="21">
        <v>264</v>
      </c>
      <c r="AK94" s="23">
        <f t="shared" si="46"/>
        <v>158.4</v>
      </c>
      <c r="AL94" s="21">
        <v>3</v>
      </c>
      <c r="AM94" s="21">
        <v>72</v>
      </c>
      <c r="AN94" s="23">
        <f t="shared" si="47"/>
        <v>43.199999999999996</v>
      </c>
      <c r="AO94" s="23">
        <f t="shared" si="48"/>
        <v>14</v>
      </c>
      <c r="AP94" s="23">
        <f t="shared" si="49"/>
        <v>336</v>
      </c>
      <c r="AQ94" s="23">
        <f t="shared" si="50"/>
        <v>201.6</v>
      </c>
      <c r="AR94" s="23">
        <f t="shared" si="51"/>
        <v>28</v>
      </c>
      <c r="AS94" s="23">
        <f t="shared" si="52"/>
        <v>16.8</v>
      </c>
      <c r="AT94" s="21">
        <v>4</v>
      </c>
      <c r="AU94" s="21">
        <v>96</v>
      </c>
      <c r="AV94" s="21">
        <v>57.599999999999994</v>
      </c>
      <c r="AW94" s="21"/>
      <c r="AX94" s="21"/>
      <c r="AY94" s="22">
        <f t="shared" si="71"/>
        <v>0</v>
      </c>
      <c r="AZ94" s="21"/>
      <c r="BA94" s="21"/>
      <c r="BB94" s="23">
        <f t="shared" si="73"/>
        <v>0</v>
      </c>
      <c r="BC94" s="21"/>
      <c r="BD94" s="21"/>
      <c r="BE94" s="23">
        <f t="shared" si="74"/>
        <v>0</v>
      </c>
      <c r="BF94" s="21"/>
      <c r="BG94" s="21"/>
      <c r="BH94" s="23">
        <f t="shared" si="75"/>
        <v>0</v>
      </c>
      <c r="BI94" s="21"/>
      <c r="BJ94" s="21"/>
      <c r="BK94" s="23">
        <f t="shared" si="53"/>
        <v>0</v>
      </c>
      <c r="BL94" s="21">
        <v>6</v>
      </c>
      <c r="BM94" s="21">
        <v>144</v>
      </c>
      <c r="BN94" s="23">
        <f t="shared" si="54"/>
        <v>86.399999999999991</v>
      </c>
      <c r="BO94" s="21">
        <v>5</v>
      </c>
      <c r="BP94" s="21">
        <v>120</v>
      </c>
      <c r="BQ94" s="23">
        <f t="shared" si="55"/>
        <v>72</v>
      </c>
      <c r="BR94" s="21"/>
      <c r="BS94" s="21"/>
      <c r="BT94" s="23">
        <f t="shared" si="56"/>
        <v>0</v>
      </c>
      <c r="BU94" s="21">
        <v>5</v>
      </c>
      <c r="BV94" s="21">
        <v>120</v>
      </c>
      <c r="BW94" s="23">
        <f t="shared" si="57"/>
        <v>72</v>
      </c>
      <c r="BX94" s="21">
        <v>11</v>
      </c>
      <c r="BY94" s="21">
        <v>264</v>
      </c>
      <c r="BZ94" s="23">
        <f t="shared" si="58"/>
        <v>158.4</v>
      </c>
      <c r="CA94" s="21">
        <v>6</v>
      </c>
      <c r="CB94" s="21">
        <v>144</v>
      </c>
      <c r="CC94" s="23">
        <f t="shared" si="59"/>
        <v>86.399999999999991</v>
      </c>
      <c r="CD94" s="23">
        <f t="shared" si="60"/>
        <v>37</v>
      </c>
      <c r="CE94" s="23">
        <f t="shared" si="61"/>
        <v>888</v>
      </c>
      <c r="CF94" s="24">
        <f t="shared" si="62"/>
        <v>532.79999999999995</v>
      </c>
      <c r="CG94" s="23">
        <f t="shared" si="63"/>
        <v>74</v>
      </c>
      <c r="CH94" s="23">
        <f t="shared" si="64"/>
        <v>44.4</v>
      </c>
      <c r="CI94" s="22"/>
      <c r="CJ94" s="22"/>
      <c r="CK94" s="23">
        <f t="shared" si="65"/>
        <v>0</v>
      </c>
      <c r="CL94" s="21">
        <v>9</v>
      </c>
      <c r="CM94" s="21">
        <v>216</v>
      </c>
      <c r="CN94" s="22">
        <f t="shared" si="66"/>
        <v>129.6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3">
        <f t="shared" si="67"/>
        <v>9</v>
      </c>
      <c r="DT94" s="23">
        <f t="shared" si="68"/>
        <v>216</v>
      </c>
      <c r="DU94" s="24">
        <f t="shared" si="69"/>
        <v>129.6</v>
      </c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72"/>
        <v>0</v>
      </c>
      <c r="H95" s="21"/>
      <c r="I95" s="21"/>
      <c r="J95" s="22">
        <f t="shared" si="70"/>
        <v>0</v>
      </c>
      <c r="K95" s="21"/>
      <c r="L95" s="21"/>
      <c r="M95" s="23">
        <f t="shared" si="38"/>
        <v>0</v>
      </c>
      <c r="N95" s="21"/>
      <c r="O95" s="21"/>
      <c r="P95" s="23">
        <f t="shared" si="39"/>
        <v>0</v>
      </c>
      <c r="Q95" s="21"/>
      <c r="R95" s="21"/>
      <c r="S95" s="23">
        <f t="shared" si="40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46"/>
        <v>0</v>
      </c>
      <c r="AL95" s="21"/>
      <c r="AM95" s="21"/>
      <c r="AN95" s="23">
        <f t="shared" si="47"/>
        <v>0</v>
      </c>
      <c r="AO95" s="23">
        <f t="shared" si="48"/>
        <v>0</v>
      </c>
      <c r="AP95" s="23">
        <f t="shared" si="49"/>
        <v>0</v>
      </c>
      <c r="AQ95" s="23">
        <f t="shared" si="50"/>
        <v>0</v>
      </c>
      <c r="AR95" s="23">
        <f t="shared" si="51"/>
        <v>0</v>
      </c>
      <c r="AS95" s="23">
        <f t="shared" si="52"/>
        <v>0</v>
      </c>
      <c r="AT95" s="21"/>
      <c r="AU95" s="21"/>
      <c r="AV95" s="21"/>
      <c r="AW95" s="21"/>
      <c r="AX95" s="21"/>
      <c r="AY95" s="22">
        <f t="shared" si="71"/>
        <v>0</v>
      </c>
      <c r="AZ95" s="21"/>
      <c r="BA95" s="21"/>
      <c r="BB95" s="23">
        <f t="shared" si="73"/>
        <v>0</v>
      </c>
      <c r="BC95" s="21"/>
      <c r="BD95" s="21"/>
      <c r="BE95" s="23">
        <f t="shared" si="74"/>
        <v>0</v>
      </c>
      <c r="BF95" s="21"/>
      <c r="BG95" s="21"/>
      <c r="BH95" s="23">
        <f t="shared" si="75"/>
        <v>0</v>
      </c>
      <c r="BI95" s="21"/>
      <c r="BJ95" s="21"/>
      <c r="BK95" s="23">
        <f t="shared" si="53"/>
        <v>0</v>
      </c>
      <c r="BL95" s="21"/>
      <c r="BM95" s="21"/>
      <c r="BN95" s="23">
        <f t="shared" si="54"/>
        <v>0</v>
      </c>
      <c r="BO95" s="21"/>
      <c r="BP95" s="21"/>
      <c r="BQ95" s="23">
        <f t="shared" si="55"/>
        <v>0</v>
      </c>
      <c r="BR95" s="21"/>
      <c r="BS95" s="21"/>
      <c r="BT95" s="23">
        <f t="shared" si="56"/>
        <v>0</v>
      </c>
      <c r="BU95" s="21"/>
      <c r="BV95" s="21"/>
      <c r="BW95" s="23">
        <f t="shared" si="57"/>
        <v>0</v>
      </c>
      <c r="BX95" s="21"/>
      <c r="BY95" s="21"/>
      <c r="BZ95" s="23">
        <f t="shared" si="58"/>
        <v>0</v>
      </c>
      <c r="CA95" s="21"/>
      <c r="CB95" s="21"/>
      <c r="CC95" s="23">
        <f t="shared" si="59"/>
        <v>0</v>
      </c>
      <c r="CD95" s="23">
        <f t="shared" si="60"/>
        <v>0</v>
      </c>
      <c r="CE95" s="23">
        <f t="shared" si="61"/>
        <v>0</v>
      </c>
      <c r="CF95" s="24">
        <f t="shared" si="62"/>
        <v>0</v>
      </c>
      <c r="CG95" s="23">
        <f t="shared" si="63"/>
        <v>0</v>
      </c>
      <c r="CH95" s="23">
        <f t="shared" si="64"/>
        <v>0</v>
      </c>
      <c r="CI95" s="22"/>
      <c r="CJ95" s="22"/>
      <c r="CK95" s="23">
        <f t="shared" si="65"/>
        <v>0</v>
      </c>
      <c r="CL95" s="21"/>
      <c r="CM95" s="21"/>
      <c r="CN95" s="22">
        <f t="shared" si="66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3">
        <f t="shared" si="67"/>
        <v>0</v>
      </c>
      <c r="DT95" s="23">
        <f t="shared" si="68"/>
        <v>0</v>
      </c>
      <c r="DU95" s="24">
        <f t="shared" si="69"/>
        <v>0</v>
      </c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72"/>
        <v>0</v>
      </c>
      <c r="H96" s="21"/>
      <c r="I96" s="21"/>
      <c r="J96" s="22"/>
      <c r="K96" s="21"/>
      <c r="L96" s="21"/>
      <c r="M96" s="23">
        <f t="shared" si="38"/>
        <v>0</v>
      </c>
      <c r="N96" s="21"/>
      <c r="O96" s="21"/>
      <c r="P96" s="23">
        <f t="shared" si="39"/>
        <v>0</v>
      </c>
      <c r="Q96" s="21"/>
      <c r="R96" s="21"/>
      <c r="S96" s="23">
        <f t="shared" si="40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46"/>
        <v>0</v>
      </c>
      <c r="AL96" s="21"/>
      <c r="AM96" s="21"/>
      <c r="AN96" s="23">
        <f t="shared" si="47"/>
        <v>0</v>
      </c>
      <c r="AO96" s="23">
        <f t="shared" si="48"/>
        <v>0</v>
      </c>
      <c r="AP96" s="23">
        <f t="shared" si="49"/>
        <v>0</v>
      </c>
      <c r="AQ96" s="23">
        <f t="shared" si="50"/>
        <v>0</v>
      </c>
      <c r="AR96" s="23">
        <f t="shared" si="51"/>
        <v>0</v>
      </c>
      <c r="AS96" s="23">
        <f t="shared" si="52"/>
        <v>0</v>
      </c>
      <c r="AT96" s="21"/>
      <c r="AU96" s="21"/>
      <c r="AV96" s="21"/>
      <c r="AW96" s="21"/>
      <c r="AX96" s="21"/>
      <c r="AY96" s="22">
        <f t="shared" si="71"/>
        <v>0</v>
      </c>
      <c r="AZ96" s="21"/>
      <c r="BA96" s="21"/>
      <c r="BB96" s="23">
        <f t="shared" si="73"/>
        <v>0</v>
      </c>
      <c r="BC96" s="21"/>
      <c r="BD96" s="21"/>
      <c r="BE96" s="23">
        <f t="shared" si="74"/>
        <v>0</v>
      </c>
      <c r="BF96" s="21"/>
      <c r="BG96" s="21"/>
      <c r="BH96" s="23">
        <f t="shared" si="75"/>
        <v>0</v>
      </c>
      <c r="BI96" s="21"/>
      <c r="BJ96" s="21"/>
      <c r="BK96" s="23">
        <f t="shared" si="53"/>
        <v>0</v>
      </c>
      <c r="BL96" s="21"/>
      <c r="BM96" s="21"/>
      <c r="BN96" s="23">
        <f t="shared" si="54"/>
        <v>0</v>
      </c>
      <c r="BO96" s="21"/>
      <c r="BP96" s="21"/>
      <c r="BQ96" s="23">
        <f t="shared" si="55"/>
        <v>0</v>
      </c>
      <c r="BR96" s="21"/>
      <c r="BS96" s="21"/>
      <c r="BT96" s="23">
        <f t="shared" si="56"/>
        <v>0</v>
      </c>
      <c r="BU96" s="21"/>
      <c r="BV96" s="21"/>
      <c r="BW96" s="23">
        <f t="shared" si="57"/>
        <v>0</v>
      </c>
      <c r="BX96" s="21"/>
      <c r="BY96" s="21"/>
      <c r="BZ96" s="23">
        <f t="shared" si="58"/>
        <v>0</v>
      </c>
      <c r="CA96" s="21"/>
      <c r="CB96" s="21"/>
      <c r="CC96" s="23">
        <f t="shared" si="59"/>
        <v>0</v>
      </c>
      <c r="CD96" s="23">
        <f t="shared" si="60"/>
        <v>0</v>
      </c>
      <c r="CE96" s="23">
        <f t="shared" si="61"/>
        <v>0</v>
      </c>
      <c r="CF96" s="24">
        <f t="shared" si="62"/>
        <v>0</v>
      </c>
      <c r="CG96" s="23">
        <f t="shared" si="63"/>
        <v>0</v>
      </c>
      <c r="CH96" s="23">
        <f t="shared" si="64"/>
        <v>0</v>
      </c>
      <c r="CI96" s="22"/>
      <c r="CJ96" s="22"/>
      <c r="CK96" s="23">
        <f t="shared" si="65"/>
        <v>0</v>
      </c>
      <c r="CL96" s="21"/>
      <c r="CM96" s="21"/>
      <c r="CN96" s="22">
        <f t="shared" si="66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3">
        <f t="shared" si="67"/>
        <v>0</v>
      </c>
      <c r="DT96" s="23">
        <f t="shared" si="68"/>
        <v>0</v>
      </c>
      <c r="DU96" s="24">
        <f t="shared" si="69"/>
        <v>0</v>
      </c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72"/>
        <v>0</v>
      </c>
      <c r="H97" s="21"/>
      <c r="I97" s="21"/>
      <c r="J97" s="22"/>
      <c r="K97" s="21"/>
      <c r="L97" s="21"/>
      <c r="M97" s="23">
        <f t="shared" si="38"/>
        <v>0</v>
      </c>
      <c r="N97" s="21"/>
      <c r="O97" s="21"/>
      <c r="P97" s="23">
        <f t="shared" si="39"/>
        <v>0</v>
      </c>
      <c r="Q97" s="21"/>
      <c r="R97" s="21"/>
      <c r="S97" s="23">
        <f t="shared" si="40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46"/>
        <v>0</v>
      </c>
      <c r="AL97" s="21"/>
      <c r="AM97" s="21"/>
      <c r="AN97" s="23">
        <f t="shared" si="47"/>
        <v>0</v>
      </c>
      <c r="AO97" s="23">
        <f t="shared" si="48"/>
        <v>0</v>
      </c>
      <c r="AP97" s="23">
        <f t="shared" si="49"/>
        <v>0</v>
      </c>
      <c r="AQ97" s="23">
        <f t="shared" si="50"/>
        <v>0</v>
      </c>
      <c r="AR97" s="23">
        <f t="shared" si="51"/>
        <v>0</v>
      </c>
      <c r="AS97" s="23">
        <f t="shared" si="52"/>
        <v>0</v>
      </c>
      <c r="AT97" s="21"/>
      <c r="AU97" s="21"/>
      <c r="AV97" s="21"/>
      <c r="AW97" s="21"/>
      <c r="AX97" s="21"/>
      <c r="AY97" s="22">
        <f t="shared" si="71"/>
        <v>0</v>
      </c>
      <c r="AZ97" s="21"/>
      <c r="BA97" s="21"/>
      <c r="BB97" s="23">
        <f t="shared" si="73"/>
        <v>0</v>
      </c>
      <c r="BC97" s="21"/>
      <c r="BD97" s="21"/>
      <c r="BE97" s="23">
        <f t="shared" si="74"/>
        <v>0</v>
      </c>
      <c r="BF97" s="21"/>
      <c r="BG97" s="21"/>
      <c r="BH97" s="23">
        <f t="shared" si="75"/>
        <v>0</v>
      </c>
      <c r="BI97" s="21"/>
      <c r="BJ97" s="21"/>
      <c r="BK97" s="23">
        <f t="shared" si="53"/>
        <v>0</v>
      </c>
      <c r="BL97" s="21"/>
      <c r="BM97" s="21"/>
      <c r="BN97" s="23">
        <f t="shared" si="54"/>
        <v>0</v>
      </c>
      <c r="BO97" s="21"/>
      <c r="BP97" s="21"/>
      <c r="BQ97" s="23">
        <f t="shared" si="55"/>
        <v>0</v>
      </c>
      <c r="BR97" s="21"/>
      <c r="BS97" s="21"/>
      <c r="BT97" s="23">
        <f t="shared" si="56"/>
        <v>0</v>
      </c>
      <c r="BU97" s="21"/>
      <c r="BV97" s="21"/>
      <c r="BW97" s="23">
        <f t="shared" si="57"/>
        <v>0</v>
      </c>
      <c r="BX97" s="21"/>
      <c r="BY97" s="21"/>
      <c r="BZ97" s="23">
        <f t="shared" si="58"/>
        <v>0</v>
      </c>
      <c r="CA97" s="21"/>
      <c r="CB97" s="21"/>
      <c r="CC97" s="23">
        <f t="shared" si="59"/>
        <v>0</v>
      </c>
      <c r="CD97" s="23">
        <f t="shared" si="60"/>
        <v>0</v>
      </c>
      <c r="CE97" s="23">
        <f t="shared" si="61"/>
        <v>0</v>
      </c>
      <c r="CF97" s="24">
        <f t="shared" si="62"/>
        <v>0</v>
      </c>
      <c r="CG97" s="23">
        <f t="shared" si="63"/>
        <v>0</v>
      </c>
      <c r="CH97" s="23">
        <f t="shared" si="64"/>
        <v>0</v>
      </c>
      <c r="CI97" s="22"/>
      <c r="CJ97" s="22"/>
      <c r="CK97" s="23">
        <f t="shared" si="65"/>
        <v>0</v>
      </c>
      <c r="CL97" s="21"/>
      <c r="CM97" s="21"/>
      <c r="CN97" s="22">
        <f t="shared" si="66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3">
        <f t="shared" si="67"/>
        <v>0</v>
      </c>
      <c r="DT97" s="23">
        <f t="shared" si="68"/>
        <v>0</v>
      </c>
      <c r="DU97" s="24">
        <f t="shared" si="69"/>
        <v>0</v>
      </c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72"/>
        <v>0</v>
      </c>
      <c r="H98" s="21"/>
      <c r="I98" s="21"/>
      <c r="J98" s="22"/>
      <c r="K98" s="21"/>
      <c r="L98" s="21"/>
      <c r="M98" s="23">
        <f t="shared" si="38"/>
        <v>0</v>
      </c>
      <c r="N98" s="21"/>
      <c r="O98" s="21"/>
      <c r="P98" s="23">
        <f t="shared" si="39"/>
        <v>0</v>
      </c>
      <c r="Q98" s="21"/>
      <c r="R98" s="21"/>
      <c r="S98" s="23">
        <f t="shared" si="40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46"/>
        <v>0</v>
      </c>
      <c r="AL98" s="21"/>
      <c r="AM98" s="21"/>
      <c r="AN98" s="23">
        <f t="shared" si="47"/>
        <v>0</v>
      </c>
      <c r="AO98" s="23">
        <f t="shared" si="48"/>
        <v>0</v>
      </c>
      <c r="AP98" s="23">
        <f t="shared" si="49"/>
        <v>0</v>
      </c>
      <c r="AQ98" s="23">
        <f t="shared" si="50"/>
        <v>0</v>
      </c>
      <c r="AR98" s="23">
        <f t="shared" si="51"/>
        <v>0</v>
      </c>
      <c r="AS98" s="23">
        <f t="shared" si="52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73"/>
        <v>0</v>
      </c>
      <c r="BC98" s="21"/>
      <c r="BD98" s="21"/>
      <c r="BE98" s="23">
        <f t="shared" si="74"/>
        <v>0</v>
      </c>
      <c r="BF98" s="21"/>
      <c r="BG98" s="21"/>
      <c r="BH98" s="23">
        <f t="shared" si="75"/>
        <v>0</v>
      </c>
      <c r="BI98" s="21"/>
      <c r="BJ98" s="21"/>
      <c r="BK98" s="23">
        <f t="shared" si="53"/>
        <v>0</v>
      </c>
      <c r="BL98" s="21">
        <v>54</v>
      </c>
      <c r="BM98" s="21">
        <v>648</v>
      </c>
      <c r="BN98" s="23">
        <f t="shared" si="54"/>
        <v>388.8</v>
      </c>
      <c r="BO98" s="21">
        <v>5</v>
      </c>
      <c r="BP98" s="21">
        <v>60</v>
      </c>
      <c r="BQ98" s="23">
        <f t="shared" si="55"/>
        <v>36</v>
      </c>
      <c r="BR98" s="21">
        <v>12</v>
      </c>
      <c r="BS98" s="21">
        <v>144</v>
      </c>
      <c r="BT98" s="23">
        <f t="shared" si="56"/>
        <v>86.399999999999991</v>
      </c>
      <c r="BU98" s="21">
        <v>5</v>
      </c>
      <c r="BV98" s="21">
        <v>60</v>
      </c>
      <c r="BW98" s="23">
        <f t="shared" si="57"/>
        <v>36</v>
      </c>
      <c r="BX98" s="21">
        <v>20</v>
      </c>
      <c r="BY98" s="21">
        <v>240</v>
      </c>
      <c r="BZ98" s="23">
        <f t="shared" si="58"/>
        <v>144</v>
      </c>
      <c r="CA98" s="21">
        <v>10</v>
      </c>
      <c r="CB98" s="21">
        <v>120</v>
      </c>
      <c r="CC98" s="23">
        <f t="shared" si="59"/>
        <v>72</v>
      </c>
      <c r="CD98" s="23">
        <f t="shared" si="60"/>
        <v>106</v>
      </c>
      <c r="CE98" s="23">
        <f t="shared" si="61"/>
        <v>1272</v>
      </c>
      <c r="CF98" s="24">
        <f t="shared" si="62"/>
        <v>763.2</v>
      </c>
      <c r="CG98" s="23">
        <f t="shared" si="63"/>
        <v>106</v>
      </c>
      <c r="CH98" s="23">
        <f t="shared" si="64"/>
        <v>63.6</v>
      </c>
      <c r="CI98" s="22">
        <v>3</v>
      </c>
      <c r="CJ98" s="22">
        <v>36</v>
      </c>
      <c r="CK98" s="23">
        <f t="shared" si="65"/>
        <v>21.599999999999998</v>
      </c>
      <c r="CL98" s="21">
        <v>15</v>
      </c>
      <c r="CM98" s="21">
        <v>180</v>
      </c>
      <c r="CN98" s="22">
        <f t="shared" si="66"/>
        <v>108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3">
        <f t="shared" si="67"/>
        <v>18</v>
      </c>
      <c r="DT98" s="23">
        <f t="shared" si="68"/>
        <v>216</v>
      </c>
      <c r="DU98" s="24">
        <f t="shared" si="69"/>
        <v>129.6</v>
      </c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72"/>
        <v>0</v>
      </c>
      <c r="H99" s="21"/>
      <c r="I99" s="21"/>
      <c r="J99" s="22"/>
      <c r="K99" s="21">
        <v>24</v>
      </c>
      <c r="L99" s="21">
        <v>599</v>
      </c>
      <c r="M99" s="23">
        <f t="shared" si="38"/>
        <v>383.36</v>
      </c>
      <c r="N99" s="21">
        <v>69</v>
      </c>
      <c r="O99" s="21">
        <v>1656</v>
      </c>
      <c r="P99" s="23">
        <f t="shared" si="39"/>
        <v>1059.8399999999999</v>
      </c>
      <c r="Q99" s="21">
        <v>121</v>
      </c>
      <c r="R99" s="21">
        <v>2904</v>
      </c>
      <c r="S99" s="23">
        <f t="shared" si="40"/>
        <v>1858.56</v>
      </c>
      <c r="T99" s="21">
        <v>68</v>
      </c>
      <c r="U99" s="21">
        <v>1632</v>
      </c>
      <c r="V99" s="23">
        <f t="shared" si="41"/>
        <v>1044.48</v>
      </c>
      <c r="W99" s="21">
        <v>30</v>
      </c>
      <c r="X99" s="21">
        <v>720</v>
      </c>
      <c r="Y99" s="23">
        <f t="shared" si="42"/>
        <v>460.8</v>
      </c>
      <c r="Z99" s="21">
        <v>68</v>
      </c>
      <c r="AA99" s="21">
        <v>1644</v>
      </c>
      <c r="AB99" s="23">
        <f t="shared" si="43"/>
        <v>1052.1600000000001</v>
      </c>
      <c r="AC99" s="21">
        <v>95</v>
      </c>
      <c r="AD99" s="21">
        <v>2280</v>
      </c>
      <c r="AE99" s="23">
        <f t="shared" si="44"/>
        <v>1459.2</v>
      </c>
      <c r="AF99" s="21">
        <v>61</v>
      </c>
      <c r="AG99" s="21">
        <v>1464</v>
      </c>
      <c r="AH99" s="23">
        <f t="shared" si="45"/>
        <v>936.96</v>
      </c>
      <c r="AI99" s="21">
        <v>312</v>
      </c>
      <c r="AJ99" s="21">
        <v>7488</v>
      </c>
      <c r="AK99" s="23">
        <f t="shared" si="46"/>
        <v>4792.32</v>
      </c>
      <c r="AL99" s="21">
        <v>196</v>
      </c>
      <c r="AM99" s="21">
        <v>4704</v>
      </c>
      <c r="AN99" s="23">
        <f t="shared" si="47"/>
        <v>3010.56</v>
      </c>
      <c r="AO99" s="23">
        <f t="shared" si="48"/>
        <v>1044</v>
      </c>
      <c r="AP99" s="23">
        <f t="shared" si="49"/>
        <v>25091</v>
      </c>
      <c r="AQ99" s="23">
        <f t="shared" si="50"/>
        <v>16058.24</v>
      </c>
      <c r="AR99" s="23">
        <f t="shared" si="51"/>
        <v>2090.9166666666665</v>
      </c>
      <c r="AS99" s="23">
        <f t="shared" si="52"/>
        <v>1338.1866666666667</v>
      </c>
      <c r="AT99" s="21">
        <v>287</v>
      </c>
      <c r="AU99" s="21">
        <v>6888</v>
      </c>
      <c r="AV99" s="21">
        <v>4408.32</v>
      </c>
      <c r="AW99" s="21">
        <v>276</v>
      </c>
      <c r="AX99" s="21">
        <v>6624</v>
      </c>
      <c r="AY99" s="22">
        <v>4239.3600000000006</v>
      </c>
      <c r="AZ99" s="21">
        <v>365</v>
      </c>
      <c r="BA99" s="21">
        <v>8760</v>
      </c>
      <c r="BB99" s="23">
        <f t="shared" si="73"/>
        <v>5606.4000000000005</v>
      </c>
      <c r="BC99" s="21">
        <v>411</v>
      </c>
      <c r="BD99" s="21">
        <v>9864</v>
      </c>
      <c r="BE99" s="23">
        <f t="shared" si="74"/>
        <v>6312.96</v>
      </c>
      <c r="BF99" s="21">
        <v>471</v>
      </c>
      <c r="BG99" s="21">
        <v>11304</v>
      </c>
      <c r="BH99" s="23">
        <f t="shared" si="75"/>
        <v>7234.56</v>
      </c>
      <c r="BI99" s="21">
        <v>118</v>
      </c>
      <c r="BJ99" s="21">
        <v>2832</v>
      </c>
      <c r="BK99" s="23">
        <f t="shared" si="53"/>
        <v>1812.48</v>
      </c>
      <c r="BL99" s="21">
        <v>135</v>
      </c>
      <c r="BM99" s="21">
        <v>3240</v>
      </c>
      <c r="BN99" s="23">
        <f t="shared" si="54"/>
        <v>2073.6</v>
      </c>
      <c r="BO99" s="21">
        <v>107</v>
      </c>
      <c r="BP99" s="21">
        <v>2568</v>
      </c>
      <c r="BQ99" s="23">
        <f t="shared" si="55"/>
        <v>1643.52</v>
      </c>
      <c r="BR99" s="21">
        <v>72</v>
      </c>
      <c r="BS99" s="21">
        <v>1728</v>
      </c>
      <c r="BT99" s="23">
        <f t="shared" si="56"/>
        <v>1105.92</v>
      </c>
      <c r="BU99" s="21">
        <v>140</v>
      </c>
      <c r="BV99" s="21">
        <v>3360</v>
      </c>
      <c r="BW99" s="23">
        <f t="shared" si="57"/>
        <v>2150.4</v>
      </c>
      <c r="BX99" s="21">
        <v>92</v>
      </c>
      <c r="BY99" s="21">
        <v>2208</v>
      </c>
      <c r="BZ99" s="23">
        <f t="shared" si="58"/>
        <v>1413.1200000000001</v>
      </c>
      <c r="CA99" s="21">
        <v>100</v>
      </c>
      <c r="CB99" s="21">
        <v>2400</v>
      </c>
      <c r="CC99" s="23">
        <f t="shared" si="59"/>
        <v>1536</v>
      </c>
      <c r="CD99" s="23">
        <f t="shared" si="60"/>
        <v>2574</v>
      </c>
      <c r="CE99" s="23">
        <f t="shared" si="61"/>
        <v>61776</v>
      </c>
      <c r="CF99" s="24">
        <f t="shared" si="62"/>
        <v>39536.639999999999</v>
      </c>
      <c r="CG99" s="23">
        <f t="shared" si="63"/>
        <v>5148</v>
      </c>
      <c r="CH99" s="23">
        <f t="shared" si="64"/>
        <v>3294.72</v>
      </c>
      <c r="CI99" s="22">
        <v>116</v>
      </c>
      <c r="CJ99" s="22">
        <v>2784</v>
      </c>
      <c r="CK99" s="23">
        <f t="shared" si="65"/>
        <v>1781.76</v>
      </c>
      <c r="CL99" s="21">
        <v>35</v>
      </c>
      <c r="CM99" s="21">
        <v>865</v>
      </c>
      <c r="CN99" s="22">
        <f t="shared" si="66"/>
        <v>553.6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3">
        <f t="shared" si="67"/>
        <v>151</v>
      </c>
      <c r="DT99" s="23">
        <f t="shared" si="68"/>
        <v>3649</v>
      </c>
      <c r="DU99" s="24">
        <f t="shared" si="69"/>
        <v>2335.36</v>
      </c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72"/>
        <v>0</v>
      </c>
      <c r="H100" s="21"/>
      <c r="I100" s="21"/>
      <c r="J100" s="22"/>
      <c r="K100" s="21"/>
      <c r="L100" s="21"/>
      <c r="M100" s="23">
        <f t="shared" si="38"/>
        <v>0</v>
      </c>
      <c r="N100" s="21"/>
      <c r="O100" s="21"/>
      <c r="P100" s="23">
        <f t="shared" si="39"/>
        <v>0</v>
      </c>
      <c r="Q100" s="21"/>
      <c r="R100" s="21"/>
      <c r="S100" s="23">
        <f t="shared" si="40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46"/>
        <v>0</v>
      </c>
      <c r="AL100" s="21"/>
      <c r="AM100" s="21"/>
      <c r="AN100" s="23">
        <f t="shared" si="47"/>
        <v>0</v>
      </c>
      <c r="AO100" s="23">
        <f t="shared" si="48"/>
        <v>0</v>
      </c>
      <c r="AP100" s="23">
        <f t="shared" si="49"/>
        <v>0</v>
      </c>
      <c r="AQ100" s="23">
        <f t="shared" si="50"/>
        <v>0</v>
      </c>
      <c r="AR100" s="23">
        <f t="shared" si="51"/>
        <v>0</v>
      </c>
      <c r="AS100" s="23">
        <f t="shared" si="52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73"/>
        <v>0</v>
      </c>
      <c r="BC100" s="21"/>
      <c r="BD100" s="21"/>
      <c r="BE100" s="23">
        <f t="shared" si="74"/>
        <v>0</v>
      </c>
      <c r="BF100" s="21"/>
      <c r="BG100" s="21"/>
      <c r="BH100" s="23">
        <f t="shared" si="75"/>
        <v>0</v>
      </c>
      <c r="BI100" s="21"/>
      <c r="BJ100" s="21"/>
      <c r="BK100" s="23">
        <f t="shared" si="53"/>
        <v>0</v>
      </c>
      <c r="BL100" s="21"/>
      <c r="BM100" s="21"/>
      <c r="BN100" s="23">
        <f t="shared" si="54"/>
        <v>0</v>
      </c>
      <c r="BO100" s="21"/>
      <c r="BP100" s="21"/>
      <c r="BQ100" s="23">
        <f t="shared" si="55"/>
        <v>0</v>
      </c>
      <c r="BR100" s="21"/>
      <c r="BS100" s="21"/>
      <c r="BT100" s="23">
        <f t="shared" si="56"/>
        <v>0</v>
      </c>
      <c r="BU100" s="21"/>
      <c r="BV100" s="21"/>
      <c r="BW100" s="23">
        <f t="shared" si="57"/>
        <v>0</v>
      </c>
      <c r="BX100" s="21"/>
      <c r="BY100" s="21"/>
      <c r="BZ100" s="23">
        <f t="shared" si="58"/>
        <v>0</v>
      </c>
      <c r="CA100" s="21"/>
      <c r="CB100" s="21"/>
      <c r="CC100" s="23">
        <f t="shared" si="59"/>
        <v>0</v>
      </c>
      <c r="CD100" s="23">
        <f t="shared" si="60"/>
        <v>0</v>
      </c>
      <c r="CE100" s="23">
        <f t="shared" si="61"/>
        <v>0</v>
      </c>
      <c r="CF100" s="24">
        <f t="shared" si="62"/>
        <v>0</v>
      </c>
      <c r="CG100" s="23">
        <f t="shared" si="63"/>
        <v>0</v>
      </c>
      <c r="CH100" s="23">
        <f t="shared" si="64"/>
        <v>0</v>
      </c>
      <c r="CI100" s="22"/>
      <c r="CJ100" s="22"/>
      <c r="CK100" s="23">
        <f t="shared" si="65"/>
        <v>0</v>
      </c>
      <c r="CL100" s="21"/>
      <c r="CM100" s="21"/>
      <c r="CN100" s="22">
        <f t="shared" si="66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3">
        <f t="shared" si="67"/>
        <v>0</v>
      </c>
      <c r="DT100" s="23">
        <f t="shared" si="68"/>
        <v>0</v>
      </c>
      <c r="DU100" s="24">
        <f t="shared" si="69"/>
        <v>0</v>
      </c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72"/>
        <v>0</v>
      </c>
      <c r="H101" s="21"/>
      <c r="I101" s="21"/>
      <c r="J101" s="22"/>
      <c r="K101" s="21"/>
      <c r="L101" s="21"/>
      <c r="M101" s="23">
        <f t="shared" si="38"/>
        <v>0</v>
      </c>
      <c r="N101" s="21"/>
      <c r="O101" s="21"/>
      <c r="P101" s="23">
        <f t="shared" si="39"/>
        <v>0</v>
      </c>
      <c r="Q101" s="21"/>
      <c r="R101" s="21"/>
      <c r="S101" s="23">
        <f t="shared" si="40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46"/>
        <v>0</v>
      </c>
      <c r="AL101" s="21"/>
      <c r="AM101" s="21"/>
      <c r="AN101" s="23">
        <f t="shared" si="47"/>
        <v>0</v>
      </c>
      <c r="AO101" s="23">
        <f t="shared" si="48"/>
        <v>0</v>
      </c>
      <c r="AP101" s="23">
        <f t="shared" si="49"/>
        <v>0</v>
      </c>
      <c r="AQ101" s="23">
        <f t="shared" si="50"/>
        <v>0</v>
      </c>
      <c r="AR101" s="23">
        <f t="shared" si="51"/>
        <v>0</v>
      </c>
      <c r="AS101" s="23">
        <f t="shared" si="52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73"/>
        <v>0</v>
      </c>
      <c r="BC101" s="21"/>
      <c r="BD101" s="21"/>
      <c r="BE101" s="23">
        <f t="shared" si="74"/>
        <v>0</v>
      </c>
      <c r="BF101" s="21"/>
      <c r="BG101" s="21"/>
      <c r="BH101" s="23">
        <f t="shared" si="75"/>
        <v>0</v>
      </c>
      <c r="BI101" s="21"/>
      <c r="BJ101" s="21"/>
      <c r="BK101" s="23">
        <f t="shared" si="53"/>
        <v>0</v>
      </c>
      <c r="BL101" s="21"/>
      <c r="BM101" s="21"/>
      <c r="BN101" s="23">
        <f t="shared" si="54"/>
        <v>0</v>
      </c>
      <c r="BO101" s="21"/>
      <c r="BP101" s="21"/>
      <c r="BQ101" s="23">
        <f t="shared" si="55"/>
        <v>0</v>
      </c>
      <c r="BR101" s="21"/>
      <c r="BS101" s="21"/>
      <c r="BT101" s="23">
        <f t="shared" si="56"/>
        <v>0</v>
      </c>
      <c r="BU101" s="21"/>
      <c r="BV101" s="21"/>
      <c r="BW101" s="23">
        <f t="shared" si="57"/>
        <v>0</v>
      </c>
      <c r="BX101" s="21"/>
      <c r="BY101" s="21"/>
      <c r="BZ101" s="23">
        <f t="shared" si="58"/>
        <v>0</v>
      </c>
      <c r="CA101" s="21"/>
      <c r="CB101" s="21"/>
      <c r="CC101" s="23">
        <f t="shared" si="59"/>
        <v>0</v>
      </c>
      <c r="CD101" s="23">
        <f t="shared" si="60"/>
        <v>0</v>
      </c>
      <c r="CE101" s="23">
        <f t="shared" si="61"/>
        <v>0</v>
      </c>
      <c r="CF101" s="24">
        <f t="shared" si="62"/>
        <v>0</v>
      </c>
      <c r="CG101" s="23">
        <f t="shared" si="63"/>
        <v>0</v>
      </c>
      <c r="CH101" s="23">
        <f t="shared" si="64"/>
        <v>0</v>
      </c>
      <c r="CI101" s="22"/>
      <c r="CJ101" s="22"/>
      <c r="CK101" s="23">
        <f t="shared" si="65"/>
        <v>0</v>
      </c>
      <c r="CL101" s="21"/>
      <c r="CM101" s="21"/>
      <c r="CN101" s="22">
        <f t="shared" si="66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3">
        <f t="shared" si="67"/>
        <v>0</v>
      </c>
      <c r="DT101" s="23">
        <f t="shared" si="68"/>
        <v>0</v>
      </c>
      <c r="DU101" s="24">
        <f t="shared" si="69"/>
        <v>0</v>
      </c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72"/>
        <v>0</v>
      </c>
      <c r="H102" s="21"/>
      <c r="I102" s="21"/>
      <c r="J102" s="22"/>
      <c r="K102" s="21"/>
      <c r="L102" s="21"/>
      <c r="M102" s="23">
        <f t="shared" si="38"/>
        <v>0</v>
      </c>
      <c r="N102" s="21"/>
      <c r="O102" s="21"/>
      <c r="P102" s="23">
        <f t="shared" si="39"/>
        <v>0</v>
      </c>
      <c r="Q102" s="21"/>
      <c r="R102" s="21"/>
      <c r="S102" s="23">
        <f t="shared" si="40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46"/>
        <v>0</v>
      </c>
      <c r="AL102" s="21"/>
      <c r="AM102" s="21"/>
      <c r="AN102" s="23">
        <f t="shared" si="47"/>
        <v>0</v>
      </c>
      <c r="AO102" s="23">
        <f t="shared" si="48"/>
        <v>0</v>
      </c>
      <c r="AP102" s="23">
        <f t="shared" si="49"/>
        <v>0</v>
      </c>
      <c r="AQ102" s="23">
        <f t="shared" si="50"/>
        <v>0</v>
      </c>
      <c r="AR102" s="23">
        <f t="shared" si="51"/>
        <v>0</v>
      </c>
      <c r="AS102" s="23">
        <f t="shared" si="52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73"/>
        <v>0</v>
      </c>
      <c r="BC102" s="21"/>
      <c r="BD102" s="21"/>
      <c r="BE102" s="23">
        <f t="shared" si="74"/>
        <v>0</v>
      </c>
      <c r="BF102" s="21"/>
      <c r="BG102" s="21"/>
      <c r="BH102" s="23">
        <f t="shared" si="75"/>
        <v>0</v>
      </c>
      <c r="BI102" s="21"/>
      <c r="BJ102" s="21"/>
      <c r="BK102" s="23">
        <f t="shared" si="53"/>
        <v>0</v>
      </c>
      <c r="BL102" s="21"/>
      <c r="BM102" s="21"/>
      <c r="BN102" s="23">
        <f t="shared" si="54"/>
        <v>0</v>
      </c>
      <c r="BO102" s="21"/>
      <c r="BP102" s="21"/>
      <c r="BQ102" s="23">
        <f t="shared" si="55"/>
        <v>0</v>
      </c>
      <c r="BR102" s="21"/>
      <c r="BS102" s="21"/>
      <c r="BT102" s="23">
        <f t="shared" si="56"/>
        <v>0</v>
      </c>
      <c r="BU102" s="21"/>
      <c r="BV102" s="21"/>
      <c r="BW102" s="23">
        <f t="shared" si="57"/>
        <v>0</v>
      </c>
      <c r="BX102" s="21"/>
      <c r="BY102" s="21"/>
      <c r="BZ102" s="23">
        <f t="shared" si="58"/>
        <v>0</v>
      </c>
      <c r="CA102" s="21"/>
      <c r="CB102" s="21"/>
      <c r="CC102" s="23">
        <f t="shared" si="59"/>
        <v>0</v>
      </c>
      <c r="CD102" s="23">
        <f t="shared" si="60"/>
        <v>0</v>
      </c>
      <c r="CE102" s="23">
        <f t="shared" si="61"/>
        <v>0</v>
      </c>
      <c r="CF102" s="24">
        <f t="shared" si="62"/>
        <v>0</v>
      </c>
      <c r="CG102" s="23">
        <f t="shared" si="63"/>
        <v>0</v>
      </c>
      <c r="CH102" s="23">
        <f t="shared" si="64"/>
        <v>0</v>
      </c>
      <c r="CI102" s="22"/>
      <c r="CJ102" s="22"/>
      <c r="CK102" s="23">
        <f t="shared" si="65"/>
        <v>0</v>
      </c>
      <c r="CL102" s="21"/>
      <c r="CM102" s="21"/>
      <c r="CN102" s="22">
        <f t="shared" si="66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3">
        <f t="shared" si="67"/>
        <v>0</v>
      </c>
      <c r="DT102" s="23">
        <f t="shared" si="68"/>
        <v>0</v>
      </c>
      <c r="DU102" s="24">
        <f t="shared" si="69"/>
        <v>0</v>
      </c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72"/>
        <v>0</v>
      </c>
      <c r="H103" s="21"/>
      <c r="I103" s="21"/>
      <c r="J103" s="22"/>
      <c r="K103" s="21"/>
      <c r="L103" s="21"/>
      <c r="M103" s="23">
        <f t="shared" si="38"/>
        <v>0</v>
      </c>
      <c r="N103" s="21"/>
      <c r="O103" s="21"/>
      <c r="P103" s="23">
        <f t="shared" si="39"/>
        <v>0</v>
      </c>
      <c r="Q103" s="21"/>
      <c r="R103" s="21"/>
      <c r="S103" s="23">
        <f t="shared" si="40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46"/>
        <v>0</v>
      </c>
      <c r="AL103" s="21"/>
      <c r="AM103" s="21"/>
      <c r="AN103" s="23">
        <f t="shared" si="47"/>
        <v>0</v>
      </c>
      <c r="AO103" s="23">
        <f t="shared" si="48"/>
        <v>0</v>
      </c>
      <c r="AP103" s="23">
        <f t="shared" si="49"/>
        <v>0</v>
      </c>
      <c r="AQ103" s="23">
        <f t="shared" si="50"/>
        <v>0</v>
      </c>
      <c r="AR103" s="23">
        <f t="shared" si="51"/>
        <v>0</v>
      </c>
      <c r="AS103" s="23">
        <f t="shared" si="52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73"/>
        <v>0</v>
      </c>
      <c r="BC103" s="21"/>
      <c r="BD103" s="21"/>
      <c r="BE103" s="23">
        <f t="shared" si="74"/>
        <v>0</v>
      </c>
      <c r="BF103" s="21"/>
      <c r="BG103" s="21"/>
      <c r="BH103" s="23">
        <f t="shared" si="75"/>
        <v>0</v>
      </c>
      <c r="BI103" s="21"/>
      <c r="BJ103" s="21"/>
      <c r="BK103" s="23">
        <f t="shared" si="53"/>
        <v>0</v>
      </c>
      <c r="BL103" s="21"/>
      <c r="BM103" s="21"/>
      <c r="BN103" s="23">
        <f t="shared" si="54"/>
        <v>0</v>
      </c>
      <c r="BO103" s="21"/>
      <c r="BP103" s="21"/>
      <c r="BQ103" s="23">
        <f t="shared" si="55"/>
        <v>0</v>
      </c>
      <c r="BR103" s="21"/>
      <c r="BS103" s="21"/>
      <c r="BT103" s="23">
        <f t="shared" si="56"/>
        <v>0</v>
      </c>
      <c r="BU103" s="21"/>
      <c r="BV103" s="21"/>
      <c r="BW103" s="23">
        <f t="shared" si="57"/>
        <v>0</v>
      </c>
      <c r="BX103" s="21"/>
      <c r="BY103" s="21"/>
      <c r="BZ103" s="23">
        <f t="shared" si="58"/>
        <v>0</v>
      </c>
      <c r="CA103" s="21"/>
      <c r="CB103" s="21"/>
      <c r="CC103" s="23">
        <f t="shared" si="59"/>
        <v>0</v>
      </c>
      <c r="CD103" s="23">
        <f t="shared" si="60"/>
        <v>0</v>
      </c>
      <c r="CE103" s="23">
        <f t="shared" si="61"/>
        <v>0</v>
      </c>
      <c r="CF103" s="24">
        <f t="shared" si="62"/>
        <v>0</v>
      </c>
      <c r="CG103" s="23">
        <f t="shared" si="63"/>
        <v>0</v>
      </c>
      <c r="CH103" s="23">
        <f t="shared" si="64"/>
        <v>0</v>
      </c>
      <c r="CI103" s="22"/>
      <c r="CJ103" s="22"/>
      <c r="CK103" s="23">
        <f t="shared" si="65"/>
        <v>0</v>
      </c>
      <c r="CL103" s="21"/>
      <c r="CM103" s="21"/>
      <c r="CN103" s="22">
        <f t="shared" si="66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3">
        <f t="shared" si="67"/>
        <v>0</v>
      </c>
      <c r="DT103" s="23">
        <f t="shared" si="68"/>
        <v>0</v>
      </c>
      <c r="DU103" s="24">
        <f t="shared" si="69"/>
        <v>0</v>
      </c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72"/>
        <v>0</v>
      </c>
      <c r="H104" s="21"/>
      <c r="I104" s="21"/>
      <c r="J104" s="22"/>
      <c r="K104" s="21"/>
      <c r="L104" s="21"/>
      <c r="M104" s="23">
        <f t="shared" si="38"/>
        <v>0</v>
      </c>
      <c r="N104" s="21"/>
      <c r="O104" s="21"/>
      <c r="P104" s="23">
        <f t="shared" si="39"/>
        <v>0</v>
      </c>
      <c r="Q104" s="21"/>
      <c r="R104" s="21"/>
      <c r="S104" s="23">
        <f t="shared" si="40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46"/>
        <v>0</v>
      </c>
      <c r="AL104" s="21"/>
      <c r="AM104" s="21"/>
      <c r="AN104" s="23">
        <f t="shared" si="47"/>
        <v>0</v>
      </c>
      <c r="AO104" s="23">
        <f t="shared" si="48"/>
        <v>0</v>
      </c>
      <c r="AP104" s="23">
        <f t="shared" si="49"/>
        <v>0</v>
      </c>
      <c r="AQ104" s="23">
        <f t="shared" si="50"/>
        <v>0</v>
      </c>
      <c r="AR104" s="23">
        <f t="shared" si="51"/>
        <v>0</v>
      </c>
      <c r="AS104" s="23">
        <f t="shared" si="52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74"/>
        <v>0</v>
      </c>
      <c r="BF104" s="21"/>
      <c r="BG104" s="21"/>
      <c r="BH104" s="23">
        <f t="shared" si="75"/>
        <v>0</v>
      </c>
      <c r="BI104" s="21"/>
      <c r="BJ104" s="21"/>
      <c r="BK104" s="23">
        <f t="shared" si="53"/>
        <v>0</v>
      </c>
      <c r="BL104" s="21"/>
      <c r="BM104" s="21"/>
      <c r="BN104" s="23">
        <f t="shared" si="54"/>
        <v>0</v>
      </c>
      <c r="BO104" s="21"/>
      <c r="BP104" s="21"/>
      <c r="BQ104" s="23">
        <f t="shared" si="55"/>
        <v>0</v>
      </c>
      <c r="BR104" s="21"/>
      <c r="BS104" s="21"/>
      <c r="BT104" s="23">
        <f t="shared" si="56"/>
        <v>0</v>
      </c>
      <c r="BU104" s="21"/>
      <c r="BV104" s="21"/>
      <c r="BW104" s="23">
        <f t="shared" si="57"/>
        <v>0</v>
      </c>
      <c r="BX104" s="21"/>
      <c r="BY104" s="21"/>
      <c r="BZ104" s="23">
        <f t="shared" si="58"/>
        <v>0</v>
      </c>
      <c r="CA104" s="21"/>
      <c r="CB104" s="21"/>
      <c r="CC104" s="23">
        <f t="shared" si="59"/>
        <v>0</v>
      </c>
      <c r="CD104" s="23">
        <f t="shared" si="60"/>
        <v>0</v>
      </c>
      <c r="CE104" s="23">
        <f t="shared" si="61"/>
        <v>0</v>
      </c>
      <c r="CF104" s="24">
        <f t="shared" si="62"/>
        <v>0</v>
      </c>
      <c r="CG104" s="23">
        <f t="shared" si="63"/>
        <v>0</v>
      </c>
      <c r="CH104" s="23">
        <f t="shared" si="64"/>
        <v>0</v>
      </c>
      <c r="CI104" s="22"/>
      <c r="CJ104" s="22"/>
      <c r="CK104" s="23">
        <f t="shared" si="65"/>
        <v>0</v>
      </c>
      <c r="CL104" s="21"/>
      <c r="CM104" s="21"/>
      <c r="CN104" s="22">
        <f t="shared" si="66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3">
        <f t="shared" si="67"/>
        <v>0</v>
      </c>
      <c r="DT104" s="23">
        <f t="shared" si="68"/>
        <v>0</v>
      </c>
      <c r="DU104" s="24">
        <f t="shared" si="69"/>
        <v>0</v>
      </c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72"/>
        <v>0</v>
      </c>
      <c r="H105" s="21"/>
      <c r="I105" s="21"/>
      <c r="J105" s="22"/>
      <c r="K105" s="21"/>
      <c r="L105" s="21"/>
      <c r="M105" s="23">
        <f t="shared" si="38"/>
        <v>0</v>
      </c>
      <c r="N105" s="21"/>
      <c r="O105" s="21"/>
      <c r="P105" s="23">
        <f t="shared" si="39"/>
        <v>0</v>
      </c>
      <c r="Q105" s="21"/>
      <c r="R105" s="21"/>
      <c r="S105" s="23">
        <f t="shared" si="40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46"/>
        <v>0</v>
      </c>
      <c r="AL105" s="21"/>
      <c r="AM105" s="21"/>
      <c r="AN105" s="23">
        <f t="shared" si="47"/>
        <v>0</v>
      </c>
      <c r="AO105" s="23">
        <f t="shared" si="48"/>
        <v>0</v>
      </c>
      <c r="AP105" s="23">
        <f t="shared" si="49"/>
        <v>0</v>
      </c>
      <c r="AQ105" s="23">
        <f t="shared" si="50"/>
        <v>0</v>
      </c>
      <c r="AR105" s="23">
        <f t="shared" si="51"/>
        <v>0</v>
      </c>
      <c r="AS105" s="23">
        <f t="shared" si="52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73"/>
        <v>0</v>
      </c>
      <c r="BC105" s="21"/>
      <c r="BD105" s="21"/>
      <c r="BE105" s="23">
        <f t="shared" si="74"/>
        <v>0</v>
      </c>
      <c r="BF105" s="21"/>
      <c r="BG105" s="21"/>
      <c r="BH105" s="23">
        <f t="shared" si="75"/>
        <v>0</v>
      </c>
      <c r="BI105" s="21"/>
      <c r="BJ105" s="21"/>
      <c r="BK105" s="23">
        <f t="shared" si="53"/>
        <v>0</v>
      </c>
      <c r="BL105" s="21"/>
      <c r="BM105" s="21"/>
      <c r="BN105" s="23">
        <f t="shared" si="54"/>
        <v>0</v>
      </c>
      <c r="BO105" s="21"/>
      <c r="BP105" s="21"/>
      <c r="BQ105" s="23">
        <f t="shared" si="55"/>
        <v>0</v>
      </c>
      <c r="BR105" s="21"/>
      <c r="BS105" s="21"/>
      <c r="BT105" s="23">
        <f t="shared" si="56"/>
        <v>0</v>
      </c>
      <c r="BU105" s="21"/>
      <c r="BV105" s="21"/>
      <c r="BW105" s="23">
        <f t="shared" si="57"/>
        <v>0</v>
      </c>
      <c r="BX105" s="21"/>
      <c r="BY105" s="21"/>
      <c r="BZ105" s="23">
        <f t="shared" si="58"/>
        <v>0</v>
      </c>
      <c r="CA105" s="21"/>
      <c r="CB105" s="21"/>
      <c r="CC105" s="23">
        <f t="shared" si="59"/>
        <v>0</v>
      </c>
      <c r="CD105" s="23">
        <f t="shared" si="60"/>
        <v>0</v>
      </c>
      <c r="CE105" s="23">
        <f t="shared" si="61"/>
        <v>0</v>
      </c>
      <c r="CF105" s="24">
        <f t="shared" si="62"/>
        <v>0</v>
      </c>
      <c r="CG105" s="23">
        <f t="shared" si="63"/>
        <v>0</v>
      </c>
      <c r="CH105" s="23">
        <f t="shared" si="64"/>
        <v>0</v>
      </c>
      <c r="CI105" s="22"/>
      <c r="CJ105" s="22"/>
      <c r="CK105" s="23">
        <f t="shared" si="65"/>
        <v>0</v>
      </c>
      <c r="CL105" s="21"/>
      <c r="CM105" s="21"/>
      <c r="CN105" s="22">
        <f t="shared" si="66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3">
        <f t="shared" si="67"/>
        <v>0</v>
      </c>
      <c r="DT105" s="23">
        <f t="shared" si="68"/>
        <v>0</v>
      </c>
      <c r="DU105" s="24">
        <f t="shared" si="69"/>
        <v>0</v>
      </c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72"/>
        <v>0</v>
      </c>
      <c r="H106" s="21"/>
      <c r="I106" s="21"/>
      <c r="J106" s="22"/>
      <c r="K106" s="21"/>
      <c r="L106" s="21"/>
      <c r="M106" s="23">
        <f t="shared" si="38"/>
        <v>0</v>
      </c>
      <c r="N106" s="21"/>
      <c r="O106" s="21"/>
      <c r="P106" s="23">
        <f t="shared" si="39"/>
        <v>0</v>
      </c>
      <c r="Q106" s="21"/>
      <c r="R106" s="21"/>
      <c r="S106" s="23">
        <f t="shared" si="40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46"/>
        <v>0</v>
      </c>
      <c r="AL106" s="21"/>
      <c r="AM106" s="21"/>
      <c r="AN106" s="23">
        <f t="shared" si="47"/>
        <v>0</v>
      </c>
      <c r="AO106" s="23">
        <f t="shared" si="48"/>
        <v>0</v>
      </c>
      <c r="AP106" s="23">
        <f t="shared" si="49"/>
        <v>0</v>
      </c>
      <c r="AQ106" s="23">
        <f t="shared" si="50"/>
        <v>0</v>
      </c>
      <c r="AR106" s="23">
        <f t="shared" si="51"/>
        <v>0</v>
      </c>
      <c r="AS106" s="23">
        <f t="shared" si="52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73"/>
        <v>0</v>
      </c>
      <c r="BC106" s="21"/>
      <c r="BD106" s="21"/>
      <c r="BE106" s="23">
        <f t="shared" si="74"/>
        <v>0</v>
      </c>
      <c r="BF106" s="21"/>
      <c r="BG106" s="21"/>
      <c r="BH106" s="23">
        <f t="shared" si="75"/>
        <v>0</v>
      </c>
      <c r="BI106" s="21"/>
      <c r="BJ106" s="21"/>
      <c r="BK106" s="23">
        <f t="shared" si="53"/>
        <v>0</v>
      </c>
      <c r="BL106" s="21"/>
      <c r="BM106" s="21"/>
      <c r="BN106" s="23">
        <f t="shared" si="54"/>
        <v>0</v>
      </c>
      <c r="BO106" s="21"/>
      <c r="BP106" s="21"/>
      <c r="BQ106" s="23">
        <f t="shared" si="55"/>
        <v>0</v>
      </c>
      <c r="BR106" s="21"/>
      <c r="BS106" s="21"/>
      <c r="BT106" s="23">
        <f t="shared" si="56"/>
        <v>0</v>
      </c>
      <c r="BU106" s="21"/>
      <c r="BV106" s="21"/>
      <c r="BW106" s="23">
        <f t="shared" si="57"/>
        <v>0</v>
      </c>
      <c r="BX106" s="21"/>
      <c r="BY106" s="21"/>
      <c r="BZ106" s="23">
        <f t="shared" si="58"/>
        <v>0</v>
      </c>
      <c r="CA106" s="21"/>
      <c r="CB106" s="21"/>
      <c r="CC106" s="23">
        <f t="shared" si="59"/>
        <v>0</v>
      </c>
      <c r="CD106" s="23">
        <f t="shared" si="60"/>
        <v>0</v>
      </c>
      <c r="CE106" s="23">
        <f t="shared" si="61"/>
        <v>0</v>
      </c>
      <c r="CF106" s="24">
        <f t="shared" si="62"/>
        <v>0</v>
      </c>
      <c r="CG106" s="23">
        <f t="shared" si="63"/>
        <v>0</v>
      </c>
      <c r="CH106" s="23">
        <f t="shared" si="64"/>
        <v>0</v>
      </c>
      <c r="CI106" s="22"/>
      <c r="CJ106" s="22"/>
      <c r="CK106" s="23">
        <f t="shared" si="65"/>
        <v>0</v>
      </c>
      <c r="CL106" s="21"/>
      <c r="CM106" s="21"/>
      <c r="CN106" s="22">
        <f t="shared" si="66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3">
        <f t="shared" si="67"/>
        <v>0</v>
      </c>
      <c r="DT106" s="23">
        <f t="shared" si="68"/>
        <v>0</v>
      </c>
      <c r="DU106" s="24">
        <f t="shared" si="69"/>
        <v>0</v>
      </c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72"/>
        <v>0</v>
      </c>
      <c r="H107" s="21"/>
      <c r="I107" s="21"/>
      <c r="J107" s="22"/>
      <c r="K107" s="21"/>
      <c r="L107" s="21"/>
      <c r="M107" s="23">
        <f t="shared" si="38"/>
        <v>0</v>
      </c>
      <c r="N107" s="21"/>
      <c r="O107" s="21"/>
      <c r="P107" s="23">
        <f t="shared" si="39"/>
        <v>0</v>
      </c>
      <c r="Q107" s="21"/>
      <c r="R107" s="21"/>
      <c r="S107" s="23">
        <f t="shared" si="40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46"/>
        <v>0</v>
      </c>
      <c r="AL107" s="21"/>
      <c r="AM107" s="21"/>
      <c r="AN107" s="23">
        <f t="shared" si="47"/>
        <v>0</v>
      </c>
      <c r="AO107" s="23">
        <f t="shared" si="48"/>
        <v>0</v>
      </c>
      <c r="AP107" s="23">
        <f t="shared" si="49"/>
        <v>0</v>
      </c>
      <c r="AQ107" s="23">
        <f t="shared" si="50"/>
        <v>0</v>
      </c>
      <c r="AR107" s="23">
        <f t="shared" si="51"/>
        <v>0</v>
      </c>
      <c r="AS107" s="23">
        <f t="shared" si="52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73"/>
        <v>0</v>
      </c>
      <c r="BC107" s="21"/>
      <c r="BD107" s="21"/>
      <c r="BE107" s="23">
        <f t="shared" si="74"/>
        <v>0</v>
      </c>
      <c r="BF107" s="21"/>
      <c r="BG107" s="21"/>
      <c r="BH107" s="23">
        <f t="shared" si="75"/>
        <v>0</v>
      </c>
      <c r="BI107" s="21"/>
      <c r="BJ107" s="21"/>
      <c r="BK107" s="23">
        <f t="shared" si="53"/>
        <v>0</v>
      </c>
      <c r="BL107" s="21"/>
      <c r="BM107" s="21"/>
      <c r="BN107" s="23">
        <f t="shared" si="54"/>
        <v>0</v>
      </c>
      <c r="BO107" s="21"/>
      <c r="BP107" s="21"/>
      <c r="BQ107" s="23">
        <f t="shared" si="55"/>
        <v>0</v>
      </c>
      <c r="BR107" s="21"/>
      <c r="BS107" s="21"/>
      <c r="BT107" s="23">
        <f t="shared" si="56"/>
        <v>0</v>
      </c>
      <c r="BU107" s="21"/>
      <c r="BV107" s="21"/>
      <c r="BW107" s="23">
        <f t="shared" si="57"/>
        <v>0</v>
      </c>
      <c r="BX107" s="21"/>
      <c r="BY107" s="21"/>
      <c r="BZ107" s="23">
        <f t="shared" si="58"/>
        <v>0</v>
      </c>
      <c r="CA107" s="21"/>
      <c r="CB107" s="21"/>
      <c r="CC107" s="23">
        <f t="shared" si="59"/>
        <v>0</v>
      </c>
      <c r="CD107" s="23">
        <f t="shared" si="60"/>
        <v>0</v>
      </c>
      <c r="CE107" s="23">
        <f t="shared" si="61"/>
        <v>0</v>
      </c>
      <c r="CF107" s="24">
        <f t="shared" si="62"/>
        <v>0</v>
      </c>
      <c r="CG107" s="23">
        <f t="shared" si="63"/>
        <v>0</v>
      </c>
      <c r="CH107" s="23">
        <f t="shared" si="64"/>
        <v>0</v>
      </c>
      <c r="CI107" s="22"/>
      <c r="CJ107" s="22"/>
      <c r="CK107" s="23">
        <f t="shared" si="65"/>
        <v>0</v>
      </c>
      <c r="CL107" s="21"/>
      <c r="CM107" s="21"/>
      <c r="CN107" s="22">
        <f t="shared" si="66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3">
        <f t="shared" si="67"/>
        <v>0</v>
      </c>
      <c r="DT107" s="23">
        <f t="shared" si="68"/>
        <v>0</v>
      </c>
      <c r="DU107" s="24">
        <f t="shared" si="69"/>
        <v>0</v>
      </c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72"/>
        <v>0</v>
      </c>
      <c r="H108" s="21"/>
      <c r="I108" s="21"/>
      <c r="J108" s="22"/>
      <c r="K108" s="21"/>
      <c r="L108" s="21"/>
      <c r="M108" s="23">
        <f t="shared" si="38"/>
        <v>0</v>
      </c>
      <c r="N108" s="21"/>
      <c r="O108" s="21"/>
      <c r="P108" s="23">
        <f t="shared" si="39"/>
        <v>0</v>
      </c>
      <c r="Q108" s="21"/>
      <c r="R108" s="21"/>
      <c r="S108" s="23">
        <f t="shared" si="40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46"/>
        <v>0</v>
      </c>
      <c r="AL108" s="21"/>
      <c r="AM108" s="21"/>
      <c r="AN108" s="23">
        <f t="shared" si="47"/>
        <v>0</v>
      </c>
      <c r="AO108" s="23">
        <f t="shared" si="48"/>
        <v>0</v>
      </c>
      <c r="AP108" s="23">
        <f t="shared" si="49"/>
        <v>0</v>
      </c>
      <c r="AQ108" s="23">
        <f t="shared" si="50"/>
        <v>0</v>
      </c>
      <c r="AR108" s="23">
        <f t="shared" si="51"/>
        <v>0</v>
      </c>
      <c r="AS108" s="23">
        <f t="shared" si="52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74"/>
        <v>0</v>
      </c>
      <c r="BF108" s="21"/>
      <c r="BG108" s="21"/>
      <c r="BH108" s="23">
        <f t="shared" si="75"/>
        <v>0</v>
      </c>
      <c r="BI108" s="21"/>
      <c r="BJ108" s="21"/>
      <c r="BK108" s="23">
        <f t="shared" si="53"/>
        <v>0</v>
      </c>
      <c r="BL108" s="21"/>
      <c r="BM108" s="21"/>
      <c r="BN108" s="23">
        <f t="shared" si="54"/>
        <v>0</v>
      </c>
      <c r="BO108" s="21"/>
      <c r="BP108" s="21"/>
      <c r="BQ108" s="23">
        <f t="shared" si="55"/>
        <v>0</v>
      </c>
      <c r="BR108" s="21"/>
      <c r="BS108" s="21"/>
      <c r="BT108" s="23">
        <f t="shared" si="56"/>
        <v>0</v>
      </c>
      <c r="BU108" s="21"/>
      <c r="BV108" s="21"/>
      <c r="BW108" s="23">
        <f t="shared" si="57"/>
        <v>0</v>
      </c>
      <c r="BX108" s="21"/>
      <c r="BY108" s="21"/>
      <c r="BZ108" s="23">
        <f t="shared" si="58"/>
        <v>0</v>
      </c>
      <c r="CA108" s="21"/>
      <c r="CB108" s="21"/>
      <c r="CC108" s="23">
        <f t="shared" si="59"/>
        <v>0</v>
      </c>
      <c r="CD108" s="23">
        <f t="shared" si="60"/>
        <v>0</v>
      </c>
      <c r="CE108" s="23">
        <f t="shared" si="61"/>
        <v>0</v>
      </c>
      <c r="CF108" s="24">
        <f t="shared" si="62"/>
        <v>0</v>
      </c>
      <c r="CG108" s="23">
        <f t="shared" si="63"/>
        <v>0</v>
      </c>
      <c r="CH108" s="23">
        <f t="shared" si="64"/>
        <v>0</v>
      </c>
      <c r="CI108" s="22"/>
      <c r="CJ108" s="22"/>
      <c r="CK108" s="23">
        <f t="shared" si="65"/>
        <v>0</v>
      </c>
      <c r="CL108" s="21"/>
      <c r="CM108" s="21"/>
      <c r="CN108" s="22">
        <f t="shared" si="66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3">
        <f t="shared" si="67"/>
        <v>0</v>
      </c>
      <c r="DT108" s="23">
        <f t="shared" si="68"/>
        <v>0</v>
      </c>
      <c r="DU108" s="24">
        <f t="shared" si="69"/>
        <v>0</v>
      </c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72"/>
        <v>0</v>
      </c>
      <c r="H109" s="21"/>
      <c r="I109" s="21"/>
      <c r="J109" s="22"/>
      <c r="K109" s="21"/>
      <c r="L109" s="21"/>
      <c r="M109" s="23">
        <f t="shared" si="38"/>
        <v>0</v>
      </c>
      <c r="N109" s="21"/>
      <c r="O109" s="21"/>
      <c r="P109" s="23">
        <f t="shared" si="39"/>
        <v>0</v>
      </c>
      <c r="Q109" s="21"/>
      <c r="R109" s="21"/>
      <c r="S109" s="23">
        <f t="shared" si="40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46"/>
        <v>0</v>
      </c>
      <c r="AL109" s="21"/>
      <c r="AM109" s="21"/>
      <c r="AN109" s="23">
        <f t="shared" si="47"/>
        <v>0</v>
      </c>
      <c r="AO109" s="23">
        <f t="shared" si="48"/>
        <v>0</v>
      </c>
      <c r="AP109" s="23">
        <f t="shared" si="49"/>
        <v>0</v>
      </c>
      <c r="AQ109" s="23">
        <f t="shared" si="50"/>
        <v>0</v>
      </c>
      <c r="AR109" s="23">
        <f t="shared" si="51"/>
        <v>0</v>
      </c>
      <c r="AS109" s="23">
        <f t="shared" si="52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73"/>
        <v>0</v>
      </c>
      <c r="BC109" s="21"/>
      <c r="BD109" s="21"/>
      <c r="BE109" s="23">
        <f t="shared" si="74"/>
        <v>0</v>
      </c>
      <c r="BF109" s="21"/>
      <c r="BG109" s="21"/>
      <c r="BH109" s="23">
        <f t="shared" si="75"/>
        <v>0</v>
      </c>
      <c r="BI109" s="21"/>
      <c r="BJ109" s="21"/>
      <c r="BK109" s="23">
        <f t="shared" si="53"/>
        <v>0</v>
      </c>
      <c r="BL109" s="21"/>
      <c r="BM109" s="21"/>
      <c r="BN109" s="23">
        <f t="shared" si="54"/>
        <v>0</v>
      </c>
      <c r="BO109" s="21"/>
      <c r="BP109" s="21"/>
      <c r="BQ109" s="23">
        <f t="shared" si="55"/>
        <v>0</v>
      </c>
      <c r="BR109" s="21"/>
      <c r="BS109" s="21"/>
      <c r="BT109" s="23">
        <f t="shared" si="56"/>
        <v>0</v>
      </c>
      <c r="BU109" s="21"/>
      <c r="BV109" s="21"/>
      <c r="BW109" s="23">
        <f t="shared" si="57"/>
        <v>0</v>
      </c>
      <c r="BX109" s="21"/>
      <c r="BY109" s="21"/>
      <c r="BZ109" s="23">
        <f t="shared" si="58"/>
        <v>0</v>
      </c>
      <c r="CA109" s="21"/>
      <c r="CB109" s="21"/>
      <c r="CC109" s="23">
        <f t="shared" si="59"/>
        <v>0</v>
      </c>
      <c r="CD109" s="23">
        <f t="shared" si="60"/>
        <v>0</v>
      </c>
      <c r="CE109" s="23">
        <f t="shared" si="61"/>
        <v>0</v>
      </c>
      <c r="CF109" s="24">
        <f t="shared" si="62"/>
        <v>0</v>
      </c>
      <c r="CG109" s="23">
        <f t="shared" si="63"/>
        <v>0</v>
      </c>
      <c r="CH109" s="23">
        <f t="shared" si="64"/>
        <v>0</v>
      </c>
      <c r="CI109" s="22"/>
      <c r="CJ109" s="22"/>
      <c r="CK109" s="23">
        <f t="shared" si="65"/>
        <v>0</v>
      </c>
      <c r="CL109" s="21"/>
      <c r="CM109" s="21"/>
      <c r="CN109" s="22">
        <f t="shared" si="66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3">
        <f t="shared" si="67"/>
        <v>0</v>
      </c>
      <c r="DT109" s="23">
        <f t="shared" si="68"/>
        <v>0</v>
      </c>
      <c r="DU109" s="24">
        <f t="shared" si="69"/>
        <v>0</v>
      </c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72"/>
        <v>0</v>
      </c>
      <c r="H110" s="21"/>
      <c r="I110" s="21"/>
      <c r="J110" s="22"/>
      <c r="K110" s="21"/>
      <c r="L110" s="21"/>
      <c r="M110" s="23">
        <f t="shared" si="38"/>
        <v>0</v>
      </c>
      <c r="N110" s="21"/>
      <c r="O110" s="21"/>
      <c r="P110" s="23">
        <f t="shared" si="39"/>
        <v>0</v>
      </c>
      <c r="Q110" s="21"/>
      <c r="R110" s="21"/>
      <c r="S110" s="23">
        <f t="shared" si="40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46"/>
        <v>0</v>
      </c>
      <c r="AL110" s="21"/>
      <c r="AM110" s="21"/>
      <c r="AN110" s="23">
        <f t="shared" si="47"/>
        <v>0</v>
      </c>
      <c r="AO110" s="23">
        <f t="shared" si="48"/>
        <v>0</v>
      </c>
      <c r="AP110" s="23">
        <f t="shared" si="49"/>
        <v>0</v>
      </c>
      <c r="AQ110" s="23">
        <f t="shared" si="50"/>
        <v>0</v>
      </c>
      <c r="AR110" s="23">
        <f t="shared" si="51"/>
        <v>0</v>
      </c>
      <c r="AS110" s="23">
        <f t="shared" si="52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73"/>
        <v>0</v>
      </c>
      <c r="BC110" s="21"/>
      <c r="BD110" s="21"/>
      <c r="BE110" s="23">
        <f t="shared" si="74"/>
        <v>0</v>
      </c>
      <c r="BF110" s="21"/>
      <c r="BG110" s="21"/>
      <c r="BH110" s="23">
        <f t="shared" si="75"/>
        <v>0</v>
      </c>
      <c r="BI110" s="21"/>
      <c r="BJ110" s="21"/>
      <c r="BK110" s="23">
        <f t="shared" si="53"/>
        <v>0</v>
      </c>
      <c r="BL110" s="21"/>
      <c r="BM110" s="21"/>
      <c r="BN110" s="23">
        <f t="shared" si="54"/>
        <v>0</v>
      </c>
      <c r="BO110" s="21"/>
      <c r="BP110" s="21"/>
      <c r="BQ110" s="23">
        <f t="shared" si="55"/>
        <v>0</v>
      </c>
      <c r="BR110" s="21"/>
      <c r="BS110" s="21"/>
      <c r="BT110" s="23">
        <f t="shared" si="56"/>
        <v>0</v>
      </c>
      <c r="BU110" s="21"/>
      <c r="BV110" s="21"/>
      <c r="BW110" s="23">
        <f t="shared" si="57"/>
        <v>0</v>
      </c>
      <c r="BX110" s="21"/>
      <c r="BY110" s="21"/>
      <c r="BZ110" s="23">
        <f t="shared" si="58"/>
        <v>0</v>
      </c>
      <c r="CA110" s="21"/>
      <c r="CB110" s="21"/>
      <c r="CC110" s="23">
        <f t="shared" si="59"/>
        <v>0</v>
      </c>
      <c r="CD110" s="23">
        <f t="shared" si="60"/>
        <v>0</v>
      </c>
      <c r="CE110" s="23">
        <f t="shared" si="61"/>
        <v>0</v>
      </c>
      <c r="CF110" s="24">
        <f t="shared" si="62"/>
        <v>0</v>
      </c>
      <c r="CG110" s="23">
        <f t="shared" si="63"/>
        <v>0</v>
      </c>
      <c r="CH110" s="23">
        <f t="shared" si="64"/>
        <v>0</v>
      </c>
      <c r="CI110" s="22"/>
      <c r="CJ110" s="22"/>
      <c r="CK110" s="23">
        <f t="shared" si="65"/>
        <v>0</v>
      </c>
      <c r="CL110" s="21"/>
      <c r="CM110" s="21"/>
      <c r="CN110" s="22">
        <f t="shared" si="66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3">
        <f t="shared" si="67"/>
        <v>0</v>
      </c>
      <c r="DT110" s="23">
        <f t="shared" si="68"/>
        <v>0</v>
      </c>
      <c r="DU110" s="24">
        <f t="shared" si="69"/>
        <v>0</v>
      </c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72"/>
        <v>0</v>
      </c>
      <c r="H111" s="21"/>
      <c r="I111" s="21"/>
      <c r="J111" s="22">
        <f t="shared" si="70"/>
        <v>0</v>
      </c>
      <c r="K111" s="21"/>
      <c r="L111" s="21"/>
      <c r="M111" s="23">
        <f t="shared" si="38"/>
        <v>0</v>
      </c>
      <c r="N111" s="21"/>
      <c r="O111" s="21"/>
      <c r="P111" s="23">
        <f t="shared" si="39"/>
        <v>0</v>
      </c>
      <c r="Q111" s="21"/>
      <c r="R111" s="21"/>
      <c r="S111" s="23">
        <f t="shared" si="40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46"/>
        <v>0</v>
      </c>
      <c r="AL111" s="21"/>
      <c r="AM111" s="21"/>
      <c r="AN111" s="23">
        <f t="shared" si="47"/>
        <v>0</v>
      </c>
      <c r="AO111" s="23">
        <f t="shared" si="48"/>
        <v>0</v>
      </c>
      <c r="AP111" s="23">
        <f t="shared" si="49"/>
        <v>0</v>
      </c>
      <c r="AQ111" s="23">
        <f t="shared" si="50"/>
        <v>0</v>
      </c>
      <c r="AR111" s="23">
        <f t="shared" si="51"/>
        <v>0</v>
      </c>
      <c r="AS111" s="23">
        <f t="shared" si="52"/>
        <v>0</v>
      </c>
      <c r="AT111" s="21"/>
      <c r="AU111" s="21"/>
      <c r="AV111" s="21"/>
      <c r="AW111" s="21"/>
      <c r="AX111" s="21"/>
      <c r="AY111" s="22">
        <f t="shared" si="71"/>
        <v>0</v>
      </c>
      <c r="AZ111" s="21"/>
      <c r="BA111" s="21"/>
      <c r="BB111" s="23">
        <f t="shared" si="73"/>
        <v>0</v>
      </c>
      <c r="BC111" s="21"/>
      <c r="BD111" s="21"/>
      <c r="BE111" s="23">
        <f t="shared" si="74"/>
        <v>0</v>
      </c>
      <c r="BF111" s="21"/>
      <c r="BG111" s="21"/>
      <c r="BH111" s="23">
        <f t="shared" si="75"/>
        <v>0</v>
      </c>
      <c r="BI111" s="21"/>
      <c r="BJ111" s="21"/>
      <c r="BK111" s="23">
        <f t="shared" si="53"/>
        <v>0</v>
      </c>
      <c r="BL111" s="21"/>
      <c r="BM111" s="21"/>
      <c r="BN111" s="23">
        <f t="shared" si="54"/>
        <v>0</v>
      </c>
      <c r="BO111" s="21"/>
      <c r="BP111" s="21"/>
      <c r="BQ111" s="23">
        <f t="shared" si="55"/>
        <v>0</v>
      </c>
      <c r="BR111" s="21"/>
      <c r="BS111" s="21"/>
      <c r="BT111" s="23">
        <f t="shared" si="56"/>
        <v>0</v>
      </c>
      <c r="BU111" s="21"/>
      <c r="BV111" s="21"/>
      <c r="BW111" s="23">
        <f t="shared" si="57"/>
        <v>0</v>
      </c>
      <c r="BX111" s="21"/>
      <c r="BY111" s="21"/>
      <c r="BZ111" s="23">
        <f t="shared" si="58"/>
        <v>0</v>
      </c>
      <c r="CA111" s="21"/>
      <c r="CB111" s="21"/>
      <c r="CC111" s="23">
        <f t="shared" si="59"/>
        <v>0</v>
      </c>
      <c r="CD111" s="23">
        <f t="shared" si="60"/>
        <v>0</v>
      </c>
      <c r="CE111" s="23">
        <f t="shared" si="61"/>
        <v>0</v>
      </c>
      <c r="CF111" s="24">
        <f t="shared" si="62"/>
        <v>0</v>
      </c>
      <c r="CG111" s="23">
        <f t="shared" si="63"/>
        <v>0</v>
      </c>
      <c r="CH111" s="23">
        <f t="shared" si="64"/>
        <v>0</v>
      </c>
      <c r="CI111" s="22"/>
      <c r="CJ111" s="22"/>
      <c r="CK111" s="23">
        <f t="shared" si="65"/>
        <v>0</v>
      </c>
      <c r="CL111" s="21"/>
      <c r="CM111" s="21"/>
      <c r="CN111" s="22">
        <f t="shared" si="66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3">
        <f t="shared" si="67"/>
        <v>0</v>
      </c>
      <c r="DT111" s="23">
        <f t="shared" si="68"/>
        <v>0</v>
      </c>
      <c r="DU111" s="24">
        <f t="shared" si="69"/>
        <v>0</v>
      </c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72"/>
        <v>0</v>
      </c>
      <c r="H112" s="21"/>
      <c r="I112" s="21"/>
      <c r="J112" s="22"/>
      <c r="K112" s="21"/>
      <c r="L112" s="21"/>
      <c r="M112" s="23">
        <f t="shared" si="38"/>
        <v>0</v>
      </c>
      <c r="N112" s="21"/>
      <c r="O112" s="21"/>
      <c r="P112" s="23">
        <f t="shared" si="39"/>
        <v>0</v>
      </c>
      <c r="Q112" s="21"/>
      <c r="R112" s="21"/>
      <c r="S112" s="23">
        <f t="shared" si="40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46"/>
        <v>0</v>
      </c>
      <c r="AL112" s="21"/>
      <c r="AM112" s="21"/>
      <c r="AN112" s="23">
        <f t="shared" si="47"/>
        <v>0</v>
      </c>
      <c r="AO112" s="23">
        <f t="shared" si="48"/>
        <v>0</v>
      </c>
      <c r="AP112" s="23">
        <f t="shared" si="49"/>
        <v>0</v>
      </c>
      <c r="AQ112" s="23">
        <f t="shared" si="50"/>
        <v>0</v>
      </c>
      <c r="AR112" s="23">
        <f t="shared" si="51"/>
        <v>0</v>
      </c>
      <c r="AS112" s="23">
        <f t="shared" si="52"/>
        <v>0</v>
      </c>
      <c r="AT112" s="21"/>
      <c r="AU112" s="21"/>
      <c r="AV112" s="21"/>
      <c r="AW112" s="21"/>
      <c r="AX112" s="21"/>
      <c r="AY112" s="22">
        <f t="shared" si="71"/>
        <v>0</v>
      </c>
      <c r="AZ112" s="21"/>
      <c r="BA112" s="21"/>
      <c r="BB112" s="23">
        <f t="shared" si="73"/>
        <v>0</v>
      </c>
      <c r="BC112" s="21"/>
      <c r="BD112" s="21"/>
      <c r="BE112" s="23">
        <f t="shared" si="74"/>
        <v>0</v>
      </c>
      <c r="BF112" s="21"/>
      <c r="BG112" s="21"/>
      <c r="BH112" s="23">
        <f t="shared" si="75"/>
        <v>0</v>
      </c>
      <c r="BI112" s="21"/>
      <c r="BJ112" s="21"/>
      <c r="BK112" s="23">
        <f t="shared" si="53"/>
        <v>0</v>
      </c>
      <c r="BL112" s="21"/>
      <c r="BM112" s="21"/>
      <c r="BN112" s="23">
        <f t="shared" si="54"/>
        <v>0</v>
      </c>
      <c r="BO112" s="21"/>
      <c r="BP112" s="21"/>
      <c r="BQ112" s="23">
        <f t="shared" si="55"/>
        <v>0</v>
      </c>
      <c r="BR112" s="21"/>
      <c r="BS112" s="21"/>
      <c r="BT112" s="23">
        <f t="shared" si="56"/>
        <v>0</v>
      </c>
      <c r="BU112" s="21"/>
      <c r="BV112" s="21"/>
      <c r="BW112" s="23">
        <f t="shared" si="57"/>
        <v>0</v>
      </c>
      <c r="BX112" s="21"/>
      <c r="BY112" s="21"/>
      <c r="BZ112" s="23">
        <f t="shared" si="58"/>
        <v>0</v>
      </c>
      <c r="CA112" s="21"/>
      <c r="CB112" s="21"/>
      <c r="CC112" s="23">
        <f t="shared" si="59"/>
        <v>0</v>
      </c>
      <c r="CD112" s="23">
        <f t="shared" si="60"/>
        <v>0</v>
      </c>
      <c r="CE112" s="23">
        <f t="shared" si="61"/>
        <v>0</v>
      </c>
      <c r="CF112" s="24">
        <f t="shared" si="62"/>
        <v>0</v>
      </c>
      <c r="CG112" s="23">
        <f t="shared" si="63"/>
        <v>0</v>
      </c>
      <c r="CH112" s="23">
        <f t="shared" si="64"/>
        <v>0</v>
      </c>
      <c r="CI112" s="22"/>
      <c r="CJ112" s="22"/>
      <c r="CK112" s="23">
        <f t="shared" si="65"/>
        <v>0</v>
      </c>
      <c r="CL112" s="21"/>
      <c r="CM112" s="21"/>
      <c r="CN112" s="22">
        <f t="shared" si="66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3">
        <f t="shared" si="67"/>
        <v>0</v>
      </c>
      <c r="DT112" s="23">
        <f t="shared" si="68"/>
        <v>0</v>
      </c>
      <c r="DU112" s="24">
        <f t="shared" si="69"/>
        <v>0</v>
      </c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72"/>
        <v>0</v>
      </c>
      <c r="H113" s="21"/>
      <c r="I113" s="21"/>
      <c r="J113" s="22">
        <f t="shared" si="70"/>
        <v>0</v>
      </c>
      <c r="K113" s="21"/>
      <c r="L113" s="21">
        <v>6</v>
      </c>
      <c r="M113" s="23">
        <f t="shared" si="38"/>
        <v>4.1999999999999993</v>
      </c>
      <c r="N113" s="21"/>
      <c r="O113" s="21"/>
      <c r="P113" s="23">
        <f t="shared" si="39"/>
        <v>0</v>
      </c>
      <c r="Q113" s="21">
        <v>1</v>
      </c>
      <c r="R113" s="21">
        <v>12</v>
      </c>
      <c r="S113" s="23">
        <f t="shared" si="40"/>
        <v>8.3999999999999986</v>
      </c>
      <c r="T113" s="21"/>
      <c r="U113" s="21"/>
      <c r="V113" s="23">
        <f t="shared" si="41"/>
        <v>0</v>
      </c>
      <c r="W113" s="21">
        <v>4</v>
      </c>
      <c r="X113" s="21">
        <v>48</v>
      </c>
      <c r="Y113" s="23">
        <f t="shared" si="42"/>
        <v>33.599999999999994</v>
      </c>
      <c r="Z113" s="21">
        <v>1</v>
      </c>
      <c r="AA113" s="21">
        <v>12</v>
      </c>
      <c r="AB113" s="23">
        <f t="shared" si="43"/>
        <v>8.3999999999999986</v>
      </c>
      <c r="AC113" s="21">
        <v>2</v>
      </c>
      <c r="AD113" s="21">
        <v>30</v>
      </c>
      <c r="AE113" s="23">
        <f t="shared" si="44"/>
        <v>21</v>
      </c>
      <c r="AF113" s="21">
        <v>2</v>
      </c>
      <c r="AG113" s="21">
        <v>26</v>
      </c>
      <c r="AH113" s="23">
        <f t="shared" si="45"/>
        <v>18.2</v>
      </c>
      <c r="AI113" s="21"/>
      <c r="AJ113" s="21"/>
      <c r="AK113" s="23">
        <f t="shared" si="46"/>
        <v>0</v>
      </c>
      <c r="AL113" s="21"/>
      <c r="AM113" s="21"/>
      <c r="AN113" s="23">
        <f t="shared" si="47"/>
        <v>0</v>
      </c>
      <c r="AO113" s="23">
        <f t="shared" si="48"/>
        <v>10</v>
      </c>
      <c r="AP113" s="23">
        <f t="shared" si="49"/>
        <v>134</v>
      </c>
      <c r="AQ113" s="23">
        <f t="shared" si="50"/>
        <v>93.8</v>
      </c>
      <c r="AR113" s="23">
        <f t="shared" si="51"/>
        <v>11.166666666666666</v>
      </c>
      <c r="AS113" s="23">
        <f t="shared" si="52"/>
        <v>7.8166666666666664</v>
      </c>
      <c r="AT113" s="21"/>
      <c r="AU113" s="21"/>
      <c r="AV113" s="21"/>
      <c r="AW113" s="21"/>
      <c r="AX113" s="21"/>
      <c r="AY113" s="22">
        <f t="shared" si="71"/>
        <v>0</v>
      </c>
      <c r="AZ113" s="21"/>
      <c r="BA113" s="21"/>
      <c r="BB113" s="23">
        <f t="shared" si="73"/>
        <v>0</v>
      </c>
      <c r="BC113" s="21"/>
      <c r="BD113" s="21"/>
      <c r="BE113" s="23">
        <f t="shared" si="74"/>
        <v>0</v>
      </c>
      <c r="BF113" s="21"/>
      <c r="BG113" s="21"/>
      <c r="BH113" s="23">
        <f t="shared" si="75"/>
        <v>0</v>
      </c>
      <c r="BI113" s="21"/>
      <c r="BJ113" s="21"/>
      <c r="BK113" s="23">
        <f t="shared" si="53"/>
        <v>0</v>
      </c>
      <c r="BL113" s="21"/>
      <c r="BM113" s="21"/>
      <c r="BN113" s="23">
        <f t="shared" si="54"/>
        <v>0</v>
      </c>
      <c r="BO113" s="21"/>
      <c r="BP113" s="21"/>
      <c r="BQ113" s="23">
        <f t="shared" si="55"/>
        <v>0</v>
      </c>
      <c r="BR113" s="21"/>
      <c r="BS113" s="21"/>
      <c r="BT113" s="23">
        <f t="shared" si="56"/>
        <v>0</v>
      </c>
      <c r="BU113" s="21"/>
      <c r="BV113" s="21"/>
      <c r="BW113" s="23">
        <f t="shared" si="57"/>
        <v>0</v>
      </c>
      <c r="BX113" s="21"/>
      <c r="BY113" s="21"/>
      <c r="BZ113" s="23">
        <f t="shared" si="58"/>
        <v>0</v>
      </c>
      <c r="CA113" s="21"/>
      <c r="CB113" s="21"/>
      <c r="CC113" s="23">
        <f t="shared" si="59"/>
        <v>0</v>
      </c>
      <c r="CD113" s="23">
        <f t="shared" si="60"/>
        <v>0</v>
      </c>
      <c r="CE113" s="23">
        <f t="shared" si="61"/>
        <v>0</v>
      </c>
      <c r="CF113" s="24">
        <f t="shared" si="62"/>
        <v>0</v>
      </c>
      <c r="CG113" s="23">
        <f t="shared" si="63"/>
        <v>0</v>
      </c>
      <c r="CH113" s="23">
        <f t="shared" si="64"/>
        <v>0</v>
      </c>
      <c r="CI113" s="22"/>
      <c r="CJ113" s="22"/>
      <c r="CK113" s="23">
        <f t="shared" si="65"/>
        <v>0</v>
      </c>
      <c r="CL113" s="21"/>
      <c r="CM113" s="21"/>
      <c r="CN113" s="22">
        <f t="shared" si="66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3">
        <f t="shared" si="67"/>
        <v>0</v>
      </c>
      <c r="DT113" s="23">
        <f t="shared" si="68"/>
        <v>0</v>
      </c>
      <c r="DU113" s="24">
        <f t="shared" si="69"/>
        <v>0</v>
      </c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72"/>
        <v>0</v>
      </c>
      <c r="H114" s="21"/>
      <c r="I114" s="21"/>
      <c r="J114" s="22">
        <f t="shared" si="70"/>
        <v>0</v>
      </c>
      <c r="K114" s="21"/>
      <c r="L114" s="21"/>
      <c r="M114" s="23">
        <f t="shared" si="38"/>
        <v>0</v>
      </c>
      <c r="N114" s="21">
        <v>1</v>
      </c>
      <c r="O114" s="21">
        <v>27</v>
      </c>
      <c r="P114" s="23">
        <f t="shared" si="39"/>
        <v>9.4499999999999993</v>
      </c>
      <c r="Q114" s="21"/>
      <c r="R114" s="21"/>
      <c r="S114" s="23">
        <f t="shared" si="40"/>
        <v>0</v>
      </c>
      <c r="T114" s="21"/>
      <c r="U114" s="21"/>
      <c r="V114" s="23">
        <f t="shared" si="41"/>
        <v>0</v>
      </c>
      <c r="W114" s="21"/>
      <c r="X114" s="21"/>
      <c r="Y114" s="23">
        <f t="shared" si="42"/>
        <v>0</v>
      </c>
      <c r="Z114" s="21">
        <v>1</v>
      </c>
      <c r="AA114" s="21">
        <v>36</v>
      </c>
      <c r="AB114" s="23">
        <f t="shared" si="43"/>
        <v>12.6</v>
      </c>
      <c r="AC114" s="21"/>
      <c r="AD114" s="21">
        <v>12</v>
      </c>
      <c r="AE114" s="23">
        <f t="shared" si="44"/>
        <v>4.1999999999999993</v>
      </c>
      <c r="AF114" s="21">
        <v>2</v>
      </c>
      <c r="AG114" s="21">
        <v>53</v>
      </c>
      <c r="AH114" s="23">
        <f t="shared" si="45"/>
        <v>18.549999999999997</v>
      </c>
      <c r="AI114" s="21"/>
      <c r="AJ114" s="21"/>
      <c r="AK114" s="23">
        <f t="shared" si="46"/>
        <v>0</v>
      </c>
      <c r="AL114" s="21"/>
      <c r="AM114" s="21"/>
      <c r="AN114" s="23">
        <f t="shared" si="47"/>
        <v>0</v>
      </c>
      <c r="AO114" s="23">
        <f t="shared" si="48"/>
        <v>4</v>
      </c>
      <c r="AP114" s="23">
        <f t="shared" si="49"/>
        <v>128</v>
      </c>
      <c r="AQ114" s="23">
        <f t="shared" si="50"/>
        <v>44.8</v>
      </c>
      <c r="AR114" s="23">
        <f t="shared" si="51"/>
        <v>10.666666666666666</v>
      </c>
      <c r="AS114" s="23">
        <f t="shared" si="52"/>
        <v>3.7333333333333329</v>
      </c>
      <c r="AT114" s="21"/>
      <c r="AU114" s="21"/>
      <c r="AV114" s="21"/>
      <c r="AW114" s="21"/>
      <c r="AX114" s="21"/>
      <c r="AY114" s="22"/>
      <c r="AZ114" s="21"/>
      <c r="BA114" s="21"/>
      <c r="BB114" s="23"/>
      <c r="BC114" s="21"/>
      <c r="BD114" s="21"/>
      <c r="BE114" s="23">
        <f t="shared" si="74"/>
        <v>0</v>
      </c>
      <c r="BF114" s="21"/>
      <c r="BG114" s="21"/>
      <c r="BH114" s="23">
        <f t="shared" si="75"/>
        <v>0</v>
      </c>
      <c r="BI114" s="21"/>
      <c r="BJ114" s="21"/>
      <c r="BK114" s="23">
        <f t="shared" si="53"/>
        <v>0</v>
      </c>
      <c r="BL114" s="21"/>
      <c r="BM114" s="21"/>
      <c r="BN114" s="23">
        <f t="shared" si="54"/>
        <v>0</v>
      </c>
      <c r="BO114" s="21"/>
      <c r="BP114" s="21"/>
      <c r="BQ114" s="23">
        <f t="shared" si="55"/>
        <v>0</v>
      </c>
      <c r="BR114" s="21"/>
      <c r="BS114" s="21"/>
      <c r="BT114" s="23">
        <f t="shared" si="56"/>
        <v>0</v>
      </c>
      <c r="BU114" s="21"/>
      <c r="BV114" s="21"/>
      <c r="BW114" s="23">
        <f t="shared" si="57"/>
        <v>0</v>
      </c>
      <c r="BX114" s="21"/>
      <c r="BY114" s="21"/>
      <c r="BZ114" s="23">
        <f t="shared" si="58"/>
        <v>0</v>
      </c>
      <c r="CA114" s="21"/>
      <c r="CB114" s="21"/>
      <c r="CC114" s="23">
        <f t="shared" si="59"/>
        <v>0</v>
      </c>
      <c r="CD114" s="23">
        <f t="shared" si="60"/>
        <v>0</v>
      </c>
      <c r="CE114" s="23">
        <f t="shared" si="61"/>
        <v>0</v>
      </c>
      <c r="CF114" s="24">
        <f t="shared" si="62"/>
        <v>0</v>
      </c>
      <c r="CG114" s="23">
        <f t="shared" si="63"/>
        <v>0</v>
      </c>
      <c r="CH114" s="23">
        <f t="shared" si="64"/>
        <v>0</v>
      </c>
      <c r="CI114" s="22"/>
      <c r="CJ114" s="22"/>
      <c r="CK114" s="23">
        <f t="shared" si="65"/>
        <v>0</v>
      </c>
      <c r="CL114" s="21"/>
      <c r="CM114" s="21"/>
      <c r="CN114" s="22">
        <f t="shared" si="66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3">
        <f t="shared" si="67"/>
        <v>0</v>
      </c>
      <c r="DT114" s="23">
        <f t="shared" si="68"/>
        <v>0</v>
      </c>
      <c r="DU114" s="24">
        <f t="shared" si="69"/>
        <v>0</v>
      </c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72"/>
        <v>0</v>
      </c>
      <c r="H115" s="21"/>
      <c r="I115" s="21"/>
      <c r="J115" s="22">
        <f t="shared" si="70"/>
        <v>0</v>
      </c>
      <c r="K115" s="21"/>
      <c r="L115" s="21"/>
      <c r="M115" s="23">
        <f t="shared" si="38"/>
        <v>0</v>
      </c>
      <c r="N115" s="21"/>
      <c r="O115" s="21"/>
      <c r="P115" s="23">
        <f t="shared" si="39"/>
        <v>0</v>
      </c>
      <c r="Q115" s="21"/>
      <c r="R115" s="21"/>
      <c r="S115" s="23">
        <f t="shared" si="40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46"/>
        <v>0</v>
      </c>
      <c r="AL115" s="21"/>
      <c r="AM115" s="21"/>
      <c r="AN115" s="23">
        <f t="shared" si="47"/>
        <v>0</v>
      </c>
      <c r="AO115" s="23">
        <f t="shared" si="48"/>
        <v>0</v>
      </c>
      <c r="AP115" s="23">
        <f t="shared" si="49"/>
        <v>0</v>
      </c>
      <c r="AQ115" s="23">
        <f t="shared" si="50"/>
        <v>0</v>
      </c>
      <c r="AR115" s="23">
        <f t="shared" si="51"/>
        <v>0</v>
      </c>
      <c r="AS115" s="23">
        <f t="shared" si="52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74"/>
        <v>0</v>
      </c>
      <c r="BF115" s="21"/>
      <c r="BG115" s="21"/>
      <c r="BH115" s="23">
        <f t="shared" si="75"/>
        <v>0</v>
      </c>
      <c r="BI115" s="21"/>
      <c r="BJ115" s="21"/>
      <c r="BK115" s="23">
        <f t="shared" si="53"/>
        <v>0</v>
      </c>
      <c r="BL115" s="21"/>
      <c r="BM115" s="21"/>
      <c r="BN115" s="23">
        <f t="shared" si="54"/>
        <v>0</v>
      </c>
      <c r="BO115" s="21"/>
      <c r="BP115" s="21"/>
      <c r="BQ115" s="23">
        <f t="shared" si="55"/>
        <v>0</v>
      </c>
      <c r="BR115" s="21"/>
      <c r="BS115" s="21"/>
      <c r="BT115" s="23">
        <f t="shared" si="56"/>
        <v>0</v>
      </c>
      <c r="BU115" s="21"/>
      <c r="BV115" s="21"/>
      <c r="BW115" s="23">
        <f t="shared" si="57"/>
        <v>0</v>
      </c>
      <c r="BX115" s="21"/>
      <c r="BY115" s="21"/>
      <c r="BZ115" s="23">
        <f t="shared" si="58"/>
        <v>0</v>
      </c>
      <c r="CA115" s="21"/>
      <c r="CB115" s="21"/>
      <c r="CC115" s="23">
        <f t="shared" si="59"/>
        <v>0</v>
      </c>
      <c r="CD115" s="23">
        <f t="shared" si="60"/>
        <v>0</v>
      </c>
      <c r="CE115" s="23">
        <f t="shared" si="61"/>
        <v>0</v>
      </c>
      <c r="CF115" s="24">
        <f t="shared" si="62"/>
        <v>0</v>
      </c>
      <c r="CG115" s="23">
        <f t="shared" si="63"/>
        <v>0</v>
      </c>
      <c r="CH115" s="23">
        <f t="shared" si="64"/>
        <v>0</v>
      </c>
      <c r="CI115" s="22"/>
      <c r="CJ115" s="22"/>
      <c r="CK115" s="23">
        <f t="shared" si="65"/>
        <v>0</v>
      </c>
      <c r="CL115" s="21"/>
      <c r="CM115" s="21"/>
      <c r="CN115" s="22">
        <f t="shared" si="66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3">
        <f t="shared" si="67"/>
        <v>0</v>
      </c>
      <c r="DT115" s="23">
        <f t="shared" si="68"/>
        <v>0</v>
      </c>
      <c r="DU115" s="24">
        <f t="shared" si="69"/>
        <v>0</v>
      </c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72"/>
        <v>0</v>
      </c>
      <c r="H116" s="21"/>
      <c r="I116" s="21"/>
      <c r="J116" s="22"/>
      <c r="K116" s="21"/>
      <c r="L116" s="21"/>
      <c r="M116" s="23">
        <f t="shared" si="38"/>
        <v>0</v>
      </c>
      <c r="N116" s="21"/>
      <c r="O116" s="21"/>
      <c r="P116" s="23">
        <f t="shared" si="39"/>
        <v>0</v>
      </c>
      <c r="Q116" s="21"/>
      <c r="R116" s="21"/>
      <c r="S116" s="23">
        <f t="shared" si="40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46"/>
        <v>0</v>
      </c>
      <c r="AL116" s="21"/>
      <c r="AM116" s="21"/>
      <c r="AN116" s="23">
        <f t="shared" si="47"/>
        <v>0</v>
      </c>
      <c r="AO116" s="23">
        <f t="shared" si="48"/>
        <v>0</v>
      </c>
      <c r="AP116" s="23">
        <f t="shared" si="49"/>
        <v>0</v>
      </c>
      <c r="AQ116" s="23">
        <f t="shared" si="50"/>
        <v>0</v>
      </c>
      <c r="AR116" s="23">
        <f t="shared" si="51"/>
        <v>0</v>
      </c>
      <c r="AS116" s="23">
        <f t="shared" si="52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4"/>
        <v>0</v>
      </c>
      <c r="BF116" s="21"/>
      <c r="BG116" s="21"/>
      <c r="BH116" s="23">
        <f t="shared" si="75"/>
        <v>0</v>
      </c>
      <c r="BI116" s="21"/>
      <c r="BJ116" s="21"/>
      <c r="BK116" s="23">
        <f t="shared" si="53"/>
        <v>0</v>
      </c>
      <c r="BL116" s="21"/>
      <c r="BM116" s="21"/>
      <c r="BN116" s="23">
        <f t="shared" si="54"/>
        <v>0</v>
      </c>
      <c r="BO116" s="21"/>
      <c r="BP116" s="21"/>
      <c r="BQ116" s="23">
        <f t="shared" si="55"/>
        <v>0</v>
      </c>
      <c r="BR116" s="21"/>
      <c r="BS116" s="21"/>
      <c r="BT116" s="23">
        <f t="shared" si="56"/>
        <v>0</v>
      </c>
      <c r="BU116" s="21"/>
      <c r="BV116" s="21"/>
      <c r="BW116" s="23">
        <f t="shared" si="57"/>
        <v>0</v>
      </c>
      <c r="BX116" s="21"/>
      <c r="BY116" s="21"/>
      <c r="BZ116" s="23">
        <f t="shared" si="58"/>
        <v>0</v>
      </c>
      <c r="CA116" s="21"/>
      <c r="CB116" s="21"/>
      <c r="CC116" s="23">
        <f t="shared" si="59"/>
        <v>0</v>
      </c>
      <c r="CD116" s="23">
        <f t="shared" si="60"/>
        <v>0</v>
      </c>
      <c r="CE116" s="23">
        <f t="shared" si="61"/>
        <v>0</v>
      </c>
      <c r="CF116" s="24">
        <f t="shared" si="62"/>
        <v>0</v>
      </c>
      <c r="CG116" s="23">
        <f t="shared" si="63"/>
        <v>0</v>
      </c>
      <c r="CH116" s="23">
        <f t="shared" si="64"/>
        <v>0</v>
      </c>
      <c r="CI116" s="22"/>
      <c r="CJ116" s="22"/>
      <c r="CK116" s="23">
        <f t="shared" si="65"/>
        <v>0</v>
      </c>
      <c r="CL116" s="21"/>
      <c r="CM116" s="21"/>
      <c r="CN116" s="22">
        <f t="shared" si="66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3">
        <f t="shared" si="67"/>
        <v>0</v>
      </c>
      <c r="DT116" s="23">
        <f t="shared" si="68"/>
        <v>0</v>
      </c>
      <c r="DU116" s="24">
        <f t="shared" si="69"/>
        <v>0</v>
      </c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72"/>
        <v>0</v>
      </c>
      <c r="H117" s="21"/>
      <c r="I117" s="21"/>
      <c r="J117" s="22"/>
      <c r="K117" s="21"/>
      <c r="L117" s="21"/>
      <c r="M117" s="23">
        <f t="shared" si="38"/>
        <v>0</v>
      </c>
      <c r="N117" s="21"/>
      <c r="O117" s="21"/>
      <c r="P117" s="23">
        <f t="shared" si="39"/>
        <v>0</v>
      </c>
      <c r="Q117" s="21"/>
      <c r="R117" s="21"/>
      <c r="S117" s="23">
        <f t="shared" si="40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46"/>
        <v>0</v>
      </c>
      <c r="AL117" s="21"/>
      <c r="AM117" s="21"/>
      <c r="AN117" s="23">
        <f t="shared" si="47"/>
        <v>0</v>
      </c>
      <c r="AO117" s="23">
        <f t="shared" si="48"/>
        <v>0</v>
      </c>
      <c r="AP117" s="23">
        <f t="shared" si="49"/>
        <v>0</v>
      </c>
      <c r="AQ117" s="23">
        <f t="shared" si="50"/>
        <v>0</v>
      </c>
      <c r="AR117" s="23">
        <f t="shared" si="51"/>
        <v>0</v>
      </c>
      <c r="AS117" s="23">
        <f t="shared" si="52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4"/>
        <v>0</v>
      </c>
      <c r="BF117" s="21"/>
      <c r="BG117" s="21"/>
      <c r="BH117" s="23">
        <f t="shared" si="75"/>
        <v>0</v>
      </c>
      <c r="BI117" s="21">
        <v>40</v>
      </c>
      <c r="BJ117" s="21">
        <v>480</v>
      </c>
      <c r="BK117" s="23">
        <f t="shared" si="53"/>
        <v>288</v>
      </c>
      <c r="BL117" s="21">
        <v>61</v>
      </c>
      <c r="BM117" s="21">
        <v>732</v>
      </c>
      <c r="BN117" s="23">
        <f t="shared" si="54"/>
        <v>439.2</v>
      </c>
      <c r="BO117" s="21">
        <v>15</v>
      </c>
      <c r="BP117" s="21">
        <v>180</v>
      </c>
      <c r="BQ117" s="23">
        <f t="shared" si="55"/>
        <v>108</v>
      </c>
      <c r="BR117" s="21">
        <v>42</v>
      </c>
      <c r="BS117" s="21">
        <v>504</v>
      </c>
      <c r="BT117" s="23">
        <f t="shared" si="56"/>
        <v>302.39999999999998</v>
      </c>
      <c r="BU117" s="21">
        <v>20</v>
      </c>
      <c r="BV117" s="21">
        <v>240</v>
      </c>
      <c r="BW117" s="23">
        <f t="shared" si="57"/>
        <v>144</v>
      </c>
      <c r="BX117" s="21">
        <v>12</v>
      </c>
      <c r="BY117" s="21">
        <v>144</v>
      </c>
      <c r="BZ117" s="23">
        <f t="shared" si="58"/>
        <v>86.399999999999991</v>
      </c>
      <c r="CA117" s="21">
        <v>30</v>
      </c>
      <c r="CB117" s="21">
        <v>360</v>
      </c>
      <c r="CC117" s="23">
        <f t="shared" si="59"/>
        <v>216</v>
      </c>
      <c r="CD117" s="23">
        <f t="shared" si="60"/>
        <v>220</v>
      </c>
      <c r="CE117" s="23">
        <f t="shared" si="61"/>
        <v>2640</v>
      </c>
      <c r="CF117" s="24">
        <f t="shared" si="62"/>
        <v>1584</v>
      </c>
      <c r="CG117" s="23">
        <f t="shared" si="63"/>
        <v>220</v>
      </c>
      <c r="CH117" s="23">
        <f t="shared" si="64"/>
        <v>132</v>
      </c>
      <c r="CI117" s="22">
        <v>10</v>
      </c>
      <c r="CJ117" s="22">
        <v>120</v>
      </c>
      <c r="CK117" s="23">
        <f t="shared" si="65"/>
        <v>72</v>
      </c>
      <c r="CL117" s="21">
        <v>25</v>
      </c>
      <c r="CM117" s="21">
        <v>300</v>
      </c>
      <c r="CN117" s="22">
        <f t="shared" si="66"/>
        <v>180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3">
        <f t="shared" si="67"/>
        <v>35</v>
      </c>
      <c r="DT117" s="23">
        <f t="shared" si="68"/>
        <v>420</v>
      </c>
      <c r="DU117" s="24">
        <f t="shared" si="69"/>
        <v>252</v>
      </c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72"/>
        <v>0</v>
      </c>
      <c r="H118" s="21"/>
      <c r="I118" s="21"/>
      <c r="J118" s="22"/>
      <c r="K118" s="21"/>
      <c r="L118" s="21"/>
      <c r="M118" s="23">
        <f t="shared" si="38"/>
        <v>0</v>
      </c>
      <c r="N118" s="21"/>
      <c r="O118" s="21"/>
      <c r="P118" s="23">
        <f t="shared" si="39"/>
        <v>0</v>
      </c>
      <c r="Q118" s="21"/>
      <c r="R118" s="21"/>
      <c r="S118" s="23">
        <f t="shared" si="40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46"/>
        <v>0</v>
      </c>
      <c r="AL118" s="21"/>
      <c r="AM118" s="21"/>
      <c r="AN118" s="23">
        <f t="shared" si="47"/>
        <v>0</v>
      </c>
      <c r="AO118" s="23">
        <f t="shared" si="48"/>
        <v>0</v>
      </c>
      <c r="AP118" s="23">
        <f t="shared" si="49"/>
        <v>0</v>
      </c>
      <c r="AQ118" s="23">
        <f t="shared" si="50"/>
        <v>0</v>
      </c>
      <c r="AR118" s="23">
        <f t="shared" si="51"/>
        <v>0</v>
      </c>
      <c r="AS118" s="23">
        <f t="shared" si="52"/>
        <v>0</v>
      </c>
      <c r="AT118" s="21"/>
      <c r="AU118" s="21"/>
      <c r="AV118" s="21"/>
      <c r="AW118" s="21"/>
      <c r="AX118" s="21"/>
      <c r="AY118" s="22">
        <f t="shared" si="71"/>
        <v>0</v>
      </c>
      <c r="AZ118" s="21"/>
      <c r="BA118" s="21"/>
      <c r="BB118" s="23">
        <f t="shared" si="73"/>
        <v>0</v>
      </c>
      <c r="BC118" s="21">
        <v>213</v>
      </c>
      <c r="BD118" s="21">
        <v>2982</v>
      </c>
      <c r="BE118" s="23">
        <f t="shared" si="74"/>
        <v>1908.48</v>
      </c>
      <c r="BF118" s="21">
        <v>429</v>
      </c>
      <c r="BG118" s="21">
        <v>6006</v>
      </c>
      <c r="BH118" s="23">
        <f t="shared" si="75"/>
        <v>3843.84</v>
      </c>
      <c r="BI118" s="21">
        <v>541</v>
      </c>
      <c r="BJ118" s="21">
        <v>7574</v>
      </c>
      <c r="BK118" s="23">
        <f t="shared" si="53"/>
        <v>4847.3599999999997</v>
      </c>
      <c r="BL118" s="21">
        <v>706</v>
      </c>
      <c r="BM118" s="21">
        <v>9884</v>
      </c>
      <c r="BN118" s="23">
        <f t="shared" si="54"/>
        <v>6325.76</v>
      </c>
      <c r="BO118" s="21">
        <v>354</v>
      </c>
      <c r="BP118" s="21">
        <v>4956</v>
      </c>
      <c r="BQ118" s="23">
        <f t="shared" si="55"/>
        <v>3171.84</v>
      </c>
      <c r="BR118" s="21">
        <v>341</v>
      </c>
      <c r="BS118" s="21">
        <v>4774</v>
      </c>
      <c r="BT118" s="23">
        <f t="shared" si="56"/>
        <v>3055.36</v>
      </c>
      <c r="BU118" s="21">
        <v>431</v>
      </c>
      <c r="BV118" s="21">
        <v>6034</v>
      </c>
      <c r="BW118" s="23">
        <f t="shared" si="57"/>
        <v>3861.76</v>
      </c>
      <c r="BX118" s="21">
        <v>254</v>
      </c>
      <c r="BY118" s="21">
        <v>3556</v>
      </c>
      <c r="BZ118" s="23">
        <f t="shared" si="58"/>
        <v>2275.84</v>
      </c>
      <c r="CA118" s="21">
        <v>279</v>
      </c>
      <c r="CB118" s="21">
        <v>3906</v>
      </c>
      <c r="CC118" s="23">
        <f t="shared" si="59"/>
        <v>2499.84</v>
      </c>
      <c r="CD118" s="23">
        <f t="shared" si="60"/>
        <v>3548</v>
      </c>
      <c r="CE118" s="23">
        <f t="shared" si="61"/>
        <v>49672</v>
      </c>
      <c r="CF118" s="24">
        <f t="shared" si="62"/>
        <v>31790.080000000002</v>
      </c>
      <c r="CG118" s="23">
        <f t="shared" si="63"/>
        <v>4139.333333333333</v>
      </c>
      <c r="CH118" s="23">
        <f t="shared" si="64"/>
        <v>2649.1733333333336</v>
      </c>
      <c r="CI118" s="22">
        <v>265</v>
      </c>
      <c r="CJ118" s="22">
        <v>3710</v>
      </c>
      <c r="CK118" s="23">
        <f t="shared" si="65"/>
        <v>2374.4</v>
      </c>
      <c r="CL118" s="21">
        <v>317</v>
      </c>
      <c r="CM118" s="21">
        <v>4438</v>
      </c>
      <c r="CN118" s="22">
        <f t="shared" si="66"/>
        <v>2840.32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3">
        <f t="shared" si="67"/>
        <v>582</v>
      </c>
      <c r="DT118" s="23">
        <f t="shared" si="68"/>
        <v>8148</v>
      </c>
      <c r="DU118" s="24">
        <f t="shared" si="69"/>
        <v>5214.72</v>
      </c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4"/>
      <c r="CG119" s="23"/>
      <c r="CH119" s="23"/>
      <c r="CI119" s="22"/>
      <c r="CJ119" s="22"/>
      <c r="CK119" s="23">
        <f t="shared" si="65"/>
        <v>0</v>
      </c>
      <c r="CL119" s="21"/>
      <c r="CM119" s="21"/>
      <c r="CN119" s="22">
        <f t="shared" si="66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3">
        <f t="shared" si="67"/>
        <v>0</v>
      </c>
      <c r="DT119" s="23">
        <f t="shared" si="68"/>
        <v>0</v>
      </c>
      <c r="DU119" s="24">
        <f t="shared" si="69"/>
        <v>0</v>
      </c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240</v>
      </c>
      <c r="F120" s="21">
        <v>3360</v>
      </c>
      <c r="G120" s="23">
        <v>2150.4</v>
      </c>
      <c r="H120" s="21">
        <v>180</v>
      </c>
      <c r="I120" s="21">
        <v>2520</v>
      </c>
      <c r="J120" s="22">
        <v>1612.8</v>
      </c>
      <c r="K120" s="21">
        <v>220</v>
      </c>
      <c r="L120" s="21">
        <v>3080</v>
      </c>
      <c r="M120" s="23">
        <v>1971.2</v>
      </c>
      <c r="N120" s="21">
        <v>350</v>
      </c>
      <c r="O120" s="21">
        <v>4900</v>
      </c>
      <c r="P120" s="23">
        <v>3136</v>
      </c>
      <c r="Q120" s="21">
        <v>140</v>
      </c>
      <c r="R120" s="21">
        <v>1960</v>
      </c>
      <c r="S120" s="23">
        <v>1254.4000000000001</v>
      </c>
      <c r="T120" s="21">
        <v>170</v>
      </c>
      <c r="U120" s="21">
        <v>2380</v>
      </c>
      <c r="V120" s="23">
        <v>1523.2</v>
      </c>
      <c r="W120" s="21">
        <v>270</v>
      </c>
      <c r="X120" s="21">
        <v>3780</v>
      </c>
      <c r="Y120" s="23">
        <v>2419.2000000000003</v>
      </c>
      <c r="Z120" s="21">
        <v>320</v>
      </c>
      <c r="AA120" s="21">
        <v>4480</v>
      </c>
      <c r="AB120" s="23">
        <v>2867.2000000000003</v>
      </c>
      <c r="AC120" s="21">
        <v>285</v>
      </c>
      <c r="AD120" s="21">
        <v>3990</v>
      </c>
      <c r="AE120" s="23">
        <v>2553.6</v>
      </c>
      <c r="AF120" s="21">
        <v>245</v>
      </c>
      <c r="AG120" s="21">
        <v>3430</v>
      </c>
      <c r="AH120" s="23">
        <v>2195.2000000000003</v>
      </c>
      <c r="AI120" s="21">
        <v>280</v>
      </c>
      <c r="AJ120" s="21">
        <v>3920</v>
      </c>
      <c r="AK120" s="23">
        <v>2508.8000000000002</v>
      </c>
      <c r="AL120" s="21">
        <v>155</v>
      </c>
      <c r="AM120" s="21">
        <v>2170</v>
      </c>
      <c r="AN120" s="23">
        <v>1388.8</v>
      </c>
      <c r="AO120" s="23">
        <v>2855</v>
      </c>
      <c r="AP120" s="23">
        <v>39970</v>
      </c>
      <c r="AQ120" s="23">
        <v>25580.799999999999</v>
      </c>
      <c r="AR120" s="23">
        <v>3330.8333333333335</v>
      </c>
      <c r="AS120" s="23">
        <v>2131.7333333333331</v>
      </c>
      <c r="AT120" s="21">
        <v>215</v>
      </c>
      <c r="AU120" s="21">
        <v>3010</v>
      </c>
      <c r="AV120" s="21">
        <v>1926.4</v>
      </c>
      <c r="AW120" s="21">
        <v>200</v>
      </c>
      <c r="AX120" s="21">
        <v>2800</v>
      </c>
      <c r="AY120" s="22">
        <v>1792</v>
      </c>
      <c r="AZ120" s="21">
        <v>245</v>
      </c>
      <c r="BA120" s="21">
        <v>3430</v>
      </c>
      <c r="BB120" s="23">
        <v>2195.2000000000003</v>
      </c>
      <c r="BC120" s="21">
        <v>214</v>
      </c>
      <c r="BD120" s="21">
        <v>2996</v>
      </c>
      <c r="BE120" s="23">
        <v>1917.44</v>
      </c>
      <c r="BF120" s="21">
        <v>125</v>
      </c>
      <c r="BG120" s="21">
        <v>1750</v>
      </c>
      <c r="BH120" s="23">
        <v>1120</v>
      </c>
      <c r="BI120" s="21">
        <v>40</v>
      </c>
      <c r="BJ120" s="21">
        <v>560</v>
      </c>
      <c r="BK120" s="23">
        <v>358.40000000000003</v>
      </c>
      <c r="BL120" s="21">
        <v>60</v>
      </c>
      <c r="BM120" s="21">
        <v>840</v>
      </c>
      <c r="BN120" s="23">
        <v>537.6</v>
      </c>
      <c r="BO120" s="21">
        <v>70</v>
      </c>
      <c r="BP120" s="21">
        <v>980</v>
      </c>
      <c r="BQ120" s="23">
        <v>627.20000000000005</v>
      </c>
      <c r="BR120" s="21">
        <v>72</v>
      </c>
      <c r="BS120" s="21">
        <v>1008</v>
      </c>
      <c r="BT120" s="23">
        <v>645.12</v>
      </c>
      <c r="BU120" s="21">
        <v>161</v>
      </c>
      <c r="BV120" s="21">
        <v>2254</v>
      </c>
      <c r="BW120" s="23">
        <v>1442.56</v>
      </c>
      <c r="BX120" s="21">
        <v>115</v>
      </c>
      <c r="BY120" s="21">
        <v>1610</v>
      </c>
      <c r="BZ120" s="23">
        <v>1030.4000000000001</v>
      </c>
      <c r="CA120" s="21">
        <v>60</v>
      </c>
      <c r="CB120" s="21">
        <v>840</v>
      </c>
      <c r="CC120" s="23">
        <v>537.6</v>
      </c>
      <c r="CD120" s="23">
        <v>1577</v>
      </c>
      <c r="CE120" s="23">
        <v>22078</v>
      </c>
      <c r="CF120" s="24">
        <v>14129.920000000002</v>
      </c>
      <c r="CG120" s="23">
        <v>1839.8333333333333</v>
      </c>
      <c r="CH120" s="23">
        <v>1177.4933333333336</v>
      </c>
      <c r="CI120" s="22">
        <v>30</v>
      </c>
      <c r="CJ120" s="22">
        <v>420</v>
      </c>
      <c r="CK120" s="23">
        <f t="shared" si="65"/>
        <v>268.8</v>
      </c>
      <c r="CL120" s="21">
        <v>30</v>
      </c>
      <c r="CM120" s="21">
        <v>420</v>
      </c>
      <c r="CN120" s="22">
        <f t="shared" si="66"/>
        <v>268.8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3">
        <f t="shared" si="67"/>
        <v>60</v>
      </c>
      <c r="DT120" s="23">
        <f t="shared" si="68"/>
        <v>840</v>
      </c>
      <c r="DU120" s="24">
        <f t="shared" si="69"/>
        <v>537.6</v>
      </c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4"/>
      <c r="CG121" s="23"/>
      <c r="CH121" s="23"/>
      <c r="CI121" s="22"/>
      <c r="CJ121" s="22"/>
      <c r="CK121" s="23">
        <f t="shared" si="65"/>
        <v>0</v>
      </c>
      <c r="CL121" s="21"/>
      <c r="CM121" s="21"/>
      <c r="CN121" s="22">
        <f t="shared" si="66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3">
        <f t="shared" si="67"/>
        <v>0</v>
      </c>
      <c r="DT121" s="23">
        <f t="shared" si="68"/>
        <v>0</v>
      </c>
      <c r="DU121" s="24">
        <f t="shared" si="69"/>
        <v>0</v>
      </c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72"/>
        <v>0</v>
      </c>
      <c r="H122" s="21"/>
      <c r="I122" s="21"/>
      <c r="J122" s="22"/>
      <c r="K122" s="21"/>
      <c r="L122" s="21"/>
      <c r="M122" s="23">
        <f t="shared" si="38"/>
        <v>0</v>
      </c>
      <c r="N122" s="21"/>
      <c r="O122" s="21"/>
      <c r="P122" s="23">
        <f t="shared" si="39"/>
        <v>0</v>
      </c>
      <c r="Q122" s="21"/>
      <c r="R122" s="21"/>
      <c r="S122" s="23">
        <f t="shared" si="40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46"/>
        <v>0</v>
      </c>
      <c r="AL122" s="21"/>
      <c r="AM122" s="21"/>
      <c r="AN122" s="23">
        <f t="shared" si="47"/>
        <v>0</v>
      </c>
      <c r="AO122" s="23">
        <f t="shared" si="48"/>
        <v>0</v>
      </c>
      <c r="AP122" s="23">
        <f t="shared" si="49"/>
        <v>0</v>
      </c>
      <c r="AQ122" s="23">
        <f t="shared" si="50"/>
        <v>0</v>
      </c>
      <c r="AR122" s="23">
        <f t="shared" si="51"/>
        <v>0</v>
      </c>
      <c r="AS122" s="23">
        <f t="shared" si="52"/>
        <v>0</v>
      </c>
      <c r="AT122" s="21"/>
      <c r="AU122" s="21"/>
      <c r="AV122" s="21"/>
      <c r="AW122" s="21"/>
      <c r="AX122" s="21"/>
      <c r="AY122" s="22">
        <f t="shared" si="71"/>
        <v>0</v>
      </c>
      <c r="AZ122" s="21"/>
      <c r="BA122" s="21"/>
      <c r="BB122" s="23">
        <f t="shared" si="73"/>
        <v>0</v>
      </c>
      <c r="BC122" s="21"/>
      <c r="BD122" s="21"/>
      <c r="BE122" s="23">
        <f t="shared" si="74"/>
        <v>0</v>
      </c>
      <c r="BF122" s="21"/>
      <c r="BG122" s="21"/>
      <c r="BH122" s="23">
        <f t="shared" si="75"/>
        <v>0</v>
      </c>
      <c r="BI122" s="21"/>
      <c r="BJ122" s="21"/>
      <c r="BK122" s="23">
        <f t="shared" si="53"/>
        <v>0</v>
      </c>
      <c r="BL122" s="21"/>
      <c r="BM122" s="21"/>
      <c r="BN122" s="23">
        <f t="shared" si="54"/>
        <v>0</v>
      </c>
      <c r="BO122" s="21"/>
      <c r="BP122" s="21"/>
      <c r="BQ122" s="23">
        <f t="shared" si="55"/>
        <v>0</v>
      </c>
      <c r="BR122" s="21"/>
      <c r="BS122" s="21"/>
      <c r="BT122" s="23">
        <f t="shared" si="56"/>
        <v>0</v>
      </c>
      <c r="BU122" s="21"/>
      <c r="BV122" s="21"/>
      <c r="BW122" s="23">
        <f t="shared" si="57"/>
        <v>0</v>
      </c>
      <c r="BX122" s="21"/>
      <c r="BY122" s="21"/>
      <c r="BZ122" s="23">
        <f t="shared" si="58"/>
        <v>0</v>
      </c>
      <c r="CA122" s="21"/>
      <c r="CB122" s="21"/>
      <c r="CC122" s="23">
        <f t="shared" si="59"/>
        <v>0</v>
      </c>
      <c r="CD122" s="23">
        <f t="shared" si="60"/>
        <v>0</v>
      </c>
      <c r="CE122" s="23">
        <f t="shared" si="61"/>
        <v>0</v>
      </c>
      <c r="CF122" s="24">
        <f t="shared" si="62"/>
        <v>0</v>
      </c>
      <c r="CG122" s="23">
        <f t="shared" si="63"/>
        <v>0</v>
      </c>
      <c r="CH122" s="23">
        <f t="shared" si="64"/>
        <v>0</v>
      </c>
      <c r="CI122" s="22"/>
      <c r="CJ122" s="22"/>
      <c r="CK122" s="23">
        <f t="shared" si="65"/>
        <v>0</v>
      </c>
      <c r="CL122" s="21"/>
      <c r="CM122" s="21"/>
      <c r="CN122" s="22">
        <f t="shared" si="66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3">
        <f t="shared" si="67"/>
        <v>0</v>
      </c>
      <c r="DT122" s="23">
        <f t="shared" si="68"/>
        <v>0</v>
      </c>
      <c r="DU122" s="24">
        <f t="shared" si="69"/>
        <v>0</v>
      </c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5"/>
        <v>0</v>
      </c>
      <c r="BR123" s="21"/>
      <c r="BS123" s="21"/>
      <c r="BT123" s="23">
        <f t="shared" si="56"/>
        <v>0</v>
      </c>
      <c r="BU123" s="21"/>
      <c r="BV123" s="21"/>
      <c r="BW123" s="23">
        <f t="shared" si="57"/>
        <v>0</v>
      </c>
      <c r="BX123" s="21"/>
      <c r="BY123" s="21"/>
      <c r="BZ123" s="23">
        <f t="shared" si="58"/>
        <v>0</v>
      </c>
      <c r="CA123" s="21"/>
      <c r="CB123" s="21"/>
      <c r="CC123" s="23">
        <f t="shared" si="59"/>
        <v>0</v>
      </c>
      <c r="CD123" s="23">
        <f t="shared" si="60"/>
        <v>0</v>
      </c>
      <c r="CE123" s="23">
        <f t="shared" si="61"/>
        <v>0</v>
      </c>
      <c r="CF123" s="24">
        <f t="shared" si="62"/>
        <v>0</v>
      </c>
      <c r="CG123" s="23">
        <f t="shared" si="63"/>
        <v>0</v>
      </c>
      <c r="CH123" s="23">
        <f t="shared" si="64"/>
        <v>0</v>
      </c>
      <c r="CI123" s="22"/>
      <c r="CJ123" s="22"/>
      <c r="CK123" s="23">
        <f t="shared" si="65"/>
        <v>0</v>
      </c>
      <c r="CL123" s="21"/>
      <c r="CM123" s="21"/>
      <c r="CN123" s="22">
        <f t="shared" si="66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3">
        <f t="shared" si="67"/>
        <v>0</v>
      </c>
      <c r="DT123" s="23">
        <f t="shared" si="68"/>
        <v>0</v>
      </c>
      <c r="DU123" s="24">
        <f t="shared" si="69"/>
        <v>0</v>
      </c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5"/>
        <v>0</v>
      </c>
      <c r="BR124" s="21"/>
      <c r="BS124" s="21"/>
      <c r="BT124" s="23">
        <f t="shared" si="56"/>
        <v>0</v>
      </c>
      <c r="BU124" s="21"/>
      <c r="BV124" s="21"/>
      <c r="BW124" s="23">
        <f t="shared" si="57"/>
        <v>0</v>
      </c>
      <c r="BX124" s="21"/>
      <c r="BY124" s="21"/>
      <c r="BZ124" s="23">
        <f t="shared" si="58"/>
        <v>0</v>
      </c>
      <c r="CA124" s="21"/>
      <c r="CB124" s="21"/>
      <c r="CC124" s="23">
        <f t="shared" si="59"/>
        <v>0</v>
      </c>
      <c r="CD124" s="23">
        <f t="shared" si="60"/>
        <v>0</v>
      </c>
      <c r="CE124" s="23">
        <f t="shared" si="61"/>
        <v>0</v>
      </c>
      <c r="CF124" s="24">
        <f t="shared" si="62"/>
        <v>0</v>
      </c>
      <c r="CG124" s="23">
        <f t="shared" si="63"/>
        <v>0</v>
      </c>
      <c r="CH124" s="23">
        <f t="shared" si="64"/>
        <v>0</v>
      </c>
      <c r="CI124" s="22"/>
      <c r="CJ124" s="22"/>
      <c r="CK124" s="23">
        <f t="shared" si="65"/>
        <v>0</v>
      </c>
      <c r="CL124" s="21"/>
      <c r="CM124" s="21"/>
      <c r="CN124" s="22">
        <f t="shared" si="66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3">
        <f t="shared" si="67"/>
        <v>0</v>
      </c>
      <c r="DT124" s="23">
        <f t="shared" si="68"/>
        <v>0</v>
      </c>
      <c r="DU124" s="24">
        <f t="shared" si="69"/>
        <v>0</v>
      </c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4"/>
      <c r="CG125" s="23"/>
      <c r="CH125" s="23"/>
      <c r="CI125" s="22"/>
      <c r="CJ125" s="22"/>
      <c r="CK125" s="23"/>
      <c r="CL125" s="21"/>
      <c r="CM125" s="21"/>
      <c r="CN125" s="22">
        <f t="shared" si="66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3"/>
      <c r="DT125" s="23"/>
      <c r="DU125" s="24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4"/>
      <c r="CG126" s="23"/>
      <c r="CH126" s="23"/>
      <c r="CI126" s="22"/>
      <c r="CJ126" s="22"/>
      <c r="CK126" s="23"/>
      <c r="CL126" s="21"/>
      <c r="CM126" s="21"/>
      <c r="CN126" s="22">
        <f t="shared" si="66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3"/>
      <c r="DT126" s="23"/>
      <c r="DU126" s="24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5"/>
        <v>0</v>
      </c>
      <c r="BR127" s="21"/>
      <c r="BS127" s="21"/>
      <c r="BT127" s="23">
        <f t="shared" si="56"/>
        <v>0</v>
      </c>
      <c r="BU127" s="21">
        <v>5</v>
      </c>
      <c r="BV127" s="21">
        <v>60</v>
      </c>
      <c r="BW127" s="23">
        <f t="shared" si="57"/>
        <v>60</v>
      </c>
      <c r="BX127" s="21">
        <v>3</v>
      </c>
      <c r="BY127" s="21">
        <v>36</v>
      </c>
      <c r="BZ127" s="23">
        <f t="shared" si="58"/>
        <v>36</v>
      </c>
      <c r="CA127" s="21"/>
      <c r="CB127" s="21"/>
      <c r="CC127" s="23">
        <f t="shared" si="59"/>
        <v>0</v>
      </c>
      <c r="CD127" s="23">
        <f t="shared" si="60"/>
        <v>8</v>
      </c>
      <c r="CE127" s="23">
        <f t="shared" si="61"/>
        <v>96</v>
      </c>
      <c r="CF127" s="24">
        <f t="shared" si="62"/>
        <v>96</v>
      </c>
      <c r="CG127" s="23">
        <f t="shared" si="63"/>
        <v>8</v>
      </c>
      <c r="CH127" s="23">
        <f t="shared" si="64"/>
        <v>8</v>
      </c>
      <c r="CI127" s="22"/>
      <c r="CJ127" s="22"/>
      <c r="CK127" s="23">
        <f t="shared" si="65"/>
        <v>0</v>
      </c>
      <c r="CL127" s="21"/>
      <c r="CM127" s="21"/>
      <c r="CN127" s="22">
        <f t="shared" si="66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3">
        <f t="shared" si="67"/>
        <v>0</v>
      </c>
      <c r="DT127" s="23">
        <f t="shared" si="68"/>
        <v>0</v>
      </c>
      <c r="DU127" s="24">
        <f t="shared" si="69"/>
        <v>0</v>
      </c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5"/>
        <v>0</v>
      </c>
      <c r="BR128" s="21"/>
      <c r="BS128" s="21"/>
      <c r="BT128" s="23">
        <f t="shared" si="56"/>
        <v>0</v>
      </c>
      <c r="BU128" s="21"/>
      <c r="BV128" s="21"/>
      <c r="BW128" s="23">
        <f t="shared" si="57"/>
        <v>0</v>
      </c>
      <c r="BX128" s="21"/>
      <c r="BY128" s="21"/>
      <c r="BZ128" s="23">
        <f t="shared" si="58"/>
        <v>0</v>
      </c>
      <c r="CA128" s="21"/>
      <c r="CB128" s="21"/>
      <c r="CC128" s="23">
        <f t="shared" si="59"/>
        <v>0</v>
      </c>
      <c r="CD128" s="23">
        <f t="shared" si="60"/>
        <v>0</v>
      </c>
      <c r="CE128" s="23">
        <f t="shared" si="61"/>
        <v>0</v>
      </c>
      <c r="CF128" s="24">
        <f t="shared" si="62"/>
        <v>0</v>
      </c>
      <c r="CG128" s="23">
        <f t="shared" si="63"/>
        <v>0</v>
      </c>
      <c r="CH128" s="23">
        <f t="shared" si="64"/>
        <v>0</v>
      </c>
      <c r="CI128" s="22"/>
      <c r="CJ128" s="22"/>
      <c r="CK128" s="23">
        <f t="shared" si="65"/>
        <v>0</v>
      </c>
      <c r="CL128" s="21"/>
      <c r="CM128" s="21"/>
      <c r="CN128" s="22">
        <f t="shared" si="66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3">
        <f t="shared" si="67"/>
        <v>0</v>
      </c>
      <c r="DT128" s="23">
        <f t="shared" si="68"/>
        <v>0</v>
      </c>
      <c r="DU128" s="24">
        <f t="shared" si="69"/>
        <v>0</v>
      </c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5"/>
        <v>0</v>
      </c>
      <c r="BR129" s="21"/>
      <c r="BS129" s="21"/>
      <c r="BT129" s="23">
        <f t="shared" si="56"/>
        <v>0</v>
      </c>
      <c r="BU129" s="21"/>
      <c r="BV129" s="21"/>
      <c r="BW129" s="23">
        <f t="shared" si="57"/>
        <v>0</v>
      </c>
      <c r="BX129" s="21"/>
      <c r="BY129" s="21"/>
      <c r="BZ129" s="23">
        <f t="shared" si="58"/>
        <v>0</v>
      </c>
      <c r="CA129" s="21"/>
      <c r="CB129" s="21"/>
      <c r="CC129" s="23">
        <f t="shared" si="59"/>
        <v>0</v>
      </c>
      <c r="CD129" s="23">
        <f t="shared" si="60"/>
        <v>0</v>
      </c>
      <c r="CE129" s="23">
        <f t="shared" si="61"/>
        <v>0</v>
      </c>
      <c r="CF129" s="24">
        <f t="shared" si="62"/>
        <v>0</v>
      </c>
      <c r="CG129" s="23">
        <f t="shared" si="63"/>
        <v>0</v>
      </c>
      <c r="CH129" s="23">
        <f t="shared" si="64"/>
        <v>0</v>
      </c>
      <c r="CI129" s="22"/>
      <c r="CJ129" s="22"/>
      <c r="CK129" s="23">
        <f t="shared" si="65"/>
        <v>0</v>
      </c>
      <c r="CL129" s="21"/>
      <c r="CM129" s="21"/>
      <c r="CN129" s="22">
        <f t="shared" si="66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3">
        <f t="shared" si="67"/>
        <v>0</v>
      </c>
      <c r="DT129" s="23">
        <f t="shared" si="68"/>
        <v>0</v>
      </c>
      <c r="DU129" s="24">
        <f t="shared" si="69"/>
        <v>0</v>
      </c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72"/>
        <v>0</v>
      </c>
      <c r="H130" s="21"/>
      <c r="I130" s="21"/>
      <c r="J130" s="22">
        <f t="shared" si="70"/>
        <v>0</v>
      </c>
      <c r="K130" s="21"/>
      <c r="L130" s="21"/>
      <c r="M130" s="23">
        <f t="shared" si="38"/>
        <v>0</v>
      </c>
      <c r="N130" s="21"/>
      <c r="O130" s="21"/>
      <c r="P130" s="23">
        <f t="shared" si="39"/>
        <v>0</v>
      </c>
      <c r="Q130" s="21"/>
      <c r="R130" s="21"/>
      <c r="S130" s="23">
        <f t="shared" si="40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46"/>
        <v>0</v>
      </c>
      <c r="AL130" s="21"/>
      <c r="AM130" s="21"/>
      <c r="AN130" s="23">
        <f t="shared" si="47"/>
        <v>0</v>
      </c>
      <c r="AO130" s="23">
        <f t="shared" si="48"/>
        <v>0</v>
      </c>
      <c r="AP130" s="23">
        <f t="shared" si="49"/>
        <v>0</v>
      </c>
      <c r="AQ130" s="23">
        <f t="shared" si="50"/>
        <v>0</v>
      </c>
      <c r="AR130" s="23">
        <f t="shared" si="51"/>
        <v>0</v>
      </c>
      <c r="AS130" s="23">
        <f t="shared" si="52"/>
        <v>0</v>
      </c>
      <c r="AT130" s="21"/>
      <c r="AU130" s="21"/>
      <c r="AV130" s="21"/>
      <c r="AW130" s="21"/>
      <c r="AX130" s="21"/>
      <c r="AY130" s="22">
        <f t="shared" si="71"/>
        <v>0</v>
      </c>
      <c r="AZ130" s="21"/>
      <c r="BA130" s="21"/>
      <c r="BB130" s="23">
        <f t="shared" si="73"/>
        <v>0</v>
      </c>
      <c r="BC130" s="21"/>
      <c r="BD130" s="21"/>
      <c r="BE130" s="23">
        <f t="shared" si="74"/>
        <v>0</v>
      </c>
      <c r="BF130" s="21"/>
      <c r="BG130" s="21"/>
      <c r="BH130" s="23">
        <f t="shared" si="75"/>
        <v>0</v>
      </c>
      <c r="BI130" s="21"/>
      <c r="BJ130" s="21"/>
      <c r="BK130" s="23">
        <f t="shared" si="53"/>
        <v>0</v>
      </c>
      <c r="BL130" s="21"/>
      <c r="BM130" s="21"/>
      <c r="BN130" s="23">
        <f t="shared" si="54"/>
        <v>0</v>
      </c>
      <c r="BO130" s="21"/>
      <c r="BP130" s="21"/>
      <c r="BQ130" s="23">
        <f t="shared" si="55"/>
        <v>0</v>
      </c>
      <c r="BR130" s="21"/>
      <c r="BS130" s="21"/>
      <c r="BT130" s="23">
        <f t="shared" si="56"/>
        <v>0</v>
      </c>
      <c r="BU130" s="21"/>
      <c r="BV130" s="21"/>
      <c r="BW130" s="23">
        <f t="shared" si="57"/>
        <v>0</v>
      </c>
      <c r="BX130" s="21"/>
      <c r="BY130" s="21"/>
      <c r="BZ130" s="23">
        <f t="shared" si="58"/>
        <v>0</v>
      </c>
      <c r="CA130" s="21"/>
      <c r="CB130" s="21"/>
      <c r="CC130" s="23">
        <f t="shared" si="59"/>
        <v>0</v>
      </c>
      <c r="CD130" s="23">
        <f t="shared" si="60"/>
        <v>0</v>
      </c>
      <c r="CE130" s="23">
        <f t="shared" si="61"/>
        <v>0</v>
      </c>
      <c r="CF130" s="24">
        <f t="shared" si="62"/>
        <v>0</v>
      </c>
      <c r="CG130" s="23">
        <f t="shared" si="63"/>
        <v>0</v>
      </c>
      <c r="CH130" s="23">
        <f t="shared" si="64"/>
        <v>0</v>
      </c>
      <c r="CI130" s="22"/>
      <c r="CJ130" s="22"/>
      <c r="CK130" s="23">
        <f t="shared" si="65"/>
        <v>0</v>
      </c>
      <c r="CL130" s="21"/>
      <c r="CM130" s="21"/>
      <c r="CN130" s="22">
        <f t="shared" si="66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3">
        <f t="shared" si="67"/>
        <v>0</v>
      </c>
      <c r="DT130" s="23">
        <f t="shared" si="68"/>
        <v>0</v>
      </c>
      <c r="DU130" s="24">
        <f t="shared" si="69"/>
        <v>0</v>
      </c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72"/>
        <v>0</v>
      </c>
      <c r="H131" s="21"/>
      <c r="I131" s="21"/>
      <c r="J131" s="22">
        <f t="shared" si="70"/>
        <v>0</v>
      </c>
      <c r="K131" s="21"/>
      <c r="L131" s="21"/>
      <c r="M131" s="23">
        <f t="shared" si="38"/>
        <v>0</v>
      </c>
      <c r="N131" s="21"/>
      <c r="O131" s="21"/>
      <c r="P131" s="23">
        <f t="shared" si="39"/>
        <v>0</v>
      </c>
      <c r="Q131" s="21"/>
      <c r="R131" s="21"/>
      <c r="S131" s="23">
        <f t="shared" si="40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46"/>
        <v>0</v>
      </c>
      <c r="AL131" s="21"/>
      <c r="AM131" s="21"/>
      <c r="AN131" s="23">
        <f t="shared" si="47"/>
        <v>0</v>
      </c>
      <c r="AO131" s="23">
        <f t="shared" si="48"/>
        <v>0</v>
      </c>
      <c r="AP131" s="23">
        <f t="shared" si="49"/>
        <v>0</v>
      </c>
      <c r="AQ131" s="23">
        <f t="shared" si="50"/>
        <v>0</v>
      </c>
      <c r="AR131" s="23">
        <f t="shared" si="51"/>
        <v>0</v>
      </c>
      <c r="AS131" s="23">
        <f t="shared" si="52"/>
        <v>0</v>
      </c>
      <c r="AT131" s="21"/>
      <c r="AU131" s="21"/>
      <c r="AV131" s="21"/>
      <c r="AW131" s="21"/>
      <c r="AX131" s="21"/>
      <c r="AY131" s="22">
        <f t="shared" si="71"/>
        <v>0</v>
      </c>
      <c r="AZ131" s="21"/>
      <c r="BA131" s="21"/>
      <c r="BB131" s="23">
        <f t="shared" si="73"/>
        <v>0</v>
      </c>
      <c r="BC131" s="21"/>
      <c r="BD131" s="21"/>
      <c r="BE131" s="23">
        <f t="shared" si="74"/>
        <v>0</v>
      </c>
      <c r="BF131" s="21"/>
      <c r="BG131" s="21"/>
      <c r="BH131" s="23">
        <f t="shared" si="75"/>
        <v>0</v>
      </c>
      <c r="BI131" s="21"/>
      <c r="BJ131" s="21"/>
      <c r="BK131" s="23">
        <f t="shared" si="53"/>
        <v>0</v>
      </c>
      <c r="BL131" s="21"/>
      <c r="BM131" s="21"/>
      <c r="BN131" s="23">
        <f t="shared" si="54"/>
        <v>0</v>
      </c>
      <c r="BO131" s="21"/>
      <c r="BP131" s="21"/>
      <c r="BQ131" s="23">
        <f t="shared" si="55"/>
        <v>0</v>
      </c>
      <c r="BR131" s="21"/>
      <c r="BS131" s="21"/>
      <c r="BT131" s="23">
        <f t="shared" si="56"/>
        <v>0</v>
      </c>
      <c r="BU131" s="21"/>
      <c r="BV131" s="21"/>
      <c r="BW131" s="23">
        <f t="shared" si="57"/>
        <v>0</v>
      </c>
      <c r="BX131" s="21"/>
      <c r="BY131" s="21"/>
      <c r="BZ131" s="23">
        <f t="shared" si="58"/>
        <v>0</v>
      </c>
      <c r="CA131" s="21"/>
      <c r="CB131" s="21"/>
      <c r="CC131" s="23">
        <f t="shared" si="59"/>
        <v>0</v>
      </c>
      <c r="CD131" s="23">
        <f t="shared" si="60"/>
        <v>0</v>
      </c>
      <c r="CE131" s="23">
        <f t="shared" si="61"/>
        <v>0</v>
      </c>
      <c r="CF131" s="24">
        <f t="shared" si="62"/>
        <v>0</v>
      </c>
      <c r="CG131" s="23">
        <f t="shared" si="63"/>
        <v>0</v>
      </c>
      <c r="CH131" s="23">
        <f t="shared" si="64"/>
        <v>0</v>
      </c>
      <c r="CI131" s="22"/>
      <c r="CJ131" s="22"/>
      <c r="CK131" s="23">
        <f t="shared" si="65"/>
        <v>0</v>
      </c>
      <c r="CL131" s="21"/>
      <c r="CM131" s="21"/>
      <c r="CN131" s="22">
        <f t="shared" si="66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3">
        <f t="shared" si="67"/>
        <v>0</v>
      </c>
      <c r="DT131" s="23">
        <f t="shared" si="68"/>
        <v>0</v>
      </c>
      <c r="DU131" s="24">
        <f t="shared" si="69"/>
        <v>0</v>
      </c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90</v>
      </c>
      <c r="F132" s="21">
        <v>2160</v>
      </c>
      <c r="G132" s="23">
        <f t="shared" si="72"/>
        <v>1382.4</v>
      </c>
      <c r="H132" s="21">
        <v>83</v>
      </c>
      <c r="I132" s="21">
        <v>1992</v>
      </c>
      <c r="J132" s="22">
        <f t="shared" si="70"/>
        <v>1274.8800000000001</v>
      </c>
      <c r="K132" s="21">
        <v>149</v>
      </c>
      <c r="L132" s="21">
        <v>3576</v>
      </c>
      <c r="M132" s="23">
        <f t="shared" si="38"/>
        <v>2288.64</v>
      </c>
      <c r="N132" s="21">
        <v>176</v>
      </c>
      <c r="O132" s="21">
        <v>4224</v>
      </c>
      <c r="P132" s="23">
        <f t="shared" si="39"/>
        <v>2703.36</v>
      </c>
      <c r="Q132" s="21">
        <v>123</v>
      </c>
      <c r="R132" s="21">
        <v>2952</v>
      </c>
      <c r="S132" s="23">
        <f t="shared" si="40"/>
        <v>1889.28</v>
      </c>
      <c r="T132" s="21">
        <v>95</v>
      </c>
      <c r="U132" s="21">
        <v>2280</v>
      </c>
      <c r="V132" s="23">
        <f t="shared" si="41"/>
        <v>1459.2</v>
      </c>
      <c r="W132" s="21">
        <v>148</v>
      </c>
      <c r="X132" s="21">
        <v>3552</v>
      </c>
      <c r="Y132" s="23">
        <f t="shared" si="42"/>
        <v>2273.2800000000002</v>
      </c>
      <c r="Z132" s="21">
        <v>131</v>
      </c>
      <c r="AA132" s="21">
        <v>3144</v>
      </c>
      <c r="AB132" s="23">
        <f t="shared" si="43"/>
        <v>2012.16</v>
      </c>
      <c r="AC132" s="21">
        <v>180</v>
      </c>
      <c r="AD132" s="21">
        <v>4320</v>
      </c>
      <c r="AE132" s="23">
        <f t="shared" si="44"/>
        <v>2764.8</v>
      </c>
      <c r="AF132" s="21">
        <v>125</v>
      </c>
      <c r="AG132" s="21">
        <v>3000</v>
      </c>
      <c r="AH132" s="23">
        <f t="shared" si="45"/>
        <v>1920</v>
      </c>
      <c r="AI132" s="21">
        <v>130</v>
      </c>
      <c r="AJ132" s="21">
        <v>3120</v>
      </c>
      <c r="AK132" s="23">
        <f t="shared" si="46"/>
        <v>1996.8</v>
      </c>
      <c r="AL132" s="21">
        <v>179</v>
      </c>
      <c r="AM132" s="21">
        <v>4315</v>
      </c>
      <c r="AN132" s="23">
        <f t="shared" si="47"/>
        <v>2761.6</v>
      </c>
      <c r="AO132" s="23">
        <f t="shared" si="48"/>
        <v>1609</v>
      </c>
      <c r="AP132" s="23">
        <f t="shared" si="49"/>
        <v>38635</v>
      </c>
      <c r="AQ132" s="23">
        <f t="shared" si="50"/>
        <v>24726.400000000001</v>
      </c>
      <c r="AR132" s="23">
        <f t="shared" si="51"/>
        <v>3219.5833333333335</v>
      </c>
      <c r="AS132" s="23">
        <f t="shared" si="52"/>
        <v>2060.5333333333333</v>
      </c>
      <c r="AT132" s="21">
        <v>178</v>
      </c>
      <c r="AU132" s="21">
        <v>4272</v>
      </c>
      <c r="AV132" s="21">
        <v>2734.0800000000008</v>
      </c>
      <c r="AW132" s="21">
        <v>134</v>
      </c>
      <c r="AX132" s="21">
        <v>3236</v>
      </c>
      <c r="AY132" s="22">
        <v>2071.0399999999995</v>
      </c>
      <c r="AZ132" s="21">
        <v>124</v>
      </c>
      <c r="BA132" s="21">
        <v>2976</v>
      </c>
      <c r="BB132" s="23">
        <f t="shared" si="73"/>
        <v>1904.64</v>
      </c>
      <c r="BC132" s="21">
        <v>116</v>
      </c>
      <c r="BD132" s="21">
        <v>2784</v>
      </c>
      <c r="BE132" s="23">
        <f t="shared" si="74"/>
        <v>1781.76</v>
      </c>
      <c r="BF132" s="21">
        <v>116</v>
      </c>
      <c r="BG132" s="21">
        <v>2784</v>
      </c>
      <c r="BH132" s="23">
        <f t="shared" si="75"/>
        <v>1781.76</v>
      </c>
      <c r="BI132" s="21">
        <v>134</v>
      </c>
      <c r="BJ132" s="21">
        <v>3216</v>
      </c>
      <c r="BK132" s="23">
        <f t="shared" si="53"/>
        <v>2058.2400000000002</v>
      </c>
      <c r="BL132" s="21">
        <v>66</v>
      </c>
      <c r="BM132" s="21">
        <v>1584</v>
      </c>
      <c r="BN132" s="23">
        <f t="shared" si="54"/>
        <v>1013.76</v>
      </c>
      <c r="BO132" s="21">
        <v>95</v>
      </c>
      <c r="BP132" s="21">
        <v>2280</v>
      </c>
      <c r="BQ132" s="23">
        <f t="shared" si="55"/>
        <v>1459.2</v>
      </c>
      <c r="BR132" s="21">
        <v>133</v>
      </c>
      <c r="BS132" s="21">
        <v>3192</v>
      </c>
      <c r="BT132" s="23">
        <f t="shared" si="56"/>
        <v>2042.88</v>
      </c>
      <c r="BU132" s="21">
        <v>58</v>
      </c>
      <c r="BV132" s="21">
        <v>1392</v>
      </c>
      <c r="BW132" s="23">
        <f t="shared" si="57"/>
        <v>890.88</v>
      </c>
      <c r="BX132" s="21">
        <v>78</v>
      </c>
      <c r="BY132" s="21">
        <v>1872</v>
      </c>
      <c r="BZ132" s="23">
        <f t="shared" si="58"/>
        <v>1198.08</v>
      </c>
      <c r="CA132" s="21">
        <v>94</v>
      </c>
      <c r="CB132" s="21">
        <v>2256</v>
      </c>
      <c r="CC132" s="23">
        <f t="shared" si="59"/>
        <v>1443.84</v>
      </c>
      <c r="CD132" s="23">
        <f t="shared" si="60"/>
        <v>1326</v>
      </c>
      <c r="CE132" s="23">
        <f t="shared" si="61"/>
        <v>31844</v>
      </c>
      <c r="CF132" s="24">
        <f t="shared" si="62"/>
        <v>20380.16</v>
      </c>
      <c r="CG132" s="23">
        <f t="shared" si="63"/>
        <v>2653.6666666666665</v>
      </c>
      <c r="CH132" s="23">
        <f t="shared" si="64"/>
        <v>1698.3466666666666</v>
      </c>
      <c r="CI132" s="22">
        <v>103</v>
      </c>
      <c r="CJ132" s="22">
        <v>2472</v>
      </c>
      <c r="CK132" s="23">
        <f t="shared" si="65"/>
        <v>1582.08</v>
      </c>
      <c r="CL132" s="21">
        <v>68</v>
      </c>
      <c r="CM132" s="21">
        <v>1632</v>
      </c>
      <c r="CN132" s="22">
        <f t="shared" si="66"/>
        <v>1044.48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3">
        <f t="shared" si="67"/>
        <v>171</v>
      </c>
      <c r="DT132" s="23">
        <f t="shared" si="68"/>
        <v>4104</v>
      </c>
      <c r="DU132" s="24">
        <f t="shared" si="69"/>
        <v>2626.56</v>
      </c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72"/>
        <v>0</v>
      </c>
      <c r="H133" s="21">
        <v>2</v>
      </c>
      <c r="I133" s="21">
        <v>48</v>
      </c>
      <c r="J133" s="22">
        <f t="shared" si="70"/>
        <v>30.72</v>
      </c>
      <c r="K133" s="21"/>
      <c r="L133" s="21"/>
      <c r="M133" s="23">
        <f t="shared" si="38"/>
        <v>0</v>
      </c>
      <c r="N133" s="21"/>
      <c r="O133" s="21"/>
      <c r="P133" s="23">
        <f t="shared" si="39"/>
        <v>0</v>
      </c>
      <c r="Q133" s="21">
        <v>2</v>
      </c>
      <c r="R133" s="21">
        <v>48</v>
      </c>
      <c r="S133" s="23">
        <f t="shared" si="40"/>
        <v>30.72</v>
      </c>
      <c r="T133" s="21"/>
      <c r="U133" s="21"/>
      <c r="V133" s="23">
        <f t="shared" si="41"/>
        <v>0</v>
      </c>
      <c r="W133" s="21"/>
      <c r="X133" s="21"/>
      <c r="Y133" s="23">
        <f t="shared" si="42"/>
        <v>0</v>
      </c>
      <c r="Z133" s="21"/>
      <c r="AA133" s="21"/>
      <c r="AB133" s="23">
        <f t="shared" si="43"/>
        <v>0</v>
      </c>
      <c r="AC133" s="21"/>
      <c r="AD133" s="21"/>
      <c r="AE133" s="23">
        <f t="shared" si="44"/>
        <v>0</v>
      </c>
      <c r="AF133" s="21"/>
      <c r="AG133" s="21"/>
      <c r="AH133" s="23">
        <f t="shared" si="45"/>
        <v>0</v>
      </c>
      <c r="AI133" s="21"/>
      <c r="AJ133" s="21"/>
      <c r="AK133" s="23">
        <f t="shared" si="46"/>
        <v>0</v>
      </c>
      <c r="AL133" s="21"/>
      <c r="AM133" s="21"/>
      <c r="AN133" s="23">
        <f t="shared" si="47"/>
        <v>0</v>
      </c>
      <c r="AO133" s="23">
        <f t="shared" si="48"/>
        <v>4</v>
      </c>
      <c r="AP133" s="23">
        <f t="shared" si="49"/>
        <v>96</v>
      </c>
      <c r="AQ133" s="23">
        <f t="shared" si="50"/>
        <v>61.44</v>
      </c>
      <c r="AR133" s="23">
        <f t="shared" si="51"/>
        <v>8</v>
      </c>
      <c r="AS133" s="23">
        <f t="shared" si="52"/>
        <v>5.12</v>
      </c>
      <c r="AT133" s="21"/>
      <c r="AU133" s="21"/>
      <c r="AV133" s="21"/>
      <c r="AW133" s="21"/>
      <c r="AX133" s="21"/>
      <c r="AY133" s="22">
        <f t="shared" si="71"/>
        <v>0</v>
      </c>
      <c r="AZ133" s="21"/>
      <c r="BA133" s="21"/>
      <c r="BB133" s="23">
        <f t="shared" si="73"/>
        <v>0</v>
      </c>
      <c r="BC133" s="21"/>
      <c r="BD133" s="21"/>
      <c r="BE133" s="23">
        <f t="shared" si="74"/>
        <v>0</v>
      </c>
      <c r="BF133" s="21"/>
      <c r="BG133" s="21"/>
      <c r="BH133" s="23">
        <f t="shared" si="75"/>
        <v>0</v>
      </c>
      <c r="BI133" s="21"/>
      <c r="BJ133" s="21"/>
      <c r="BK133" s="23">
        <f t="shared" si="53"/>
        <v>0</v>
      </c>
      <c r="BL133" s="21"/>
      <c r="BM133" s="21"/>
      <c r="BN133" s="23">
        <f t="shared" si="54"/>
        <v>0</v>
      </c>
      <c r="BO133" s="21"/>
      <c r="BP133" s="21"/>
      <c r="BQ133" s="23">
        <f t="shared" si="55"/>
        <v>0</v>
      </c>
      <c r="BR133" s="21"/>
      <c r="BS133" s="21"/>
      <c r="BT133" s="23">
        <f t="shared" si="56"/>
        <v>0</v>
      </c>
      <c r="BU133" s="21"/>
      <c r="BV133" s="21"/>
      <c r="BW133" s="23">
        <f t="shared" si="57"/>
        <v>0</v>
      </c>
      <c r="BX133" s="21"/>
      <c r="BY133" s="21"/>
      <c r="BZ133" s="23">
        <f t="shared" si="58"/>
        <v>0</v>
      </c>
      <c r="CA133" s="21"/>
      <c r="CB133" s="21"/>
      <c r="CC133" s="23">
        <f t="shared" si="59"/>
        <v>0</v>
      </c>
      <c r="CD133" s="23">
        <f t="shared" si="60"/>
        <v>0</v>
      </c>
      <c r="CE133" s="23">
        <f t="shared" si="61"/>
        <v>0</v>
      </c>
      <c r="CF133" s="24">
        <f t="shared" si="62"/>
        <v>0</v>
      </c>
      <c r="CG133" s="23">
        <f t="shared" si="63"/>
        <v>0</v>
      </c>
      <c r="CH133" s="23">
        <f t="shared" si="64"/>
        <v>0</v>
      </c>
      <c r="CI133" s="22"/>
      <c r="CJ133" s="22"/>
      <c r="CK133" s="23">
        <f t="shared" si="65"/>
        <v>0</v>
      </c>
      <c r="CL133" s="21"/>
      <c r="CM133" s="21"/>
      <c r="CN133" s="22">
        <f t="shared" ref="CN133:CN144" si="76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3">
        <f t="shared" si="67"/>
        <v>0</v>
      </c>
      <c r="DT133" s="23">
        <f t="shared" si="68"/>
        <v>0</v>
      </c>
      <c r="DU133" s="24">
        <f t="shared" si="69"/>
        <v>0</v>
      </c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72"/>
        <v>0</v>
      </c>
      <c r="H134" s="21"/>
      <c r="I134" s="21"/>
      <c r="J134" s="22">
        <f t="shared" si="70"/>
        <v>0</v>
      </c>
      <c r="K134" s="21"/>
      <c r="L134" s="21"/>
      <c r="M134" s="23">
        <f t="shared" si="38"/>
        <v>0</v>
      </c>
      <c r="N134" s="21"/>
      <c r="O134" s="21"/>
      <c r="P134" s="23">
        <f t="shared" si="39"/>
        <v>0</v>
      </c>
      <c r="Q134" s="21"/>
      <c r="R134" s="21"/>
      <c r="S134" s="23">
        <f t="shared" si="40"/>
        <v>0</v>
      </c>
      <c r="T134" s="21"/>
      <c r="U134" s="21"/>
      <c r="V134" s="23">
        <f t="shared" si="41"/>
        <v>0</v>
      </c>
      <c r="W134" s="21"/>
      <c r="X134" s="21"/>
      <c r="Y134" s="23">
        <f t="shared" si="42"/>
        <v>0</v>
      </c>
      <c r="Z134" s="21"/>
      <c r="AA134" s="21"/>
      <c r="AB134" s="23">
        <f t="shared" si="43"/>
        <v>0</v>
      </c>
      <c r="AC134" s="21"/>
      <c r="AD134" s="21"/>
      <c r="AE134" s="23">
        <f t="shared" si="44"/>
        <v>0</v>
      </c>
      <c r="AF134" s="21"/>
      <c r="AG134" s="21"/>
      <c r="AH134" s="23">
        <f t="shared" si="45"/>
        <v>0</v>
      </c>
      <c r="AI134" s="21"/>
      <c r="AJ134" s="21"/>
      <c r="AK134" s="23">
        <f t="shared" si="46"/>
        <v>0</v>
      </c>
      <c r="AL134" s="21"/>
      <c r="AM134" s="21"/>
      <c r="AN134" s="23">
        <f t="shared" si="47"/>
        <v>0</v>
      </c>
      <c r="AO134" s="23">
        <f t="shared" si="48"/>
        <v>0</v>
      </c>
      <c r="AP134" s="23">
        <f t="shared" si="49"/>
        <v>0</v>
      </c>
      <c r="AQ134" s="23">
        <f t="shared" si="50"/>
        <v>0</v>
      </c>
      <c r="AR134" s="23">
        <f t="shared" si="51"/>
        <v>0</v>
      </c>
      <c r="AS134" s="23">
        <f t="shared" si="52"/>
        <v>0</v>
      </c>
      <c r="AT134" s="21"/>
      <c r="AU134" s="21"/>
      <c r="AV134" s="21"/>
      <c r="AW134" s="21"/>
      <c r="AX134" s="21"/>
      <c r="AY134" s="22">
        <f t="shared" si="71"/>
        <v>0</v>
      </c>
      <c r="AZ134" s="21"/>
      <c r="BA134" s="21"/>
      <c r="BB134" s="23">
        <f t="shared" si="73"/>
        <v>0</v>
      </c>
      <c r="BC134" s="21"/>
      <c r="BD134" s="21"/>
      <c r="BE134" s="23">
        <f t="shared" si="74"/>
        <v>0</v>
      </c>
      <c r="BF134" s="21"/>
      <c r="BG134" s="21"/>
      <c r="BH134" s="23">
        <f t="shared" si="75"/>
        <v>0</v>
      </c>
      <c r="BI134" s="21"/>
      <c r="BJ134" s="21"/>
      <c r="BK134" s="23">
        <f t="shared" si="53"/>
        <v>0</v>
      </c>
      <c r="BL134" s="21"/>
      <c r="BM134" s="21"/>
      <c r="BN134" s="23">
        <f t="shared" si="54"/>
        <v>0</v>
      </c>
      <c r="BO134" s="21"/>
      <c r="BP134" s="21"/>
      <c r="BQ134" s="23">
        <f t="shared" si="55"/>
        <v>0</v>
      </c>
      <c r="BR134" s="21"/>
      <c r="BS134" s="21"/>
      <c r="BT134" s="23">
        <f t="shared" si="56"/>
        <v>0</v>
      </c>
      <c r="BU134" s="21"/>
      <c r="BV134" s="21"/>
      <c r="BW134" s="23">
        <f t="shared" si="57"/>
        <v>0</v>
      </c>
      <c r="BX134" s="21"/>
      <c r="BY134" s="21"/>
      <c r="BZ134" s="23">
        <f t="shared" si="58"/>
        <v>0</v>
      </c>
      <c r="CA134" s="21"/>
      <c r="CB134" s="21"/>
      <c r="CC134" s="23">
        <f t="shared" si="59"/>
        <v>0</v>
      </c>
      <c r="CD134" s="23">
        <f t="shared" si="60"/>
        <v>0</v>
      </c>
      <c r="CE134" s="23">
        <f t="shared" si="61"/>
        <v>0</v>
      </c>
      <c r="CF134" s="24">
        <f t="shared" si="62"/>
        <v>0</v>
      </c>
      <c r="CG134" s="23">
        <f t="shared" si="63"/>
        <v>0</v>
      </c>
      <c r="CH134" s="23">
        <f t="shared" si="64"/>
        <v>0</v>
      </c>
      <c r="CI134" s="22"/>
      <c r="CJ134" s="22"/>
      <c r="CK134" s="23">
        <f t="shared" si="65"/>
        <v>0</v>
      </c>
      <c r="CL134" s="21"/>
      <c r="CM134" s="21"/>
      <c r="CN134" s="22">
        <f t="shared" si="76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3">
        <f t="shared" si="67"/>
        <v>0</v>
      </c>
      <c r="DT134" s="23">
        <f t="shared" si="68"/>
        <v>0</v>
      </c>
      <c r="DU134" s="24">
        <f t="shared" si="69"/>
        <v>0</v>
      </c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70"/>
        <v>0</v>
      </c>
      <c r="K135" s="21"/>
      <c r="L135" s="21"/>
      <c r="M135" s="23">
        <f t="shared" ref="M135:M143" si="77">L135*$C135</f>
        <v>0</v>
      </c>
      <c r="N135" s="21"/>
      <c r="O135" s="21"/>
      <c r="P135" s="23">
        <f t="shared" ref="P135:P143" si="78">O135*$C135</f>
        <v>0</v>
      </c>
      <c r="Q135" s="21"/>
      <c r="R135" s="21"/>
      <c r="S135" s="23">
        <f t="shared" ref="S135:S143" si="79">R135*$C135</f>
        <v>0</v>
      </c>
      <c r="T135" s="21"/>
      <c r="U135" s="21"/>
      <c r="V135" s="23">
        <f t="shared" si="41"/>
        <v>0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8"/>
        <v>0</v>
      </c>
      <c r="AP135" s="23">
        <f t="shared" si="49"/>
        <v>0</v>
      </c>
      <c r="AQ135" s="23">
        <f t="shared" si="50"/>
        <v>0</v>
      </c>
      <c r="AR135" s="23">
        <f t="shared" si="51"/>
        <v>0</v>
      </c>
      <c r="AS135" s="23">
        <f t="shared" si="52"/>
        <v>0</v>
      </c>
      <c r="AT135" s="21"/>
      <c r="AU135" s="21"/>
      <c r="AV135" s="21"/>
      <c r="AW135" s="21"/>
      <c r="AX135" s="21"/>
      <c r="AY135" s="22">
        <f t="shared" si="71"/>
        <v>0</v>
      </c>
      <c r="AZ135" s="21"/>
      <c r="BA135" s="21"/>
      <c r="BB135" s="23">
        <f t="shared" si="73"/>
        <v>0</v>
      </c>
      <c r="BC135" s="21"/>
      <c r="BD135" s="21"/>
      <c r="BE135" s="23">
        <f t="shared" si="74"/>
        <v>0</v>
      </c>
      <c r="BF135" s="21"/>
      <c r="BG135" s="21"/>
      <c r="BH135" s="23">
        <f t="shared" si="75"/>
        <v>0</v>
      </c>
      <c r="BI135" s="21"/>
      <c r="BJ135" s="21"/>
      <c r="BK135" s="23">
        <f t="shared" si="53"/>
        <v>0</v>
      </c>
      <c r="BL135" s="21"/>
      <c r="BM135" s="21"/>
      <c r="BN135" s="21"/>
      <c r="BO135" s="21"/>
      <c r="BP135" s="21"/>
      <c r="BQ135" s="23">
        <f t="shared" si="55"/>
        <v>0</v>
      </c>
      <c r="BR135" s="21"/>
      <c r="BS135" s="21"/>
      <c r="BT135" s="23">
        <f t="shared" si="56"/>
        <v>0</v>
      </c>
      <c r="BU135" s="21"/>
      <c r="BV135" s="21"/>
      <c r="BW135" s="23">
        <f t="shared" si="57"/>
        <v>0</v>
      </c>
      <c r="BX135" s="21"/>
      <c r="BY135" s="21"/>
      <c r="BZ135" s="23">
        <f t="shared" si="58"/>
        <v>0</v>
      </c>
      <c r="CA135" s="21"/>
      <c r="CB135" s="21"/>
      <c r="CC135" s="23">
        <f t="shared" si="59"/>
        <v>0</v>
      </c>
      <c r="CD135" s="23">
        <f t="shared" si="60"/>
        <v>0</v>
      </c>
      <c r="CE135" s="23">
        <f t="shared" si="61"/>
        <v>0</v>
      </c>
      <c r="CF135" s="24">
        <f t="shared" si="62"/>
        <v>0</v>
      </c>
      <c r="CG135" s="23">
        <f t="shared" si="63"/>
        <v>0</v>
      </c>
      <c r="CH135" s="23">
        <f t="shared" si="64"/>
        <v>0</v>
      </c>
      <c r="CI135" s="22"/>
      <c r="CJ135" s="22"/>
      <c r="CK135" s="23">
        <f t="shared" ref="CK135:CK145" si="80">CJ135*C135</f>
        <v>0</v>
      </c>
      <c r="CL135" s="21"/>
      <c r="CM135" s="21"/>
      <c r="CN135" s="22">
        <f t="shared" si="76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3">
        <f t="shared" ref="DS135:DS146" si="81">CI135+CL135+CO135+CR135+CU135+CX135+DA135+DD135+DG135+DJ135+DM135+DP135</f>
        <v>0</v>
      </c>
      <c r="DT135" s="23">
        <f t="shared" ref="DT135:DT146" si="82">CJ135+CM135+CP135+CS135+CV135+CY135+DB135+DE135+DH135+DK135+DN135+DQ135</f>
        <v>0</v>
      </c>
      <c r="DU135" s="24">
        <f t="shared" ref="DU135:DU146" si="83">CK135+CN135+CQ135+CT135+CW135+CZ135+DC135+DF135+DI135+DL135+DO135+DR135</f>
        <v>0</v>
      </c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0"/>
        <v>0</v>
      </c>
      <c r="K136" s="21"/>
      <c r="L136" s="21"/>
      <c r="M136" s="23">
        <f t="shared" si="77"/>
        <v>0</v>
      </c>
      <c r="N136" s="21"/>
      <c r="O136" s="21"/>
      <c r="P136" s="23">
        <f t="shared" si="78"/>
        <v>0</v>
      </c>
      <c r="Q136" s="21"/>
      <c r="R136" s="21"/>
      <c r="S136" s="23">
        <f t="shared" si="79"/>
        <v>0</v>
      </c>
      <c r="T136" s="21"/>
      <c r="U136" s="21"/>
      <c r="V136" s="23">
        <f t="shared" si="41"/>
        <v>0</v>
      </c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8"/>
        <v>0</v>
      </c>
      <c r="AP136" s="23">
        <f t="shared" si="49"/>
        <v>0</v>
      </c>
      <c r="AQ136" s="23">
        <f t="shared" si="50"/>
        <v>0</v>
      </c>
      <c r="AR136" s="23">
        <f t="shared" si="51"/>
        <v>0</v>
      </c>
      <c r="AS136" s="23">
        <f t="shared" si="52"/>
        <v>0</v>
      </c>
      <c r="AT136" s="21"/>
      <c r="AU136" s="21"/>
      <c r="AV136" s="21"/>
      <c r="AW136" s="21"/>
      <c r="AX136" s="21"/>
      <c r="AY136" s="22">
        <f t="shared" si="71"/>
        <v>0</v>
      </c>
      <c r="AZ136" s="21"/>
      <c r="BA136" s="21"/>
      <c r="BB136" s="23">
        <f t="shared" si="73"/>
        <v>0</v>
      </c>
      <c r="BC136" s="21"/>
      <c r="BD136" s="21"/>
      <c r="BE136" s="23">
        <f t="shared" si="74"/>
        <v>0</v>
      </c>
      <c r="BF136" s="21"/>
      <c r="BG136" s="21"/>
      <c r="BH136" s="23">
        <f t="shared" si="75"/>
        <v>0</v>
      </c>
      <c r="BI136" s="21"/>
      <c r="BJ136" s="21"/>
      <c r="BK136" s="23">
        <f t="shared" si="53"/>
        <v>0</v>
      </c>
      <c r="BL136" s="21"/>
      <c r="BM136" s="21"/>
      <c r="BN136" s="21"/>
      <c r="BO136" s="21"/>
      <c r="BP136" s="21"/>
      <c r="BQ136" s="23">
        <f t="shared" si="55"/>
        <v>0</v>
      </c>
      <c r="BR136" s="21"/>
      <c r="BS136" s="21"/>
      <c r="BT136" s="23">
        <f t="shared" si="56"/>
        <v>0</v>
      </c>
      <c r="BU136" s="21"/>
      <c r="BV136" s="21"/>
      <c r="BW136" s="23">
        <f t="shared" ref="BW136:BW143" si="84">BV136*C136</f>
        <v>0</v>
      </c>
      <c r="BX136" s="21"/>
      <c r="BY136" s="21"/>
      <c r="BZ136" s="23">
        <f t="shared" ref="BZ136:BZ143" si="85">BY136*C136</f>
        <v>0</v>
      </c>
      <c r="CA136" s="21"/>
      <c r="CB136" s="21"/>
      <c r="CC136" s="23">
        <f t="shared" ref="CC136:CC143" si="86">CB136*C136</f>
        <v>0</v>
      </c>
      <c r="CD136" s="23">
        <f t="shared" ref="CD136:CD143" si="87">AT136+AW136+AZ136+BC136+BF136+BI136+BL136+BO136+BR136+BU136+BX136+CA136</f>
        <v>0</v>
      </c>
      <c r="CE136" s="23">
        <f t="shared" ref="CE136:CE143" si="88">AU136+AX136+BA136+BD136+BG136+BJ136+BM136+BP136+BS136+BV136+BY136+CB136</f>
        <v>0</v>
      </c>
      <c r="CF136" s="24">
        <f t="shared" ref="CF136:CF143" si="89">AV136+AY136+BB136+BE136+BH136+BK136+BN136+BQ136+BT136+BW136+BZ136+CC136</f>
        <v>0</v>
      </c>
      <c r="CG136" s="23">
        <f t="shared" ref="CG136:CG164" si="90">+CE136/12</f>
        <v>0</v>
      </c>
      <c r="CH136" s="23">
        <f t="shared" ref="CH136:CH164" si="91">+CF136/12</f>
        <v>0</v>
      </c>
      <c r="CI136" s="22"/>
      <c r="CJ136" s="22"/>
      <c r="CK136" s="23">
        <f t="shared" si="80"/>
        <v>0</v>
      </c>
      <c r="CL136" s="21"/>
      <c r="CM136" s="21"/>
      <c r="CN136" s="22">
        <f t="shared" si="76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3">
        <f t="shared" si="81"/>
        <v>0</v>
      </c>
      <c r="DT136" s="23">
        <f t="shared" si="82"/>
        <v>0</v>
      </c>
      <c r="DU136" s="24">
        <f t="shared" si="83"/>
        <v>0</v>
      </c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0"/>
        <v>0</v>
      </c>
      <c r="K137" s="21"/>
      <c r="L137" s="21"/>
      <c r="M137" s="23">
        <f t="shared" si="77"/>
        <v>0</v>
      </c>
      <c r="N137" s="21"/>
      <c r="O137" s="21"/>
      <c r="P137" s="23">
        <f t="shared" si="78"/>
        <v>0</v>
      </c>
      <c r="Q137" s="21"/>
      <c r="R137" s="21"/>
      <c r="S137" s="23">
        <f t="shared" si="79"/>
        <v>0</v>
      </c>
      <c r="T137" s="21"/>
      <c r="U137" s="21"/>
      <c r="V137" s="23">
        <f t="shared" si="41"/>
        <v>0</v>
      </c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8"/>
        <v>0</v>
      </c>
      <c r="AP137" s="23">
        <f t="shared" si="49"/>
        <v>0</v>
      </c>
      <c r="AQ137" s="23">
        <f t="shared" si="50"/>
        <v>0</v>
      </c>
      <c r="AR137" s="23">
        <f t="shared" si="51"/>
        <v>0</v>
      </c>
      <c r="AS137" s="23">
        <f t="shared" si="52"/>
        <v>0</v>
      </c>
      <c r="AT137" s="21"/>
      <c r="AU137" s="21"/>
      <c r="AV137" s="21"/>
      <c r="AW137" s="21"/>
      <c r="AX137" s="21"/>
      <c r="AY137" s="22">
        <f t="shared" si="71"/>
        <v>0</v>
      </c>
      <c r="AZ137" s="21"/>
      <c r="BA137" s="21"/>
      <c r="BB137" s="23">
        <f t="shared" si="73"/>
        <v>0</v>
      </c>
      <c r="BC137" s="21"/>
      <c r="BD137" s="21"/>
      <c r="BE137" s="23">
        <f t="shared" si="74"/>
        <v>0</v>
      </c>
      <c r="BF137" s="21"/>
      <c r="BG137" s="21"/>
      <c r="BH137" s="23">
        <f t="shared" si="75"/>
        <v>0</v>
      </c>
      <c r="BI137" s="21"/>
      <c r="BJ137" s="21"/>
      <c r="BK137" s="23">
        <f t="shared" si="53"/>
        <v>0</v>
      </c>
      <c r="BL137" s="21"/>
      <c r="BM137" s="21"/>
      <c r="BN137" s="21"/>
      <c r="BO137" s="21"/>
      <c r="BP137" s="21"/>
      <c r="BQ137" s="23">
        <f t="shared" ref="BQ137:BQ143" si="92">BP137*C137</f>
        <v>0</v>
      </c>
      <c r="BR137" s="21"/>
      <c r="BS137" s="21"/>
      <c r="BT137" s="23">
        <f t="shared" ref="BT137:BT143" si="93">BS137*C137</f>
        <v>0</v>
      </c>
      <c r="BU137" s="21"/>
      <c r="BV137" s="21"/>
      <c r="BW137" s="23">
        <f t="shared" si="84"/>
        <v>0</v>
      </c>
      <c r="BX137" s="21"/>
      <c r="BY137" s="21"/>
      <c r="BZ137" s="23">
        <f t="shared" si="85"/>
        <v>0</v>
      </c>
      <c r="CA137" s="21"/>
      <c r="CB137" s="21"/>
      <c r="CC137" s="23">
        <f t="shared" si="86"/>
        <v>0</v>
      </c>
      <c r="CD137" s="23">
        <f t="shared" si="87"/>
        <v>0</v>
      </c>
      <c r="CE137" s="23">
        <f t="shared" si="88"/>
        <v>0</v>
      </c>
      <c r="CF137" s="24">
        <f t="shared" si="89"/>
        <v>0</v>
      </c>
      <c r="CG137" s="23">
        <f t="shared" si="90"/>
        <v>0</v>
      </c>
      <c r="CH137" s="23">
        <f t="shared" si="91"/>
        <v>0</v>
      </c>
      <c r="CI137" s="22"/>
      <c r="CJ137" s="22"/>
      <c r="CK137" s="23">
        <f t="shared" si="80"/>
        <v>0</v>
      </c>
      <c r="CL137" s="21"/>
      <c r="CM137" s="21"/>
      <c r="CN137" s="22">
        <f t="shared" si="76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3">
        <f t="shared" si="81"/>
        <v>0</v>
      </c>
      <c r="DT137" s="23">
        <f t="shared" si="82"/>
        <v>0</v>
      </c>
      <c r="DU137" s="24">
        <f t="shared" si="83"/>
        <v>0</v>
      </c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0"/>
        <v>0</v>
      </c>
      <c r="K138" s="21"/>
      <c r="L138" s="21"/>
      <c r="M138" s="23">
        <f t="shared" si="77"/>
        <v>0</v>
      </c>
      <c r="N138" s="21"/>
      <c r="O138" s="21"/>
      <c r="P138" s="23">
        <f t="shared" si="78"/>
        <v>0</v>
      </c>
      <c r="Q138" s="21"/>
      <c r="R138" s="21"/>
      <c r="S138" s="23">
        <f t="shared" si="79"/>
        <v>0</v>
      </c>
      <c r="T138" s="21"/>
      <c r="U138" s="21"/>
      <c r="V138" s="23">
        <f t="shared" si="41"/>
        <v>0</v>
      </c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8"/>
        <v>0</v>
      </c>
      <c r="AP138" s="23">
        <f t="shared" si="49"/>
        <v>0</v>
      </c>
      <c r="AQ138" s="23">
        <f t="shared" si="50"/>
        <v>0</v>
      </c>
      <c r="AR138" s="23">
        <f t="shared" si="51"/>
        <v>0</v>
      </c>
      <c r="AS138" s="23">
        <f t="shared" si="52"/>
        <v>0</v>
      </c>
      <c r="AT138" s="21"/>
      <c r="AU138" s="21"/>
      <c r="AV138" s="21"/>
      <c r="AW138" s="21"/>
      <c r="AX138" s="21"/>
      <c r="AY138" s="22"/>
      <c r="AZ138" s="21"/>
      <c r="BA138" s="21"/>
      <c r="BB138" s="23">
        <f t="shared" si="73"/>
        <v>0</v>
      </c>
      <c r="BC138" s="21"/>
      <c r="BD138" s="21"/>
      <c r="BE138" s="23">
        <f t="shared" si="74"/>
        <v>0</v>
      </c>
      <c r="BF138" s="21"/>
      <c r="BG138" s="21"/>
      <c r="BH138" s="23">
        <f t="shared" si="75"/>
        <v>0</v>
      </c>
      <c r="BI138" s="21"/>
      <c r="BJ138" s="21"/>
      <c r="BK138" s="23">
        <f t="shared" si="53"/>
        <v>0</v>
      </c>
      <c r="BL138" s="21"/>
      <c r="BM138" s="21"/>
      <c r="BN138" s="21"/>
      <c r="BO138" s="21"/>
      <c r="BP138" s="21"/>
      <c r="BQ138" s="23">
        <f t="shared" si="92"/>
        <v>0</v>
      </c>
      <c r="BR138" s="21"/>
      <c r="BS138" s="21"/>
      <c r="BT138" s="23">
        <f t="shared" si="93"/>
        <v>0</v>
      </c>
      <c r="BU138" s="21"/>
      <c r="BV138" s="21"/>
      <c r="BW138" s="23">
        <f t="shared" si="84"/>
        <v>0</v>
      </c>
      <c r="BX138" s="21"/>
      <c r="BY138" s="21"/>
      <c r="BZ138" s="23">
        <f t="shared" si="85"/>
        <v>0</v>
      </c>
      <c r="CA138" s="21"/>
      <c r="CB138" s="21"/>
      <c r="CC138" s="23">
        <f t="shared" si="86"/>
        <v>0</v>
      </c>
      <c r="CD138" s="23">
        <f t="shared" si="87"/>
        <v>0</v>
      </c>
      <c r="CE138" s="23">
        <f t="shared" si="88"/>
        <v>0</v>
      </c>
      <c r="CF138" s="24">
        <f t="shared" si="89"/>
        <v>0</v>
      </c>
      <c r="CG138" s="23">
        <f t="shared" si="90"/>
        <v>0</v>
      </c>
      <c r="CH138" s="23">
        <f t="shared" si="91"/>
        <v>0</v>
      </c>
      <c r="CI138" s="22"/>
      <c r="CJ138" s="22"/>
      <c r="CK138" s="23">
        <f t="shared" si="80"/>
        <v>0</v>
      </c>
      <c r="CL138" s="21"/>
      <c r="CM138" s="21"/>
      <c r="CN138" s="22">
        <f t="shared" si="76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3">
        <f t="shared" si="81"/>
        <v>0</v>
      </c>
      <c r="DT138" s="23">
        <f t="shared" si="82"/>
        <v>0</v>
      </c>
      <c r="DU138" s="24">
        <f t="shared" si="83"/>
        <v>0</v>
      </c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0"/>
        <v>0</v>
      </c>
      <c r="K139" s="21"/>
      <c r="L139" s="21"/>
      <c r="M139" s="23">
        <f t="shared" si="77"/>
        <v>0</v>
      </c>
      <c r="N139" s="21"/>
      <c r="O139" s="21"/>
      <c r="P139" s="23">
        <f t="shared" si="78"/>
        <v>0</v>
      </c>
      <c r="Q139" s="21"/>
      <c r="R139" s="21"/>
      <c r="S139" s="23">
        <f t="shared" si="79"/>
        <v>0</v>
      </c>
      <c r="T139" s="21"/>
      <c r="U139" s="21"/>
      <c r="V139" s="23">
        <f t="shared" si="41"/>
        <v>0</v>
      </c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8"/>
        <v>0</v>
      </c>
      <c r="AP139" s="23">
        <f t="shared" si="49"/>
        <v>0</v>
      </c>
      <c r="AQ139" s="23">
        <f t="shared" si="50"/>
        <v>0</v>
      </c>
      <c r="AR139" s="23">
        <f t="shared" si="51"/>
        <v>0</v>
      </c>
      <c r="AS139" s="23">
        <f t="shared" si="52"/>
        <v>0</v>
      </c>
      <c r="AT139" s="21"/>
      <c r="AU139" s="21"/>
      <c r="AV139" s="21"/>
      <c r="AW139" s="21"/>
      <c r="AX139" s="21"/>
      <c r="AY139" s="22">
        <f t="shared" si="71"/>
        <v>0</v>
      </c>
      <c r="AZ139" s="21"/>
      <c r="BA139" s="21"/>
      <c r="BB139" s="23">
        <f t="shared" si="73"/>
        <v>0</v>
      </c>
      <c r="BC139" s="21"/>
      <c r="BD139" s="21"/>
      <c r="BE139" s="23">
        <f t="shared" si="74"/>
        <v>0</v>
      </c>
      <c r="BF139" s="21"/>
      <c r="BG139" s="21"/>
      <c r="BH139" s="23">
        <f t="shared" si="75"/>
        <v>0</v>
      </c>
      <c r="BI139" s="21"/>
      <c r="BJ139" s="21"/>
      <c r="BK139" s="23">
        <f t="shared" si="53"/>
        <v>0</v>
      </c>
      <c r="BL139" s="21"/>
      <c r="BM139" s="21"/>
      <c r="BN139" s="21"/>
      <c r="BO139" s="21"/>
      <c r="BP139" s="21"/>
      <c r="BQ139" s="23">
        <f t="shared" si="92"/>
        <v>0</v>
      </c>
      <c r="BR139" s="21"/>
      <c r="BS139" s="21"/>
      <c r="BT139" s="23">
        <f t="shared" si="93"/>
        <v>0</v>
      </c>
      <c r="BU139" s="21"/>
      <c r="BV139" s="21"/>
      <c r="BW139" s="23">
        <f t="shared" si="84"/>
        <v>0</v>
      </c>
      <c r="BX139" s="21"/>
      <c r="BY139" s="21"/>
      <c r="BZ139" s="23">
        <f t="shared" si="85"/>
        <v>0</v>
      </c>
      <c r="CA139" s="21"/>
      <c r="CB139" s="21"/>
      <c r="CC139" s="23">
        <f t="shared" si="86"/>
        <v>0</v>
      </c>
      <c r="CD139" s="23">
        <f t="shared" si="87"/>
        <v>0</v>
      </c>
      <c r="CE139" s="23">
        <f t="shared" si="88"/>
        <v>0</v>
      </c>
      <c r="CF139" s="24">
        <f t="shared" si="89"/>
        <v>0</v>
      </c>
      <c r="CG139" s="23">
        <f t="shared" si="90"/>
        <v>0</v>
      </c>
      <c r="CH139" s="23">
        <f t="shared" si="91"/>
        <v>0</v>
      </c>
      <c r="CI139" s="22"/>
      <c r="CJ139" s="22"/>
      <c r="CK139" s="23">
        <f t="shared" si="80"/>
        <v>0</v>
      </c>
      <c r="CL139" s="21"/>
      <c r="CM139" s="21"/>
      <c r="CN139" s="22">
        <f t="shared" si="76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3">
        <f t="shared" si="81"/>
        <v>0</v>
      </c>
      <c r="DT139" s="23">
        <f t="shared" si="82"/>
        <v>0</v>
      </c>
      <c r="DU139" s="24">
        <f t="shared" si="83"/>
        <v>0</v>
      </c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3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4"/>
      <c r="CG140" s="23"/>
      <c r="CH140" s="23"/>
      <c r="CI140" s="22"/>
      <c r="CJ140" s="22"/>
      <c r="CK140" s="23"/>
      <c r="CL140" s="21"/>
      <c r="CM140" s="21"/>
      <c r="CN140" s="22">
        <f t="shared" si="76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3"/>
      <c r="DT140" s="23"/>
      <c r="DU140" s="24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7"/>
        <v>0</v>
      </c>
      <c r="N141" s="21"/>
      <c r="O141" s="21"/>
      <c r="P141" s="23">
        <f t="shared" si="78"/>
        <v>0</v>
      </c>
      <c r="Q141" s="21"/>
      <c r="R141" s="21"/>
      <c r="S141" s="23">
        <f t="shared" si="79"/>
        <v>0</v>
      </c>
      <c r="T141" s="21"/>
      <c r="U141" s="21"/>
      <c r="V141" s="23">
        <f t="shared" si="41"/>
        <v>0</v>
      </c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8"/>
        <v>0</v>
      </c>
      <c r="AP141" s="23">
        <f t="shared" si="49"/>
        <v>0</v>
      </c>
      <c r="AQ141" s="23">
        <f t="shared" si="50"/>
        <v>0</v>
      </c>
      <c r="AR141" s="23">
        <f t="shared" si="51"/>
        <v>0</v>
      </c>
      <c r="AS141" s="23">
        <f t="shared" si="52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73"/>
        <v>0</v>
      </c>
      <c r="BC141" s="21"/>
      <c r="BD141" s="21"/>
      <c r="BE141" s="23">
        <f t="shared" si="74"/>
        <v>0</v>
      </c>
      <c r="BF141" s="21"/>
      <c r="BG141" s="21"/>
      <c r="BH141" s="23">
        <f t="shared" si="75"/>
        <v>0</v>
      </c>
      <c r="BI141" s="21"/>
      <c r="BJ141" s="21"/>
      <c r="BK141" s="23">
        <f t="shared" si="53"/>
        <v>0</v>
      </c>
      <c r="BL141" s="21"/>
      <c r="BM141" s="21"/>
      <c r="BN141" s="21"/>
      <c r="BO141" s="21"/>
      <c r="BP141" s="21"/>
      <c r="BQ141" s="23">
        <f t="shared" si="92"/>
        <v>0</v>
      </c>
      <c r="BR141" s="21"/>
      <c r="BS141" s="21"/>
      <c r="BT141" s="23">
        <f t="shared" si="93"/>
        <v>0</v>
      </c>
      <c r="BU141" s="21"/>
      <c r="BV141" s="21"/>
      <c r="BW141" s="23">
        <f t="shared" si="84"/>
        <v>0</v>
      </c>
      <c r="BX141" s="21"/>
      <c r="BY141" s="21"/>
      <c r="BZ141" s="23">
        <f t="shared" si="85"/>
        <v>0</v>
      </c>
      <c r="CA141" s="21"/>
      <c r="CB141" s="21"/>
      <c r="CC141" s="23">
        <f t="shared" si="86"/>
        <v>0</v>
      </c>
      <c r="CD141" s="23">
        <f t="shared" si="87"/>
        <v>0</v>
      </c>
      <c r="CE141" s="23">
        <f t="shared" si="88"/>
        <v>0</v>
      </c>
      <c r="CF141" s="24">
        <f t="shared" si="89"/>
        <v>0</v>
      </c>
      <c r="CG141" s="23">
        <f t="shared" si="90"/>
        <v>0</v>
      </c>
      <c r="CH141" s="23">
        <f t="shared" si="91"/>
        <v>0</v>
      </c>
      <c r="CI141" s="22"/>
      <c r="CJ141" s="22"/>
      <c r="CK141" s="23">
        <f t="shared" si="80"/>
        <v>0</v>
      </c>
      <c r="CL141" s="21"/>
      <c r="CM141" s="21"/>
      <c r="CN141" s="22">
        <f t="shared" si="76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3">
        <f t="shared" si="81"/>
        <v>0</v>
      </c>
      <c r="DT141" s="23">
        <f t="shared" si="82"/>
        <v>0</v>
      </c>
      <c r="DU141" s="24">
        <f t="shared" si="83"/>
        <v>0</v>
      </c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7"/>
        <v>0</v>
      </c>
      <c r="N142" s="21"/>
      <c r="O142" s="21"/>
      <c r="P142" s="23">
        <f t="shared" si="78"/>
        <v>0</v>
      </c>
      <c r="Q142" s="21"/>
      <c r="R142" s="21"/>
      <c r="S142" s="23">
        <f t="shared" si="79"/>
        <v>0</v>
      </c>
      <c r="T142" s="21"/>
      <c r="U142" s="21"/>
      <c r="V142" s="23">
        <f t="shared" ref="V142:V144" si="94">U142*$C142</f>
        <v>0</v>
      </c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5">E142+H142+K142+N142+Q142+T142+W142+Z142+AC142+AF142+AI142+AL142</f>
        <v>0</v>
      </c>
      <c r="AP142" s="23">
        <f t="shared" ref="AP142:AP164" si="96">F142+I142+L142+O142+R142+U142+X142+AA142+AD142+AG142+AJ142+AM142</f>
        <v>0</v>
      </c>
      <c r="AQ142" s="23">
        <f t="shared" ref="AQ142:AQ164" si="97">G142+J142+M142+P142+S142+V142+Y142+AB142+AE142+AH142+AK142+AN142</f>
        <v>0</v>
      </c>
      <c r="AR142" s="23">
        <f t="shared" ref="AR142:AR164" si="98">+AP142/12</f>
        <v>0</v>
      </c>
      <c r="AS142" s="23">
        <f t="shared" ref="AS142:AS164" si="99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73"/>
        <v>0</v>
      </c>
      <c r="BC142" s="21"/>
      <c r="BD142" s="21"/>
      <c r="BE142" s="23">
        <f t="shared" si="74"/>
        <v>0</v>
      </c>
      <c r="BF142" s="21"/>
      <c r="BG142" s="21"/>
      <c r="BH142" s="23">
        <f t="shared" si="75"/>
        <v>0</v>
      </c>
      <c r="BI142" s="21"/>
      <c r="BJ142" s="21"/>
      <c r="BK142" s="23">
        <f t="shared" ref="BK142:BK143" si="100">BJ142*$C142</f>
        <v>0</v>
      </c>
      <c r="BL142" s="21"/>
      <c r="BM142" s="21"/>
      <c r="BN142" s="21"/>
      <c r="BO142" s="21"/>
      <c r="BP142" s="21"/>
      <c r="BQ142" s="23">
        <f t="shared" si="92"/>
        <v>0</v>
      </c>
      <c r="BR142" s="21"/>
      <c r="BS142" s="21"/>
      <c r="BT142" s="23">
        <f t="shared" si="93"/>
        <v>0</v>
      </c>
      <c r="BU142" s="21"/>
      <c r="BV142" s="21"/>
      <c r="BW142" s="23">
        <f t="shared" si="84"/>
        <v>0</v>
      </c>
      <c r="BX142" s="21"/>
      <c r="BY142" s="21"/>
      <c r="BZ142" s="23">
        <f t="shared" si="85"/>
        <v>0</v>
      </c>
      <c r="CA142" s="21"/>
      <c r="CB142" s="21"/>
      <c r="CC142" s="23">
        <f t="shared" si="86"/>
        <v>0</v>
      </c>
      <c r="CD142" s="23">
        <f t="shared" si="87"/>
        <v>0</v>
      </c>
      <c r="CE142" s="23">
        <f t="shared" si="88"/>
        <v>0</v>
      </c>
      <c r="CF142" s="24">
        <f t="shared" si="89"/>
        <v>0</v>
      </c>
      <c r="CG142" s="23">
        <f t="shared" si="90"/>
        <v>0</v>
      </c>
      <c r="CH142" s="23">
        <f t="shared" si="91"/>
        <v>0</v>
      </c>
      <c r="CI142" s="22"/>
      <c r="CJ142" s="22"/>
      <c r="CK142" s="23">
        <f t="shared" si="80"/>
        <v>0</v>
      </c>
      <c r="CL142" s="21"/>
      <c r="CM142" s="21"/>
      <c r="CN142" s="22">
        <f t="shared" si="76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3">
        <f t="shared" si="81"/>
        <v>0</v>
      </c>
      <c r="DT142" s="23">
        <f t="shared" si="82"/>
        <v>0</v>
      </c>
      <c r="DU142" s="24">
        <f t="shared" si="83"/>
        <v>0</v>
      </c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7"/>
        <v>0</v>
      </c>
      <c r="N143" s="21"/>
      <c r="O143" s="21"/>
      <c r="P143" s="23">
        <f t="shared" si="78"/>
        <v>0</v>
      </c>
      <c r="Q143" s="21"/>
      <c r="R143" s="21"/>
      <c r="S143" s="23">
        <f t="shared" si="79"/>
        <v>0</v>
      </c>
      <c r="T143" s="21"/>
      <c r="U143" s="21"/>
      <c r="V143" s="23">
        <f t="shared" si="94"/>
        <v>0</v>
      </c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5"/>
        <v>0</v>
      </c>
      <c r="AP143" s="23">
        <f t="shared" si="96"/>
        <v>0</v>
      </c>
      <c r="AQ143" s="23">
        <f t="shared" si="97"/>
        <v>0</v>
      </c>
      <c r="AR143" s="23">
        <f t="shared" si="98"/>
        <v>0</v>
      </c>
      <c r="AS143" s="23">
        <f t="shared" si="99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73"/>
        <v>0</v>
      </c>
      <c r="BC143" s="21"/>
      <c r="BD143" s="21"/>
      <c r="BE143" s="23">
        <f t="shared" si="74"/>
        <v>0</v>
      </c>
      <c r="BF143" s="21"/>
      <c r="BG143" s="21"/>
      <c r="BH143" s="23">
        <f t="shared" si="75"/>
        <v>0</v>
      </c>
      <c r="BI143" s="21"/>
      <c r="BJ143" s="21"/>
      <c r="BK143" s="23">
        <f t="shared" si="100"/>
        <v>0</v>
      </c>
      <c r="BL143" s="21"/>
      <c r="BM143" s="21"/>
      <c r="BN143" s="21"/>
      <c r="BO143" s="21"/>
      <c r="BP143" s="21"/>
      <c r="BQ143" s="23">
        <f t="shared" si="92"/>
        <v>0</v>
      </c>
      <c r="BR143" s="21"/>
      <c r="BS143" s="21"/>
      <c r="BT143" s="23">
        <f t="shared" si="93"/>
        <v>0</v>
      </c>
      <c r="BU143" s="21"/>
      <c r="BV143" s="21"/>
      <c r="BW143" s="23">
        <f t="shared" si="84"/>
        <v>0</v>
      </c>
      <c r="BX143" s="21"/>
      <c r="BY143" s="21"/>
      <c r="BZ143" s="23">
        <f t="shared" si="85"/>
        <v>0</v>
      </c>
      <c r="CA143" s="21"/>
      <c r="CB143" s="21"/>
      <c r="CC143" s="23">
        <f t="shared" si="86"/>
        <v>0</v>
      </c>
      <c r="CD143" s="23">
        <f t="shared" si="87"/>
        <v>0</v>
      </c>
      <c r="CE143" s="23">
        <f t="shared" si="88"/>
        <v>0</v>
      </c>
      <c r="CF143" s="24">
        <f t="shared" si="89"/>
        <v>0</v>
      </c>
      <c r="CG143" s="23">
        <f t="shared" si="90"/>
        <v>0</v>
      </c>
      <c r="CH143" s="23">
        <f t="shared" si="91"/>
        <v>0</v>
      </c>
      <c r="CI143" s="22"/>
      <c r="CJ143" s="22"/>
      <c r="CK143" s="23">
        <f t="shared" si="80"/>
        <v>0</v>
      </c>
      <c r="CL143" s="21"/>
      <c r="CM143" s="21"/>
      <c r="CN143" s="22">
        <f t="shared" si="76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3">
        <f t="shared" si="81"/>
        <v>0</v>
      </c>
      <c r="DT143" s="23">
        <f t="shared" si="82"/>
        <v>0</v>
      </c>
      <c r="DU143" s="24">
        <f t="shared" si="83"/>
        <v>0</v>
      </c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3">
        <f t="shared" si="94"/>
        <v>0</v>
      </c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>
        <f t="shared" si="95"/>
        <v>0</v>
      </c>
      <c r="AP144" s="23">
        <f t="shared" si="96"/>
        <v>0</v>
      </c>
      <c r="AQ144" s="23">
        <f t="shared" si="97"/>
        <v>0</v>
      </c>
      <c r="AR144" s="23">
        <f t="shared" si="98"/>
        <v>0</v>
      </c>
      <c r="AS144" s="23">
        <f t="shared" si="99"/>
        <v>0</v>
      </c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3">
        <f t="shared" si="90"/>
        <v>0</v>
      </c>
      <c r="CH144" s="23">
        <f t="shared" si="91"/>
        <v>0</v>
      </c>
      <c r="CI144" s="22"/>
      <c r="CJ144" s="22"/>
      <c r="CK144" s="23">
        <f t="shared" si="80"/>
        <v>0</v>
      </c>
      <c r="CL144" s="21"/>
      <c r="CM144" s="21"/>
      <c r="CN144" s="22">
        <f t="shared" si="76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3">
        <f t="shared" si="81"/>
        <v>0</v>
      </c>
      <c r="DT144" s="23">
        <f t="shared" si="82"/>
        <v>0</v>
      </c>
      <c r="DU144" s="24">
        <f t="shared" si="83"/>
        <v>0</v>
      </c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3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3"/>
      <c r="CH145" s="23"/>
      <c r="CI145" s="22"/>
      <c r="CJ145" s="22"/>
      <c r="CK145" s="23">
        <f t="shared" si="80"/>
        <v>0</v>
      </c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3">
        <f t="shared" si="81"/>
        <v>0</v>
      </c>
      <c r="DT145" s="23">
        <f t="shared" si="82"/>
        <v>0</v>
      </c>
      <c r="DU145" s="24">
        <f t="shared" si="83"/>
        <v>0</v>
      </c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3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/>
      <c r="AP146" s="23"/>
      <c r="AQ146" s="23"/>
      <c r="AR146" s="23"/>
      <c r="AS146" s="23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3"/>
      <c r="CH146" s="23"/>
      <c r="CI146" s="22"/>
      <c r="CJ146" s="22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3">
        <f t="shared" si="81"/>
        <v>0</v>
      </c>
      <c r="DT146" s="23">
        <f t="shared" si="82"/>
        <v>0</v>
      </c>
      <c r="DU146" s="24">
        <f t="shared" si="83"/>
        <v>0</v>
      </c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101">SUM(E4:E144)</f>
        <v>904</v>
      </c>
      <c r="F147" s="26">
        <f t="shared" si="101"/>
        <v>13516</v>
      </c>
      <c r="G147" s="26">
        <f t="shared" si="101"/>
        <v>8664.64</v>
      </c>
      <c r="H147" s="26">
        <f t="shared" si="101"/>
        <v>1214</v>
      </c>
      <c r="I147" s="26">
        <f t="shared" si="101"/>
        <v>17786</v>
      </c>
      <c r="J147" s="26">
        <f t="shared" si="101"/>
        <v>11458.639999999998</v>
      </c>
      <c r="K147" s="26">
        <f t="shared" si="101"/>
        <v>1385</v>
      </c>
      <c r="L147" s="26">
        <f t="shared" si="101"/>
        <v>21047</v>
      </c>
      <c r="M147" s="26">
        <f t="shared" si="101"/>
        <v>13631.960000000001</v>
      </c>
      <c r="N147" s="26">
        <f t="shared" si="101"/>
        <v>1578</v>
      </c>
      <c r="O147" s="26">
        <f t="shared" si="101"/>
        <v>24458</v>
      </c>
      <c r="P147" s="26">
        <f t="shared" si="101"/>
        <v>15754.730000000001</v>
      </c>
      <c r="Q147" s="26">
        <f t="shared" si="101"/>
        <v>1486</v>
      </c>
      <c r="R147" s="26">
        <f t="shared" si="101"/>
        <v>23067</v>
      </c>
      <c r="S147" s="26">
        <f t="shared" si="101"/>
        <v>15080.16</v>
      </c>
      <c r="T147" s="26">
        <f t="shared" si="101"/>
        <v>1191</v>
      </c>
      <c r="U147" s="26">
        <f t="shared" si="101"/>
        <v>18267</v>
      </c>
      <c r="V147" s="26">
        <f t="shared" si="101"/>
        <v>11786.640000000001</v>
      </c>
      <c r="W147" s="26">
        <f t="shared" si="101"/>
        <v>1466</v>
      </c>
      <c r="X147" s="26">
        <f t="shared" si="101"/>
        <v>22212</v>
      </c>
      <c r="Y147" s="26">
        <f t="shared" si="101"/>
        <v>14248.320000000002</v>
      </c>
      <c r="Z147" s="26">
        <f t="shared" si="101"/>
        <v>1556</v>
      </c>
      <c r="AA147" s="26">
        <f t="shared" si="101"/>
        <v>25245</v>
      </c>
      <c r="AB147" s="26">
        <f t="shared" si="101"/>
        <v>16227.720000000001</v>
      </c>
      <c r="AC147" s="26">
        <f t="shared" si="101"/>
        <v>1621</v>
      </c>
      <c r="AD147" s="26">
        <f t="shared" si="101"/>
        <v>25745</v>
      </c>
      <c r="AE147" s="26">
        <f t="shared" si="101"/>
        <v>16546.16</v>
      </c>
      <c r="AF147" s="26">
        <f t="shared" si="101"/>
        <v>1243</v>
      </c>
      <c r="AG147" s="26">
        <f t="shared" si="101"/>
        <v>19393</v>
      </c>
      <c r="AH147" s="26">
        <f t="shared" si="101"/>
        <v>12463.39</v>
      </c>
      <c r="AI147" s="26">
        <f t="shared" si="101"/>
        <v>1482</v>
      </c>
      <c r="AJ147" s="26">
        <f t="shared" si="101"/>
        <v>25490</v>
      </c>
      <c r="AK147" s="26">
        <f t="shared" si="101"/>
        <v>16474.879999999997</v>
      </c>
      <c r="AL147" s="26">
        <f t="shared" si="101"/>
        <v>1348</v>
      </c>
      <c r="AM147" s="26">
        <f t="shared" si="101"/>
        <v>22598</v>
      </c>
      <c r="AN147" s="26">
        <f t="shared" si="101"/>
        <v>15026</v>
      </c>
      <c r="AO147" s="84">
        <f t="shared" si="95"/>
        <v>16474</v>
      </c>
      <c r="AP147" s="84">
        <f t="shared" si="96"/>
        <v>258824</v>
      </c>
      <c r="AQ147" s="84">
        <f t="shared" si="97"/>
        <v>167363.24000000002</v>
      </c>
      <c r="AR147" s="84">
        <f t="shared" si="98"/>
        <v>21568.666666666668</v>
      </c>
      <c r="AS147" s="84">
        <f t="shared" si="99"/>
        <v>13946.936666666668</v>
      </c>
      <c r="AT147" s="26">
        <f t="shared" ref="AT147:CF147" si="102">SUM(AT5:AT144)</f>
        <v>1605</v>
      </c>
      <c r="AU147" s="26">
        <f t="shared" si="102"/>
        <v>26879</v>
      </c>
      <c r="AV147" s="26">
        <f t="shared" si="102"/>
        <v>17997.2</v>
      </c>
      <c r="AW147" s="26">
        <f t="shared" si="102"/>
        <v>1191</v>
      </c>
      <c r="AX147" s="26">
        <f t="shared" si="102"/>
        <v>20688</v>
      </c>
      <c r="AY147" s="26">
        <f t="shared" si="102"/>
        <v>13724.64</v>
      </c>
      <c r="AZ147" s="26">
        <f t="shared" si="102"/>
        <v>1448</v>
      </c>
      <c r="BA147" s="26">
        <f t="shared" si="102"/>
        <v>25006</v>
      </c>
      <c r="BB147" s="26">
        <f t="shared" si="102"/>
        <v>16658.32</v>
      </c>
      <c r="BC147" s="26">
        <f t="shared" si="102"/>
        <v>1490</v>
      </c>
      <c r="BD147" s="26">
        <f t="shared" si="102"/>
        <v>25958</v>
      </c>
      <c r="BE147" s="26">
        <f t="shared" si="102"/>
        <v>17155.04</v>
      </c>
      <c r="BF147" s="26">
        <f t="shared" si="102"/>
        <v>1840</v>
      </c>
      <c r="BG147" s="26">
        <f t="shared" si="102"/>
        <v>31590</v>
      </c>
      <c r="BH147" s="26">
        <f t="shared" si="102"/>
        <v>20595.599999999999</v>
      </c>
      <c r="BI147" s="26">
        <f t="shared" si="102"/>
        <v>1606</v>
      </c>
      <c r="BJ147" s="26">
        <f t="shared" si="102"/>
        <v>24888</v>
      </c>
      <c r="BK147" s="26">
        <f t="shared" si="102"/>
        <v>16422.96</v>
      </c>
      <c r="BL147" s="26">
        <f t="shared" si="102"/>
        <v>1803</v>
      </c>
      <c r="BM147" s="26">
        <f t="shared" si="102"/>
        <v>26869</v>
      </c>
      <c r="BN147" s="26">
        <f t="shared" si="102"/>
        <v>17950.84</v>
      </c>
      <c r="BO147" s="26">
        <f t="shared" si="102"/>
        <v>1273</v>
      </c>
      <c r="BP147" s="26">
        <f t="shared" si="102"/>
        <v>19814</v>
      </c>
      <c r="BQ147" s="26">
        <f t="shared" si="102"/>
        <v>12893.120000000003</v>
      </c>
      <c r="BR147" s="26">
        <f t="shared" si="102"/>
        <v>1281</v>
      </c>
      <c r="BS147" s="26">
        <f t="shared" si="102"/>
        <v>19787</v>
      </c>
      <c r="BT147" s="26">
        <f t="shared" si="102"/>
        <v>13005.2</v>
      </c>
      <c r="BU147" s="26">
        <f t="shared" si="102"/>
        <v>1400</v>
      </c>
      <c r="BV147" s="26">
        <f t="shared" si="102"/>
        <v>21474</v>
      </c>
      <c r="BW147" s="26">
        <f t="shared" si="102"/>
        <v>14065.919999999998</v>
      </c>
      <c r="BX147" s="26">
        <f t="shared" si="102"/>
        <v>1119</v>
      </c>
      <c r="BY147" s="26">
        <f t="shared" si="102"/>
        <v>17408</v>
      </c>
      <c r="BZ147" s="26">
        <f t="shared" si="102"/>
        <v>11460.32</v>
      </c>
      <c r="CA147" s="26">
        <f t="shared" si="102"/>
        <v>1043</v>
      </c>
      <c r="CB147" s="26">
        <f t="shared" si="102"/>
        <v>16484</v>
      </c>
      <c r="CC147" s="26">
        <f t="shared" si="102"/>
        <v>10877.84</v>
      </c>
      <c r="CD147" s="26">
        <f t="shared" si="102"/>
        <v>17099</v>
      </c>
      <c r="CE147" s="26">
        <f t="shared" si="102"/>
        <v>276845</v>
      </c>
      <c r="CF147" s="26">
        <f t="shared" si="102"/>
        <v>182807</v>
      </c>
      <c r="CG147" s="84">
        <f t="shared" si="90"/>
        <v>23070.416666666668</v>
      </c>
      <c r="CH147" s="84">
        <f t="shared" si="91"/>
        <v>15233.916666666666</v>
      </c>
      <c r="CI147" s="85">
        <f t="shared" ref="CI147:DU147" si="103">SUM(CI12:CI146)</f>
        <v>987</v>
      </c>
      <c r="CJ147" s="85">
        <f t="shared" si="103"/>
        <v>15858</v>
      </c>
      <c r="CK147" s="85">
        <f t="shared" si="103"/>
        <v>10534.56</v>
      </c>
      <c r="CL147" s="85">
        <f t="shared" si="103"/>
        <v>955</v>
      </c>
      <c r="CM147" s="85">
        <f t="shared" si="103"/>
        <v>14245</v>
      </c>
      <c r="CN147" s="85">
        <f t="shared" si="103"/>
        <v>9623.2000000000007</v>
      </c>
      <c r="CO147" s="85">
        <f t="shared" si="103"/>
        <v>0</v>
      </c>
      <c r="CP147" s="85">
        <f t="shared" si="103"/>
        <v>0</v>
      </c>
      <c r="CQ147" s="85">
        <f t="shared" si="103"/>
        <v>0</v>
      </c>
      <c r="CR147" s="85">
        <f t="shared" si="103"/>
        <v>0</v>
      </c>
      <c r="CS147" s="85">
        <f t="shared" si="103"/>
        <v>0</v>
      </c>
      <c r="CT147" s="85">
        <f t="shared" si="103"/>
        <v>0</v>
      </c>
      <c r="CU147" s="85">
        <f t="shared" si="103"/>
        <v>0</v>
      </c>
      <c r="CV147" s="85">
        <f t="shared" si="103"/>
        <v>0</v>
      </c>
      <c r="CW147" s="85">
        <f t="shared" si="103"/>
        <v>0</v>
      </c>
      <c r="CX147" s="85">
        <f t="shared" si="103"/>
        <v>0</v>
      </c>
      <c r="CY147" s="85">
        <f t="shared" si="103"/>
        <v>0</v>
      </c>
      <c r="CZ147" s="85">
        <f t="shared" si="103"/>
        <v>0</v>
      </c>
      <c r="DA147" s="85">
        <f t="shared" si="103"/>
        <v>0</v>
      </c>
      <c r="DB147" s="85">
        <f t="shared" si="103"/>
        <v>0</v>
      </c>
      <c r="DC147" s="85">
        <f t="shared" si="103"/>
        <v>0</v>
      </c>
      <c r="DD147" s="85">
        <f t="shared" si="103"/>
        <v>0</v>
      </c>
      <c r="DE147" s="85">
        <f t="shared" si="103"/>
        <v>0</v>
      </c>
      <c r="DF147" s="85">
        <f t="shared" si="103"/>
        <v>0</v>
      </c>
      <c r="DG147" s="85">
        <f t="shared" si="103"/>
        <v>0</v>
      </c>
      <c r="DH147" s="85">
        <f t="shared" si="103"/>
        <v>0</v>
      </c>
      <c r="DI147" s="85">
        <f t="shared" si="103"/>
        <v>0</v>
      </c>
      <c r="DJ147" s="85">
        <f t="shared" si="103"/>
        <v>0</v>
      </c>
      <c r="DK147" s="85">
        <f t="shared" si="103"/>
        <v>0</v>
      </c>
      <c r="DL147" s="85">
        <f t="shared" si="103"/>
        <v>0</v>
      </c>
      <c r="DM147" s="85">
        <f t="shared" si="103"/>
        <v>0</v>
      </c>
      <c r="DN147" s="85">
        <f t="shared" si="103"/>
        <v>0</v>
      </c>
      <c r="DO147" s="85">
        <f t="shared" si="103"/>
        <v>0</v>
      </c>
      <c r="DP147" s="85">
        <f t="shared" si="103"/>
        <v>0</v>
      </c>
      <c r="DQ147" s="85">
        <f t="shared" si="103"/>
        <v>0</v>
      </c>
      <c r="DR147" s="85">
        <f t="shared" si="103"/>
        <v>0</v>
      </c>
      <c r="DS147" s="85">
        <f t="shared" si="103"/>
        <v>1942</v>
      </c>
      <c r="DT147" s="85">
        <f t="shared" si="103"/>
        <v>30103</v>
      </c>
      <c r="DU147" s="85">
        <f t="shared" si="103"/>
        <v>20157.760000000002</v>
      </c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5"/>
        <v>0</v>
      </c>
      <c r="AP148" s="23">
        <f t="shared" si="96"/>
        <v>0</v>
      </c>
      <c r="AQ148" s="23">
        <f t="shared" si="97"/>
        <v>0</v>
      </c>
      <c r="AR148" s="23">
        <f t="shared" si="98"/>
        <v>0</v>
      </c>
      <c r="AS148" s="23">
        <f t="shared" si="99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3">
        <f t="shared" si="90"/>
        <v>0</v>
      </c>
      <c r="CH148" s="23">
        <f t="shared" si="91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3">
        <f>AA149*$C149</f>
        <v>0</v>
      </c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95"/>
        <v>0</v>
      </c>
      <c r="AP149" s="23">
        <f t="shared" si="96"/>
        <v>0</v>
      </c>
      <c r="AQ149" s="23">
        <f t="shared" si="97"/>
        <v>0</v>
      </c>
      <c r="AR149" s="23">
        <f t="shared" si="98"/>
        <v>0</v>
      </c>
      <c r="AS149" s="23">
        <f t="shared" si="99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3">
        <f>BY149*C149</f>
        <v>0</v>
      </c>
      <c r="CA149" s="21"/>
      <c r="CB149" s="21"/>
      <c r="CC149" s="23">
        <f>CB149*C149</f>
        <v>0</v>
      </c>
      <c r="CD149" s="23">
        <f>AT149+AW149+AZ149+BC149+BF149+BI149+BL149+BO149+BR149+BU149+BX149+CA149</f>
        <v>0</v>
      </c>
      <c r="CE149" s="23">
        <f>AU149+AX149+BA149+BD149+BG149+BJ149+BM149+BP149+BS149+BV149+BY149+CB149</f>
        <v>0</v>
      </c>
      <c r="CF149" s="24">
        <f>AV149+AY149+BB149+BE149+BH149+BK149+BN149+BQ149+BT149+BW149+BZ149+CC149</f>
        <v>0</v>
      </c>
      <c r="CG149" s="23">
        <f t="shared" si="90"/>
        <v>0</v>
      </c>
      <c r="CH149" s="23">
        <f t="shared" si="91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3">
        <f>CI149+CL149+CO149+CR149+CU149+CX149+DA149+DD149+DG149+DJ149+DM149+DP149</f>
        <v>0</v>
      </c>
      <c r="DT149" s="23">
        <f>CJ149+CM149+CP149+CS149+CV149+CY149+DB149+DE149+DH149+DK149+DN149+DQ149</f>
        <v>0</v>
      </c>
      <c r="DU149" s="23">
        <f>CK149+CN149+CQ149+CT149+CW149+CZ149+DC149+DF149+DI149+DL149+DO149+DR149</f>
        <v>0</v>
      </c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3">
        <f t="shared" ref="AB150:AB162" si="104">AA150*$C150</f>
        <v>0</v>
      </c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95"/>
        <v>0</v>
      </c>
      <c r="AP150" s="23">
        <f t="shared" si="96"/>
        <v>0</v>
      </c>
      <c r="AQ150" s="23">
        <f t="shared" si="97"/>
        <v>0</v>
      </c>
      <c r="AR150" s="23">
        <f t="shared" si="98"/>
        <v>0</v>
      </c>
      <c r="AS150" s="23">
        <f t="shared" si="99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105">BJ150*$C150</f>
        <v>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6">BV150*C150</f>
        <v>0</v>
      </c>
      <c r="BX150" s="21"/>
      <c r="BY150" s="21"/>
      <c r="BZ150" s="23">
        <f t="shared" ref="BZ150:BZ162" si="107">BY150*C150</f>
        <v>0</v>
      </c>
      <c r="CA150" s="21"/>
      <c r="CB150" s="21"/>
      <c r="CC150" s="23">
        <f t="shared" ref="CC150:CC162" si="108">CB150*C150</f>
        <v>0</v>
      </c>
      <c r="CD150" s="23">
        <f t="shared" ref="CD150:CD162" si="109">AT150+AW150+AZ150+BC150+BF150+BI150+BL150+BO150+BR150+BU150+BX150+CA150</f>
        <v>0</v>
      </c>
      <c r="CE150" s="23">
        <f t="shared" ref="CE150:CE162" si="110">AU150+AX150+BA150+BD150+BG150+BJ150+BM150+BP150+BS150+BV150+BY150+CB150</f>
        <v>0</v>
      </c>
      <c r="CF150" s="24">
        <f t="shared" ref="CF150:CF162" si="111">AV150+AY150+BB150+BE150+BH150+BK150+BN150+BQ150+BT150+BW150+BZ150+CC150</f>
        <v>0</v>
      </c>
      <c r="CG150" s="23">
        <f t="shared" si="90"/>
        <v>0</v>
      </c>
      <c r="CH150" s="23">
        <f t="shared" si="91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3">
        <f t="shared" ref="DS150:DS162" si="112">CI150+CL150+CO150+CR150+CU150+CX150+DA150+DD150+DG150+DJ150+DM150+DP150</f>
        <v>0</v>
      </c>
      <c r="DT150" s="23">
        <f t="shared" ref="DT150:DT162" si="113">CJ150+CM150+CP150+CS150+CV150+CY150+DB150+DE150+DH150+DK150+DN150+DQ150</f>
        <v>0</v>
      </c>
      <c r="DU150" s="23">
        <f t="shared" ref="DU150:DU162" si="114">CK150+CN150+CQ150+CT150+CW150+CZ150+DC150+DF150+DI150+DL150+DO150+DR150</f>
        <v>0</v>
      </c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>
        <v>1</v>
      </c>
      <c r="L151" s="21">
        <v>48</v>
      </c>
      <c r="M151" s="23">
        <f>L151*C151</f>
        <v>8.3999999999999986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3">
        <f t="shared" si="104"/>
        <v>0</v>
      </c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95"/>
        <v>1</v>
      </c>
      <c r="AP151" s="23">
        <f t="shared" si="96"/>
        <v>48</v>
      </c>
      <c r="AQ151" s="23">
        <f t="shared" si="97"/>
        <v>8.3999999999999986</v>
      </c>
      <c r="AR151" s="23">
        <f t="shared" si="98"/>
        <v>4</v>
      </c>
      <c r="AS151" s="23">
        <f t="shared" si="99"/>
        <v>0.69999999999999984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05"/>
        <v>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6"/>
        <v>0</v>
      </c>
      <c r="BX151" s="21"/>
      <c r="BY151" s="21"/>
      <c r="BZ151" s="23">
        <f t="shared" si="107"/>
        <v>0</v>
      </c>
      <c r="CA151" s="21"/>
      <c r="CB151" s="21"/>
      <c r="CC151" s="23">
        <f t="shared" si="108"/>
        <v>0</v>
      </c>
      <c r="CD151" s="23">
        <f t="shared" si="109"/>
        <v>0</v>
      </c>
      <c r="CE151" s="23">
        <f t="shared" si="110"/>
        <v>0</v>
      </c>
      <c r="CF151" s="24">
        <f t="shared" si="111"/>
        <v>0</v>
      </c>
      <c r="CG151" s="23">
        <f t="shared" si="90"/>
        <v>0</v>
      </c>
      <c r="CH151" s="23">
        <f t="shared" si="91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3">
        <f t="shared" si="112"/>
        <v>0</v>
      </c>
      <c r="DT151" s="23">
        <f t="shared" si="113"/>
        <v>0</v>
      </c>
      <c r="DU151" s="23">
        <f t="shared" si="114"/>
        <v>0</v>
      </c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1"/>
      <c r="K152" s="21"/>
      <c r="L152" s="21">
        <v>5</v>
      </c>
      <c r="M152" s="23">
        <f t="shared" ref="M152:M162" si="115">L152*C152</f>
        <v>3.5</v>
      </c>
      <c r="N152" s="21">
        <v>10</v>
      </c>
      <c r="O152" s="21">
        <v>121</v>
      </c>
      <c r="P152" s="23">
        <f>O152*$C152</f>
        <v>84.699999999999989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3">
        <f t="shared" si="104"/>
        <v>0</v>
      </c>
      <c r="AC152" s="21">
        <v>2</v>
      </c>
      <c r="AD152" s="21">
        <v>30</v>
      </c>
      <c r="AE152" s="23">
        <f>AD152*$C152</f>
        <v>21</v>
      </c>
      <c r="AF152" s="21">
        <v>1</v>
      </c>
      <c r="AG152" s="21">
        <v>18</v>
      </c>
      <c r="AH152" s="23">
        <f>AG152*$C152</f>
        <v>12.6</v>
      </c>
      <c r="AI152" s="21"/>
      <c r="AJ152" s="21"/>
      <c r="AK152" s="21"/>
      <c r="AL152" s="21"/>
      <c r="AM152" s="21"/>
      <c r="AN152" s="21"/>
      <c r="AO152" s="23">
        <f t="shared" si="95"/>
        <v>13</v>
      </c>
      <c r="AP152" s="23">
        <f t="shared" si="96"/>
        <v>174</v>
      </c>
      <c r="AQ152" s="23">
        <f t="shared" si="97"/>
        <v>121.79999999999998</v>
      </c>
      <c r="AR152" s="23">
        <f t="shared" si="98"/>
        <v>14.5</v>
      </c>
      <c r="AS152" s="23">
        <f t="shared" si="99"/>
        <v>10.149999999999999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3">
        <f t="shared" si="105"/>
        <v>0</v>
      </c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3">
        <f t="shared" si="106"/>
        <v>0</v>
      </c>
      <c r="BX152" s="21"/>
      <c r="BY152" s="21"/>
      <c r="BZ152" s="23">
        <f t="shared" si="107"/>
        <v>0</v>
      </c>
      <c r="CA152" s="21"/>
      <c r="CB152" s="21"/>
      <c r="CC152" s="23">
        <f t="shared" si="108"/>
        <v>0</v>
      </c>
      <c r="CD152" s="23">
        <f t="shared" si="109"/>
        <v>0</v>
      </c>
      <c r="CE152" s="23">
        <f t="shared" si="110"/>
        <v>0</v>
      </c>
      <c r="CF152" s="24">
        <f t="shared" si="111"/>
        <v>0</v>
      </c>
      <c r="CG152" s="23">
        <f t="shared" si="90"/>
        <v>0</v>
      </c>
      <c r="CH152" s="23">
        <f t="shared" si="91"/>
        <v>0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3">
        <f t="shared" si="112"/>
        <v>0</v>
      </c>
      <c r="DT152" s="23">
        <f t="shared" si="113"/>
        <v>0</v>
      </c>
      <c r="DU152" s="23">
        <f t="shared" si="114"/>
        <v>0</v>
      </c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1"/>
      <c r="K153" s="21"/>
      <c r="L153" s="21">
        <v>5</v>
      </c>
      <c r="M153" s="23">
        <f t="shared" si="115"/>
        <v>1.75</v>
      </c>
      <c r="N153" s="21">
        <v>8</v>
      </c>
      <c r="O153" s="21">
        <v>199</v>
      </c>
      <c r="P153" s="23">
        <f t="shared" ref="P153:P162" si="116">O153*$C153</f>
        <v>69.649999999999991</v>
      </c>
      <c r="Q153" s="21">
        <v>1</v>
      </c>
      <c r="R153" s="21">
        <v>24</v>
      </c>
      <c r="S153" s="23">
        <f>R153*$C153</f>
        <v>8.3999999999999986</v>
      </c>
      <c r="T153" s="21"/>
      <c r="U153" s="21"/>
      <c r="V153" s="21"/>
      <c r="W153" s="21"/>
      <c r="X153" s="21"/>
      <c r="Y153" s="21"/>
      <c r="Z153" s="21"/>
      <c r="AA153" s="21"/>
      <c r="AB153" s="23">
        <f t="shared" si="104"/>
        <v>0</v>
      </c>
      <c r="AC153" s="21">
        <v>3</v>
      </c>
      <c r="AD153" s="21">
        <v>72</v>
      </c>
      <c r="AE153" s="23">
        <f t="shared" ref="AE153:AE162" si="117">AD153*$C153</f>
        <v>25.2</v>
      </c>
      <c r="AF153" s="21">
        <v>1</v>
      </c>
      <c r="AG153" s="21">
        <v>39</v>
      </c>
      <c r="AH153" s="23">
        <f t="shared" ref="AH153:AH162" si="118">AG153*$C153</f>
        <v>13.649999999999999</v>
      </c>
      <c r="AI153" s="21"/>
      <c r="AJ153" s="21"/>
      <c r="AK153" s="21"/>
      <c r="AL153" s="21"/>
      <c r="AM153" s="21"/>
      <c r="AN153" s="21"/>
      <c r="AO153" s="23">
        <f t="shared" si="95"/>
        <v>13</v>
      </c>
      <c r="AP153" s="23">
        <f t="shared" si="96"/>
        <v>339</v>
      </c>
      <c r="AQ153" s="23">
        <f t="shared" si="97"/>
        <v>118.64999999999998</v>
      </c>
      <c r="AR153" s="23">
        <f t="shared" si="98"/>
        <v>28.25</v>
      </c>
      <c r="AS153" s="23">
        <f t="shared" si="99"/>
        <v>9.8874999999999975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>
        <v>18</v>
      </c>
      <c r="BH153" s="23">
        <f>BG153*$C153</f>
        <v>6.3</v>
      </c>
      <c r="BI153" s="21"/>
      <c r="BJ153" s="21"/>
      <c r="BK153" s="23">
        <f t="shared" si="105"/>
        <v>0</v>
      </c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3">
        <f t="shared" si="106"/>
        <v>0</v>
      </c>
      <c r="BX153" s="21"/>
      <c r="BY153" s="21"/>
      <c r="BZ153" s="23">
        <f t="shared" si="107"/>
        <v>0</v>
      </c>
      <c r="CA153" s="21"/>
      <c r="CB153" s="21"/>
      <c r="CC153" s="23">
        <f t="shared" si="108"/>
        <v>0</v>
      </c>
      <c r="CD153" s="23">
        <f t="shared" si="109"/>
        <v>0</v>
      </c>
      <c r="CE153" s="23">
        <f t="shared" si="110"/>
        <v>18</v>
      </c>
      <c r="CF153" s="24">
        <f t="shared" si="111"/>
        <v>6.3</v>
      </c>
      <c r="CG153" s="23">
        <f t="shared" si="90"/>
        <v>1.5</v>
      </c>
      <c r="CH153" s="23">
        <f t="shared" si="91"/>
        <v>0.52500000000000002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3">
        <f t="shared" si="112"/>
        <v>0</v>
      </c>
      <c r="DT153" s="23">
        <f t="shared" si="113"/>
        <v>0</v>
      </c>
      <c r="DU153" s="23">
        <f t="shared" si="114"/>
        <v>0</v>
      </c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1"/>
      <c r="K154" s="21"/>
      <c r="L154" s="21"/>
      <c r="M154" s="23">
        <f t="shared" si="115"/>
        <v>0</v>
      </c>
      <c r="N154" s="21">
        <v>7</v>
      </c>
      <c r="O154" s="21">
        <v>345</v>
      </c>
      <c r="P154" s="23">
        <f t="shared" si="116"/>
        <v>60.374999999999993</v>
      </c>
      <c r="Q154" s="21"/>
      <c r="R154" s="21"/>
      <c r="S154" s="23">
        <f t="shared" ref="S154:S162" si="119">R154*$C154</f>
        <v>0</v>
      </c>
      <c r="T154" s="21"/>
      <c r="U154" s="21"/>
      <c r="V154" s="21"/>
      <c r="W154" s="21"/>
      <c r="X154" s="21"/>
      <c r="Y154" s="21"/>
      <c r="Z154" s="21"/>
      <c r="AA154" s="21"/>
      <c r="AB154" s="23">
        <f t="shared" si="104"/>
        <v>0</v>
      </c>
      <c r="AC154" s="21"/>
      <c r="AD154" s="21">
        <v>12</v>
      </c>
      <c r="AE154" s="23">
        <f t="shared" si="117"/>
        <v>2.0999999999999996</v>
      </c>
      <c r="AF154" s="21"/>
      <c r="AG154" s="21">
        <v>13</v>
      </c>
      <c r="AH154" s="23">
        <f t="shared" si="118"/>
        <v>2.2749999999999999</v>
      </c>
      <c r="AI154" s="21"/>
      <c r="AJ154" s="21"/>
      <c r="AK154" s="21"/>
      <c r="AL154" s="21"/>
      <c r="AM154" s="21"/>
      <c r="AN154" s="21"/>
      <c r="AO154" s="23">
        <f t="shared" si="95"/>
        <v>7</v>
      </c>
      <c r="AP154" s="23">
        <f t="shared" si="96"/>
        <v>370</v>
      </c>
      <c r="AQ154" s="23">
        <f t="shared" si="97"/>
        <v>64.75</v>
      </c>
      <c r="AR154" s="23">
        <f t="shared" si="98"/>
        <v>30.833333333333332</v>
      </c>
      <c r="AS154" s="23">
        <f t="shared" si="99"/>
        <v>5.395833333333333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>
        <v>18</v>
      </c>
      <c r="BH154" s="23">
        <f t="shared" ref="BH154:BH162" si="120">BG154*$C154</f>
        <v>3.15</v>
      </c>
      <c r="BI154" s="21"/>
      <c r="BJ154" s="21">
        <v>20</v>
      </c>
      <c r="BK154" s="23">
        <f t="shared" si="105"/>
        <v>3.5</v>
      </c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3">
        <f t="shared" si="106"/>
        <v>0</v>
      </c>
      <c r="BX154" s="21"/>
      <c r="BY154" s="21"/>
      <c r="BZ154" s="23">
        <f t="shared" si="107"/>
        <v>0</v>
      </c>
      <c r="CA154" s="21"/>
      <c r="CB154" s="21"/>
      <c r="CC154" s="23">
        <f t="shared" si="108"/>
        <v>0</v>
      </c>
      <c r="CD154" s="23">
        <f t="shared" si="109"/>
        <v>0</v>
      </c>
      <c r="CE154" s="23">
        <f t="shared" si="110"/>
        <v>38</v>
      </c>
      <c r="CF154" s="24">
        <f t="shared" si="111"/>
        <v>6.65</v>
      </c>
      <c r="CG154" s="23">
        <f t="shared" si="90"/>
        <v>3.1666666666666665</v>
      </c>
      <c r="CH154" s="23">
        <f t="shared" si="91"/>
        <v>0.5541666666666667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3">
        <f t="shared" si="112"/>
        <v>0</v>
      </c>
      <c r="DT154" s="23">
        <f t="shared" si="113"/>
        <v>0</v>
      </c>
      <c r="DU154" s="23">
        <f t="shared" si="114"/>
        <v>0</v>
      </c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3">
        <f t="shared" si="115"/>
        <v>0</v>
      </c>
      <c r="N155" s="21"/>
      <c r="O155" s="21"/>
      <c r="P155" s="23">
        <f t="shared" si="116"/>
        <v>0</v>
      </c>
      <c r="Q155" s="21"/>
      <c r="R155" s="21"/>
      <c r="S155" s="23">
        <f t="shared" si="119"/>
        <v>0</v>
      </c>
      <c r="T155" s="21"/>
      <c r="U155" s="21"/>
      <c r="V155" s="21"/>
      <c r="W155" s="21"/>
      <c r="X155" s="21"/>
      <c r="Y155" s="21"/>
      <c r="Z155" s="21"/>
      <c r="AA155" s="21"/>
      <c r="AB155" s="23">
        <f t="shared" si="104"/>
        <v>0</v>
      </c>
      <c r="AC155" s="21"/>
      <c r="AD155" s="21"/>
      <c r="AE155" s="23">
        <f t="shared" si="117"/>
        <v>0</v>
      </c>
      <c r="AF155" s="21"/>
      <c r="AG155" s="21"/>
      <c r="AH155" s="23">
        <f t="shared" si="118"/>
        <v>0</v>
      </c>
      <c r="AI155" s="21"/>
      <c r="AJ155" s="21"/>
      <c r="AK155" s="21"/>
      <c r="AL155" s="21"/>
      <c r="AM155" s="21"/>
      <c r="AN155" s="21"/>
      <c r="AO155" s="23">
        <f t="shared" si="95"/>
        <v>0</v>
      </c>
      <c r="AP155" s="23">
        <f t="shared" si="96"/>
        <v>0</v>
      </c>
      <c r="AQ155" s="23">
        <f t="shared" si="97"/>
        <v>0</v>
      </c>
      <c r="AR155" s="23">
        <f t="shared" si="98"/>
        <v>0</v>
      </c>
      <c r="AS155" s="23">
        <f t="shared" si="99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3">
        <f t="shared" si="120"/>
        <v>0</v>
      </c>
      <c r="BI155" s="21"/>
      <c r="BJ155" s="21"/>
      <c r="BK155" s="23">
        <f t="shared" si="105"/>
        <v>0</v>
      </c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3">
        <f t="shared" si="106"/>
        <v>0</v>
      </c>
      <c r="BX155" s="21"/>
      <c r="BY155" s="21"/>
      <c r="BZ155" s="23">
        <f t="shared" si="107"/>
        <v>0</v>
      </c>
      <c r="CA155" s="21"/>
      <c r="CB155" s="21"/>
      <c r="CC155" s="23">
        <f t="shared" si="108"/>
        <v>0</v>
      </c>
      <c r="CD155" s="23">
        <f t="shared" si="109"/>
        <v>0</v>
      </c>
      <c r="CE155" s="23">
        <f t="shared" si="110"/>
        <v>0</v>
      </c>
      <c r="CF155" s="24">
        <f t="shared" si="111"/>
        <v>0</v>
      </c>
      <c r="CG155" s="23">
        <f t="shared" si="90"/>
        <v>0</v>
      </c>
      <c r="CH155" s="23">
        <f t="shared" si="91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3">
        <f t="shared" si="112"/>
        <v>0</v>
      </c>
      <c r="DT155" s="23">
        <f t="shared" si="113"/>
        <v>0</v>
      </c>
      <c r="DU155" s="23">
        <f t="shared" si="114"/>
        <v>0</v>
      </c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1"/>
      <c r="W156" s="21"/>
      <c r="X156" s="21"/>
      <c r="Y156" s="21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3"/>
      <c r="BI156" s="21"/>
      <c r="BJ156" s="21"/>
      <c r="BK156" s="23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>
        <v>1</v>
      </c>
      <c r="BV156" s="21">
        <v>12</v>
      </c>
      <c r="BW156" s="23">
        <f t="shared" si="106"/>
        <v>8.3999999999999986</v>
      </c>
      <c r="BX156" s="21">
        <v>1</v>
      </c>
      <c r="BY156" s="21">
        <v>12</v>
      </c>
      <c r="BZ156" s="23">
        <f t="shared" si="107"/>
        <v>8.3999999999999986</v>
      </c>
      <c r="CA156" s="21"/>
      <c r="CB156" s="21"/>
      <c r="CC156" s="23">
        <f t="shared" si="108"/>
        <v>0</v>
      </c>
      <c r="CD156" s="23">
        <f t="shared" si="109"/>
        <v>2</v>
      </c>
      <c r="CE156" s="23">
        <f t="shared" si="110"/>
        <v>24</v>
      </c>
      <c r="CF156" s="24">
        <f t="shared" si="111"/>
        <v>16.799999999999997</v>
      </c>
      <c r="CG156" s="23">
        <f t="shared" si="90"/>
        <v>2</v>
      </c>
      <c r="CH156" s="23">
        <f t="shared" si="91"/>
        <v>1.3999999999999997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3">
        <f t="shared" si="112"/>
        <v>0</v>
      </c>
      <c r="DT156" s="23">
        <f t="shared" si="113"/>
        <v>0</v>
      </c>
      <c r="DU156" s="23">
        <f t="shared" si="114"/>
        <v>0</v>
      </c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1"/>
      <c r="W157" s="21"/>
      <c r="X157" s="21"/>
      <c r="Y157" s="21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3"/>
      <c r="BI157" s="21"/>
      <c r="BJ157" s="21"/>
      <c r="BK157" s="23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3">
        <f t="shared" si="106"/>
        <v>0</v>
      </c>
      <c r="BX157" s="21"/>
      <c r="BY157" s="21"/>
      <c r="BZ157" s="23">
        <f t="shared" si="107"/>
        <v>0</v>
      </c>
      <c r="CA157" s="21"/>
      <c r="CB157" s="21"/>
      <c r="CC157" s="23">
        <f t="shared" si="108"/>
        <v>0</v>
      </c>
      <c r="CD157" s="23">
        <f t="shared" si="109"/>
        <v>0</v>
      </c>
      <c r="CE157" s="23">
        <f t="shared" si="110"/>
        <v>0</v>
      </c>
      <c r="CF157" s="24">
        <f t="shared" si="111"/>
        <v>0</v>
      </c>
      <c r="CG157" s="23">
        <f t="shared" si="90"/>
        <v>0</v>
      </c>
      <c r="CH157" s="23">
        <f t="shared" si="91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3">
        <f t="shared" si="112"/>
        <v>0</v>
      </c>
      <c r="DT157" s="23">
        <f t="shared" si="113"/>
        <v>0</v>
      </c>
      <c r="DU157" s="23">
        <f t="shared" si="114"/>
        <v>0</v>
      </c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3">
        <f t="shared" si="115"/>
        <v>0</v>
      </c>
      <c r="N158" s="21"/>
      <c r="O158" s="21"/>
      <c r="P158" s="23">
        <f t="shared" si="116"/>
        <v>0</v>
      </c>
      <c r="Q158" s="21"/>
      <c r="R158" s="21"/>
      <c r="S158" s="23">
        <f t="shared" si="119"/>
        <v>0</v>
      </c>
      <c r="T158" s="21"/>
      <c r="U158" s="21"/>
      <c r="V158" s="21"/>
      <c r="W158" s="21"/>
      <c r="X158" s="21"/>
      <c r="Y158" s="21"/>
      <c r="Z158" s="21"/>
      <c r="AA158" s="21"/>
      <c r="AB158" s="23">
        <f t="shared" si="104"/>
        <v>0</v>
      </c>
      <c r="AC158" s="21"/>
      <c r="AD158" s="21"/>
      <c r="AE158" s="23">
        <f t="shared" si="117"/>
        <v>0</v>
      </c>
      <c r="AF158" s="21"/>
      <c r="AG158" s="21"/>
      <c r="AH158" s="23">
        <f t="shared" si="118"/>
        <v>0</v>
      </c>
      <c r="AI158" s="21"/>
      <c r="AJ158" s="21"/>
      <c r="AK158" s="21"/>
      <c r="AL158" s="21"/>
      <c r="AM158" s="21"/>
      <c r="AN158" s="21"/>
      <c r="AO158" s="23">
        <f t="shared" si="95"/>
        <v>0</v>
      </c>
      <c r="AP158" s="23">
        <f t="shared" si="96"/>
        <v>0</v>
      </c>
      <c r="AQ158" s="23">
        <f t="shared" si="97"/>
        <v>0</v>
      </c>
      <c r="AR158" s="23">
        <f t="shared" si="98"/>
        <v>0</v>
      </c>
      <c r="AS158" s="23">
        <f t="shared" si="99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3">
        <f t="shared" si="120"/>
        <v>0</v>
      </c>
      <c r="BI158" s="21"/>
      <c r="BJ158" s="21"/>
      <c r="BK158" s="23">
        <f t="shared" si="105"/>
        <v>0</v>
      </c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3">
        <f t="shared" si="106"/>
        <v>0</v>
      </c>
      <c r="BX158" s="21"/>
      <c r="BY158" s="21"/>
      <c r="BZ158" s="23">
        <f t="shared" si="107"/>
        <v>0</v>
      </c>
      <c r="CA158" s="21"/>
      <c r="CB158" s="21"/>
      <c r="CC158" s="23">
        <f t="shared" si="108"/>
        <v>0</v>
      </c>
      <c r="CD158" s="23">
        <f t="shared" si="109"/>
        <v>0</v>
      </c>
      <c r="CE158" s="23">
        <f t="shared" si="110"/>
        <v>0</v>
      </c>
      <c r="CF158" s="24">
        <f t="shared" si="111"/>
        <v>0</v>
      </c>
      <c r="CG158" s="23">
        <f t="shared" si="90"/>
        <v>0</v>
      </c>
      <c r="CH158" s="23">
        <f t="shared" si="91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3">
        <f t="shared" si="112"/>
        <v>0</v>
      </c>
      <c r="DT158" s="23">
        <f t="shared" si="113"/>
        <v>0</v>
      </c>
      <c r="DU158" s="23">
        <f t="shared" si="114"/>
        <v>0</v>
      </c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3">
        <f t="shared" si="115"/>
        <v>0</v>
      </c>
      <c r="N159" s="21"/>
      <c r="O159" s="21"/>
      <c r="P159" s="23">
        <f t="shared" si="116"/>
        <v>0</v>
      </c>
      <c r="Q159" s="21"/>
      <c r="R159" s="21"/>
      <c r="S159" s="23">
        <f t="shared" si="119"/>
        <v>0</v>
      </c>
      <c r="T159" s="21"/>
      <c r="U159" s="21"/>
      <c r="V159" s="21"/>
      <c r="W159" s="21"/>
      <c r="X159" s="21"/>
      <c r="Y159" s="21"/>
      <c r="Z159" s="21"/>
      <c r="AA159" s="21"/>
      <c r="AB159" s="23">
        <f t="shared" si="104"/>
        <v>0</v>
      </c>
      <c r="AC159" s="21"/>
      <c r="AD159" s="21"/>
      <c r="AE159" s="23">
        <f t="shared" si="117"/>
        <v>0</v>
      </c>
      <c r="AF159" s="21"/>
      <c r="AG159" s="21"/>
      <c r="AH159" s="23">
        <f t="shared" si="118"/>
        <v>0</v>
      </c>
      <c r="AI159" s="21"/>
      <c r="AJ159" s="21"/>
      <c r="AK159" s="21"/>
      <c r="AL159" s="21"/>
      <c r="AM159" s="21"/>
      <c r="AN159" s="21"/>
      <c r="AO159" s="23">
        <f t="shared" si="95"/>
        <v>0</v>
      </c>
      <c r="AP159" s="23">
        <f t="shared" si="96"/>
        <v>0</v>
      </c>
      <c r="AQ159" s="23">
        <f t="shared" si="97"/>
        <v>0</v>
      </c>
      <c r="AR159" s="23">
        <f t="shared" si="98"/>
        <v>0</v>
      </c>
      <c r="AS159" s="23">
        <f t="shared" si="99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3">
        <f t="shared" si="120"/>
        <v>0</v>
      </c>
      <c r="BI159" s="21"/>
      <c r="BJ159" s="21"/>
      <c r="BK159" s="23">
        <f t="shared" si="105"/>
        <v>0</v>
      </c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3">
        <f t="shared" si="106"/>
        <v>0</v>
      </c>
      <c r="BX159" s="21"/>
      <c r="BY159" s="21"/>
      <c r="BZ159" s="23">
        <f t="shared" si="107"/>
        <v>0</v>
      </c>
      <c r="CA159" s="21"/>
      <c r="CB159" s="21"/>
      <c r="CC159" s="23">
        <f t="shared" si="108"/>
        <v>0</v>
      </c>
      <c r="CD159" s="23">
        <f t="shared" si="109"/>
        <v>0</v>
      </c>
      <c r="CE159" s="23">
        <f t="shared" si="110"/>
        <v>0</v>
      </c>
      <c r="CF159" s="24">
        <f t="shared" si="111"/>
        <v>0</v>
      </c>
      <c r="CG159" s="23">
        <f t="shared" si="90"/>
        <v>0</v>
      </c>
      <c r="CH159" s="23">
        <f t="shared" si="91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3">
        <f t="shared" si="112"/>
        <v>0</v>
      </c>
      <c r="DT159" s="23">
        <f t="shared" si="113"/>
        <v>0</v>
      </c>
      <c r="DU159" s="23">
        <f t="shared" si="114"/>
        <v>0</v>
      </c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3">
        <f t="shared" si="115"/>
        <v>0</v>
      </c>
      <c r="N160" s="21"/>
      <c r="O160" s="21"/>
      <c r="P160" s="23">
        <f t="shared" si="116"/>
        <v>0</v>
      </c>
      <c r="Q160" s="21"/>
      <c r="R160" s="21"/>
      <c r="S160" s="23">
        <f t="shared" si="119"/>
        <v>0</v>
      </c>
      <c r="T160" s="21"/>
      <c r="U160" s="21"/>
      <c r="V160" s="21"/>
      <c r="W160" s="21"/>
      <c r="X160" s="21"/>
      <c r="Y160" s="21"/>
      <c r="Z160" s="21"/>
      <c r="AA160" s="21"/>
      <c r="AB160" s="23">
        <f t="shared" si="104"/>
        <v>0</v>
      </c>
      <c r="AC160" s="21"/>
      <c r="AD160" s="21"/>
      <c r="AE160" s="23">
        <f t="shared" si="117"/>
        <v>0</v>
      </c>
      <c r="AF160" s="21"/>
      <c r="AG160" s="21"/>
      <c r="AH160" s="23">
        <f t="shared" si="118"/>
        <v>0</v>
      </c>
      <c r="AI160" s="21"/>
      <c r="AJ160" s="21"/>
      <c r="AK160" s="21"/>
      <c r="AL160" s="21"/>
      <c r="AM160" s="21"/>
      <c r="AN160" s="21"/>
      <c r="AO160" s="23">
        <f t="shared" si="95"/>
        <v>0</v>
      </c>
      <c r="AP160" s="23">
        <f t="shared" si="96"/>
        <v>0</v>
      </c>
      <c r="AQ160" s="23">
        <f t="shared" si="97"/>
        <v>0</v>
      </c>
      <c r="AR160" s="23">
        <f t="shared" si="98"/>
        <v>0</v>
      </c>
      <c r="AS160" s="23">
        <f t="shared" si="99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3">
        <f t="shared" si="120"/>
        <v>0</v>
      </c>
      <c r="BI160" s="21"/>
      <c r="BJ160" s="21"/>
      <c r="BK160" s="23">
        <f t="shared" si="105"/>
        <v>0</v>
      </c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3">
        <f t="shared" si="106"/>
        <v>0</v>
      </c>
      <c r="BX160" s="21"/>
      <c r="BY160" s="21"/>
      <c r="BZ160" s="23">
        <f t="shared" si="107"/>
        <v>0</v>
      </c>
      <c r="CA160" s="21"/>
      <c r="CB160" s="21"/>
      <c r="CC160" s="23">
        <f t="shared" si="108"/>
        <v>0</v>
      </c>
      <c r="CD160" s="23">
        <f t="shared" si="109"/>
        <v>0</v>
      </c>
      <c r="CE160" s="23">
        <f t="shared" si="110"/>
        <v>0</v>
      </c>
      <c r="CF160" s="24">
        <f t="shared" si="111"/>
        <v>0</v>
      </c>
      <c r="CG160" s="23">
        <f t="shared" si="90"/>
        <v>0</v>
      </c>
      <c r="CH160" s="23">
        <f t="shared" si="91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3">
        <f t="shared" si="112"/>
        <v>0</v>
      </c>
      <c r="DT160" s="23">
        <f t="shared" si="113"/>
        <v>0</v>
      </c>
      <c r="DU160" s="23">
        <f t="shared" si="114"/>
        <v>0</v>
      </c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3">
        <f t="shared" si="115"/>
        <v>0</v>
      </c>
      <c r="N161" s="21"/>
      <c r="O161" s="21"/>
      <c r="P161" s="23">
        <f t="shared" si="116"/>
        <v>0</v>
      </c>
      <c r="Q161" s="21"/>
      <c r="R161" s="21"/>
      <c r="S161" s="23">
        <f t="shared" si="119"/>
        <v>0</v>
      </c>
      <c r="T161" s="21"/>
      <c r="U161" s="21"/>
      <c r="V161" s="21"/>
      <c r="W161" s="21"/>
      <c r="X161" s="21"/>
      <c r="Y161" s="21"/>
      <c r="Z161" s="21"/>
      <c r="AA161" s="21"/>
      <c r="AB161" s="23">
        <f t="shared" si="104"/>
        <v>0</v>
      </c>
      <c r="AC161" s="21"/>
      <c r="AD161" s="21"/>
      <c r="AE161" s="23">
        <f t="shared" si="117"/>
        <v>0</v>
      </c>
      <c r="AF161" s="21"/>
      <c r="AG161" s="21"/>
      <c r="AH161" s="23">
        <f t="shared" si="118"/>
        <v>0</v>
      </c>
      <c r="AI161" s="21"/>
      <c r="AJ161" s="21"/>
      <c r="AK161" s="21"/>
      <c r="AL161" s="21"/>
      <c r="AM161" s="21"/>
      <c r="AN161" s="21"/>
      <c r="AO161" s="23">
        <f t="shared" si="95"/>
        <v>0</v>
      </c>
      <c r="AP161" s="23">
        <f t="shared" si="96"/>
        <v>0</v>
      </c>
      <c r="AQ161" s="23">
        <f t="shared" si="97"/>
        <v>0</v>
      </c>
      <c r="AR161" s="23">
        <f t="shared" si="98"/>
        <v>0</v>
      </c>
      <c r="AS161" s="23">
        <f t="shared" si="99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3">
        <f t="shared" si="120"/>
        <v>0</v>
      </c>
      <c r="BI161" s="21"/>
      <c r="BJ161" s="21"/>
      <c r="BK161" s="23">
        <f t="shared" si="105"/>
        <v>0</v>
      </c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3">
        <f t="shared" si="106"/>
        <v>0</v>
      </c>
      <c r="BX161" s="21"/>
      <c r="BY161" s="21"/>
      <c r="BZ161" s="23">
        <f t="shared" si="107"/>
        <v>0</v>
      </c>
      <c r="CA161" s="21"/>
      <c r="CB161" s="21"/>
      <c r="CC161" s="23">
        <f t="shared" si="108"/>
        <v>0</v>
      </c>
      <c r="CD161" s="23">
        <f t="shared" si="109"/>
        <v>0</v>
      </c>
      <c r="CE161" s="23">
        <f t="shared" si="110"/>
        <v>0</v>
      </c>
      <c r="CF161" s="24">
        <f t="shared" si="111"/>
        <v>0</v>
      </c>
      <c r="CG161" s="23">
        <f t="shared" si="90"/>
        <v>0</v>
      </c>
      <c r="CH161" s="23">
        <f t="shared" si="91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3">
        <f t="shared" si="112"/>
        <v>0</v>
      </c>
      <c r="DT161" s="23">
        <f t="shared" si="113"/>
        <v>0</v>
      </c>
      <c r="DU161" s="23">
        <f t="shared" si="114"/>
        <v>0</v>
      </c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3">
        <f t="shared" si="115"/>
        <v>0</v>
      </c>
      <c r="N162" s="21"/>
      <c r="O162" s="21"/>
      <c r="P162" s="23">
        <f t="shared" si="116"/>
        <v>0</v>
      </c>
      <c r="Q162" s="21"/>
      <c r="R162" s="21"/>
      <c r="S162" s="23">
        <f t="shared" si="119"/>
        <v>0</v>
      </c>
      <c r="T162" s="21"/>
      <c r="U162" s="21"/>
      <c r="V162" s="21"/>
      <c r="W162" s="21"/>
      <c r="X162" s="21"/>
      <c r="Y162" s="21"/>
      <c r="Z162" s="21"/>
      <c r="AA162" s="21"/>
      <c r="AB162" s="23">
        <f t="shared" si="104"/>
        <v>0</v>
      </c>
      <c r="AC162" s="21"/>
      <c r="AD162" s="21"/>
      <c r="AE162" s="23">
        <f t="shared" si="117"/>
        <v>0</v>
      </c>
      <c r="AF162" s="21"/>
      <c r="AG162" s="21"/>
      <c r="AH162" s="23">
        <f t="shared" si="118"/>
        <v>0</v>
      </c>
      <c r="AI162" s="21"/>
      <c r="AJ162" s="21"/>
      <c r="AK162" s="21"/>
      <c r="AL162" s="21"/>
      <c r="AM162" s="21"/>
      <c r="AN162" s="21"/>
      <c r="AO162" s="23">
        <f t="shared" si="95"/>
        <v>0</v>
      </c>
      <c r="AP162" s="23">
        <f t="shared" si="96"/>
        <v>0</v>
      </c>
      <c r="AQ162" s="23">
        <f t="shared" si="97"/>
        <v>0</v>
      </c>
      <c r="AR162" s="23">
        <f t="shared" si="98"/>
        <v>0</v>
      </c>
      <c r="AS162" s="23">
        <f t="shared" si="99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3">
        <f t="shared" si="120"/>
        <v>0</v>
      </c>
      <c r="BI162" s="21"/>
      <c r="BJ162" s="21"/>
      <c r="BK162" s="23">
        <f t="shared" si="105"/>
        <v>0</v>
      </c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3">
        <f t="shared" si="106"/>
        <v>0</v>
      </c>
      <c r="BX162" s="21"/>
      <c r="BY162" s="21"/>
      <c r="BZ162" s="23">
        <f t="shared" si="107"/>
        <v>0</v>
      </c>
      <c r="CA162" s="21"/>
      <c r="CB162" s="21"/>
      <c r="CC162" s="23">
        <f t="shared" si="108"/>
        <v>0</v>
      </c>
      <c r="CD162" s="23">
        <f t="shared" si="109"/>
        <v>0</v>
      </c>
      <c r="CE162" s="23">
        <f t="shared" si="110"/>
        <v>0</v>
      </c>
      <c r="CF162" s="24">
        <f t="shared" si="111"/>
        <v>0</v>
      </c>
      <c r="CG162" s="23">
        <f t="shared" si="90"/>
        <v>0</v>
      </c>
      <c r="CH162" s="23">
        <f t="shared" si="91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3">
        <f t="shared" si="112"/>
        <v>0</v>
      </c>
      <c r="DT162" s="23">
        <f t="shared" si="113"/>
        <v>0</v>
      </c>
      <c r="DU162" s="23">
        <f t="shared" si="114"/>
        <v>0</v>
      </c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>
        <f>SUM(K151:K162)</f>
        <v>1</v>
      </c>
      <c r="L163" s="30">
        <f t="shared" ref="L163:M163" si="121">SUM(L151:L162)</f>
        <v>58</v>
      </c>
      <c r="M163" s="30">
        <f t="shared" si="121"/>
        <v>13.649999999999999</v>
      </c>
      <c r="N163" s="30">
        <f>SUM(N152:N162)</f>
        <v>25</v>
      </c>
      <c r="O163" s="30">
        <f t="shared" ref="O163:P163" si="122">SUM(O152:O162)</f>
        <v>665</v>
      </c>
      <c r="P163" s="30">
        <f t="shared" si="122"/>
        <v>214.72499999999997</v>
      </c>
      <c r="Q163" s="30">
        <f>SUM(Q153:Q162)</f>
        <v>1</v>
      </c>
      <c r="R163" s="30">
        <f t="shared" ref="R163:S163" si="123">SUM(R153:R162)</f>
        <v>24</v>
      </c>
      <c r="S163" s="30">
        <f t="shared" si="123"/>
        <v>8.3999999999999986</v>
      </c>
      <c r="T163" s="30"/>
      <c r="U163" s="30"/>
      <c r="V163" s="30"/>
      <c r="W163" s="30"/>
      <c r="X163" s="30"/>
      <c r="Y163" s="30"/>
      <c r="Z163" s="30"/>
      <c r="AA163" s="30"/>
      <c r="AB163" s="30"/>
      <c r="AC163" s="30">
        <f>SUM(AC149:AC162)</f>
        <v>5</v>
      </c>
      <c r="AD163" s="30">
        <f t="shared" ref="AD163:AH163" si="124">SUM(AD149:AD162)</f>
        <v>114</v>
      </c>
      <c r="AE163" s="30">
        <f t="shared" si="124"/>
        <v>48.300000000000004</v>
      </c>
      <c r="AF163" s="30">
        <f t="shared" si="124"/>
        <v>2</v>
      </c>
      <c r="AG163" s="30">
        <f t="shared" si="124"/>
        <v>70</v>
      </c>
      <c r="AH163" s="30">
        <f t="shared" si="124"/>
        <v>28.524999999999999</v>
      </c>
      <c r="AI163" s="30"/>
      <c r="AJ163" s="30"/>
      <c r="AK163" s="30"/>
      <c r="AL163" s="30"/>
      <c r="AM163" s="30"/>
      <c r="AN163" s="30"/>
      <c r="AO163" s="84">
        <f t="shared" si="95"/>
        <v>34</v>
      </c>
      <c r="AP163" s="84">
        <f t="shared" si="96"/>
        <v>931</v>
      </c>
      <c r="AQ163" s="84">
        <f t="shared" si="97"/>
        <v>313.59999999999997</v>
      </c>
      <c r="AR163" s="84">
        <f t="shared" si="98"/>
        <v>77.583333333333329</v>
      </c>
      <c r="AS163" s="84">
        <f t="shared" si="99"/>
        <v>26.133333333333329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>
        <f>SUM(BG149:BG162)</f>
        <v>36</v>
      </c>
      <c r="BH163" s="30">
        <f t="shared" ref="BH163:BK163" si="125">SUM(BH149:BH162)</f>
        <v>9.4499999999999993</v>
      </c>
      <c r="BI163" s="30">
        <f t="shared" si="125"/>
        <v>0</v>
      </c>
      <c r="BJ163" s="30">
        <f t="shared" si="125"/>
        <v>20</v>
      </c>
      <c r="BK163" s="30">
        <f t="shared" si="125"/>
        <v>3.5</v>
      </c>
      <c r="BL163" s="30"/>
      <c r="BM163" s="30"/>
      <c r="BN163" s="30"/>
      <c r="BO163" s="30"/>
      <c r="BP163" s="30"/>
      <c r="BQ163" s="30"/>
      <c r="BR163" s="30"/>
      <c r="BS163" s="30"/>
      <c r="BT163" s="30"/>
      <c r="BU163" s="30">
        <f>SUM(BU149:BU162)</f>
        <v>1</v>
      </c>
      <c r="BV163" s="30">
        <f>SUM(BV149:BV162)</f>
        <v>12</v>
      </c>
      <c r="BW163" s="30">
        <f>SUM(BW149:BW162)</f>
        <v>8.3999999999999986</v>
      </c>
      <c r="BX163" s="30">
        <f t="shared" ref="BX163:CF163" si="126">SUM(BX149:BX162)</f>
        <v>1</v>
      </c>
      <c r="BY163" s="30">
        <f t="shared" si="126"/>
        <v>12</v>
      </c>
      <c r="BZ163" s="30">
        <f t="shared" si="126"/>
        <v>8.3999999999999986</v>
      </c>
      <c r="CA163" s="30">
        <f t="shared" si="126"/>
        <v>0</v>
      </c>
      <c r="CB163" s="30">
        <f t="shared" si="126"/>
        <v>0</v>
      </c>
      <c r="CC163" s="30">
        <f t="shared" si="126"/>
        <v>0</v>
      </c>
      <c r="CD163" s="30">
        <f t="shared" si="126"/>
        <v>2</v>
      </c>
      <c r="CE163" s="30">
        <f t="shared" si="126"/>
        <v>80</v>
      </c>
      <c r="CF163" s="30">
        <f t="shared" si="126"/>
        <v>29.749999999999996</v>
      </c>
      <c r="CG163" s="84">
        <f t="shared" si="90"/>
        <v>6.666666666666667</v>
      </c>
      <c r="CH163" s="84">
        <f t="shared" si="91"/>
        <v>2.4791666666666665</v>
      </c>
      <c r="CI163" s="84"/>
      <c r="CJ163" s="84"/>
      <c r="CK163" s="84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904</v>
      </c>
      <c r="F164" s="28">
        <f t="shared" ref="F164:AN164" si="127">F147+F163</f>
        <v>13516</v>
      </c>
      <c r="G164" s="28">
        <f t="shared" si="127"/>
        <v>8664.64</v>
      </c>
      <c r="H164" s="28">
        <f t="shared" si="127"/>
        <v>1214</v>
      </c>
      <c r="I164" s="28">
        <f t="shared" si="127"/>
        <v>17786</v>
      </c>
      <c r="J164" s="28">
        <f t="shared" si="127"/>
        <v>11458.639999999998</v>
      </c>
      <c r="K164" s="28">
        <f t="shared" si="127"/>
        <v>1386</v>
      </c>
      <c r="L164" s="28">
        <f t="shared" si="127"/>
        <v>21105</v>
      </c>
      <c r="M164" s="28">
        <f t="shared" si="127"/>
        <v>13645.61</v>
      </c>
      <c r="N164" s="28">
        <f t="shared" si="127"/>
        <v>1603</v>
      </c>
      <c r="O164" s="28">
        <f t="shared" si="127"/>
        <v>25123</v>
      </c>
      <c r="P164" s="28">
        <f t="shared" si="127"/>
        <v>15969.455000000002</v>
      </c>
      <c r="Q164" s="28">
        <f t="shared" si="127"/>
        <v>1487</v>
      </c>
      <c r="R164" s="28">
        <f t="shared" si="127"/>
        <v>23091</v>
      </c>
      <c r="S164" s="28">
        <f t="shared" si="127"/>
        <v>15088.56</v>
      </c>
      <c r="T164" s="28">
        <f t="shared" si="127"/>
        <v>1191</v>
      </c>
      <c r="U164" s="28">
        <f t="shared" si="127"/>
        <v>18267</v>
      </c>
      <c r="V164" s="28">
        <f t="shared" si="127"/>
        <v>11786.640000000001</v>
      </c>
      <c r="W164" s="28">
        <f t="shared" si="127"/>
        <v>1466</v>
      </c>
      <c r="X164" s="28">
        <f t="shared" si="127"/>
        <v>22212</v>
      </c>
      <c r="Y164" s="28">
        <f t="shared" si="127"/>
        <v>14248.320000000002</v>
      </c>
      <c r="Z164" s="28">
        <f t="shared" si="127"/>
        <v>1556</v>
      </c>
      <c r="AA164" s="28">
        <f t="shared" si="127"/>
        <v>25245</v>
      </c>
      <c r="AB164" s="28">
        <f t="shared" si="127"/>
        <v>16227.720000000001</v>
      </c>
      <c r="AC164" s="28">
        <f t="shared" si="127"/>
        <v>1626</v>
      </c>
      <c r="AD164" s="28">
        <f t="shared" si="127"/>
        <v>25859</v>
      </c>
      <c r="AE164" s="28">
        <f t="shared" si="127"/>
        <v>16594.46</v>
      </c>
      <c r="AF164" s="28">
        <f t="shared" si="127"/>
        <v>1245</v>
      </c>
      <c r="AG164" s="28">
        <f t="shared" si="127"/>
        <v>19463</v>
      </c>
      <c r="AH164" s="28">
        <f t="shared" si="127"/>
        <v>12491.914999999999</v>
      </c>
      <c r="AI164" s="28">
        <f t="shared" si="127"/>
        <v>1482</v>
      </c>
      <c r="AJ164" s="28">
        <f t="shared" si="127"/>
        <v>25490</v>
      </c>
      <c r="AK164" s="28">
        <f t="shared" si="127"/>
        <v>16474.879999999997</v>
      </c>
      <c r="AL164" s="28">
        <f t="shared" si="127"/>
        <v>1348</v>
      </c>
      <c r="AM164" s="28">
        <f t="shared" si="127"/>
        <v>22598</v>
      </c>
      <c r="AN164" s="28">
        <f t="shared" si="127"/>
        <v>15026</v>
      </c>
      <c r="AO164" s="89">
        <f t="shared" si="95"/>
        <v>16508</v>
      </c>
      <c r="AP164" s="89">
        <f t="shared" si="96"/>
        <v>259755</v>
      </c>
      <c r="AQ164" s="89">
        <f t="shared" si="97"/>
        <v>167676.84000000003</v>
      </c>
      <c r="AR164" s="89">
        <f t="shared" si="98"/>
        <v>21646.25</v>
      </c>
      <c r="AS164" s="89">
        <f t="shared" si="99"/>
        <v>13973.070000000002</v>
      </c>
      <c r="AT164" s="28">
        <f>AT147+AT163</f>
        <v>1605</v>
      </c>
      <c r="AU164" s="28">
        <f t="shared" ref="AU164:CF164" si="128">AU147+AU163</f>
        <v>26879</v>
      </c>
      <c r="AV164" s="28">
        <f t="shared" si="128"/>
        <v>17997.2</v>
      </c>
      <c r="AW164" s="28">
        <f t="shared" si="128"/>
        <v>1191</v>
      </c>
      <c r="AX164" s="28">
        <f t="shared" si="128"/>
        <v>20688</v>
      </c>
      <c r="AY164" s="28">
        <f t="shared" si="128"/>
        <v>13724.64</v>
      </c>
      <c r="AZ164" s="28">
        <f t="shared" si="128"/>
        <v>1448</v>
      </c>
      <c r="BA164" s="28">
        <f t="shared" si="128"/>
        <v>25006</v>
      </c>
      <c r="BB164" s="28">
        <f t="shared" si="128"/>
        <v>16658.32</v>
      </c>
      <c r="BC164" s="28">
        <f t="shared" si="128"/>
        <v>1490</v>
      </c>
      <c r="BD164" s="28">
        <f t="shared" si="128"/>
        <v>25958</v>
      </c>
      <c r="BE164" s="28">
        <f t="shared" si="128"/>
        <v>17155.04</v>
      </c>
      <c r="BF164" s="28">
        <f t="shared" si="128"/>
        <v>1840</v>
      </c>
      <c r="BG164" s="28">
        <f t="shared" si="128"/>
        <v>31626</v>
      </c>
      <c r="BH164" s="28">
        <f t="shared" si="128"/>
        <v>20605.05</v>
      </c>
      <c r="BI164" s="28">
        <f t="shared" si="128"/>
        <v>1606</v>
      </c>
      <c r="BJ164" s="28">
        <f t="shared" si="128"/>
        <v>24908</v>
      </c>
      <c r="BK164" s="28">
        <f t="shared" si="128"/>
        <v>16426.46</v>
      </c>
      <c r="BL164" s="28">
        <f t="shared" si="128"/>
        <v>1803</v>
      </c>
      <c r="BM164" s="28">
        <f t="shared" si="128"/>
        <v>26869</v>
      </c>
      <c r="BN164" s="28">
        <f t="shared" si="128"/>
        <v>17950.84</v>
      </c>
      <c r="BO164" s="28">
        <f t="shared" si="128"/>
        <v>1273</v>
      </c>
      <c r="BP164" s="28">
        <f t="shared" si="128"/>
        <v>19814</v>
      </c>
      <c r="BQ164" s="28">
        <f t="shared" si="128"/>
        <v>12893.120000000003</v>
      </c>
      <c r="BR164" s="28">
        <f t="shared" si="128"/>
        <v>1281</v>
      </c>
      <c r="BS164" s="28">
        <f t="shared" si="128"/>
        <v>19787</v>
      </c>
      <c r="BT164" s="28">
        <f t="shared" si="128"/>
        <v>13005.2</v>
      </c>
      <c r="BU164" s="28">
        <f t="shared" si="128"/>
        <v>1401</v>
      </c>
      <c r="BV164" s="28">
        <f t="shared" si="128"/>
        <v>21486</v>
      </c>
      <c r="BW164" s="28">
        <f t="shared" si="128"/>
        <v>14074.319999999998</v>
      </c>
      <c r="BX164" s="28">
        <f t="shared" si="128"/>
        <v>1120</v>
      </c>
      <c r="BY164" s="28">
        <f t="shared" si="128"/>
        <v>17420</v>
      </c>
      <c r="BZ164" s="28">
        <f t="shared" si="128"/>
        <v>11468.72</v>
      </c>
      <c r="CA164" s="28">
        <f t="shared" si="128"/>
        <v>1043</v>
      </c>
      <c r="CB164" s="28">
        <f t="shared" si="128"/>
        <v>16484</v>
      </c>
      <c r="CC164" s="28">
        <f t="shared" si="128"/>
        <v>10877.84</v>
      </c>
      <c r="CD164" s="28">
        <f t="shared" si="128"/>
        <v>17101</v>
      </c>
      <c r="CE164" s="28">
        <f t="shared" si="128"/>
        <v>276925</v>
      </c>
      <c r="CF164" s="28">
        <f t="shared" si="128"/>
        <v>182836.75</v>
      </c>
      <c r="CG164" s="89">
        <f t="shared" si="90"/>
        <v>23077.083333333332</v>
      </c>
      <c r="CH164" s="89">
        <f t="shared" si="91"/>
        <v>15236.395833333334</v>
      </c>
      <c r="CI164" s="92">
        <f>CI147+CI163</f>
        <v>987</v>
      </c>
      <c r="CJ164" s="92">
        <f t="shared" ref="CJ164:DU164" si="129">CJ147+CJ163</f>
        <v>15858</v>
      </c>
      <c r="CK164" s="92">
        <f t="shared" si="129"/>
        <v>10534.56</v>
      </c>
      <c r="CL164" s="92">
        <f t="shared" si="129"/>
        <v>955</v>
      </c>
      <c r="CM164" s="92">
        <f t="shared" si="129"/>
        <v>14245</v>
      </c>
      <c r="CN164" s="92">
        <f t="shared" si="129"/>
        <v>9623.2000000000007</v>
      </c>
      <c r="CO164" s="91">
        <f t="shared" si="129"/>
        <v>0</v>
      </c>
      <c r="CP164" s="91">
        <f t="shared" si="129"/>
        <v>0</v>
      </c>
      <c r="CQ164" s="91">
        <f t="shared" si="129"/>
        <v>0</v>
      </c>
      <c r="CR164" s="91">
        <f t="shared" si="129"/>
        <v>0</v>
      </c>
      <c r="CS164" s="91">
        <f t="shared" si="129"/>
        <v>0</v>
      </c>
      <c r="CT164" s="91">
        <f t="shared" si="129"/>
        <v>0</v>
      </c>
      <c r="CU164" s="91">
        <f t="shared" si="129"/>
        <v>0</v>
      </c>
      <c r="CV164" s="91">
        <f t="shared" si="129"/>
        <v>0</v>
      </c>
      <c r="CW164" s="91">
        <f t="shared" si="129"/>
        <v>0</v>
      </c>
      <c r="CX164" s="91">
        <f t="shared" si="129"/>
        <v>0</v>
      </c>
      <c r="CY164" s="91">
        <f t="shared" si="129"/>
        <v>0</v>
      </c>
      <c r="CZ164" s="91">
        <f t="shared" si="129"/>
        <v>0</v>
      </c>
      <c r="DA164" s="91">
        <f t="shared" si="129"/>
        <v>0</v>
      </c>
      <c r="DB164" s="91">
        <f t="shared" si="129"/>
        <v>0</v>
      </c>
      <c r="DC164" s="91">
        <f t="shared" si="129"/>
        <v>0</v>
      </c>
      <c r="DD164" s="91">
        <f t="shared" si="129"/>
        <v>0</v>
      </c>
      <c r="DE164" s="91">
        <f t="shared" si="129"/>
        <v>0</v>
      </c>
      <c r="DF164" s="91">
        <f t="shared" si="129"/>
        <v>0</v>
      </c>
      <c r="DG164" s="91">
        <f t="shared" si="129"/>
        <v>0</v>
      </c>
      <c r="DH164" s="91">
        <f t="shared" si="129"/>
        <v>0</v>
      </c>
      <c r="DI164" s="91">
        <f t="shared" si="129"/>
        <v>0</v>
      </c>
      <c r="DJ164" s="91">
        <f t="shared" si="129"/>
        <v>0</v>
      </c>
      <c r="DK164" s="91">
        <f t="shared" si="129"/>
        <v>0</v>
      </c>
      <c r="DL164" s="91">
        <f t="shared" si="129"/>
        <v>0</v>
      </c>
      <c r="DM164" s="91">
        <f t="shared" si="129"/>
        <v>0</v>
      </c>
      <c r="DN164" s="91">
        <f t="shared" si="129"/>
        <v>0</v>
      </c>
      <c r="DO164" s="91">
        <f t="shared" si="129"/>
        <v>0</v>
      </c>
      <c r="DP164" s="91">
        <f t="shared" si="129"/>
        <v>0</v>
      </c>
      <c r="DQ164" s="91">
        <f t="shared" si="129"/>
        <v>0</v>
      </c>
      <c r="DR164" s="91">
        <f t="shared" si="129"/>
        <v>0</v>
      </c>
      <c r="DS164" s="92">
        <f t="shared" si="129"/>
        <v>1942</v>
      </c>
      <c r="DT164" s="92">
        <f t="shared" si="129"/>
        <v>30103</v>
      </c>
      <c r="DU164" s="91">
        <f t="shared" si="129"/>
        <v>20157.760000000002</v>
      </c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W164"/>
  <sheetViews>
    <sheetView workbookViewId="0">
      <pane xSplit="4" ySplit="3" topLeftCell="CK145" activePane="bottomRight" state="frozen"/>
      <selection pane="topRight" activeCell="E1" sqref="E1"/>
      <selection pane="bottomLeft" activeCell="A5" sqref="A5"/>
      <selection pane="bottomRight" activeCell="C169" sqref="C169"/>
    </sheetView>
  </sheetViews>
  <sheetFormatPr defaultRowHeight="19.5"/>
  <cols>
    <col min="1" max="1" width="3.875" style="36" customWidth="1"/>
    <col min="2" max="2" width="31" style="36" customWidth="1"/>
    <col min="3" max="4" width="9" style="36"/>
    <col min="5" max="6" width="9" style="36" hidden="1" customWidth="1"/>
    <col min="7" max="7" width="9.25" style="36" hidden="1" customWidth="1"/>
    <col min="8" max="40" width="9" style="36" hidden="1" customWidth="1"/>
    <col min="41" max="41" width="10.125" style="36" bestFit="1" customWidth="1"/>
    <col min="42" max="42" width="12.625" style="36" bestFit="1" customWidth="1"/>
    <col min="43" max="43" width="12.25" style="36" customWidth="1"/>
    <col min="44" max="44" width="11.125" style="36" bestFit="1" customWidth="1"/>
    <col min="45" max="45" width="10.125" style="36" bestFit="1" customWidth="1"/>
    <col min="46" max="81" width="9" style="36"/>
    <col min="82" max="82" width="11.375" style="36" customWidth="1"/>
    <col min="83" max="83" width="10.875" style="36" customWidth="1"/>
    <col min="84" max="84" width="11.25" style="36" customWidth="1"/>
    <col min="85" max="85" width="13.25" style="36" customWidth="1"/>
    <col min="86" max="86" width="10.5" style="36" customWidth="1"/>
    <col min="87" max="87" width="9.125" style="36" bestFit="1" customWidth="1"/>
    <col min="88" max="88" width="11.125" style="36" bestFit="1" customWidth="1"/>
    <col min="89" max="89" width="10.25" style="36" bestFit="1" customWidth="1"/>
    <col min="90" max="16384" width="9" style="36"/>
  </cols>
  <sheetData>
    <row r="1" spans="1:127" ht="21.75">
      <c r="B1" s="81" t="s">
        <v>169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/>
      <c r="L4" s="21"/>
      <c r="M4" s="21"/>
      <c r="N4" s="21"/>
      <c r="O4" s="21"/>
      <c r="P4" s="21"/>
      <c r="Q4" s="21"/>
      <c r="R4" s="21"/>
      <c r="S4" s="21"/>
      <c r="T4" s="21">
        <v>50</v>
      </c>
      <c r="U4" s="21">
        <v>600</v>
      </c>
      <c r="V4" s="23">
        <f>U4*$C4</f>
        <v>420</v>
      </c>
      <c r="W4" s="21"/>
      <c r="X4" s="21"/>
      <c r="Y4" s="23">
        <f>X4*$C4</f>
        <v>0</v>
      </c>
      <c r="Z4" s="21">
        <v>3</v>
      </c>
      <c r="AA4" s="21">
        <v>36</v>
      </c>
      <c r="AB4" s="23">
        <f>AA4*$C4</f>
        <v>25.2</v>
      </c>
      <c r="AC4" s="21"/>
      <c r="AD4" s="21"/>
      <c r="AE4" s="23">
        <f>AD4*$C4</f>
        <v>0</v>
      </c>
      <c r="AF4" s="21">
        <v>25</v>
      </c>
      <c r="AG4" s="21">
        <v>300</v>
      </c>
      <c r="AH4" s="23">
        <f>AG4*$C4</f>
        <v>210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78</v>
      </c>
      <c r="AP4" s="23">
        <f>F4+I4+L4+O4+R4+U4+X4+AA4+AD4+AG4+AJ4+AM4</f>
        <v>936</v>
      </c>
      <c r="AQ4" s="23">
        <f>G4+J4+M4+P4+S4+V4+Y4+AB4+AE4+AH4+AK4+AN4</f>
        <v>655.20000000000005</v>
      </c>
      <c r="AR4" s="23">
        <f>+AP4/12</f>
        <v>78</v>
      </c>
      <c r="AS4" s="23">
        <f>+AQ4/12</f>
        <v>54.6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>
        <v>5</v>
      </c>
      <c r="BG4" s="21">
        <v>60</v>
      </c>
      <c r="BH4" s="23">
        <f>BG4*$C4</f>
        <v>42</v>
      </c>
      <c r="BI4" s="21">
        <v>5</v>
      </c>
      <c r="BJ4" s="21">
        <v>60</v>
      </c>
      <c r="BK4" s="23">
        <f>BJ4*$C4</f>
        <v>42</v>
      </c>
      <c r="BL4" s="21"/>
      <c r="BM4" s="21"/>
      <c r="BN4" s="23">
        <f>BM4*C4</f>
        <v>0</v>
      </c>
      <c r="BO4" s="21">
        <v>10</v>
      </c>
      <c r="BP4" s="21">
        <v>120</v>
      </c>
      <c r="BQ4" s="23">
        <f>BP4*C4</f>
        <v>84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20</v>
      </c>
      <c r="CE4" s="23">
        <f>AU4+AX4+BA4+BD4+BG4+BJ4+BM4+BP4+BS4+BV4+BY4+CB4</f>
        <v>240</v>
      </c>
      <c r="CF4" s="24">
        <f>AV4+AY4+BB4+BE4+BH4+BK4+BN4+BQ4+BT4+BW4+BZ4+CC4</f>
        <v>168</v>
      </c>
      <c r="CG4" s="23">
        <f>+CE4/12</f>
        <v>20</v>
      </c>
      <c r="CH4" s="23">
        <f>+CF4/12</f>
        <v>14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3">
        <f t="shared" ref="V5:V68" si="1">U5*$C5</f>
        <v>0</v>
      </c>
      <c r="W5" s="21"/>
      <c r="X5" s="21"/>
      <c r="Y5" s="23">
        <f t="shared" ref="Y5:Y68" si="2">X5*$C5</f>
        <v>0</v>
      </c>
      <c r="Z5" s="21"/>
      <c r="AA5" s="21"/>
      <c r="AB5" s="23">
        <f t="shared" ref="AB5:AB68" si="3">AA5*$C5</f>
        <v>0</v>
      </c>
      <c r="AC5" s="21"/>
      <c r="AD5" s="21"/>
      <c r="AE5" s="23">
        <f t="shared" ref="AE5:AE68" si="4">AD5*$C5</f>
        <v>0</v>
      </c>
      <c r="AF5" s="21"/>
      <c r="AG5" s="21"/>
      <c r="AH5" s="23">
        <f t="shared" ref="AH5:AH68" si="5">AG5*$C5</f>
        <v>0</v>
      </c>
      <c r="AI5" s="21"/>
      <c r="AJ5" s="21"/>
      <c r="AK5" s="23">
        <f t="shared" ref="AK5:AK68" si="6">AJ5*$C5</f>
        <v>0</v>
      </c>
      <c r="AL5" s="21"/>
      <c r="AM5" s="21"/>
      <c r="AN5" s="23">
        <f t="shared" ref="AN5:AN68" si="7">AM5*$C5</f>
        <v>0</v>
      </c>
      <c r="AO5" s="23">
        <f t="shared" ref="AO5:AO68" si="8">E5+H5+K5+N5+Q5+T5+W5+Z5+AC5+AF5+AI5+AL5</f>
        <v>0</v>
      </c>
      <c r="AP5" s="23">
        <f t="shared" ref="AP5:AP68" si="9">F5+I5+L5+O5+R5+U5+X5+AA5+AD5+AG5+AJ5+AM5</f>
        <v>0</v>
      </c>
      <c r="AQ5" s="23">
        <f t="shared" ref="AQ5:AQ68" si="10">G5+J5+M5+P5+S5+V5+Y5+AB5+AE5+AH5+AK5+AN5</f>
        <v>0</v>
      </c>
      <c r="AR5" s="23">
        <f t="shared" ref="AR5:AR68" si="11">+AP5/12</f>
        <v>0</v>
      </c>
      <c r="AS5" s="23">
        <f t="shared" ref="AS5:AS68" si="12">+AQ5/12</f>
        <v>0</v>
      </c>
      <c r="AT5" s="21"/>
      <c r="AU5" s="21"/>
      <c r="AV5" s="21"/>
      <c r="AW5" s="21"/>
      <c r="AX5" s="21"/>
      <c r="AY5" s="22">
        <f t="shared" ref="AY5:AY71" si="13">AX5*$C5</f>
        <v>0</v>
      </c>
      <c r="AZ5" s="21"/>
      <c r="BA5" s="21"/>
      <c r="BB5" s="21"/>
      <c r="BC5" s="21"/>
      <c r="BD5" s="21"/>
      <c r="BE5" s="21"/>
      <c r="BF5" s="21"/>
      <c r="BG5" s="21"/>
      <c r="BH5" s="23">
        <f t="shared" ref="BH5:BH68" si="14">BG5*$C5</f>
        <v>0</v>
      </c>
      <c r="BI5" s="21"/>
      <c r="BJ5" s="21"/>
      <c r="BK5" s="23">
        <f t="shared" ref="BK5:BK68" si="15">BJ5*$C5</f>
        <v>0</v>
      </c>
      <c r="BL5" s="21"/>
      <c r="BM5" s="21"/>
      <c r="BN5" s="23">
        <f t="shared" ref="BN5:BN68" si="16">BM5*C5</f>
        <v>0</v>
      </c>
      <c r="BO5" s="21"/>
      <c r="BP5" s="21"/>
      <c r="BQ5" s="23">
        <f t="shared" ref="BQ5:BQ68" si="17">BP5*C5</f>
        <v>0</v>
      </c>
      <c r="BR5" s="21"/>
      <c r="BS5" s="21"/>
      <c r="BT5" s="23">
        <f t="shared" ref="BT5:BT68" si="18">BS5*C5</f>
        <v>0</v>
      </c>
      <c r="BU5" s="21"/>
      <c r="BV5" s="21"/>
      <c r="BW5" s="23">
        <f t="shared" ref="BW5:BW68" si="19">BV5*C5</f>
        <v>0</v>
      </c>
      <c r="BX5" s="21"/>
      <c r="BY5" s="21"/>
      <c r="BZ5" s="23">
        <f t="shared" ref="BZ5:BZ68" si="20">BY5*C5</f>
        <v>0</v>
      </c>
      <c r="CA5" s="21"/>
      <c r="CB5" s="21"/>
      <c r="CC5" s="23">
        <f t="shared" ref="CC5:CC68" si="21">CB5*C5</f>
        <v>0</v>
      </c>
      <c r="CD5" s="23">
        <f t="shared" ref="CD5:CD68" si="22">AT5+AW5+AZ5+BC5+BF5+BI5+BL5+BO5+BR5+BU5+BX5+CA5</f>
        <v>0</v>
      </c>
      <c r="CE5" s="23">
        <f t="shared" ref="CE5:CE68" si="23">AU5+AX5+BA5+BD5+BG5+BJ5+BM5+BP5+BS5+BV5+BY5+CB5</f>
        <v>0</v>
      </c>
      <c r="CF5" s="24">
        <f t="shared" ref="CF5:CF68" si="24">AV5+AY5+BB5+BE5+BH5+BK5+BN5+BQ5+BT5+BW5+BZ5+CC5</f>
        <v>0</v>
      </c>
      <c r="CG5" s="23">
        <f t="shared" ref="CG5:CG68" si="25">+CE5/12</f>
        <v>0</v>
      </c>
      <c r="CH5" s="23">
        <f t="shared" ref="CH5:CH68" si="26">+CF5/12</f>
        <v>0</v>
      </c>
      <c r="CI5" s="22"/>
      <c r="CJ5" s="22"/>
      <c r="CK5" s="22">
        <f t="shared" ref="CK5:CK68" si="27">CJ5*C5</f>
        <v>0</v>
      </c>
      <c r="CL5" s="21"/>
      <c r="CM5" s="21"/>
      <c r="CN5" s="22">
        <f t="shared" ref="CN5:CN68" si="28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3">
        <f t="shared" si="1"/>
        <v>0</v>
      </c>
      <c r="W6" s="21"/>
      <c r="X6" s="21"/>
      <c r="Y6" s="23">
        <f t="shared" si="2"/>
        <v>0</v>
      </c>
      <c r="Z6" s="21"/>
      <c r="AA6" s="21"/>
      <c r="AB6" s="23">
        <f t="shared" si="3"/>
        <v>0</v>
      </c>
      <c r="AC6" s="21"/>
      <c r="AD6" s="21"/>
      <c r="AE6" s="23">
        <f t="shared" si="4"/>
        <v>0</v>
      </c>
      <c r="AF6" s="21"/>
      <c r="AG6" s="21"/>
      <c r="AH6" s="23">
        <f t="shared" si="5"/>
        <v>0</v>
      </c>
      <c r="AI6" s="21"/>
      <c r="AJ6" s="21"/>
      <c r="AK6" s="23">
        <f t="shared" si="6"/>
        <v>0</v>
      </c>
      <c r="AL6" s="21"/>
      <c r="AM6" s="21"/>
      <c r="AN6" s="23">
        <f t="shared" si="7"/>
        <v>0</v>
      </c>
      <c r="AO6" s="23">
        <f t="shared" si="8"/>
        <v>0</v>
      </c>
      <c r="AP6" s="23">
        <f t="shared" si="9"/>
        <v>0</v>
      </c>
      <c r="AQ6" s="23">
        <f t="shared" si="10"/>
        <v>0</v>
      </c>
      <c r="AR6" s="23">
        <f t="shared" si="11"/>
        <v>0</v>
      </c>
      <c r="AS6" s="23">
        <f t="shared" si="12"/>
        <v>0</v>
      </c>
      <c r="AT6" s="21"/>
      <c r="AU6" s="21"/>
      <c r="AV6" s="21"/>
      <c r="AW6" s="21"/>
      <c r="AX6" s="21"/>
      <c r="AY6" s="22">
        <f t="shared" si="13"/>
        <v>0</v>
      </c>
      <c r="AZ6" s="21"/>
      <c r="BA6" s="21"/>
      <c r="BB6" s="21"/>
      <c r="BC6" s="21"/>
      <c r="BD6" s="21"/>
      <c r="BE6" s="21"/>
      <c r="BF6" s="21"/>
      <c r="BG6" s="21"/>
      <c r="BH6" s="23">
        <f t="shared" si="14"/>
        <v>0</v>
      </c>
      <c r="BI6" s="21"/>
      <c r="BJ6" s="21"/>
      <c r="BK6" s="23">
        <f t="shared" si="15"/>
        <v>0</v>
      </c>
      <c r="BL6" s="21"/>
      <c r="BM6" s="21"/>
      <c r="BN6" s="23">
        <f t="shared" si="16"/>
        <v>0</v>
      </c>
      <c r="BO6" s="21"/>
      <c r="BP6" s="21"/>
      <c r="BQ6" s="23">
        <f t="shared" si="17"/>
        <v>0</v>
      </c>
      <c r="BR6" s="21"/>
      <c r="BS6" s="21"/>
      <c r="BT6" s="23">
        <f t="shared" si="18"/>
        <v>0</v>
      </c>
      <c r="BU6" s="21"/>
      <c r="BV6" s="21"/>
      <c r="BW6" s="23">
        <f t="shared" si="19"/>
        <v>0</v>
      </c>
      <c r="BX6" s="21"/>
      <c r="BY6" s="21"/>
      <c r="BZ6" s="23">
        <f t="shared" si="20"/>
        <v>0</v>
      </c>
      <c r="CA6" s="21"/>
      <c r="CB6" s="21"/>
      <c r="CC6" s="23">
        <f t="shared" si="21"/>
        <v>0</v>
      </c>
      <c r="CD6" s="23">
        <f t="shared" si="22"/>
        <v>0</v>
      </c>
      <c r="CE6" s="23">
        <f t="shared" si="23"/>
        <v>0</v>
      </c>
      <c r="CF6" s="24">
        <f t="shared" si="24"/>
        <v>0</v>
      </c>
      <c r="CG6" s="23">
        <f t="shared" si="25"/>
        <v>0</v>
      </c>
      <c r="CH6" s="23">
        <f t="shared" si="26"/>
        <v>0</v>
      </c>
      <c r="CI6" s="22"/>
      <c r="CJ6" s="22"/>
      <c r="CK6" s="22">
        <f t="shared" si="27"/>
        <v>0</v>
      </c>
      <c r="CL6" s="21"/>
      <c r="CM6" s="21"/>
      <c r="CN6" s="22">
        <f t="shared" si="28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3">
        <f t="shared" si="1"/>
        <v>0</v>
      </c>
      <c r="W7" s="21"/>
      <c r="X7" s="21"/>
      <c r="Y7" s="23">
        <f t="shared" si="2"/>
        <v>0</v>
      </c>
      <c r="Z7" s="21"/>
      <c r="AA7" s="21"/>
      <c r="AB7" s="23">
        <f t="shared" si="3"/>
        <v>0</v>
      </c>
      <c r="AC7" s="21"/>
      <c r="AD7" s="21"/>
      <c r="AE7" s="23">
        <f t="shared" si="4"/>
        <v>0</v>
      </c>
      <c r="AF7" s="21"/>
      <c r="AG7" s="21"/>
      <c r="AH7" s="23">
        <f t="shared" si="5"/>
        <v>0</v>
      </c>
      <c r="AI7" s="21"/>
      <c r="AJ7" s="21"/>
      <c r="AK7" s="23">
        <f t="shared" si="6"/>
        <v>0</v>
      </c>
      <c r="AL7" s="21"/>
      <c r="AM7" s="21"/>
      <c r="AN7" s="23">
        <f t="shared" si="7"/>
        <v>0</v>
      </c>
      <c r="AO7" s="23">
        <f t="shared" si="8"/>
        <v>0</v>
      </c>
      <c r="AP7" s="23">
        <f t="shared" si="9"/>
        <v>0</v>
      </c>
      <c r="AQ7" s="23">
        <f t="shared" si="10"/>
        <v>0</v>
      </c>
      <c r="AR7" s="23">
        <f t="shared" si="11"/>
        <v>0</v>
      </c>
      <c r="AS7" s="23">
        <f t="shared" si="12"/>
        <v>0</v>
      </c>
      <c r="AT7" s="21"/>
      <c r="AU7" s="21"/>
      <c r="AV7" s="21"/>
      <c r="AW7" s="21"/>
      <c r="AX7" s="21"/>
      <c r="AY7" s="22">
        <f t="shared" si="13"/>
        <v>0</v>
      </c>
      <c r="AZ7" s="21"/>
      <c r="BA7" s="21"/>
      <c r="BB7" s="21"/>
      <c r="BC7" s="21"/>
      <c r="BD7" s="21"/>
      <c r="BE7" s="21"/>
      <c r="BF7" s="21"/>
      <c r="BG7" s="21"/>
      <c r="BH7" s="23">
        <f t="shared" si="14"/>
        <v>0</v>
      </c>
      <c r="BI7" s="21"/>
      <c r="BJ7" s="21"/>
      <c r="BK7" s="23">
        <f t="shared" si="15"/>
        <v>0</v>
      </c>
      <c r="BL7" s="21"/>
      <c r="BM7" s="21"/>
      <c r="BN7" s="23">
        <f t="shared" si="16"/>
        <v>0</v>
      </c>
      <c r="BO7" s="21"/>
      <c r="BP7" s="21"/>
      <c r="BQ7" s="23">
        <f t="shared" si="17"/>
        <v>0</v>
      </c>
      <c r="BR7" s="21"/>
      <c r="BS7" s="21"/>
      <c r="BT7" s="23">
        <f t="shared" si="18"/>
        <v>0</v>
      </c>
      <c r="BU7" s="21"/>
      <c r="BV7" s="21"/>
      <c r="BW7" s="23">
        <f t="shared" si="19"/>
        <v>0</v>
      </c>
      <c r="BX7" s="21"/>
      <c r="BY7" s="21"/>
      <c r="BZ7" s="23">
        <f t="shared" si="20"/>
        <v>0</v>
      </c>
      <c r="CA7" s="21"/>
      <c r="CB7" s="21"/>
      <c r="CC7" s="23">
        <f t="shared" si="21"/>
        <v>0</v>
      </c>
      <c r="CD7" s="23">
        <f t="shared" si="22"/>
        <v>0</v>
      </c>
      <c r="CE7" s="23">
        <f t="shared" si="23"/>
        <v>0</v>
      </c>
      <c r="CF7" s="24">
        <f t="shared" si="24"/>
        <v>0</v>
      </c>
      <c r="CG7" s="23">
        <f t="shared" si="25"/>
        <v>0</v>
      </c>
      <c r="CH7" s="23">
        <f t="shared" si="26"/>
        <v>0</v>
      </c>
      <c r="CI7" s="22"/>
      <c r="CJ7" s="22"/>
      <c r="CK7" s="22">
        <f t="shared" si="27"/>
        <v>0</v>
      </c>
      <c r="CL7" s="21"/>
      <c r="CM7" s="21"/>
      <c r="CN7" s="22">
        <f t="shared" si="28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">
        <f t="shared" si="1"/>
        <v>0</v>
      </c>
      <c r="W8" s="21"/>
      <c r="X8" s="21"/>
      <c r="Y8" s="23">
        <f t="shared" si="2"/>
        <v>0</v>
      </c>
      <c r="Z8" s="21"/>
      <c r="AA8" s="21"/>
      <c r="AB8" s="23">
        <f t="shared" si="3"/>
        <v>0</v>
      </c>
      <c r="AC8" s="21"/>
      <c r="AD8" s="21"/>
      <c r="AE8" s="23">
        <f t="shared" si="4"/>
        <v>0</v>
      </c>
      <c r="AF8" s="21"/>
      <c r="AG8" s="21"/>
      <c r="AH8" s="23">
        <f t="shared" si="5"/>
        <v>0</v>
      </c>
      <c r="AI8" s="21"/>
      <c r="AJ8" s="21"/>
      <c r="AK8" s="23">
        <f t="shared" si="6"/>
        <v>0</v>
      </c>
      <c r="AL8" s="21"/>
      <c r="AM8" s="21"/>
      <c r="AN8" s="23">
        <f t="shared" si="7"/>
        <v>0</v>
      </c>
      <c r="AO8" s="23">
        <f t="shared" si="8"/>
        <v>0</v>
      </c>
      <c r="AP8" s="23">
        <f t="shared" si="9"/>
        <v>0</v>
      </c>
      <c r="AQ8" s="23">
        <f t="shared" si="10"/>
        <v>0</v>
      </c>
      <c r="AR8" s="23">
        <f t="shared" si="11"/>
        <v>0</v>
      </c>
      <c r="AS8" s="23">
        <f t="shared" si="12"/>
        <v>0</v>
      </c>
      <c r="AT8" s="21"/>
      <c r="AU8" s="21"/>
      <c r="AV8" s="21"/>
      <c r="AW8" s="21"/>
      <c r="AX8" s="21"/>
      <c r="AY8" s="22">
        <f t="shared" si="13"/>
        <v>0</v>
      </c>
      <c r="AZ8" s="21"/>
      <c r="BA8" s="21"/>
      <c r="BB8" s="21"/>
      <c r="BC8" s="21"/>
      <c r="BD8" s="21"/>
      <c r="BE8" s="21"/>
      <c r="BF8" s="21"/>
      <c r="BG8" s="21"/>
      <c r="BH8" s="23">
        <f t="shared" si="14"/>
        <v>0</v>
      </c>
      <c r="BI8" s="21"/>
      <c r="BJ8" s="21"/>
      <c r="BK8" s="23">
        <f t="shared" si="15"/>
        <v>0</v>
      </c>
      <c r="BL8" s="21"/>
      <c r="BM8" s="21"/>
      <c r="BN8" s="23">
        <f t="shared" si="16"/>
        <v>0</v>
      </c>
      <c r="BO8" s="21"/>
      <c r="BP8" s="21"/>
      <c r="BQ8" s="23">
        <f t="shared" si="17"/>
        <v>0</v>
      </c>
      <c r="BR8" s="21"/>
      <c r="BS8" s="21"/>
      <c r="BT8" s="23">
        <f t="shared" si="18"/>
        <v>0</v>
      </c>
      <c r="BU8" s="21"/>
      <c r="BV8" s="21"/>
      <c r="BW8" s="23">
        <f t="shared" si="19"/>
        <v>0</v>
      </c>
      <c r="BX8" s="21"/>
      <c r="BY8" s="21"/>
      <c r="BZ8" s="23">
        <f t="shared" si="20"/>
        <v>0</v>
      </c>
      <c r="CA8" s="21"/>
      <c r="CB8" s="21"/>
      <c r="CC8" s="23">
        <f t="shared" si="21"/>
        <v>0</v>
      </c>
      <c r="CD8" s="23">
        <f t="shared" si="22"/>
        <v>0</v>
      </c>
      <c r="CE8" s="23">
        <f t="shared" si="23"/>
        <v>0</v>
      </c>
      <c r="CF8" s="24">
        <f t="shared" si="24"/>
        <v>0</v>
      </c>
      <c r="CG8" s="23">
        <f t="shared" si="25"/>
        <v>0</v>
      </c>
      <c r="CH8" s="23">
        <f t="shared" si="26"/>
        <v>0</v>
      </c>
      <c r="CI8" s="22"/>
      <c r="CJ8" s="22"/>
      <c r="CK8" s="22">
        <f t="shared" si="27"/>
        <v>0</v>
      </c>
      <c r="CL8" s="21"/>
      <c r="CM8" s="21"/>
      <c r="CN8" s="22">
        <f t="shared" si="28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3">
        <f t="shared" si="1"/>
        <v>0</v>
      </c>
      <c r="W9" s="21"/>
      <c r="X9" s="21"/>
      <c r="Y9" s="23">
        <f t="shared" si="2"/>
        <v>0</v>
      </c>
      <c r="Z9" s="21"/>
      <c r="AA9" s="21"/>
      <c r="AB9" s="23">
        <f t="shared" si="3"/>
        <v>0</v>
      </c>
      <c r="AC9" s="21"/>
      <c r="AD9" s="21"/>
      <c r="AE9" s="23">
        <f t="shared" si="4"/>
        <v>0</v>
      </c>
      <c r="AF9" s="21"/>
      <c r="AG9" s="21"/>
      <c r="AH9" s="23">
        <f t="shared" si="5"/>
        <v>0</v>
      </c>
      <c r="AI9" s="21"/>
      <c r="AJ9" s="21"/>
      <c r="AK9" s="23">
        <f t="shared" si="6"/>
        <v>0</v>
      </c>
      <c r="AL9" s="21"/>
      <c r="AM9" s="21"/>
      <c r="AN9" s="23">
        <f t="shared" si="7"/>
        <v>0</v>
      </c>
      <c r="AO9" s="23">
        <f t="shared" si="8"/>
        <v>0</v>
      </c>
      <c r="AP9" s="23">
        <f t="shared" si="9"/>
        <v>0</v>
      </c>
      <c r="AQ9" s="23">
        <f t="shared" si="10"/>
        <v>0</v>
      </c>
      <c r="AR9" s="23">
        <f t="shared" si="11"/>
        <v>0</v>
      </c>
      <c r="AS9" s="23">
        <f t="shared" si="12"/>
        <v>0</v>
      </c>
      <c r="AT9" s="21"/>
      <c r="AU9" s="21"/>
      <c r="AV9" s="21"/>
      <c r="AW9" s="21"/>
      <c r="AX9" s="21"/>
      <c r="AY9" s="22">
        <f t="shared" si="13"/>
        <v>0</v>
      </c>
      <c r="AZ9" s="21"/>
      <c r="BA9" s="21"/>
      <c r="BB9" s="21"/>
      <c r="BC9" s="21"/>
      <c r="BD9" s="21"/>
      <c r="BE9" s="21"/>
      <c r="BF9" s="21"/>
      <c r="BG9" s="21"/>
      <c r="BH9" s="23">
        <f t="shared" si="14"/>
        <v>0</v>
      </c>
      <c r="BI9" s="21"/>
      <c r="BJ9" s="21"/>
      <c r="BK9" s="23">
        <f t="shared" si="15"/>
        <v>0</v>
      </c>
      <c r="BL9" s="21"/>
      <c r="BM9" s="21"/>
      <c r="BN9" s="23">
        <f t="shared" si="16"/>
        <v>0</v>
      </c>
      <c r="BO9" s="21"/>
      <c r="BP9" s="21"/>
      <c r="BQ9" s="23">
        <f t="shared" si="17"/>
        <v>0</v>
      </c>
      <c r="BR9" s="21"/>
      <c r="BS9" s="21"/>
      <c r="BT9" s="23">
        <f t="shared" si="18"/>
        <v>0</v>
      </c>
      <c r="BU9" s="21"/>
      <c r="BV9" s="21"/>
      <c r="BW9" s="23">
        <f t="shared" si="19"/>
        <v>0</v>
      </c>
      <c r="BX9" s="21"/>
      <c r="BY9" s="21"/>
      <c r="BZ9" s="23">
        <f t="shared" si="20"/>
        <v>0</v>
      </c>
      <c r="CA9" s="21"/>
      <c r="CB9" s="21"/>
      <c r="CC9" s="23">
        <f t="shared" si="21"/>
        <v>0</v>
      </c>
      <c r="CD9" s="23">
        <f t="shared" si="22"/>
        <v>0</v>
      </c>
      <c r="CE9" s="23">
        <f t="shared" si="23"/>
        <v>0</v>
      </c>
      <c r="CF9" s="24">
        <f t="shared" si="24"/>
        <v>0</v>
      </c>
      <c r="CG9" s="23">
        <f t="shared" si="25"/>
        <v>0</v>
      </c>
      <c r="CH9" s="23">
        <f t="shared" si="26"/>
        <v>0</v>
      </c>
      <c r="CI9" s="22"/>
      <c r="CJ9" s="22"/>
      <c r="CK9" s="22">
        <f t="shared" si="27"/>
        <v>0</v>
      </c>
      <c r="CL9" s="21"/>
      <c r="CM9" s="21"/>
      <c r="CN9" s="22">
        <f t="shared" si="28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3">
        <f t="shared" si="1"/>
        <v>0</v>
      </c>
      <c r="W10" s="21"/>
      <c r="X10" s="21"/>
      <c r="Y10" s="23">
        <f t="shared" si="2"/>
        <v>0</v>
      </c>
      <c r="Z10" s="21"/>
      <c r="AA10" s="21"/>
      <c r="AB10" s="23">
        <f t="shared" si="3"/>
        <v>0</v>
      </c>
      <c r="AC10" s="21"/>
      <c r="AD10" s="21"/>
      <c r="AE10" s="23">
        <f t="shared" si="4"/>
        <v>0</v>
      </c>
      <c r="AF10" s="21"/>
      <c r="AG10" s="21"/>
      <c r="AH10" s="23">
        <f t="shared" si="5"/>
        <v>0</v>
      </c>
      <c r="AI10" s="21"/>
      <c r="AJ10" s="21"/>
      <c r="AK10" s="23">
        <f t="shared" si="6"/>
        <v>0</v>
      </c>
      <c r="AL10" s="21"/>
      <c r="AM10" s="21"/>
      <c r="AN10" s="23">
        <f t="shared" si="7"/>
        <v>0</v>
      </c>
      <c r="AO10" s="23">
        <f t="shared" si="8"/>
        <v>0</v>
      </c>
      <c r="AP10" s="23">
        <f t="shared" si="9"/>
        <v>0</v>
      </c>
      <c r="AQ10" s="23">
        <f t="shared" si="10"/>
        <v>0</v>
      </c>
      <c r="AR10" s="23">
        <f t="shared" si="11"/>
        <v>0</v>
      </c>
      <c r="AS10" s="23">
        <f t="shared" si="12"/>
        <v>0</v>
      </c>
      <c r="AT10" s="21"/>
      <c r="AU10" s="21"/>
      <c r="AV10" s="21"/>
      <c r="AW10" s="21"/>
      <c r="AX10" s="21"/>
      <c r="AY10" s="22">
        <f t="shared" si="13"/>
        <v>0</v>
      </c>
      <c r="AZ10" s="21"/>
      <c r="BA10" s="21"/>
      <c r="BB10" s="21"/>
      <c r="BC10" s="21"/>
      <c r="BD10" s="21"/>
      <c r="BE10" s="21"/>
      <c r="BF10" s="21"/>
      <c r="BG10" s="21"/>
      <c r="BH10" s="23">
        <f t="shared" si="14"/>
        <v>0</v>
      </c>
      <c r="BI10" s="21"/>
      <c r="BJ10" s="21"/>
      <c r="BK10" s="23">
        <f t="shared" si="15"/>
        <v>0</v>
      </c>
      <c r="BL10" s="21"/>
      <c r="BM10" s="21"/>
      <c r="BN10" s="23">
        <f t="shared" si="16"/>
        <v>0</v>
      </c>
      <c r="BO10" s="21"/>
      <c r="BP10" s="21"/>
      <c r="BQ10" s="23">
        <f t="shared" si="17"/>
        <v>0</v>
      </c>
      <c r="BR10" s="21"/>
      <c r="BS10" s="21"/>
      <c r="BT10" s="23">
        <f t="shared" si="18"/>
        <v>0</v>
      </c>
      <c r="BU10" s="21"/>
      <c r="BV10" s="21"/>
      <c r="BW10" s="23">
        <f t="shared" si="19"/>
        <v>0</v>
      </c>
      <c r="BX10" s="21"/>
      <c r="BY10" s="21"/>
      <c r="BZ10" s="23">
        <f t="shared" si="20"/>
        <v>0</v>
      </c>
      <c r="CA10" s="21"/>
      <c r="CB10" s="21"/>
      <c r="CC10" s="23">
        <f t="shared" si="21"/>
        <v>0</v>
      </c>
      <c r="CD10" s="23">
        <f t="shared" si="22"/>
        <v>0</v>
      </c>
      <c r="CE10" s="23">
        <f t="shared" si="23"/>
        <v>0</v>
      </c>
      <c r="CF10" s="24">
        <f t="shared" si="24"/>
        <v>0</v>
      </c>
      <c r="CG10" s="23">
        <f t="shared" si="25"/>
        <v>0</v>
      </c>
      <c r="CH10" s="23">
        <f t="shared" si="26"/>
        <v>0</v>
      </c>
      <c r="CI10" s="22"/>
      <c r="CJ10" s="22"/>
      <c r="CK10" s="22">
        <f t="shared" si="27"/>
        <v>0</v>
      </c>
      <c r="CL10" s="21"/>
      <c r="CM10" s="21"/>
      <c r="CN10" s="22">
        <f t="shared" si="28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3">
        <f t="shared" si="1"/>
        <v>0</v>
      </c>
      <c r="W11" s="21"/>
      <c r="X11" s="21"/>
      <c r="Y11" s="23">
        <f t="shared" si="2"/>
        <v>0</v>
      </c>
      <c r="Z11" s="21"/>
      <c r="AA11" s="21"/>
      <c r="AB11" s="23">
        <f t="shared" si="3"/>
        <v>0</v>
      </c>
      <c r="AC11" s="21"/>
      <c r="AD11" s="21"/>
      <c r="AE11" s="23">
        <f t="shared" si="4"/>
        <v>0</v>
      </c>
      <c r="AF11" s="21"/>
      <c r="AG11" s="21"/>
      <c r="AH11" s="23">
        <f t="shared" si="5"/>
        <v>0</v>
      </c>
      <c r="AI11" s="21"/>
      <c r="AJ11" s="21"/>
      <c r="AK11" s="23">
        <f t="shared" si="6"/>
        <v>0</v>
      </c>
      <c r="AL11" s="21"/>
      <c r="AM11" s="21"/>
      <c r="AN11" s="23">
        <f t="shared" si="7"/>
        <v>0</v>
      </c>
      <c r="AO11" s="23">
        <f t="shared" si="8"/>
        <v>0</v>
      </c>
      <c r="AP11" s="23">
        <f t="shared" si="9"/>
        <v>0</v>
      </c>
      <c r="AQ11" s="23">
        <f t="shared" si="10"/>
        <v>0</v>
      </c>
      <c r="AR11" s="23">
        <f t="shared" si="11"/>
        <v>0</v>
      </c>
      <c r="AS11" s="23">
        <f t="shared" si="12"/>
        <v>0</v>
      </c>
      <c r="AT11" s="21"/>
      <c r="AU11" s="21"/>
      <c r="AV11" s="21"/>
      <c r="AW11" s="21"/>
      <c r="AX11" s="21"/>
      <c r="AY11" s="22">
        <f t="shared" si="13"/>
        <v>0</v>
      </c>
      <c r="AZ11" s="21"/>
      <c r="BA11" s="21"/>
      <c r="BB11" s="21"/>
      <c r="BC11" s="21"/>
      <c r="BD11" s="21"/>
      <c r="BE11" s="21"/>
      <c r="BF11" s="21"/>
      <c r="BG11" s="21"/>
      <c r="BH11" s="23">
        <f t="shared" si="14"/>
        <v>0</v>
      </c>
      <c r="BI11" s="21"/>
      <c r="BJ11" s="21"/>
      <c r="BK11" s="23">
        <f t="shared" si="15"/>
        <v>0</v>
      </c>
      <c r="BL11" s="21"/>
      <c r="BM11" s="21"/>
      <c r="BN11" s="23">
        <f t="shared" si="16"/>
        <v>0</v>
      </c>
      <c r="BO11" s="21"/>
      <c r="BP11" s="21"/>
      <c r="BQ11" s="23">
        <f t="shared" si="17"/>
        <v>0</v>
      </c>
      <c r="BR11" s="21"/>
      <c r="BS11" s="21"/>
      <c r="BT11" s="23">
        <f t="shared" si="18"/>
        <v>0</v>
      </c>
      <c r="BU11" s="21"/>
      <c r="BV11" s="21"/>
      <c r="BW11" s="23">
        <f t="shared" si="19"/>
        <v>0</v>
      </c>
      <c r="BX11" s="21"/>
      <c r="BY11" s="21"/>
      <c r="BZ11" s="23">
        <f t="shared" si="20"/>
        <v>0</v>
      </c>
      <c r="CA11" s="21"/>
      <c r="CB11" s="21"/>
      <c r="CC11" s="23">
        <f t="shared" si="21"/>
        <v>0</v>
      </c>
      <c r="CD11" s="23">
        <f t="shared" si="22"/>
        <v>0</v>
      </c>
      <c r="CE11" s="23">
        <f t="shared" si="23"/>
        <v>0</v>
      </c>
      <c r="CF11" s="24">
        <f t="shared" si="24"/>
        <v>0</v>
      </c>
      <c r="CG11" s="23">
        <f t="shared" si="25"/>
        <v>0</v>
      </c>
      <c r="CH11" s="23">
        <f t="shared" si="26"/>
        <v>0</v>
      </c>
      <c r="CI11" s="22"/>
      <c r="CJ11" s="22"/>
      <c r="CK11" s="22">
        <f t="shared" si="27"/>
        <v>0</v>
      </c>
      <c r="CL11" s="21"/>
      <c r="CM11" s="21"/>
      <c r="CN11" s="22">
        <f t="shared" si="28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/>
      <c r="F12" s="21"/>
      <c r="G12" s="21"/>
      <c r="H12" s="21">
        <v>7</v>
      </c>
      <c r="I12" s="21">
        <v>98</v>
      </c>
      <c r="J12" s="22">
        <f t="shared" si="0"/>
        <v>62.72</v>
      </c>
      <c r="K12" s="21"/>
      <c r="L12" s="21"/>
      <c r="M12" s="23">
        <f>L12*$C12</f>
        <v>0</v>
      </c>
      <c r="N12" s="21"/>
      <c r="O12" s="21"/>
      <c r="P12" s="23">
        <f>O12*$C12</f>
        <v>0</v>
      </c>
      <c r="Q12" s="21">
        <v>65</v>
      </c>
      <c r="R12" s="21">
        <v>910</v>
      </c>
      <c r="S12" s="23">
        <f>R12*$C12</f>
        <v>582.4</v>
      </c>
      <c r="T12" s="21">
        <v>15</v>
      </c>
      <c r="U12" s="21">
        <v>210</v>
      </c>
      <c r="V12" s="23">
        <f t="shared" si="1"/>
        <v>134.4</v>
      </c>
      <c r="W12" s="21">
        <v>30</v>
      </c>
      <c r="X12" s="21">
        <v>420</v>
      </c>
      <c r="Y12" s="23">
        <f t="shared" si="2"/>
        <v>268.8</v>
      </c>
      <c r="Z12" s="21">
        <v>75</v>
      </c>
      <c r="AA12" s="21">
        <v>1062</v>
      </c>
      <c r="AB12" s="23">
        <f t="shared" si="3"/>
        <v>679.68000000000006</v>
      </c>
      <c r="AC12" s="21"/>
      <c r="AD12" s="21"/>
      <c r="AE12" s="23">
        <f t="shared" si="4"/>
        <v>0</v>
      </c>
      <c r="AF12" s="21">
        <v>95</v>
      </c>
      <c r="AG12" s="21">
        <v>1330</v>
      </c>
      <c r="AH12" s="23">
        <f t="shared" si="5"/>
        <v>851.2</v>
      </c>
      <c r="AI12" s="21"/>
      <c r="AJ12" s="21"/>
      <c r="AK12" s="23">
        <f t="shared" si="6"/>
        <v>0</v>
      </c>
      <c r="AL12" s="21">
        <v>15</v>
      </c>
      <c r="AM12" s="21">
        <v>210</v>
      </c>
      <c r="AN12" s="23">
        <f t="shared" si="7"/>
        <v>134.4</v>
      </c>
      <c r="AO12" s="23">
        <f t="shared" si="8"/>
        <v>302</v>
      </c>
      <c r="AP12" s="23">
        <f t="shared" si="9"/>
        <v>4240</v>
      </c>
      <c r="AQ12" s="23">
        <f t="shared" si="10"/>
        <v>2713.6</v>
      </c>
      <c r="AR12" s="23">
        <f t="shared" si="11"/>
        <v>353.33333333333331</v>
      </c>
      <c r="AS12" s="23">
        <f t="shared" si="12"/>
        <v>226.13333333333333</v>
      </c>
      <c r="AT12" s="21"/>
      <c r="AU12" s="21"/>
      <c r="AV12" s="21"/>
      <c r="AW12" s="21">
        <v>1</v>
      </c>
      <c r="AX12" s="21">
        <v>14</v>
      </c>
      <c r="AY12" s="22">
        <v>8.9600000000000009</v>
      </c>
      <c r="AZ12" s="21"/>
      <c r="BA12" s="21"/>
      <c r="BB12" s="21"/>
      <c r="BC12" s="21">
        <v>10</v>
      </c>
      <c r="BD12" s="21">
        <v>140</v>
      </c>
      <c r="BE12" s="23">
        <f>BD12*$C12</f>
        <v>89.600000000000009</v>
      </c>
      <c r="BF12" s="21"/>
      <c r="BG12" s="21"/>
      <c r="BH12" s="23">
        <f t="shared" si="14"/>
        <v>0</v>
      </c>
      <c r="BI12" s="21"/>
      <c r="BJ12" s="21"/>
      <c r="BK12" s="23">
        <f t="shared" si="15"/>
        <v>0</v>
      </c>
      <c r="BL12" s="21"/>
      <c r="BM12" s="21"/>
      <c r="BN12" s="23">
        <f t="shared" si="16"/>
        <v>0</v>
      </c>
      <c r="BO12" s="21"/>
      <c r="BP12" s="21"/>
      <c r="BQ12" s="23">
        <f t="shared" si="17"/>
        <v>0</v>
      </c>
      <c r="BR12" s="21"/>
      <c r="BS12" s="21"/>
      <c r="BT12" s="23">
        <f t="shared" si="18"/>
        <v>0</v>
      </c>
      <c r="BU12" s="21"/>
      <c r="BV12" s="21"/>
      <c r="BW12" s="23">
        <f t="shared" si="19"/>
        <v>0</v>
      </c>
      <c r="BX12" s="21"/>
      <c r="BY12" s="21"/>
      <c r="BZ12" s="23">
        <f t="shared" si="20"/>
        <v>0</v>
      </c>
      <c r="CA12" s="21"/>
      <c r="CB12" s="21"/>
      <c r="CC12" s="23">
        <f t="shared" si="21"/>
        <v>0</v>
      </c>
      <c r="CD12" s="23">
        <f t="shared" si="22"/>
        <v>11</v>
      </c>
      <c r="CE12" s="23">
        <f t="shared" si="23"/>
        <v>154</v>
      </c>
      <c r="CF12" s="24">
        <f t="shared" si="24"/>
        <v>98.56</v>
      </c>
      <c r="CG12" s="23">
        <f t="shared" si="25"/>
        <v>12.833333333333334</v>
      </c>
      <c r="CH12" s="23">
        <f t="shared" si="26"/>
        <v>8.2133333333333329</v>
      </c>
      <c r="CI12" s="22"/>
      <c r="CJ12" s="22"/>
      <c r="CK12" s="22">
        <f t="shared" si="27"/>
        <v>0</v>
      </c>
      <c r="CL12" s="21">
        <v>100</v>
      </c>
      <c r="CM12" s="21">
        <v>1400</v>
      </c>
      <c r="CN12" s="22">
        <f t="shared" si="28"/>
        <v>896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1"/>
      <c r="H13" s="21"/>
      <c r="I13" s="21"/>
      <c r="J13" s="22">
        <f t="shared" si="0"/>
        <v>0</v>
      </c>
      <c r="K13" s="21"/>
      <c r="L13" s="21"/>
      <c r="M13" s="23">
        <f t="shared" ref="M13:M76" si="29">L13*$C13</f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1"/>
        <v>0</v>
      </c>
      <c r="W13" s="21"/>
      <c r="X13" s="21"/>
      <c r="Y13" s="23">
        <f t="shared" si="2"/>
        <v>0</v>
      </c>
      <c r="Z13" s="21"/>
      <c r="AA13" s="21"/>
      <c r="AB13" s="23">
        <f t="shared" si="3"/>
        <v>0</v>
      </c>
      <c r="AC13" s="21"/>
      <c r="AD13" s="21"/>
      <c r="AE13" s="23">
        <f t="shared" si="4"/>
        <v>0</v>
      </c>
      <c r="AF13" s="21"/>
      <c r="AG13" s="21"/>
      <c r="AH13" s="23">
        <f t="shared" si="5"/>
        <v>0</v>
      </c>
      <c r="AI13" s="21"/>
      <c r="AJ13" s="21"/>
      <c r="AK13" s="23">
        <f t="shared" si="6"/>
        <v>0</v>
      </c>
      <c r="AL13" s="21"/>
      <c r="AM13" s="21"/>
      <c r="AN13" s="23">
        <f t="shared" si="7"/>
        <v>0</v>
      </c>
      <c r="AO13" s="23">
        <f t="shared" si="8"/>
        <v>0</v>
      </c>
      <c r="AP13" s="23">
        <f t="shared" si="9"/>
        <v>0</v>
      </c>
      <c r="AQ13" s="23">
        <f t="shared" si="10"/>
        <v>0</v>
      </c>
      <c r="AR13" s="23">
        <f t="shared" si="11"/>
        <v>0</v>
      </c>
      <c r="AS13" s="23">
        <f t="shared" si="12"/>
        <v>0</v>
      </c>
      <c r="AT13" s="21"/>
      <c r="AU13" s="21"/>
      <c r="AV13" s="21"/>
      <c r="AW13" s="21"/>
      <c r="AX13" s="21"/>
      <c r="AY13" s="22">
        <f t="shared" si="13"/>
        <v>0</v>
      </c>
      <c r="AZ13" s="21"/>
      <c r="BA13" s="21"/>
      <c r="BB13" s="21"/>
      <c r="BC13" s="21"/>
      <c r="BD13" s="21"/>
      <c r="BE13" s="23">
        <f t="shared" ref="BE13:BE76" si="32">BD13*$C13</f>
        <v>0</v>
      </c>
      <c r="BF13" s="21"/>
      <c r="BG13" s="21"/>
      <c r="BH13" s="23">
        <f t="shared" si="14"/>
        <v>0</v>
      </c>
      <c r="BI13" s="21"/>
      <c r="BJ13" s="21"/>
      <c r="BK13" s="23">
        <f t="shared" si="15"/>
        <v>0</v>
      </c>
      <c r="BL13" s="21"/>
      <c r="BM13" s="21"/>
      <c r="BN13" s="23">
        <f t="shared" si="16"/>
        <v>0</v>
      </c>
      <c r="BO13" s="21"/>
      <c r="BP13" s="21"/>
      <c r="BQ13" s="23">
        <f t="shared" si="17"/>
        <v>0</v>
      </c>
      <c r="BR13" s="21"/>
      <c r="BS13" s="21"/>
      <c r="BT13" s="23">
        <f t="shared" si="18"/>
        <v>0</v>
      </c>
      <c r="BU13" s="21"/>
      <c r="BV13" s="21"/>
      <c r="BW13" s="23">
        <f t="shared" si="19"/>
        <v>0</v>
      </c>
      <c r="BX13" s="21"/>
      <c r="BY13" s="21"/>
      <c r="BZ13" s="23">
        <f t="shared" si="20"/>
        <v>0</v>
      </c>
      <c r="CA13" s="21"/>
      <c r="CB13" s="21"/>
      <c r="CC13" s="23">
        <f t="shared" si="21"/>
        <v>0</v>
      </c>
      <c r="CD13" s="23">
        <f t="shared" si="22"/>
        <v>0</v>
      </c>
      <c r="CE13" s="23">
        <f t="shared" si="23"/>
        <v>0</v>
      </c>
      <c r="CF13" s="24">
        <f t="shared" si="24"/>
        <v>0</v>
      </c>
      <c r="CG13" s="23">
        <f t="shared" si="25"/>
        <v>0</v>
      </c>
      <c r="CH13" s="23">
        <f t="shared" si="26"/>
        <v>0</v>
      </c>
      <c r="CI13" s="22"/>
      <c r="CJ13" s="22"/>
      <c r="CK13" s="22">
        <f t="shared" si="27"/>
        <v>0</v>
      </c>
      <c r="CL13" s="21"/>
      <c r="CM13" s="21"/>
      <c r="CN13" s="22">
        <f t="shared" si="28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1"/>
      <c r="H14" s="21"/>
      <c r="I14" s="21"/>
      <c r="J14" s="22"/>
      <c r="K14" s="21"/>
      <c r="L14" s="21"/>
      <c r="M14" s="23">
        <f t="shared" si="29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1"/>
        <v>0</v>
      </c>
      <c r="W14" s="21"/>
      <c r="X14" s="21"/>
      <c r="Y14" s="23">
        <f t="shared" si="2"/>
        <v>0</v>
      </c>
      <c r="Z14" s="21"/>
      <c r="AA14" s="21"/>
      <c r="AB14" s="23">
        <f t="shared" si="3"/>
        <v>0</v>
      </c>
      <c r="AC14" s="21"/>
      <c r="AD14" s="21"/>
      <c r="AE14" s="23">
        <f t="shared" si="4"/>
        <v>0</v>
      </c>
      <c r="AF14" s="21"/>
      <c r="AG14" s="21"/>
      <c r="AH14" s="23">
        <f t="shared" si="5"/>
        <v>0</v>
      </c>
      <c r="AI14" s="21"/>
      <c r="AJ14" s="21"/>
      <c r="AK14" s="23">
        <f t="shared" si="6"/>
        <v>0</v>
      </c>
      <c r="AL14" s="21"/>
      <c r="AM14" s="21"/>
      <c r="AN14" s="23">
        <f t="shared" si="7"/>
        <v>0</v>
      </c>
      <c r="AO14" s="23">
        <f t="shared" si="8"/>
        <v>0</v>
      </c>
      <c r="AP14" s="23">
        <f t="shared" si="9"/>
        <v>0</v>
      </c>
      <c r="AQ14" s="23">
        <f t="shared" si="10"/>
        <v>0</v>
      </c>
      <c r="AR14" s="23">
        <f t="shared" si="11"/>
        <v>0</v>
      </c>
      <c r="AS14" s="23">
        <f t="shared" si="12"/>
        <v>0</v>
      </c>
      <c r="AT14" s="21"/>
      <c r="AU14" s="21"/>
      <c r="AV14" s="21"/>
      <c r="AW14" s="21"/>
      <c r="AX14" s="21"/>
      <c r="AY14" s="22"/>
      <c r="AZ14" s="21"/>
      <c r="BA14" s="21"/>
      <c r="BB14" s="21"/>
      <c r="BC14" s="21"/>
      <c r="BD14" s="21"/>
      <c r="BE14" s="23">
        <f t="shared" si="32"/>
        <v>0</v>
      </c>
      <c r="BF14" s="21"/>
      <c r="BG14" s="21"/>
      <c r="BH14" s="23">
        <f t="shared" si="14"/>
        <v>0</v>
      </c>
      <c r="BI14" s="21"/>
      <c r="BJ14" s="21"/>
      <c r="BK14" s="23">
        <f t="shared" si="15"/>
        <v>0</v>
      </c>
      <c r="BL14" s="21"/>
      <c r="BM14" s="21"/>
      <c r="BN14" s="23">
        <f t="shared" si="16"/>
        <v>0</v>
      </c>
      <c r="BO14" s="21"/>
      <c r="BP14" s="21"/>
      <c r="BQ14" s="23">
        <f t="shared" si="17"/>
        <v>0</v>
      </c>
      <c r="BR14" s="21"/>
      <c r="BS14" s="21"/>
      <c r="BT14" s="23">
        <f t="shared" si="18"/>
        <v>0</v>
      </c>
      <c r="BU14" s="21"/>
      <c r="BV14" s="21"/>
      <c r="BW14" s="23">
        <f t="shared" si="19"/>
        <v>0</v>
      </c>
      <c r="BX14" s="21"/>
      <c r="BY14" s="21"/>
      <c r="BZ14" s="23">
        <f t="shared" si="20"/>
        <v>0</v>
      </c>
      <c r="CA14" s="21"/>
      <c r="CB14" s="21"/>
      <c r="CC14" s="23">
        <f t="shared" si="21"/>
        <v>0</v>
      </c>
      <c r="CD14" s="23">
        <f t="shared" si="22"/>
        <v>0</v>
      </c>
      <c r="CE14" s="23">
        <f t="shared" si="23"/>
        <v>0</v>
      </c>
      <c r="CF14" s="24">
        <f t="shared" si="24"/>
        <v>0</v>
      </c>
      <c r="CG14" s="23">
        <f t="shared" si="25"/>
        <v>0</v>
      </c>
      <c r="CH14" s="23">
        <f t="shared" si="26"/>
        <v>0</v>
      </c>
      <c r="CI14" s="22"/>
      <c r="CJ14" s="22"/>
      <c r="CK14" s="22">
        <f t="shared" si="27"/>
        <v>0</v>
      </c>
      <c r="CL14" s="21"/>
      <c r="CM14" s="21"/>
      <c r="CN14" s="22">
        <f t="shared" si="28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1"/>
      <c r="H15" s="21"/>
      <c r="I15" s="21"/>
      <c r="J15" s="22">
        <f t="shared" si="0"/>
        <v>0</v>
      </c>
      <c r="K15" s="21"/>
      <c r="L15" s="21"/>
      <c r="M15" s="23">
        <f t="shared" si="29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1"/>
        <v>0</v>
      </c>
      <c r="W15" s="21"/>
      <c r="X15" s="21"/>
      <c r="Y15" s="23">
        <f t="shared" si="2"/>
        <v>0</v>
      </c>
      <c r="Z15" s="21"/>
      <c r="AA15" s="21"/>
      <c r="AB15" s="23">
        <f t="shared" si="3"/>
        <v>0</v>
      </c>
      <c r="AC15" s="21"/>
      <c r="AD15" s="21"/>
      <c r="AE15" s="23">
        <f t="shared" si="4"/>
        <v>0</v>
      </c>
      <c r="AF15" s="21"/>
      <c r="AG15" s="21"/>
      <c r="AH15" s="23">
        <f t="shared" si="5"/>
        <v>0</v>
      </c>
      <c r="AI15" s="21"/>
      <c r="AJ15" s="21"/>
      <c r="AK15" s="23">
        <f t="shared" si="6"/>
        <v>0</v>
      </c>
      <c r="AL15" s="21"/>
      <c r="AM15" s="21"/>
      <c r="AN15" s="23">
        <f t="shared" si="7"/>
        <v>0</v>
      </c>
      <c r="AO15" s="23">
        <f t="shared" si="8"/>
        <v>0</v>
      </c>
      <c r="AP15" s="23">
        <f t="shared" si="9"/>
        <v>0</v>
      </c>
      <c r="AQ15" s="23">
        <f t="shared" si="10"/>
        <v>0</v>
      </c>
      <c r="AR15" s="23">
        <f t="shared" si="11"/>
        <v>0</v>
      </c>
      <c r="AS15" s="23">
        <f t="shared" si="12"/>
        <v>0</v>
      </c>
      <c r="AT15" s="21"/>
      <c r="AU15" s="21"/>
      <c r="AV15" s="21"/>
      <c r="AW15" s="21"/>
      <c r="AX15" s="21"/>
      <c r="AY15" s="22">
        <f t="shared" si="13"/>
        <v>0</v>
      </c>
      <c r="AZ15" s="21"/>
      <c r="BA15" s="21"/>
      <c r="BB15" s="21"/>
      <c r="BC15" s="21"/>
      <c r="BD15" s="21"/>
      <c r="BE15" s="23">
        <f t="shared" si="32"/>
        <v>0</v>
      </c>
      <c r="BF15" s="21"/>
      <c r="BG15" s="21"/>
      <c r="BH15" s="23">
        <f t="shared" si="14"/>
        <v>0</v>
      </c>
      <c r="BI15" s="21"/>
      <c r="BJ15" s="21"/>
      <c r="BK15" s="23">
        <f t="shared" si="15"/>
        <v>0</v>
      </c>
      <c r="BL15" s="21"/>
      <c r="BM15" s="21"/>
      <c r="BN15" s="23">
        <f t="shared" si="16"/>
        <v>0</v>
      </c>
      <c r="BO15" s="21"/>
      <c r="BP15" s="21"/>
      <c r="BQ15" s="23">
        <f t="shared" si="17"/>
        <v>0</v>
      </c>
      <c r="BR15" s="21"/>
      <c r="BS15" s="21"/>
      <c r="BT15" s="23">
        <f t="shared" si="18"/>
        <v>0</v>
      </c>
      <c r="BU15" s="21"/>
      <c r="BV15" s="21"/>
      <c r="BW15" s="23">
        <f t="shared" si="19"/>
        <v>0</v>
      </c>
      <c r="BX15" s="21"/>
      <c r="BY15" s="21"/>
      <c r="BZ15" s="23">
        <f t="shared" si="20"/>
        <v>0</v>
      </c>
      <c r="CA15" s="21"/>
      <c r="CB15" s="21"/>
      <c r="CC15" s="23">
        <f t="shared" si="21"/>
        <v>0</v>
      </c>
      <c r="CD15" s="23">
        <f t="shared" si="22"/>
        <v>0</v>
      </c>
      <c r="CE15" s="23">
        <f t="shared" si="23"/>
        <v>0</v>
      </c>
      <c r="CF15" s="24">
        <f t="shared" si="24"/>
        <v>0</v>
      </c>
      <c r="CG15" s="23">
        <f t="shared" si="25"/>
        <v>0</v>
      </c>
      <c r="CH15" s="23">
        <f t="shared" si="26"/>
        <v>0</v>
      </c>
      <c r="CI15" s="22"/>
      <c r="CJ15" s="22"/>
      <c r="CK15" s="22">
        <f t="shared" si="27"/>
        <v>0</v>
      </c>
      <c r="CL15" s="21"/>
      <c r="CM15" s="21"/>
      <c r="CN15" s="22">
        <f t="shared" si="28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1"/>
      <c r="H16" s="21">
        <v>5</v>
      </c>
      <c r="I16" s="21">
        <v>60</v>
      </c>
      <c r="J16" s="22">
        <f t="shared" si="0"/>
        <v>60</v>
      </c>
      <c r="K16" s="21">
        <v>16</v>
      </c>
      <c r="L16" s="21">
        <v>192</v>
      </c>
      <c r="M16" s="23">
        <f t="shared" si="29"/>
        <v>192</v>
      </c>
      <c r="N16" s="21">
        <v>8</v>
      </c>
      <c r="O16" s="21">
        <v>96</v>
      </c>
      <c r="P16" s="23">
        <f t="shared" si="30"/>
        <v>96</v>
      </c>
      <c r="Q16" s="21">
        <v>32</v>
      </c>
      <c r="R16" s="21">
        <v>384</v>
      </c>
      <c r="S16" s="23">
        <f t="shared" si="31"/>
        <v>384</v>
      </c>
      <c r="T16" s="21">
        <v>72</v>
      </c>
      <c r="U16" s="21">
        <v>864</v>
      </c>
      <c r="V16" s="23">
        <f t="shared" si="1"/>
        <v>864</v>
      </c>
      <c r="W16" s="21">
        <v>44</v>
      </c>
      <c r="X16" s="21">
        <v>528</v>
      </c>
      <c r="Y16" s="23">
        <f t="shared" si="2"/>
        <v>528</v>
      </c>
      <c r="Z16" s="21">
        <v>99</v>
      </c>
      <c r="AA16" s="21">
        <v>1188</v>
      </c>
      <c r="AB16" s="23">
        <f t="shared" si="3"/>
        <v>1188</v>
      </c>
      <c r="AC16" s="21">
        <v>3</v>
      </c>
      <c r="AD16" s="21">
        <v>36</v>
      </c>
      <c r="AE16" s="23">
        <f t="shared" si="4"/>
        <v>36</v>
      </c>
      <c r="AF16" s="21">
        <v>76</v>
      </c>
      <c r="AG16" s="21">
        <v>912</v>
      </c>
      <c r="AH16" s="23">
        <f t="shared" si="5"/>
        <v>912</v>
      </c>
      <c r="AI16" s="21">
        <v>3</v>
      </c>
      <c r="AJ16" s="21">
        <v>36</v>
      </c>
      <c r="AK16" s="23">
        <f t="shared" si="6"/>
        <v>36</v>
      </c>
      <c r="AL16" s="21">
        <v>92</v>
      </c>
      <c r="AM16" s="21">
        <v>1104</v>
      </c>
      <c r="AN16" s="23">
        <f t="shared" si="7"/>
        <v>1104</v>
      </c>
      <c r="AO16" s="23">
        <f t="shared" si="8"/>
        <v>450</v>
      </c>
      <c r="AP16" s="23">
        <f t="shared" si="9"/>
        <v>5400</v>
      </c>
      <c r="AQ16" s="23">
        <f t="shared" si="10"/>
        <v>5400</v>
      </c>
      <c r="AR16" s="23">
        <f t="shared" si="11"/>
        <v>450</v>
      </c>
      <c r="AS16" s="23">
        <f t="shared" si="12"/>
        <v>450</v>
      </c>
      <c r="AT16" s="21">
        <v>95</v>
      </c>
      <c r="AU16" s="21">
        <v>1140</v>
      </c>
      <c r="AV16" s="21">
        <v>1140</v>
      </c>
      <c r="AW16" s="21">
        <v>120</v>
      </c>
      <c r="AX16" s="21">
        <v>1440</v>
      </c>
      <c r="AY16" s="22">
        <v>1440</v>
      </c>
      <c r="AZ16" s="21">
        <v>274</v>
      </c>
      <c r="BA16" s="21">
        <v>3288</v>
      </c>
      <c r="BB16" s="23">
        <f>BA16*$C16</f>
        <v>3288</v>
      </c>
      <c r="BC16" s="21">
        <v>80</v>
      </c>
      <c r="BD16" s="21">
        <v>960</v>
      </c>
      <c r="BE16" s="23">
        <f t="shared" si="32"/>
        <v>960</v>
      </c>
      <c r="BF16" s="21">
        <v>250</v>
      </c>
      <c r="BG16" s="21">
        <v>3000</v>
      </c>
      <c r="BH16" s="23">
        <f t="shared" si="14"/>
        <v>3000</v>
      </c>
      <c r="BI16" s="21">
        <v>102</v>
      </c>
      <c r="BJ16" s="21">
        <v>1224</v>
      </c>
      <c r="BK16" s="23">
        <f t="shared" si="15"/>
        <v>1224</v>
      </c>
      <c r="BL16" s="21">
        <v>240</v>
      </c>
      <c r="BM16" s="21">
        <v>2880</v>
      </c>
      <c r="BN16" s="23">
        <f t="shared" si="16"/>
        <v>2880</v>
      </c>
      <c r="BO16" s="21">
        <v>192</v>
      </c>
      <c r="BP16" s="21">
        <v>2304</v>
      </c>
      <c r="BQ16" s="23">
        <f t="shared" si="17"/>
        <v>2304</v>
      </c>
      <c r="BR16" s="21">
        <v>324</v>
      </c>
      <c r="BS16" s="21">
        <v>3888</v>
      </c>
      <c r="BT16" s="23">
        <f t="shared" si="18"/>
        <v>3888</v>
      </c>
      <c r="BU16" s="21">
        <v>240</v>
      </c>
      <c r="BV16" s="21">
        <v>2880</v>
      </c>
      <c r="BW16" s="23">
        <f t="shared" si="19"/>
        <v>2880</v>
      </c>
      <c r="BX16" s="21">
        <v>283</v>
      </c>
      <c r="BY16" s="21">
        <v>3396</v>
      </c>
      <c r="BZ16" s="23">
        <f t="shared" si="20"/>
        <v>3396</v>
      </c>
      <c r="CA16" s="21">
        <v>355</v>
      </c>
      <c r="CB16" s="21">
        <v>4260</v>
      </c>
      <c r="CC16" s="23">
        <f t="shared" si="21"/>
        <v>4260</v>
      </c>
      <c r="CD16" s="23">
        <f t="shared" si="22"/>
        <v>2555</v>
      </c>
      <c r="CE16" s="23">
        <f t="shared" si="23"/>
        <v>30660</v>
      </c>
      <c r="CF16" s="24">
        <f t="shared" si="24"/>
        <v>30660</v>
      </c>
      <c r="CG16" s="23">
        <f t="shared" si="25"/>
        <v>2555</v>
      </c>
      <c r="CH16" s="23">
        <f t="shared" si="26"/>
        <v>2555</v>
      </c>
      <c r="CI16" s="22">
        <v>421</v>
      </c>
      <c r="CJ16" s="22">
        <v>5052</v>
      </c>
      <c r="CK16" s="22">
        <f t="shared" si="27"/>
        <v>5052</v>
      </c>
      <c r="CL16" s="21">
        <v>323</v>
      </c>
      <c r="CM16" s="21">
        <v>3876</v>
      </c>
      <c r="CN16" s="22">
        <f t="shared" si="28"/>
        <v>3876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1"/>
      <c r="H17" s="21"/>
      <c r="I17" s="21"/>
      <c r="J17" s="22">
        <f t="shared" si="0"/>
        <v>0</v>
      </c>
      <c r="K17" s="21"/>
      <c r="L17" s="21"/>
      <c r="M17" s="23">
        <f t="shared" si="29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1"/>
        <v>0</v>
      </c>
      <c r="W17" s="21"/>
      <c r="X17" s="21"/>
      <c r="Y17" s="23">
        <f t="shared" si="2"/>
        <v>0</v>
      </c>
      <c r="Z17" s="21"/>
      <c r="AA17" s="21"/>
      <c r="AB17" s="23">
        <f t="shared" si="3"/>
        <v>0</v>
      </c>
      <c r="AC17" s="21"/>
      <c r="AD17" s="21"/>
      <c r="AE17" s="23">
        <f t="shared" si="4"/>
        <v>0</v>
      </c>
      <c r="AF17" s="21"/>
      <c r="AG17" s="21"/>
      <c r="AH17" s="23">
        <f t="shared" si="5"/>
        <v>0</v>
      </c>
      <c r="AI17" s="21"/>
      <c r="AJ17" s="21"/>
      <c r="AK17" s="23">
        <f t="shared" si="6"/>
        <v>0</v>
      </c>
      <c r="AL17" s="21"/>
      <c r="AM17" s="21"/>
      <c r="AN17" s="23">
        <f t="shared" si="7"/>
        <v>0</v>
      </c>
      <c r="AO17" s="23">
        <f t="shared" si="8"/>
        <v>0</v>
      </c>
      <c r="AP17" s="23">
        <f t="shared" si="9"/>
        <v>0</v>
      </c>
      <c r="AQ17" s="23">
        <f t="shared" si="10"/>
        <v>0</v>
      </c>
      <c r="AR17" s="23">
        <f t="shared" si="11"/>
        <v>0</v>
      </c>
      <c r="AS17" s="23">
        <f t="shared" si="12"/>
        <v>0</v>
      </c>
      <c r="AT17" s="21"/>
      <c r="AU17" s="21"/>
      <c r="AV17" s="21"/>
      <c r="AW17" s="21"/>
      <c r="AX17" s="21"/>
      <c r="AY17" s="22">
        <f t="shared" si="13"/>
        <v>0</v>
      </c>
      <c r="AZ17" s="21"/>
      <c r="BA17" s="21"/>
      <c r="BB17" s="23">
        <f t="shared" ref="BB17:BB80" si="33">BA17*$C17</f>
        <v>0</v>
      </c>
      <c r="BC17" s="21"/>
      <c r="BD17" s="21"/>
      <c r="BE17" s="23">
        <f t="shared" si="32"/>
        <v>0</v>
      </c>
      <c r="BF17" s="21"/>
      <c r="BG17" s="21"/>
      <c r="BH17" s="23">
        <f t="shared" si="14"/>
        <v>0</v>
      </c>
      <c r="BI17" s="21"/>
      <c r="BJ17" s="21"/>
      <c r="BK17" s="23">
        <f t="shared" si="15"/>
        <v>0</v>
      </c>
      <c r="BL17" s="21"/>
      <c r="BM17" s="21"/>
      <c r="BN17" s="23">
        <f t="shared" si="16"/>
        <v>0</v>
      </c>
      <c r="BO17" s="21"/>
      <c r="BP17" s="21"/>
      <c r="BQ17" s="23">
        <f t="shared" si="17"/>
        <v>0</v>
      </c>
      <c r="BR17" s="21"/>
      <c r="BS17" s="21"/>
      <c r="BT17" s="23">
        <f t="shared" si="18"/>
        <v>0</v>
      </c>
      <c r="BU17" s="21"/>
      <c r="BV17" s="21"/>
      <c r="BW17" s="23">
        <f t="shared" si="19"/>
        <v>0</v>
      </c>
      <c r="BX17" s="21"/>
      <c r="BY17" s="21"/>
      <c r="BZ17" s="23">
        <f t="shared" si="20"/>
        <v>0</v>
      </c>
      <c r="CA17" s="21"/>
      <c r="CB17" s="21"/>
      <c r="CC17" s="23">
        <f t="shared" si="21"/>
        <v>0</v>
      </c>
      <c r="CD17" s="23">
        <f t="shared" si="22"/>
        <v>0</v>
      </c>
      <c r="CE17" s="23">
        <f t="shared" si="23"/>
        <v>0</v>
      </c>
      <c r="CF17" s="24">
        <f t="shared" si="24"/>
        <v>0</v>
      </c>
      <c r="CG17" s="23">
        <f t="shared" si="25"/>
        <v>0</v>
      </c>
      <c r="CH17" s="23">
        <f t="shared" si="26"/>
        <v>0</v>
      </c>
      <c r="CI17" s="22"/>
      <c r="CJ17" s="22"/>
      <c r="CK17" s="22">
        <f t="shared" si="27"/>
        <v>0</v>
      </c>
      <c r="CL17" s="21"/>
      <c r="CM17" s="21"/>
      <c r="CN17" s="22">
        <f t="shared" si="28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1"/>
      <c r="H18" s="21"/>
      <c r="I18" s="21"/>
      <c r="J18" s="22">
        <f t="shared" si="0"/>
        <v>0</v>
      </c>
      <c r="K18" s="21"/>
      <c r="L18" s="21"/>
      <c r="M18" s="23">
        <f t="shared" si="29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1"/>
        <v>0</v>
      </c>
      <c r="W18" s="21"/>
      <c r="X18" s="21"/>
      <c r="Y18" s="23">
        <f t="shared" si="2"/>
        <v>0</v>
      </c>
      <c r="Z18" s="21"/>
      <c r="AA18" s="21"/>
      <c r="AB18" s="23">
        <f t="shared" si="3"/>
        <v>0</v>
      </c>
      <c r="AC18" s="21"/>
      <c r="AD18" s="21"/>
      <c r="AE18" s="23">
        <f t="shared" si="4"/>
        <v>0</v>
      </c>
      <c r="AF18" s="21"/>
      <c r="AG18" s="21"/>
      <c r="AH18" s="23">
        <f t="shared" si="5"/>
        <v>0</v>
      </c>
      <c r="AI18" s="21"/>
      <c r="AJ18" s="21"/>
      <c r="AK18" s="23">
        <f t="shared" si="6"/>
        <v>0</v>
      </c>
      <c r="AL18" s="21"/>
      <c r="AM18" s="21"/>
      <c r="AN18" s="23">
        <f t="shared" si="7"/>
        <v>0</v>
      </c>
      <c r="AO18" s="23">
        <f t="shared" si="8"/>
        <v>0</v>
      </c>
      <c r="AP18" s="23">
        <f t="shared" si="9"/>
        <v>0</v>
      </c>
      <c r="AQ18" s="23">
        <f t="shared" si="10"/>
        <v>0</v>
      </c>
      <c r="AR18" s="23">
        <f t="shared" si="11"/>
        <v>0</v>
      </c>
      <c r="AS18" s="23">
        <f t="shared" si="12"/>
        <v>0</v>
      </c>
      <c r="AT18" s="21"/>
      <c r="AU18" s="21"/>
      <c r="AV18" s="21"/>
      <c r="AW18" s="21"/>
      <c r="AX18" s="21"/>
      <c r="AY18" s="22">
        <f t="shared" si="13"/>
        <v>0</v>
      </c>
      <c r="AZ18" s="21"/>
      <c r="BA18" s="21"/>
      <c r="BB18" s="23">
        <f t="shared" si="33"/>
        <v>0</v>
      </c>
      <c r="BC18" s="21"/>
      <c r="BD18" s="21"/>
      <c r="BE18" s="23">
        <f t="shared" si="32"/>
        <v>0</v>
      </c>
      <c r="BF18" s="21"/>
      <c r="BG18" s="21"/>
      <c r="BH18" s="23">
        <f t="shared" si="14"/>
        <v>0</v>
      </c>
      <c r="BI18" s="21"/>
      <c r="BJ18" s="21"/>
      <c r="BK18" s="23">
        <f t="shared" si="15"/>
        <v>0</v>
      </c>
      <c r="BL18" s="21"/>
      <c r="BM18" s="21"/>
      <c r="BN18" s="23">
        <f t="shared" si="16"/>
        <v>0</v>
      </c>
      <c r="BO18" s="21"/>
      <c r="BP18" s="21"/>
      <c r="BQ18" s="23">
        <f t="shared" si="17"/>
        <v>0</v>
      </c>
      <c r="BR18" s="21"/>
      <c r="BS18" s="21"/>
      <c r="BT18" s="23">
        <f t="shared" si="18"/>
        <v>0</v>
      </c>
      <c r="BU18" s="21"/>
      <c r="BV18" s="21"/>
      <c r="BW18" s="23">
        <f t="shared" si="19"/>
        <v>0</v>
      </c>
      <c r="BX18" s="21"/>
      <c r="BY18" s="21"/>
      <c r="BZ18" s="23">
        <f t="shared" si="20"/>
        <v>0</v>
      </c>
      <c r="CA18" s="21"/>
      <c r="CB18" s="21"/>
      <c r="CC18" s="23">
        <f t="shared" si="21"/>
        <v>0</v>
      </c>
      <c r="CD18" s="23">
        <f t="shared" si="22"/>
        <v>0</v>
      </c>
      <c r="CE18" s="23">
        <f t="shared" si="23"/>
        <v>0</v>
      </c>
      <c r="CF18" s="24">
        <f t="shared" si="24"/>
        <v>0</v>
      </c>
      <c r="CG18" s="23">
        <f t="shared" si="25"/>
        <v>0</v>
      </c>
      <c r="CH18" s="23">
        <f t="shared" si="26"/>
        <v>0</v>
      </c>
      <c r="CI18" s="22"/>
      <c r="CJ18" s="22"/>
      <c r="CK18" s="22">
        <f t="shared" si="27"/>
        <v>0</v>
      </c>
      <c r="CL18" s="21"/>
      <c r="CM18" s="21"/>
      <c r="CN18" s="22">
        <f t="shared" si="28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1"/>
      <c r="H19" s="21"/>
      <c r="I19" s="21"/>
      <c r="J19" s="22">
        <f t="shared" si="0"/>
        <v>0</v>
      </c>
      <c r="K19" s="21"/>
      <c r="L19" s="21"/>
      <c r="M19" s="23">
        <f t="shared" si="29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1"/>
        <v>0</v>
      </c>
      <c r="W19" s="21"/>
      <c r="X19" s="21"/>
      <c r="Y19" s="23">
        <f t="shared" si="2"/>
        <v>0</v>
      </c>
      <c r="Z19" s="21"/>
      <c r="AA19" s="21"/>
      <c r="AB19" s="23">
        <f t="shared" si="3"/>
        <v>0</v>
      </c>
      <c r="AC19" s="21"/>
      <c r="AD19" s="21"/>
      <c r="AE19" s="23">
        <f t="shared" si="4"/>
        <v>0</v>
      </c>
      <c r="AF19" s="21"/>
      <c r="AG19" s="21"/>
      <c r="AH19" s="23">
        <f t="shared" si="5"/>
        <v>0</v>
      </c>
      <c r="AI19" s="21"/>
      <c r="AJ19" s="21"/>
      <c r="AK19" s="23">
        <f t="shared" si="6"/>
        <v>0</v>
      </c>
      <c r="AL19" s="21"/>
      <c r="AM19" s="21"/>
      <c r="AN19" s="23">
        <f t="shared" si="7"/>
        <v>0</v>
      </c>
      <c r="AO19" s="23">
        <f t="shared" si="8"/>
        <v>0</v>
      </c>
      <c r="AP19" s="23">
        <f t="shared" si="9"/>
        <v>0</v>
      </c>
      <c r="AQ19" s="23">
        <f t="shared" si="10"/>
        <v>0</v>
      </c>
      <c r="AR19" s="23">
        <f t="shared" si="11"/>
        <v>0</v>
      </c>
      <c r="AS19" s="23">
        <f t="shared" si="12"/>
        <v>0</v>
      </c>
      <c r="AT19" s="21"/>
      <c r="AU19" s="21"/>
      <c r="AV19" s="21"/>
      <c r="AW19" s="21"/>
      <c r="AX19" s="21"/>
      <c r="AY19" s="22">
        <f t="shared" si="13"/>
        <v>0</v>
      </c>
      <c r="AZ19" s="21"/>
      <c r="BA19" s="21"/>
      <c r="BB19" s="23">
        <f t="shared" si="33"/>
        <v>0</v>
      </c>
      <c r="BC19" s="21"/>
      <c r="BD19" s="21"/>
      <c r="BE19" s="23">
        <f t="shared" si="32"/>
        <v>0</v>
      </c>
      <c r="BF19" s="21"/>
      <c r="BG19" s="21"/>
      <c r="BH19" s="23">
        <f t="shared" si="14"/>
        <v>0</v>
      </c>
      <c r="BI19" s="21"/>
      <c r="BJ19" s="21"/>
      <c r="BK19" s="23">
        <f t="shared" si="15"/>
        <v>0</v>
      </c>
      <c r="BL19" s="21"/>
      <c r="BM19" s="21"/>
      <c r="BN19" s="23">
        <f t="shared" si="16"/>
        <v>0</v>
      </c>
      <c r="BO19" s="21"/>
      <c r="BP19" s="21"/>
      <c r="BQ19" s="23">
        <f t="shared" si="17"/>
        <v>0</v>
      </c>
      <c r="BR19" s="21"/>
      <c r="BS19" s="21"/>
      <c r="BT19" s="23">
        <f t="shared" si="18"/>
        <v>0</v>
      </c>
      <c r="BU19" s="21"/>
      <c r="BV19" s="21"/>
      <c r="BW19" s="23">
        <f t="shared" si="19"/>
        <v>0</v>
      </c>
      <c r="BX19" s="21"/>
      <c r="BY19" s="21"/>
      <c r="BZ19" s="23">
        <f t="shared" si="20"/>
        <v>0</v>
      </c>
      <c r="CA19" s="21"/>
      <c r="CB19" s="21"/>
      <c r="CC19" s="23">
        <f t="shared" si="21"/>
        <v>0</v>
      </c>
      <c r="CD19" s="23">
        <f t="shared" si="22"/>
        <v>0</v>
      </c>
      <c r="CE19" s="23">
        <f t="shared" si="23"/>
        <v>0</v>
      </c>
      <c r="CF19" s="24">
        <f t="shared" si="24"/>
        <v>0</v>
      </c>
      <c r="CG19" s="23">
        <f t="shared" si="25"/>
        <v>0</v>
      </c>
      <c r="CH19" s="23">
        <f t="shared" si="26"/>
        <v>0</v>
      </c>
      <c r="CI19" s="22"/>
      <c r="CJ19" s="22"/>
      <c r="CK19" s="22">
        <f t="shared" si="27"/>
        <v>0</v>
      </c>
      <c r="CL19" s="21"/>
      <c r="CM19" s="21"/>
      <c r="CN19" s="22">
        <f t="shared" si="28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1"/>
      <c r="H20" s="21"/>
      <c r="I20" s="21"/>
      <c r="J20" s="22">
        <f t="shared" si="0"/>
        <v>0</v>
      </c>
      <c r="K20" s="21"/>
      <c r="L20" s="21"/>
      <c r="M20" s="23">
        <f t="shared" si="29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1"/>
        <v>0</v>
      </c>
      <c r="W20" s="21"/>
      <c r="X20" s="21"/>
      <c r="Y20" s="23">
        <f t="shared" si="2"/>
        <v>0</v>
      </c>
      <c r="Z20" s="21"/>
      <c r="AA20" s="21"/>
      <c r="AB20" s="23">
        <f t="shared" si="3"/>
        <v>0</v>
      </c>
      <c r="AC20" s="21"/>
      <c r="AD20" s="21"/>
      <c r="AE20" s="23">
        <f t="shared" si="4"/>
        <v>0</v>
      </c>
      <c r="AF20" s="21"/>
      <c r="AG20" s="21"/>
      <c r="AH20" s="23">
        <f t="shared" si="5"/>
        <v>0</v>
      </c>
      <c r="AI20" s="21"/>
      <c r="AJ20" s="21"/>
      <c r="AK20" s="23">
        <f t="shared" si="6"/>
        <v>0</v>
      </c>
      <c r="AL20" s="21"/>
      <c r="AM20" s="21"/>
      <c r="AN20" s="23">
        <f t="shared" si="7"/>
        <v>0</v>
      </c>
      <c r="AO20" s="23">
        <f t="shared" si="8"/>
        <v>0</v>
      </c>
      <c r="AP20" s="23">
        <f t="shared" si="9"/>
        <v>0</v>
      </c>
      <c r="AQ20" s="23">
        <f t="shared" si="10"/>
        <v>0</v>
      </c>
      <c r="AR20" s="23">
        <f t="shared" si="11"/>
        <v>0</v>
      </c>
      <c r="AS20" s="23">
        <f t="shared" si="12"/>
        <v>0</v>
      </c>
      <c r="AT20" s="21"/>
      <c r="AU20" s="21"/>
      <c r="AV20" s="21"/>
      <c r="AW20" s="21"/>
      <c r="AX20" s="21"/>
      <c r="AY20" s="22">
        <f t="shared" si="13"/>
        <v>0</v>
      </c>
      <c r="AZ20" s="21"/>
      <c r="BA20" s="21"/>
      <c r="BB20" s="23">
        <f t="shared" si="33"/>
        <v>0</v>
      </c>
      <c r="BC20" s="21"/>
      <c r="BD20" s="21"/>
      <c r="BE20" s="23">
        <f t="shared" si="32"/>
        <v>0</v>
      </c>
      <c r="BF20" s="21"/>
      <c r="BG20" s="21"/>
      <c r="BH20" s="23">
        <f t="shared" si="14"/>
        <v>0</v>
      </c>
      <c r="BI20" s="21"/>
      <c r="BJ20" s="21"/>
      <c r="BK20" s="23">
        <f t="shared" si="15"/>
        <v>0</v>
      </c>
      <c r="BL20" s="21"/>
      <c r="BM20" s="21"/>
      <c r="BN20" s="23">
        <f t="shared" si="16"/>
        <v>0</v>
      </c>
      <c r="BO20" s="21"/>
      <c r="BP20" s="21"/>
      <c r="BQ20" s="23">
        <f t="shared" si="17"/>
        <v>0</v>
      </c>
      <c r="BR20" s="21"/>
      <c r="BS20" s="21"/>
      <c r="BT20" s="23">
        <f t="shared" si="18"/>
        <v>0</v>
      </c>
      <c r="BU20" s="21"/>
      <c r="BV20" s="21"/>
      <c r="BW20" s="23">
        <f t="shared" si="19"/>
        <v>0</v>
      </c>
      <c r="BX20" s="21"/>
      <c r="BY20" s="21"/>
      <c r="BZ20" s="23">
        <f t="shared" si="20"/>
        <v>0</v>
      </c>
      <c r="CA20" s="21"/>
      <c r="CB20" s="21"/>
      <c r="CC20" s="23">
        <f t="shared" si="21"/>
        <v>0</v>
      </c>
      <c r="CD20" s="23">
        <f t="shared" si="22"/>
        <v>0</v>
      </c>
      <c r="CE20" s="23">
        <f t="shared" si="23"/>
        <v>0</v>
      </c>
      <c r="CF20" s="24">
        <f t="shared" si="24"/>
        <v>0</v>
      </c>
      <c r="CG20" s="23">
        <f t="shared" si="25"/>
        <v>0</v>
      </c>
      <c r="CH20" s="23">
        <f t="shared" si="26"/>
        <v>0</v>
      </c>
      <c r="CI20" s="22"/>
      <c r="CJ20" s="22"/>
      <c r="CK20" s="22">
        <f t="shared" si="27"/>
        <v>0</v>
      </c>
      <c r="CL20" s="21"/>
      <c r="CM20" s="21"/>
      <c r="CN20" s="22">
        <f t="shared" si="28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1"/>
      <c r="H21" s="21"/>
      <c r="I21" s="21"/>
      <c r="J21" s="22">
        <f t="shared" si="0"/>
        <v>0</v>
      </c>
      <c r="K21" s="21"/>
      <c r="L21" s="21"/>
      <c r="M21" s="23">
        <f t="shared" si="29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1"/>
        <v>0</v>
      </c>
      <c r="W21" s="21"/>
      <c r="X21" s="21"/>
      <c r="Y21" s="23">
        <f t="shared" si="2"/>
        <v>0</v>
      </c>
      <c r="Z21" s="21"/>
      <c r="AA21" s="21"/>
      <c r="AB21" s="23">
        <f t="shared" si="3"/>
        <v>0</v>
      </c>
      <c r="AC21" s="21"/>
      <c r="AD21" s="21"/>
      <c r="AE21" s="23">
        <f t="shared" si="4"/>
        <v>0</v>
      </c>
      <c r="AF21" s="21"/>
      <c r="AG21" s="21"/>
      <c r="AH21" s="23">
        <f t="shared" si="5"/>
        <v>0</v>
      </c>
      <c r="AI21" s="21"/>
      <c r="AJ21" s="21"/>
      <c r="AK21" s="23">
        <f t="shared" si="6"/>
        <v>0</v>
      </c>
      <c r="AL21" s="21"/>
      <c r="AM21" s="21"/>
      <c r="AN21" s="23">
        <f t="shared" si="7"/>
        <v>0</v>
      </c>
      <c r="AO21" s="23">
        <f t="shared" si="8"/>
        <v>0</v>
      </c>
      <c r="AP21" s="23">
        <f t="shared" si="9"/>
        <v>0</v>
      </c>
      <c r="AQ21" s="23">
        <f t="shared" si="10"/>
        <v>0</v>
      </c>
      <c r="AR21" s="23">
        <f t="shared" si="11"/>
        <v>0</v>
      </c>
      <c r="AS21" s="23">
        <f t="shared" si="12"/>
        <v>0</v>
      </c>
      <c r="AT21" s="21"/>
      <c r="AU21" s="21"/>
      <c r="AV21" s="21"/>
      <c r="AW21" s="21"/>
      <c r="AX21" s="21"/>
      <c r="AY21" s="22">
        <f t="shared" si="13"/>
        <v>0</v>
      </c>
      <c r="AZ21" s="21"/>
      <c r="BA21" s="21"/>
      <c r="BB21" s="23">
        <f t="shared" si="33"/>
        <v>0</v>
      </c>
      <c r="BC21" s="21"/>
      <c r="BD21" s="21"/>
      <c r="BE21" s="23">
        <f t="shared" si="32"/>
        <v>0</v>
      </c>
      <c r="BF21" s="21"/>
      <c r="BG21" s="21"/>
      <c r="BH21" s="23">
        <f t="shared" si="14"/>
        <v>0</v>
      </c>
      <c r="BI21" s="21"/>
      <c r="BJ21" s="21"/>
      <c r="BK21" s="23">
        <f t="shared" si="15"/>
        <v>0</v>
      </c>
      <c r="BL21" s="21"/>
      <c r="BM21" s="21"/>
      <c r="BN21" s="23">
        <f t="shared" si="16"/>
        <v>0</v>
      </c>
      <c r="BO21" s="21"/>
      <c r="BP21" s="21"/>
      <c r="BQ21" s="23">
        <f t="shared" si="17"/>
        <v>0</v>
      </c>
      <c r="BR21" s="21"/>
      <c r="BS21" s="21"/>
      <c r="BT21" s="23">
        <f t="shared" si="18"/>
        <v>0</v>
      </c>
      <c r="BU21" s="21"/>
      <c r="BV21" s="21"/>
      <c r="BW21" s="23">
        <f t="shared" si="19"/>
        <v>0</v>
      </c>
      <c r="BX21" s="21"/>
      <c r="BY21" s="21"/>
      <c r="BZ21" s="23">
        <f t="shared" si="20"/>
        <v>0</v>
      </c>
      <c r="CA21" s="21"/>
      <c r="CB21" s="21"/>
      <c r="CC21" s="23">
        <f t="shared" si="21"/>
        <v>0</v>
      </c>
      <c r="CD21" s="23">
        <f t="shared" si="22"/>
        <v>0</v>
      </c>
      <c r="CE21" s="23">
        <f t="shared" si="23"/>
        <v>0</v>
      </c>
      <c r="CF21" s="24">
        <f t="shared" si="24"/>
        <v>0</v>
      </c>
      <c r="CG21" s="23">
        <f t="shared" si="25"/>
        <v>0</v>
      </c>
      <c r="CH21" s="23">
        <f t="shared" si="26"/>
        <v>0</v>
      </c>
      <c r="CI21" s="22"/>
      <c r="CJ21" s="22"/>
      <c r="CK21" s="22">
        <f t="shared" si="27"/>
        <v>0</v>
      </c>
      <c r="CL21" s="21"/>
      <c r="CM21" s="21"/>
      <c r="CN21" s="22">
        <f t="shared" si="28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/>
      <c r="F22" s="21"/>
      <c r="G22" s="21"/>
      <c r="H22" s="21">
        <v>5</v>
      </c>
      <c r="I22" s="21">
        <v>70</v>
      </c>
      <c r="J22" s="22">
        <f t="shared" si="0"/>
        <v>44.800000000000004</v>
      </c>
      <c r="K22" s="21">
        <v>50</v>
      </c>
      <c r="L22" s="21">
        <v>700</v>
      </c>
      <c r="M22" s="23">
        <f t="shared" si="29"/>
        <v>448</v>
      </c>
      <c r="N22" s="21"/>
      <c r="O22" s="21"/>
      <c r="P22" s="23">
        <f t="shared" si="30"/>
        <v>0</v>
      </c>
      <c r="Q22" s="21">
        <v>66</v>
      </c>
      <c r="R22" s="21">
        <v>924</v>
      </c>
      <c r="S22" s="23">
        <f t="shared" si="31"/>
        <v>591.36</v>
      </c>
      <c r="T22" s="21">
        <v>100</v>
      </c>
      <c r="U22" s="21">
        <v>1400</v>
      </c>
      <c r="V22" s="23">
        <f t="shared" si="1"/>
        <v>896</v>
      </c>
      <c r="W22" s="21"/>
      <c r="X22" s="21"/>
      <c r="Y22" s="23">
        <f t="shared" si="2"/>
        <v>0</v>
      </c>
      <c r="Z22" s="21">
        <v>75</v>
      </c>
      <c r="AA22" s="21">
        <v>1050</v>
      </c>
      <c r="AB22" s="23">
        <f t="shared" si="3"/>
        <v>672</v>
      </c>
      <c r="AC22" s="21"/>
      <c r="AD22" s="21"/>
      <c r="AE22" s="23">
        <f t="shared" si="4"/>
        <v>0</v>
      </c>
      <c r="AF22" s="21">
        <v>178</v>
      </c>
      <c r="AG22" s="21">
        <v>2492</v>
      </c>
      <c r="AH22" s="23">
        <f t="shared" si="5"/>
        <v>1594.88</v>
      </c>
      <c r="AI22" s="21">
        <v>250</v>
      </c>
      <c r="AJ22" s="21">
        <v>3500</v>
      </c>
      <c r="AK22" s="23">
        <f t="shared" si="6"/>
        <v>2240</v>
      </c>
      <c r="AL22" s="21">
        <v>10</v>
      </c>
      <c r="AM22" s="21">
        <v>140</v>
      </c>
      <c r="AN22" s="23">
        <f t="shared" si="7"/>
        <v>89.600000000000009</v>
      </c>
      <c r="AO22" s="23">
        <f t="shared" si="8"/>
        <v>734</v>
      </c>
      <c r="AP22" s="23">
        <f t="shared" si="9"/>
        <v>10276</v>
      </c>
      <c r="AQ22" s="23">
        <f t="shared" si="10"/>
        <v>6576.64</v>
      </c>
      <c r="AR22" s="23">
        <f t="shared" si="11"/>
        <v>856.33333333333337</v>
      </c>
      <c r="AS22" s="23">
        <f t="shared" si="12"/>
        <v>548.0533333333334</v>
      </c>
      <c r="AT22" s="21">
        <v>50</v>
      </c>
      <c r="AU22" s="21">
        <v>700</v>
      </c>
      <c r="AV22" s="21">
        <v>448</v>
      </c>
      <c r="AW22" s="21">
        <v>165</v>
      </c>
      <c r="AX22" s="21">
        <v>2310</v>
      </c>
      <c r="AY22" s="22">
        <v>1478.4</v>
      </c>
      <c r="AZ22" s="21"/>
      <c r="BA22" s="21"/>
      <c r="BB22" s="23">
        <f t="shared" si="33"/>
        <v>0</v>
      </c>
      <c r="BC22" s="21">
        <v>130</v>
      </c>
      <c r="BD22" s="21">
        <v>1820</v>
      </c>
      <c r="BE22" s="23">
        <f t="shared" si="32"/>
        <v>1164.8</v>
      </c>
      <c r="BF22" s="21">
        <v>110</v>
      </c>
      <c r="BG22" s="21">
        <v>1540</v>
      </c>
      <c r="BH22" s="23">
        <f t="shared" si="14"/>
        <v>985.6</v>
      </c>
      <c r="BI22" s="21">
        <v>50</v>
      </c>
      <c r="BJ22" s="21">
        <v>700</v>
      </c>
      <c r="BK22" s="23">
        <f t="shared" si="15"/>
        <v>448</v>
      </c>
      <c r="BL22" s="21">
        <v>50</v>
      </c>
      <c r="BM22" s="21">
        <v>700</v>
      </c>
      <c r="BN22" s="23">
        <f t="shared" si="16"/>
        <v>448</v>
      </c>
      <c r="BO22" s="21">
        <v>50</v>
      </c>
      <c r="BP22" s="21">
        <v>700</v>
      </c>
      <c r="BQ22" s="23">
        <f t="shared" si="17"/>
        <v>448</v>
      </c>
      <c r="BR22" s="21">
        <v>100</v>
      </c>
      <c r="BS22" s="21">
        <v>1400</v>
      </c>
      <c r="BT22" s="23">
        <f t="shared" si="18"/>
        <v>896</v>
      </c>
      <c r="BU22" s="21">
        <v>30</v>
      </c>
      <c r="BV22" s="21">
        <v>420</v>
      </c>
      <c r="BW22" s="23">
        <f t="shared" si="19"/>
        <v>268.8</v>
      </c>
      <c r="BX22" s="21">
        <v>70</v>
      </c>
      <c r="BY22" s="21">
        <v>980</v>
      </c>
      <c r="BZ22" s="23">
        <f t="shared" si="20"/>
        <v>627.20000000000005</v>
      </c>
      <c r="CA22" s="21">
        <v>85</v>
      </c>
      <c r="CB22" s="21">
        <v>1190</v>
      </c>
      <c r="CC22" s="23">
        <f t="shared" si="21"/>
        <v>761.6</v>
      </c>
      <c r="CD22" s="23">
        <f t="shared" si="22"/>
        <v>890</v>
      </c>
      <c r="CE22" s="23">
        <f t="shared" si="23"/>
        <v>12460</v>
      </c>
      <c r="CF22" s="24">
        <f t="shared" si="24"/>
        <v>7974.4</v>
      </c>
      <c r="CG22" s="23">
        <f t="shared" si="25"/>
        <v>1038.3333333333333</v>
      </c>
      <c r="CH22" s="23">
        <f t="shared" si="26"/>
        <v>664.5333333333333</v>
      </c>
      <c r="CI22" s="22">
        <v>42</v>
      </c>
      <c r="CJ22" s="22">
        <v>588</v>
      </c>
      <c r="CK22" s="22">
        <f t="shared" si="27"/>
        <v>376.32</v>
      </c>
      <c r="CL22" s="21">
        <v>8</v>
      </c>
      <c r="CM22" s="21">
        <v>112</v>
      </c>
      <c r="CN22" s="22">
        <f t="shared" si="28"/>
        <v>71.680000000000007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1"/>
      <c r="H23" s="21"/>
      <c r="I23" s="21"/>
      <c r="J23" s="22">
        <f t="shared" si="0"/>
        <v>0</v>
      </c>
      <c r="K23" s="21"/>
      <c r="L23" s="21"/>
      <c r="M23" s="23">
        <f t="shared" si="29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1"/>
        <v>0</v>
      </c>
      <c r="W23" s="21"/>
      <c r="X23" s="21"/>
      <c r="Y23" s="23">
        <f t="shared" si="2"/>
        <v>0</v>
      </c>
      <c r="Z23" s="21"/>
      <c r="AA23" s="21"/>
      <c r="AB23" s="23">
        <f t="shared" si="3"/>
        <v>0</v>
      </c>
      <c r="AC23" s="21"/>
      <c r="AD23" s="21"/>
      <c r="AE23" s="23">
        <f t="shared" si="4"/>
        <v>0</v>
      </c>
      <c r="AF23" s="21"/>
      <c r="AG23" s="21"/>
      <c r="AH23" s="23">
        <f t="shared" si="5"/>
        <v>0</v>
      </c>
      <c r="AI23" s="21"/>
      <c r="AJ23" s="21"/>
      <c r="AK23" s="23">
        <f t="shared" si="6"/>
        <v>0</v>
      </c>
      <c r="AL23" s="21"/>
      <c r="AM23" s="21"/>
      <c r="AN23" s="23">
        <f t="shared" si="7"/>
        <v>0</v>
      </c>
      <c r="AO23" s="23">
        <f t="shared" si="8"/>
        <v>0</v>
      </c>
      <c r="AP23" s="23">
        <f t="shared" si="9"/>
        <v>0</v>
      </c>
      <c r="AQ23" s="23">
        <f t="shared" si="10"/>
        <v>0</v>
      </c>
      <c r="AR23" s="23">
        <f t="shared" si="11"/>
        <v>0</v>
      </c>
      <c r="AS23" s="23">
        <f t="shared" si="12"/>
        <v>0</v>
      </c>
      <c r="AT23" s="21"/>
      <c r="AU23" s="21"/>
      <c r="AV23" s="21"/>
      <c r="AW23" s="21"/>
      <c r="AX23" s="21"/>
      <c r="AY23" s="22">
        <f t="shared" si="13"/>
        <v>0</v>
      </c>
      <c r="AZ23" s="21"/>
      <c r="BA23" s="21"/>
      <c r="BB23" s="23">
        <f t="shared" si="33"/>
        <v>0</v>
      </c>
      <c r="BC23" s="21"/>
      <c r="BD23" s="21"/>
      <c r="BE23" s="23">
        <f t="shared" si="32"/>
        <v>0</v>
      </c>
      <c r="BF23" s="21"/>
      <c r="BG23" s="21"/>
      <c r="BH23" s="23">
        <f t="shared" si="14"/>
        <v>0</v>
      </c>
      <c r="BI23" s="21"/>
      <c r="BJ23" s="21"/>
      <c r="BK23" s="23">
        <f t="shared" si="15"/>
        <v>0</v>
      </c>
      <c r="BL23" s="21"/>
      <c r="BM23" s="21"/>
      <c r="BN23" s="23">
        <f t="shared" si="16"/>
        <v>0</v>
      </c>
      <c r="BO23" s="21"/>
      <c r="BP23" s="21"/>
      <c r="BQ23" s="23">
        <f t="shared" si="17"/>
        <v>0</v>
      </c>
      <c r="BR23" s="21"/>
      <c r="BS23" s="21"/>
      <c r="BT23" s="23">
        <f t="shared" si="18"/>
        <v>0</v>
      </c>
      <c r="BU23" s="21"/>
      <c r="BV23" s="21"/>
      <c r="BW23" s="23">
        <f t="shared" si="19"/>
        <v>0</v>
      </c>
      <c r="BX23" s="21"/>
      <c r="BY23" s="21"/>
      <c r="BZ23" s="23">
        <f t="shared" si="20"/>
        <v>0</v>
      </c>
      <c r="CA23" s="21"/>
      <c r="CB23" s="21"/>
      <c r="CC23" s="23">
        <f t="shared" si="21"/>
        <v>0</v>
      </c>
      <c r="CD23" s="23">
        <f t="shared" si="22"/>
        <v>0</v>
      </c>
      <c r="CE23" s="23">
        <f t="shared" si="23"/>
        <v>0</v>
      </c>
      <c r="CF23" s="24">
        <f t="shared" si="24"/>
        <v>0</v>
      </c>
      <c r="CG23" s="23">
        <f t="shared" si="25"/>
        <v>0</v>
      </c>
      <c r="CH23" s="23">
        <f t="shared" si="26"/>
        <v>0</v>
      </c>
      <c r="CI23" s="22"/>
      <c r="CJ23" s="22"/>
      <c r="CK23" s="22">
        <f t="shared" si="27"/>
        <v>0</v>
      </c>
      <c r="CL23" s="21"/>
      <c r="CM23" s="21"/>
      <c r="CN23" s="22">
        <f t="shared" si="28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1"/>
      <c r="H24" s="21"/>
      <c r="I24" s="21"/>
      <c r="J24" s="22">
        <f t="shared" si="0"/>
        <v>0</v>
      </c>
      <c r="K24" s="21"/>
      <c r="L24" s="21"/>
      <c r="M24" s="23">
        <f t="shared" si="29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1"/>
        <v>0</v>
      </c>
      <c r="W24" s="21"/>
      <c r="X24" s="21"/>
      <c r="Y24" s="23">
        <f t="shared" si="2"/>
        <v>0</v>
      </c>
      <c r="Z24" s="21"/>
      <c r="AA24" s="21"/>
      <c r="AB24" s="23">
        <f t="shared" si="3"/>
        <v>0</v>
      </c>
      <c r="AC24" s="21"/>
      <c r="AD24" s="21"/>
      <c r="AE24" s="23">
        <f t="shared" si="4"/>
        <v>0</v>
      </c>
      <c r="AF24" s="21"/>
      <c r="AG24" s="21"/>
      <c r="AH24" s="23">
        <f t="shared" si="5"/>
        <v>0</v>
      </c>
      <c r="AI24" s="21"/>
      <c r="AJ24" s="21"/>
      <c r="AK24" s="23">
        <f t="shared" si="6"/>
        <v>0</v>
      </c>
      <c r="AL24" s="21"/>
      <c r="AM24" s="21"/>
      <c r="AN24" s="23">
        <f t="shared" si="7"/>
        <v>0</v>
      </c>
      <c r="AO24" s="23">
        <f t="shared" si="8"/>
        <v>0</v>
      </c>
      <c r="AP24" s="23">
        <f t="shared" si="9"/>
        <v>0</v>
      </c>
      <c r="AQ24" s="23">
        <f t="shared" si="10"/>
        <v>0</v>
      </c>
      <c r="AR24" s="23">
        <f t="shared" si="11"/>
        <v>0</v>
      </c>
      <c r="AS24" s="23">
        <f t="shared" si="12"/>
        <v>0</v>
      </c>
      <c r="AT24" s="21"/>
      <c r="AU24" s="21"/>
      <c r="AV24" s="21"/>
      <c r="AW24" s="21"/>
      <c r="AX24" s="21"/>
      <c r="AY24" s="22">
        <f t="shared" si="13"/>
        <v>0</v>
      </c>
      <c r="AZ24" s="21"/>
      <c r="BA24" s="21"/>
      <c r="BB24" s="23">
        <f t="shared" si="33"/>
        <v>0</v>
      </c>
      <c r="BC24" s="21"/>
      <c r="BD24" s="21"/>
      <c r="BE24" s="23">
        <f t="shared" si="32"/>
        <v>0</v>
      </c>
      <c r="BF24" s="21"/>
      <c r="BG24" s="21"/>
      <c r="BH24" s="23">
        <f t="shared" si="14"/>
        <v>0</v>
      </c>
      <c r="BI24" s="21"/>
      <c r="BJ24" s="21"/>
      <c r="BK24" s="23">
        <f t="shared" si="15"/>
        <v>0</v>
      </c>
      <c r="BL24" s="21"/>
      <c r="BM24" s="21"/>
      <c r="BN24" s="23">
        <f t="shared" si="16"/>
        <v>0</v>
      </c>
      <c r="BO24" s="21"/>
      <c r="BP24" s="21"/>
      <c r="BQ24" s="23">
        <f t="shared" si="17"/>
        <v>0</v>
      </c>
      <c r="BR24" s="21"/>
      <c r="BS24" s="21"/>
      <c r="BT24" s="23">
        <f t="shared" si="18"/>
        <v>0</v>
      </c>
      <c r="BU24" s="21"/>
      <c r="BV24" s="21"/>
      <c r="BW24" s="23">
        <f t="shared" si="19"/>
        <v>0</v>
      </c>
      <c r="BX24" s="21"/>
      <c r="BY24" s="21"/>
      <c r="BZ24" s="23">
        <f t="shared" si="20"/>
        <v>0</v>
      </c>
      <c r="CA24" s="21"/>
      <c r="CB24" s="21"/>
      <c r="CC24" s="23">
        <f t="shared" si="21"/>
        <v>0</v>
      </c>
      <c r="CD24" s="23">
        <f t="shared" si="22"/>
        <v>0</v>
      </c>
      <c r="CE24" s="23">
        <f t="shared" si="23"/>
        <v>0</v>
      </c>
      <c r="CF24" s="24">
        <f t="shared" si="24"/>
        <v>0</v>
      </c>
      <c r="CG24" s="23">
        <f t="shared" si="25"/>
        <v>0</v>
      </c>
      <c r="CH24" s="23">
        <f t="shared" si="26"/>
        <v>0</v>
      </c>
      <c r="CI24" s="22"/>
      <c r="CJ24" s="22"/>
      <c r="CK24" s="22">
        <f t="shared" si="27"/>
        <v>0</v>
      </c>
      <c r="CL24" s="21"/>
      <c r="CM24" s="21"/>
      <c r="CN24" s="22">
        <f t="shared" si="28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1"/>
      <c r="H25" s="21"/>
      <c r="I25" s="21"/>
      <c r="J25" s="22">
        <f t="shared" si="0"/>
        <v>0</v>
      </c>
      <c r="K25" s="21"/>
      <c r="L25" s="21"/>
      <c r="M25" s="23">
        <f t="shared" si="29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1"/>
        <v>0</v>
      </c>
      <c r="W25" s="21"/>
      <c r="X25" s="21"/>
      <c r="Y25" s="23">
        <f t="shared" si="2"/>
        <v>0</v>
      </c>
      <c r="Z25" s="21"/>
      <c r="AA25" s="21"/>
      <c r="AB25" s="23">
        <f t="shared" si="3"/>
        <v>0</v>
      </c>
      <c r="AC25" s="21"/>
      <c r="AD25" s="21"/>
      <c r="AE25" s="23">
        <f t="shared" si="4"/>
        <v>0</v>
      </c>
      <c r="AF25" s="21"/>
      <c r="AG25" s="21"/>
      <c r="AH25" s="23">
        <f t="shared" si="5"/>
        <v>0</v>
      </c>
      <c r="AI25" s="21"/>
      <c r="AJ25" s="21"/>
      <c r="AK25" s="23">
        <f t="shared" si="6"/>
        <v>0</v>
      </c>
      <c r="AL25" s="21"/>
      <c r="AM25" s="21"/>
      <c r="AN25" s="23">
        <f t="shared" si="7"/>
        <v>0</v>
      </c>
      <c r="AO25" s="23">
        <f t="shared" si="8"/>
        <v>0</v>
      </c>
      <c r="AP25" s="23">
        <f t="shared" si="9"/>
        <v>0</v>
      </c>
      <c r="AQ25" s="23">
        <f t="shared" si="10"/>
        <v>0</v>
      </c>
      <c r="AR25" s="23">
        <f t="shared" si="11"/>
        <v>0</v>
      </c>
      <c r="AS25" s="23">
        <f t="shared" si="12"/>
        <v>0</v>
      </c>
      <c r="AT25" s="21"/>
      <c r="AU25" s="21"/>
      <c r="AV25" s="21"/>
      <c r="AW25" s="21"/>
      <c r="AX25" s="21"/>
      <c r="AY25" s="22">
        <f t="shared" si="13"/>
        <v>0</v>
      </c>
      <c r="AZ25" s="21"/>
      <c r="BA25" s="21"/>
      <c r="BB25" s="23">
        <f t="shared" si="33"/>
        <v>0</v>
      </c>
      <c r="BC25" s="21"/>
      <c r="BD25" s="21"/>
      <c r="BE25" s="23">
        <f t="shared" si="32"/>
        <v>0</v>
      </c>
      <c r="BF25" s="21"/>
      <c r="BG25" s="21"/>
      <c r="BH25" s="23">
        <f t="shared" si="14"/>
        <v>0</v>
      </c>
      <c r="BI25" s="21"/>
      <c r="BJ25" s="21"/>
      <c r="BK25" s="23">
        <f t="shared" si="15"/>
        <v>0</v>
      </c>
      <c r="BL25" s="21"/>
      <c r="BM25" s="21"/>
      <c r="BN25" s="23">
        <f t="shared" si="16"/>
        <v>0</v>
      </c>
      <c r="BO25" s="21"/>
      <c r="BP25" s="21"/>
      <c r="BQ25" s="23">
        <f t="shared" si="17"/>
        <v>0</v>
      </c>
      <c r="BR25" s="21"/>
      <c r="BS25" s="21"/>
      <c r="BT25" s="23">
        <f t="shared" si="18"/>
        <v>0</v>
      </c>
      <c r="BU25" s="21"/>
      <c r="BV25" s="21"/>
      <c r="BW25" s="23">
        <f t="shared" si="19"/>
        <v>0</v>
      </c>
      <c r="BX25" s="21"/>
      <c r="BY25" s="21"/>
      <c r="BZ25" s="23">
        <f t="shared" si="20"/>
        <v>0</v>
      </c>
      <c r="CA25" s="21"/>
      <c r="CB25" s="21"/>
      <c r="CC25" s="23">
        <f t="shared" si="21"/>
        <v>0</v>
      </c>
      <c r="CD25" s="23">
        <f t="shared" si="22"/>
        <v>0</v>
      </c>
      <c r="CE25" s="23">
        <f t="shared" si="23"/>
        <v>0</v>
      </c>
      <c r="CF25" s="24">
        <f t="shared" si="24"/>
        <v>0</v>
      </c>
      <c r="CG25" s="23">
        <f t="shared" si="25"/>
        <v>0</v>
      </c>
      <c r="CH25" s="23">
        <f t="shared" si="26"/>
        <v>0</v>
      </c>
      <c r="CI25" s="22"/>
      <c r="CJ25" s="22"/>
      <c r="CK25" s="22">
        <f t="shared" si="27"/>
        <v>0</v>
      </c>
      <c r="CL25" s="21"/>
      <c r="CM25" s="21"/>
      <c r="CN25" s="22">
        <f t="shared" si="28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1"/>
      <c r="H26" s="21"/>
      <c r="I26" s="21"/>
      <c r="J26" s="22">
        <f t="shared" si="0"/>
        <v>0</v>
      </c>
      <c r="K26" s="21"/>
      <c r="L26" s="21"/>
      <c r="M26" s="23">
        <f t="shared" si="29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1"/>
        <v>0</v>
      </c>
      <c r="W26" s="21"/>
      <c r="X26" s="21"/>
      <c r="Y26" s="23">
        <f t="shared" si="2"/>
        <v>0</v>
      </c>
      <c r="Z26" s="21"/>
      <c r="AA26" s="21"/>
      <c r="AB26" s="23">
        <f t="shared" si="3"/>
        <v>0</v>
      </c>
      <c r="AC26" s="21"/>
      <c r="AD26" s="21"/>
      <c r="AE26" s="23">
        <f t="shared" si="4"/>
        <v>0</v>
      </c>
      <c r="AF26" s="21"/>
      <c r="AG26" s="21"/>
      <c r="AH26" s="23">
        <f t="shared" si="5"/>
        <v>0</v>
      </c>
      <c r="AI26" s="21"/>
      <c r="AJ26" s="21"/>
      <c r="AK26" s="23">
        <f t="shared" si="6"/>
        <v>0</v>
      </c>
      <c r="AL26" s="21"/>
      <c r="AM26" s="21"/>
      <c r="AN26" s="23">
        <f t="shared" si="7"/>
        <v>0</v>
      </c>
      <c r="AO26" s="23">
        <f t="shared" si="8"/>
        <v>0</v>
      </c>
      <c r="AP26" s="23">
        <f t="shared" si="9"/>
        <v>0</v>
      </c>
      <c r="AQ26" s="23">
        <f t="shared" si="10"/>
        <v>0</v>
      </c>
      <c r="AR26" s="23">
        <f t="shared" si="11"/>
        <v>0</v>
      </c>
      <c r="AS26" s="23">
        <f t="shared" si="12"/>
        <v>0</v>
      </c>
      <c r="AT26" s="21"/>
      <c r="AU26" s="21"/>
      <c r="AV26" s="21"/>
      <c r="AW26" s="21"/>
      <c r="AX26" s="21"/>
      <c r="AY26" s="22">
        <f t="shared" si="13"/>
        <v>0</v>
      </c>
      <c r="AZ26" s="21">
        <v>323</v>
      </c>
      <c r="BA26" s="21">
        <v>7752</v>
      </c>
      <c r="BB26" s="23">
        <f t="shared" si="33"/>
        <v>7752</v>
      </c>
      <c r="BC26" s="21">
        <v>193</v>
      </c>
      <c r="BD26" s="21">
        <v>3444</v>
      </c>
      <c r="BE26" s="23">
        <f t="shared" si="32"/>
        <v>3444</v>
      </c>
      <c r="BF26" s="21"/>
      <c r="BG26" s="21"/>
      <c r="BH26" s="23">
        <f t="shared" si="14"/>
        <v>0</v>
      </c>
      <c r="BI26" s="21"/>
      <c r="BJ26" s="21"/>
      <c r="BK26" s="23">
        <f t="shared" si="15"/>
        <v>0</v>
      </c>
      <c r="BL26" s="21"/>
      <c r="BM26" s="21"/>
      <c r="BN26" s="23">
        <f t="shared" si="16"/>
        <v>0</v>
      </c>
      <c r="BO26" s="21"/>
      <c r="BP26" s="21"/>
      <c r="BQ26" s="23">
        <f t="shared" si="17"/>
        <v>0</v>
      </c>
      <c r="BR26" s="21">
        <v>3</v>
      </c>
      <c r="BS26" s="21">
        <v>36</v>
      </c>
      <c r="BT26" s="23">
        <f t="shared" si="18"/>
        <v>36</v>
      </c>
      <c r="BU26" s="21"/>
      <c r="BV26" s="21"/>
      <c r="BW26" s="23">
        <f t="shared" si="19"/>
        <v>0</v>
      </c>
      <c r="BX26" s="21">
        <v>8</v>
      </c>
      <c r="BY26" s="21">
        <v>96</v>
      </c>
      <c r="BZ26" s="23">
        <f t="shared" si="20"/>
        <v>96</v>
      </c>
      <c r="CA26" s="21">
        <v>7</v>
      </c>
      <c r="CB26" s="21">
        <v>84</v>
      </c>
      <c r="CC26" s="23">
        <f t="shared" si="21"/>
        <v>84</v>
      </c>
      <c r="CD26" s="23">
        <f t="shared" si="22"/>
        <v>534</v>
      </c>
      <c r="CE26" s="23">
        <f t="shared" si="23"/>
        <v>11412</v>
      </c>
      <c r="CF26" s="24">
        <f t="shared" si="24"/>
        <v>11412</v>
      </c>
      <c r="CG26" s="23">
        <f t="shared" si="25"/>
        <v>951</v>
      </c>
      <c r="CH26" s="23">
        <f t="shared" si="26"/>
        <v>951</v>
      </c>
      <c r="CI26" s="22">
        <v>3</v>
      </c>
      <c r="CJ26" s="22">
        <v>36</v>
      </c>
      <c r="CK26" s="22">
        <f t="shared" si="27"/>
        <v>36</v>
      </c>
      <c r="CL26" s="21"/>
      <c r="CM26" s="21"/>
      <c r="CN26" s="22">
        <f t="shared" si="28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1"/>
      <c r="H27" s="21"/>
      <c r="I27" s="21"/>
      <c r="J27" s="22"/>
      <c r="K27" s="21"/>
      <c r="L27" s="21"/>
      <c r="M27" s="23">
        <f t="shared" si="29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1"/>
        <v>0</v>
      </c>
      <c r="W27" s="21"/>
      <c r="X27" s="21"/>
      <c r="Y27" s="23">
        <f t="shared" si="2"/>
        <v>0</v>
      </c>
      <c r="Z27" s="21"/>
      <c r="AA27" s="21"/>
      <c r="AB27" s="23">
        <f t="shared" si="3"/>
        <v>0</v>
      </c>
      <c r="AC27" s="21"/>
      <c r="AD27" s="21"/>
      <c r="AE27" s="23">
        <f t="shared" si="4"/>
        <v>0</v>
      </c>
      <c r="AF27" s="21"/>
      <c r="AG27" s="21"/>
      <c r="AH27" s="23">
        <f t="shared" si="5"/>
        <v>0</v>
      </c>
      <c r="AI27" s="21"/>
      <c r="AJ27" s="21"/>
      <c r="AK27" s="23">
        <f t="shared" si="6"/>
        <v>0</v>
      </c>
      <c r="AL27" s="21"/>
      <c r="AM27" s="21"/>
      <c r="AN27" s="23">
        <f t="shared" si="7"/>
        <v>0</v>
      </c>
      <c r="AO27" s="23">
        <f t="shared" si="8"/>
        <v>0</v>
      </c>
      <c r="AP27" s="23">
        <f t="shared" si="9"/>
        <v>0</v>
      </c>
      <c r="AQ27" s="23">
        <f t="shared" si="10"/>
        <v>0</v>
      </c>
      <c r="AR27" s="23">
        <f t="shared" si="11"/>
        <v>0</v>
      </c>
      <c r="AS27" s="23">
        <f t="shared" si="12"/>
        <v>0</v>
      </c>
      <c r="AT27" s="21"/>
      <c r="AU27" s="21"/>
      <c r="AV27" s="21"/>
      <c r="AW27" s="21"/>
      <c r="AX27" s="21"/>
      <c r="AY27" s="22">
        <f t="shared" si="13"/>
        <v>0</v>
      </c>
      <c r="AZ27" s="21"/>
      <c r="BA27" s="21"/>
      <c r="BB27" s="23">
        <f t="shared" si="33"/>
        <v>0</v>
      </c>
      <c r="BC27" s="21"/>
      <c r="BD27" s="21"/>
      <c r="BE27" s="23">
        <f t="shared" si="32"/>
        <v>0</v>
      </c>
      <c r="BF27" s="21"/>
      <c r="BG27" s="21"/>
      <c r="BH27" s="23">
        <f t="shared" si="14"/>
        <v>0</v>
      </c>
      <c r="BI27" s="21"/>
      <c r="BJ27" s="21"/>
      <c r="BK27" s="23">
        <f t="shared" si="15"/>
        <v>0</v>
      </c>
      <c r="BL27" s="21"/>
      <c r="BM27" s="21"/>
      <c r="BN27" s="23">
        <f t="shared" si="16"/>
        <v>0</v>
      </c>
      <c r="BO27" s="21"/>
      <c r="BP27" s="21"/>
      <c r="BQ27" s="23">
        <f t="shared" si="17"/>
        <v>0</v>
      </c>
      <c r="BR27" s="21"/>
      <c r="BS27" s="21"/>
      <c r="BT27" s="23">
        <f t="shared" si="18"/>
        <v>0</v>
      </c>
      <c r="BU27" s="21"/>
      <c r="BV27" s="21"/>
      <c r="BW27" s="23">
        <f t="shared" si="19"/>
        <v>0</v>
      </c>
      <c r="BX27" s="21"/>
      <c r="BY27" s="21"/>
      <c r="BZ27" s="23">
        <f t="shared" si="20"/>
        <v>0</v>
      </c>
      <c r="CA27" s="21"/>
      <c r="CB27" s="21"/>
      <c r="CC27" s="23">
        <f t="shared" si="21"/>
        <v>0</v>
      </c>
      <c r="CD27" s="23">
        <f t="shared" si="22"/>
        <v>0</v>
      </c>
      <c r="CE27" s="23">
        <f t="shared" si="23"/>
        <v>0</v>
      </c>
      <c r="CF27" s="24">
        <f t="shared" si="24"/>
        <v>0</v>
      </c>
      <c r="CG27" s="23">
        <f t="shared" si="25"/>
        <v>0</v>
      </c>
      <c r="CH27" s="23">
        <f t="shared" si="26"/>
        <v>0</v>
      </c>
      <c r="CI27" s="22"/>
      <c r="CJ27" s="22"/>
      <c r="CK27" s="22">
        <f t="shared" si="27"/>
        <v>0</v>
      </c>
      <c r="CL27" s="21"/>
      <c r="CM27" s="21"/>
      <c r="CN27" s="22">
        <f t="shared" si="28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2505</v>
      </c>
      <c r="F28" s="21">
        <v>35070</v>
      </c>
      <c r="G28" s="23">
        <f>F28*$C28</f>
        <v>22444.799999999999</v>
      </c>
      <c r="H28" s="21">
        <v>1486</v>
      </c>
      <c r="I28" s="21">
        <v>20804</v>
      </c>
      <c r="J28" s="22">
        <f t="shared" si="0"/>
        <v>13314.56</v>
      </c>
      <c r="K28" s="21">
        <v>1033</v>
      </c>
      <c r="L28" s="21">
        <v>14462</v>
      </c>
      <c r="M28" s="23">
        <f t="shared" si="29"/>
        <v>9255.68</v>
      </c>
      <c r="N28" s="21">
        <v>782</v>
      </c>
      <c r="O28" s="21">
        <v>10948</v>
      </c>
      <c r="P28" s="23">
        <f t="shared" si="30"/>
        <v>7006.72</v>
      </c>
      <c r="Q28" s="21">
        <v>1592</v>
      </c>
      <c r="R28" s="21">
        <v>22288</v>
      </c>
      <c r="S28" s="23">
        <f t="shared" si="31"/>
        <v>14264.32</v>
      </c>
      <c r="T28" s="21">
        <v>897</v>
      </c>
      <c r="U28" s="21">
        <v>12558</v>
      </c>
      <c r="V28" s="23">
        <f t="shared" si="1"/>
        <v>8037.12</v>
      </c>
      <c r="W28" s="21">
        <v>1168</v>
      </c>
      <c r="X28" s="21">
        <v>16352</v>
      </c>
      <c r="Y28" s="23">
        <f t="shared" si="2"/>
        <v>10465.280000000001</v>
      </c>
      <c r="Z28" s="21">
        <v>1491</v>
      </c>
      <c r="AA28" s="21">
        <v>20874</v>
      </c>
      <c r="AB28" s="23">
        <f t="shared" si="3"/>
        <v>13359.36</v>
      </c>
      <c r="AC28" s="21">
        <v>2165</v>
      </c>
      <c r="AD28" s="21">
        <v>30310</v>
      </c>
      <c r="AE28" s="23">
        <f t="shared" si="4"/>
        <v>19398.400000000001</v>
      </c>
      <c r="AF28" s="21">
        <v>926</v>
      </c>
      <c r="AG28" s="21">
        <v>12964</v>
      </c>
      <c r="AH28" s="23">
        <f t="shared" si="5"/>
        <v>8296.9600000000009</v>
      </c>
      <c r="AI28" s="21">
        <v>1068</v>
      </c>
      <c r="AJ28" s="21">
        <v>14952</v>
      </c>
      <c r="AK28" s="23">
        <f t="shared" si="6"/>
        <v>9569.2800000000007</v>
      </c>
      <c r="AL28" s="21">
        <v>1309</v>
      </c>
      <c r="AM28" s="21">
        <v>18326</v>
      </c>
      <c r="AN28" s="23">
        <f t="shared" si="7"/>
        <v>11728.64</v>
      </c>
      <c r="AO28" s="23">
        <f t="shared" si="8"/>
        <v>16422</v>
      </c>
      <c r="AP28" s="23">
        <f t="shared" si="9"/>
        <v>229908</v>
      </c>
      <c r="AQ28" s="23">
        <f t="shared" si="10"/>
        <v>147141.12</v>
      </c>
      <c r="AR28" s="23">
        <f t="shared" si="11"/>
        <v>19159</v>
      </c>
      <c r="AS28" s="23">
        <f t="shared" si="12"/>
        <v>12261.76</v>
      </c>
      <c r="AT28" s="21">
        <v>37</v>
      </c>
      <c r="AU28" s="21">
        <v>518</v>
      </c>
      <c r="AV28" s="21">
        <v>331.52</v>
      </c>
      <c r="AW28" s="21">
        <v>1193</v>
      </c>
      <c r="AX28" s="21">
        <v>16702</v>
      </c>
      <c r="AY28" s="22">
        <v>10689.279999999995</v>
      </c>
      <c r="AZ28" s="21">
        <v>577</v>
      </c>
      <c r="BA28" s="21">
        <v>8078</v>
      </c>
      <c r="BB28" s="23">
        <f t="shared" si="33"/>
        <v>5169.92</v>
      </c>
      <c r="BC28" s="21">
        <v>780</v>
      </c>
      <c r="BD28" s="21">
        <v>10920</v>
      </c>
      <c r="BE28" s="23">
        <f t="shared" si="32"/>
        <v>6988.8</v>
      </c>
      <c r="BF28" s="21">
        <v>1275</v>
      </c>
      <c r="BG28" s="21">
        <v>17850</v>
      </c>
      <c r="BH28" s="23">
        <f t="shared" si="14"/>
        <v>11424</v>
      </c>
      <c r="BI28" s="21">
        <v>1167</v>
      </c>
      <c r="BJ28" s="21">
        <v>16338</v>
      </c>
      <c r="BK28" s="23">
        <f t="shared" si="15"/>
        <v>10456.32</v>
      </c>
      <c r="BL28" s="21">
        <v>1231</v>
      </c>
      <c r="BM28" s="21">
        <v>17234</v>
      </c>
      <c r="BN28" s="23">
        <f t="shared" si="16"/>
        <v>11029.76</v>
      </c>
      <c r="BO28" s="21">
        <v>1367</v>
      </c>
      <c r="BP28" s="21">
        <v>19138</v>
      </c>
      <c r="BQ28" s="23">
        <f t="shared" si="17"/>
        <v>12248.32</v>
      </c>
      <c r="BR28" s="21">
        <v>21</v>
      </c>
      <c r="BS28" s="21">
        <v>294</v>
      </c>
      <c r="BT28" s="23">
        <f t="shared" si="18"/>
        <v>188.16</v>
      </c>
      <c r="BU28" s="21">
        <v>1508</v>
      </c>
      <c r="BV28" s="21">
        <v>21112</v>
      </c>
      <c r="BW28" s="23">
        <f t="shared" si="19"/>
        <v>13511.68</v>
      </c>
      <c r="BX28" s="21">
        <v>1515</v>
      </c>
      <c r="BY28" s="21">
        <v>21210</v>
      </c>
      <c r="BZ28" s="23">
        <f t="shared" si="20"/>
        <v>13574.4</v>
      </c>
      <c r="CA28" s="21">
        <v>1037</v>
      </c>
      <c r="CB28" s="21">
        <v>14518</v>
      </c>
      <c r="CC28" s="23">
        <f t="shared" si="21"/>
        <v>9291.52</v>
      </c>
      <c r="CD28" s="23">
        <f t="shared" si="22"/>
        <v>11708</v>
      </c>
      <c r="CE28" s="23">
        <f t="shared" si="23"/>
        <v>163912</v>
      </c>
      <c r="CF28" s="24">
        <f t="shared" si="24"/>
        <v>104903.68000000001</v>
      </c>
      <c r="CG28" s="23">
        <f t="shared" si="25"/>
        <v>13659.333333333334</v>
      </c>
      <c r="CH28" s="23">
        <f t="shared" si="26"/>
        <v>8741.9733333333334</v>
      </c>
      <c r="CI28" s="22">
        <v>29</v>
      </c>
      <c r="CJ28" s="22">
        <v>406</v>
      </c>
      <c r="CK28" s="22">
        <f t="shared" si="27"/>
        <v>259.84000000000003</v>
      </c>
      <c r="CL28" s="21">
        <v>22</v>
      </c>
      <c r="CM28" s="21">
        <v>308</v>
      </c>
      <c r="CN28" s="22">
        <f t="shared" si="28"/>
        <v>197.12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ref="G29:G92" si="34">F29*$C29</f>
        <v>0</v>
      </c>
      <c r="H29" s="21"/>
      <c r="I29" s="21"/>
      <c r="J29" s="22">
        <f t="shared" si="0"/>
        <v>0</v>
      </c>
      <c r="K29" s="21"/>
      <c r="L29" s="21"/>
      <c r="M29" s="23">
        <f t="shared" si="29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1"/>
        <v>0</v>
      </c>
      <c r="W29" s="21"/>
      <c r="X29" s="21"/>
      <c r="Y29" s="23">
        <f t="shared" si="2"/>
        <v>0</v>
      </c>
      <c r="Z29" s="21"/>
      <c r="AA29" s="21"/>
      <c r="AB29" s="23">
        <f t="shared" si="3"/>
        <v>0</v>
      </c>
      <c r="AC29" s="21"/>
      <c r="AD29" s="21"/>
      <c r="AE29" s="23">
        <f t="shared" si="4"/>
        <v>0</v>
      </c>
      <c r="AF29" s="21"/>
      <c r="AG29" s="21"/>
      <c r="AH29" s="23">
        <f t="shared" si="5"/>
        <v>0</v>
      </c>
      <c r="AI29" s="21"/>
      <c r="AJ29" s="21"/>
      <c r="AK29" s="23">
        <f t="shared" si="6"/>
        <v>0</v>
      </c>
      <c r="AL29" s="21"/>
      <c r="AM29" s="21"/>
      <c r="AN29" s="23">
        <f t="shared" si="7"/>
        <v>0</v>
      </c>
      <c r="AO29" s="23">
        <f t="shared" si="8"/>
        <v>0</v>
      </c>
      <c r="AP29" s="23">
        <f t="shared" si="9"/>
        <v>0</v>
      </c>
      <c r="AQ29" s="23">
        <f t="shared" si="10"/>
        <v>0</v>
      </c>
      <c r="AR29" s="23">
        <f t="shared" si="11"/>
        <v>0</v>
      </c>
      <c r="AS29" s="23">
        <f t="shared" si="12"/>
        <v>0</v>
      </c>
      <c r="AT29" s="21"/>
      <c r="AU29" s="21"/>
      <c r="AV29" s="21"/>
      <c r="AW29" s="21"/>
      <c r="AX29" s="21"/>
      <c r="AY29" s="22">
        <f t="shared" si="13"/>
        <v>0</v>
      </c>
      <c r="AZ29" s="21"/>
      <c r="BA29" s="21"/>
      <c r="BB29" s="23">
        <f t="shared" si="33"/>
        <v>0</v>
      </c>
      <c r="BC29" s="21"/>
      <c r="BD29" s="21"/>
      <c r="BE29" s="23">
        <f t="shared" si="32"/>
        <v>0</v>
      </c>
      <c r="BF29" s="21"/>
      <c r="BG29" s="21"/>
      <c r="BH29" s="23">
        <f t="shared" si="14"/>
        <v>0</v>
      </c>
      <c r="BI29" s="21"/>
      <c r="BJ29" s="21"/>
      <c r="BK29" s="23">
        <f t="shared" si="15"/>
        <v>0</v>
      </c>
      <c r="BL29" s="21"/>
      <c r="BM29" s="21"/>
      <c r="BN29" s="23">
        <f t="shared" si="16"/>
        <v>0</v>
      </c>
      <c r="BO29" s="21"/>
      <c r="BP29" s="21"/>
      <c r="BQ29" s="23">
        <f t="shared" si="17"/>
        <v>0</v>
      </c>
      <c r="BR29" s="21"/>
      <c r="BS29" s="21"/>
      <c r="BT29" s="23">
        <f t="shared" si="18"/>
        <v>0</v>
      </c>
      <c r="BU29" s="21"/>
      <c r="BV29" s="21"/>
      <c r="BW29" s="23">
        <f t="shared" si="19"/>
        <v>0</v>
      </c>
      <c r="BX29" s="21"/>
      <c r="BY29" s="21"/>
      <c r="BZ29" s="23">
        <f t="shared" si="20"/>
        <v>0</v>
      </c>
      <c r="CA29" s="21"/>
      <c r="CB29" s="21"/>
      <c r="CC29" s="23">
        <f t="shared" si="21"/>
        <v>0</v>
      </c>
      <c r="CD29" s="23">
        <f t="shared" si="22"/>
        <v>0</v>
      </c>
      <c r="CE29" s="23">
        <f t="shared" si="23"/>
        <v>0</v>
      </c>
      <c r="CF29" s="24">
        <f t="shared" si="24"/>
        <v>0</v>
      </c>
      <c r="CG29" s="23">
        <f t="shared" si="25"/>
        <v>0</v>
      </c>
      <c r="CH29" s="23">
        <f t="shared" si="26"/>
        <v>0</v>
      </c>
      <c r="CI29" s="22"/>
      <c r="CJ29" s="22"/>
      <c r="CK29" s="22">
        <f t="shared" si="27"/>
        <v>0</v>
      </c>
      <c r="CL29" s="21"/>
      <c r="CM29" s="21"/>
      <c r="CN29" s="22">
        <f t="shared" si="28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4"/>
        <v>0</v>
      </c>
      <c r="H30" s="21"/>
      <c r="I30" s="21"/>
      <c r="J30" s="22">
        <f t="shared" si="0"/>
        <v>0</v>
      </c>
      <c r="K30" s="21"/>
      <c r="L30" s="21"/>
      <c r="M30" s="23">
        <f t="shared" si="29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1"/>
        <v>0</v>
      </c>
      <c r="W30" s="21"/>
      <c r="X30" s="21"/>
      <c r="Y30" s="23">
        <f t="shared" si="2"/>
        <v>0</v>
      </c>
      <c r="Z30" s="21"/>
      <c r="AA30" s="21"/>
      <c r="AB30" s="23">
        <f t="shared" si="3"/>
        <v>0</v>
      </c>
      <c r="AC30" s="21"/>
      <c r="AD30" s="21"/>
      <c r="AE30" s="23">
        <f t="shared" si="4"/>
        <v>0</v>
      </c>
      <c r="AF30" s="21"/>
      <c r="AG30" s="21"/>
      <c r="AH30" s="23">
        <f t="shared" si="5"/>
        <v>0</v>
      </c>
      <c r="AI30" s="21"/>
      <c r="AJ30" s="21"/>
      <c r="AK30" s="23">
        <f t="shared" si="6"/>
        <v>0</v>
      </c>
      <c r="AL30" s="21"/>
      <c r="AM30" s="21"/>
      <c r="AN30" s="23">
        <f t="shared" si="7"/>
        <v>0</v>
      </c>
      <c r="AO30" s="23">
        <f t="shared" si="8"/>
        <v>0</v>
      </c>
      <c r="AP30" s="23">
        <f t="shared" si="9"/>
        <v>0</v>
      </c>
      <c r="AQ30" s="23">
        <f t="shared" si="10"/>
        <v>0</v>
      </c>
      <c r="AR30" s="23">
        <f t="shared" si="11"/>
        <v>0</v>
      </c>
      <c r="AS30" s="23">
        <f t="shared" si="12"/>
        <v>0</v>
      </c>
      <c r="AT30" s="21"/>
      <c r="AU30" s="21"/>
      <c r="AV30" s="21"/>
      <c r="AW30" s="21"/>
      <c r="AX30" s="21"/>
      <c r="AY30" s="22">
        <f t="shared" si="13"/>
        <v>0</v>
      </c>
      <c r="AZ30" s="21"/>
      <c r="BA30" s="21"/>
      <c r="BB30" s="23">
        <f t="shared" si="33"/>
        <v>0</v>
      </c>
      <c r="BC30" s="21"/>
      <c r="BD30" s="21"/>
      <c r="BE30" s="23">
        <f t="shared" si="32"/>
        <v>0</v>
      </c>
      <c r="BF30" s="21"/>
      <c r="BG30" s="21"/>
      <c r="BH30" s="23">
        <f t="shared" si="14"/>
        <v>0</v>
      </c>
      <c r="BI30" s="21"/>
      <c r="BJ30" s="21"/>
      <c r="BK30" s="23">
        <f t="shared" si="15"/>
        <v>0</v>
      </c>
      <c r="BL30" s="21"/>
      <c r="BM30" s="21"/>
      <c r="BN30" s="23">
        <f t="shared" si="16"/>
        <v>0</v>
      </c>
      <c r="BO30" s="21"/>
      <c r="BP30" s="21"/>
      <c r="BQ30" s="23">
        <f t="shared" si="17"/>
        <v>0</v>
      </c>
      <c r="BR30" s="21"/>
      <c r="BS30" s="21"/>
      <c r="BT30" s="23">
        <f t="shared" si="18"/>
        <v>0</v>
      </c>
      <c r="BU30" s="21"/>
      <c r="BV30" s="21"/>
      <c r="BW30" s="23">
        <f t="shared" si="19"/>
        <v>0</v>
      </c>
      <c r="BX30" s="21"/>
      <c r="BY30" s="21"/>
      <c r="BZ30" s="23">
        <f t="shared" si="20"/>
        <v>0</v>
      </c>
      <c r="CA30" s="21"/>
      <c r="CB30" s="21"/>
      <c r="CC30" s="23">
        <f t="shared" si="21"/>
        <v>0</v>
      </c>
      <c r="CD30" s="23">
        <f t="shared" si="22"/>
        <v>0</v>
      </c>
      <c r="CE30" s="23">
        <f t="shared" si="23"/>
        <v>0</v>
      </c>
      <c r="CF30" s="24">
        <f t="shared" si="24"/>
        <v>0</v>
      </c>
      <c r="CG30" s="23">
        <f t="shared" si="25"/>
        <v>0</v>
      </c>
      <c r="CH30" s="23">
        <f t="shared" si="26"/>
        <v>0</v>
      </c>
      <c r="CI30" s="22"/>
      <c r="CJ30" s="22"/>
      <c r="CK30" s="22">
        <f t="shared" si="27"/>
        <v>0</v>
      </c>
      <c r="CL30" s="21"/>
      <c r="CM30" s="21"/>
      <c r="CN30" s="22">
        <f t="shared" si="28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4"/>
        <v>0</v>
      </c>
      <c r="H31" s="21"/>
      <c r="I31" s="21"/>
      <c r="J31" s="22">
        <f t="shared" si="0"/>
        <v>0</v>
      </c>
      <c r="K31" s="21"/>
      <c r="L31" s="21"/>
      <c r="M31" s="23">
        <f t="shared" si="29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1"/>
        <v>0</v>
      </c>
      <c r="W31" s="21"/>
      <c r="X31" s="21"/>
      <c r="Y31" s="23">
        <f t="shared" si="2"/>
        <v>0</v>
      </c>
      <c r="Z31" s="21"/>
      <c r="AA31" s="21"/>
      <c r="AB31" s="23">
        <f t="shared" si="3"/>
        <v>0</v>
      </c>
      <c r="AC31" s="21"/>
      <c r="AD31" s="21"/>
      <c r="AE31" s="23">
        <f t="shared" si="4"/>
        <v>0</v>
      </c>
      <c r="AF31" s="21"/>
      <c r="AG31" s="21"/>
      <c r="AH31" s="23">
        <f t="shared" si="5"/>
        <v>0</v>
      </c>
      <c r="AI31" s="21"/>
      <c r="AJ31" s="21"/>
      <c r="AK31" s="23">
        <f t="shared" si="6"/>
        <v>0</v>
      </c>
      <c r="AL31" s="21"/>
      <c r="AM31" s="21"/>
      <c r="AN31" s="23">
        <f t="shared" si="7"/>
        <v>0</v>
      </c>
      <c r="AO31" s="23">
        <f t="shared" si="8"/>
        <v>0</v>
      </c>
      <c r="AP31" s="23">
        <f t="shared" si="9"/>
        <v>0</v>
      </c>
      <c r="AQ31" s="23">
        <f t="shared" si="10"/>
        <v>0</v>
      </c>
      <c r="AR31" s="23">
        <f t="shared" si="11"/>
        <v>0</v>
      </c>
      <c r="AS31" s="23">
        <f t="shared" si="12"/>
        <v>0</v>
      </c>
      <c r="AT31" s="21"/>
      <c r="AU31" s="21"/>
      <c r="AV31" s="21"/>
      <c r="AW31" s="21"/>
      <c r="AX31" s="21"/>
      <c r="AY31" s="22">
        <f t="shared" si="13"/>
        <v>0</v>
      </c>
      <c r="AZ31" s="21"/>
      <c r="BA31" s="21"/>
      <c r="BB31" s="23">
        <f t="shared" si="33"/>
        <v>0</v>
      </c>
      <c r="BC31" s="21"/>
      <c r="BD31" s="21"/>
      <c r="BE31" s="23">
        <f t="shared" si="32"/>
        <v>0</v>
      </c>
      <c r="BF31" s="21"/>
      <c r="BG31" s="21"/>
      <c r="BH31" s="23">
        <f t="shared" si="14"/>
        <v>0</v>
      </c>
      <c r="BI31" s="21"/>
      <c r="BJ31" s="21"/>
      <c r="BK31" s="23">
        <f t="shared" si="15"/>
        <v>0</v>
      </c>
      <c r="BL31" s="21"/>
      <c r="BM31" s="21"/>
      <c r="BN31" s="23">
        <f t="shared" si="16"/>
        <v>0</v>
      </c>
      <c r="BO31" s="21"/>
      <c r="BP31" s="21"/>
      <c r="BQ31" s="23">
        <f t="shared" si="17"/>
        <v>0</v>
      </c>
      <c r="BR31" s="21"/>
      <c r="BS31" s="21"/>
      <c r="BT31" s="23">
        <f t="shared" si="18"/>
        <v>0</v>
      </c>
      <c r="BU31" s="21"/>
      <c r="BV31" s="21"/>
      <c r="BW31" s="23">
        <f t="shared" si="19"/>
        <v>0</v>
      </c>
      <c r="BX31" s="21"/>
      <c r="BY31" s="21"/>
      <c r="BZ31" s="23">
        <f t="shared" si="20"/>
        <v>0</v>
      </c>
      <c r="CA31" s="21"/>
      <c r="CB31" s="21"/>
      <c r="CC31" s="23">
        <f t="shared" si="21"/>
        <v>0</v>
      </c>
      <c r="CD31" s="23">
        <f t="shared" si="22"/>
        <v>0</v>
      </c>
      <c r="CE31" s="23">
        <f t="shared" si="23"/>
        <v>0</v>
      </c>
      <c r="CF31" s="24">
        <f t="shared" si="24"/>
        <v>0</v>
      </c>
      <c r="CG31" s="23">
        <f t="shared" si="25"/>
        <v>0</v>
      </c>
      <c r="CH31" s="23">
        <f t="shared" si="26"/>
        <v>0</v>
      </c>
      <c r="CI31" s="22"/>
      <c r="CJ31" s="22"/>
      <c r="CK31" s="22">
        <f t="shared" si="27"/>
        <v>0</v>
      </c>
      <c r="CL31" s="21"/>
      <c r="CM31" s="21"/>
      <c r="CN31" s="22">
        <f t="shared" si="28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4"/>
        <v>0</v>
      </c>
      <c r="H32" s="21"/>
      <c r="I32" s="21"/>
      <c r="J32" s="22">
        <f t="shared" si="0"/>
        <v>0</v>
      </c>
      <c r="K32" s="21"/>
      <c r="L32" s="21"/>
      <c r="M32" s="23">
        <f t="shared" si="29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1"/>
        <v>0</v>
      </c>
      <c r="W32" s="21"/>
      <c r="X32" s="21"/>
      <c r="Y32" s="23">
        <f t="shared" si="2"/>
        <v>0</v>
      </c>
      <c r="Z32" s="21"/>
      <c r="AA32" s="21"/>
      <c r="AB32" s="23">
        <f t="shared" si="3"/>
        <v>0</v>
      </c>
      <c r="AC32" s="21"/>
      <c r="AD32" s="21"/>
      <c r="AE32" s="23">
        <f t="shared" si="4"/>
        <v>0</v>
      </c>
      <c r="AF32" s="21"/>
      <c r="AG32" s="21"/>
      <c r="AH32" s="23">
        <f t="shared" si="5"/>
        <v>0</v>
      </c>
      <c r="AI32" s="21"/>
      <c r="AJ32" s="21"/>
      <c r="AK32" s="23">
        <f t="shared" si="6"/>
        <v>0</v>
      </c>
      <c r="AL32" s="21"/>
      <c r="AM32" s="21"/>
      <c r="AN32" s="23">
        <f t="shared" si="7"/>
        <v>0</v>
      </c>
      <c r="AO32" s="23">
        <f t="shared" si="8"/>
        <v>0</v>
      </c>
      <c r="AP32" s="23">
        <f t="shared" si="9"/>
        <v>0</v>
      </c>
      <c r="AQ32" s="23">
        <f t="shared" si="10"/>
        <v>0</v>
      </c>
      <c r="AR32" s="23">
        <f t="shared" si="11"/>
        <v>0</v>
      </c>
      <c r="AS32" s="23">
        <f t="shared" si="12"/>
        <v>0</v>
      </c>
      <c r="AT32" s="21"/>
      <c r="AU32" s="21"/>
      <c r="AV32" s="21"/>
      <c r="AW32" s="21"/>
      <c r="AX32" s="21"/>
      <c r="AY32" s="22">
        <f t="shared" si="13"/>
        <v>0</v>
      </c>
      <c r="AZ32" s="21"/>
      <c r="BA32" s="21"/>
      <c r="BB32" s="23">
        <f t="shared" si="33"/>
        <v>0</v>
      </c>
      <c r="BC32" s="21"/>
      <c r="BD32" s="21"/>
      <c r="BE32" s="23">
        <f t="shared" si="32"/>
        <v>0</v>
      </c>
      <c r="BF32" s="21"/>
      <c r="BG32" s="21"/>
      <c r="BH32" s="23">
        <f t="shared" si="14"/>
        <v>0</v>
      </c>
      <c r="BI32" s="21"/>
      <c r="BJ32" s="21"/>
      <c r="BK32" s="23">
        <f t="shared" si="15"/>
        <v>0</v>
      </c>
      <c r="BL32" s="21"/>
      <c r="BM32" s="21"/>
      <c r="BN32" s="23">
        <f t="shared" si="16"/>
        <v>0</v>
      </c>
      <c r="BO32" s="21"/>
      <c r="BP32" s="21"/>
      <c r="BQ32" s="23">
        <f t="shared" si="17"/>
        <v>0</v>
      </c>
      <c r="BR32" s="21"/>
      <c r="BS32" s="21"/>
      <c r="BT32" s="23">
        <f t="shared" si="18"/>
        <v>0</v>
      </c>
      <c r="BU32" s="21"/>
      <c r="BV32" s="21"/>
      <c r="BW32" s="23">
        <f t="shared" si="19"/>
        <v>0</v>
      </c>
      <c r="BX32" s="21"/>
      <c r="BY32" s="21"/>
      <c r="BZ32" s="23">
        <f t="shared" si="20"/>
        <v>0</v>
      </c>
      <c r="CA32" s="21"/>
      <c r="CB32" s="21"/>
      <c r="CC32" s="23">
        <f t="shared" si="21"/>
        <v>0</v>
      </c>
      <c r="CD32" s="23">
        <f t="shared" si="22"/>
        <v>0</v>
      </c>
      <c r="CE32" s="23">
        <f t="shared" si="23"/>
        <v>0</v>
      </c>
      <c r="CF32" s="24">
        <f t="shared" si="24"/>
        <v>0</v>
      </c>
      <c r="CG32" s="23">
        <f t="shared" si="25"/>
        <v>0</v>
      </c>
      <c r="CH32" s="23">
        <f t="shared" si="26"/>
        <v>0</v>
      </c>
      <c r="CI32" s="22"/>
      <c r="CJ32" s="22"/>
      <c r="CK32" s="22">
        <f t="shared" si="27"/>
        <v>0</v>
      </c>
      <c r="CL32" s="21"/>
      <c r="CM32" s="21"/>
      <c r="CN32" s="22">
        <f t="shared" si="28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4"/>
        <v>0</v>
      </c>
      <c r="H33" s="21"/>
      <c r="I33" s="21"/>
      <c r="J33" s="22">
        <f t="shared" si="0"/>
        <v>0</v>
      </c>
      <c r="K33" s="21"/>
      <c r="L33" s="21"/>
      <c r="M33" s="23">
        <f t="shared" si="29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1"/>
        <v>0</v>
      </c>
      <c r="W33" s="21"/>
      <c r="X33" s="21"/>
      <c r="Y33" s="23">
        <f t="shared" si="2"/>
        <v>0</v>
      </c>
      <c r="Z33" s="21"/>
      <c r="AA33" s="21"/>
      <c r="AB33" s="23">
        <f t="shared" si="3"/>
        <v>0</v>
      </c>
      <c r="AC33" s="21"/>
      <c r="AD33" s="21"/>
      <c r="AE33" s="23">
        <f t="shared" si="4"/>
        <v>0</v>
      </c>
      <c r="AF33" s="21"/>
      <c r="AG33" s="21"/>
      <c r="AH33" s="23">
        <f t="shared" si="5"/>
        <v>0</v>
      </c>
      <c r="AI33" s="21"/>
      <c r="AJ33" s="21"/>
      <c r="AK33" s="23">
        <f t="shared" si="6"/>
        <v>0</v>
      </c>
      <c r="AL33" s="21"/>
      <c r="AM33" s="21"/>
      <c r="AN33" s="23">
        <f t="shared" si="7"/>
        <v>0</v>
      </c>
      <c r="AO33" s="23">
        <f t="shared" si="8"/>
        <v>0</v>
      </c>
      <c r="AP33" s="23">
        <f t="shared" si="9"/>
        <v>0</v>
      </c>
      <c r="AQ33" s="23">
        <f t="shared" si="10"/>
        <v>0</v>
      </c>
      <c r="AR33" s="23">
        <f t="shared" si="11"/>
        <v>0</v>
      </c>
      <c r="AS33" s="23">
        <f t="shared" si="12"/>
        <v>0</v>
      </c>
      <c r="AT33" s="21"/>
      <c r="AU33" s="21"/>
      <c r="AV33" s="21"/>
      <c r="AW33" s="21"/>
      <c r="AX33" s="21"/>
      <c r="AY33" s="22">
        <f t="shared" si="13"/>
        <v>0</v>
      </c>
      <c r="AZ33" s="21"/>
      <c r="BA33" s="21"/>
      <c r="BB33" s="23">
        <f t="shared" si="33"/>
        <v>0</v>
      </c>
      <c r="BC33" s="21"/>
      <c r="BD33" s="21"/>
      <c r="BE33" s="23">
        <f t="shared" si="32"/>
        <v>0</v>
      </c>
      <c r="BF33" s="21"/>
      <c r="BG33" s="21"/>
      <c r="BH33" s="23">
        <f t="shared" si="14"/>
        <v>0</v>
      </c>
      <c r="BI33" s="21"/>
      <c r="BJ33" s="21"/>
      <c r="BK33" s="23">
        <f t="shared" si="15"/>
        <v>0</v>
      </c>
      <c r="BL33" s="21"/>
      <c r="BM33" s="21"/>
      <c r="BN33" s="23">
        <f t="shared" si="16"/>
        <v>0</v>
      </c>
      <c r="BO33" s="21"/>
      <c r="BP33" s="21"/>
      <c r="BQ33" s="23">
        <f t="shared" si="17"/>
        <v>0</v>
      </c>
      <c r="BR33" s="21"/>
      <c r="BS33" s="21"/>
      <c r="BT33" s="23">
        <f t="shared" si="18"/>
        <v>0</v>
      </c>
      <c r="BU33" s="21"/>
      <c r="BV33" s="21"/>
      <c r="BW33" s="23">
        <f t="shared" si="19"/>
        <v>0</v>
      </c>
      <c r="BX33" s="21"/>
      <c r="BY33" s="21"/>
      <c r="BZ33" s="23">
        <f t="shared" si="20"/>
        <v>0</v>
      </c>
      <c r="CA33" s="21"/>
      <c r="CB33" s="21"/>
      <c r="CC33" s="23">
        <f t="shared" si="21"/>
        <v>0</v>
      </c>
      <c r="CD33" s="23">
        <f t="shared" si="22"/>
        <v>0</v>
      </c>
      <c r="CE33" s="23">
        <f t="shared" si="23"/>
        <v>0</v>
      </c>
      <c r="CF33" s="24">
        <f t="shared" si="24"/>
        <v>0</v>
      </c>
      <c r="CG33" s="23">
        <f t="shared" si="25"/>
        <v>0</v>
      </c>
      <c r="CH33" s="23">
        <f t="shared" si="26"/>
        <v>0</v>
      </c>
      <c r="CI33" s="22"/>
      <c r="CJ33" s="22"/>
      <c r="CK33" s="22">
        <f t="shared" si="27"/>
        <v>0</v>
      </c>
      <c r="CL33" s="21"/>
      <c r="CM33" s="21"/>
      <c r="CN33" s="22">
        <f t="shared" si="28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4"/>
        <v>0</v>
      </c>
      <c r="H34" s="21"/>
      <c r="I34" s="21"/>
      <c r="J34" s="22">
        <f t="shared" si="0"/>
        <v>0</v>
      </c>
      <c r="K34" s="21"/>
      <c r="L34" s="21"/>
      <c r="M34" s="23">
        <f t="shared" si="29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1"/>
        <v>0</v>
      </c>
      <c r="W34" s="21"/>
      <c r="X34" s="21"/>
      <c r="Y34" s="23">
        <f t="shared" si="2"/>
        <v>0</v>
      </c>
      <c r="Z34" s="21"/>
      <c r="AA34" s="21"/>
      <c r="AB34" s="23">
        <f t="shared" si="3"/>
        <v>0</v>
      </c>
      <c r="AC34" s="21"/>
      <c r="AD34" s="21"/>
      <c r="AE34" s="23">
        <f t="shared" si="4"/>
        <v>0</v>
      </c>
      <c r="AF34" s="21"/>
      <c r="AG34" s="21"/>
      <c r="AH34" s="23">
        <f t="shared" si="5"/>
        <v>0</v>
      </c>
      <c r="AI34" s="21"/>
      <c r="AJ34" s="21"/>
      <c r="AK34" s="23">
        <f t="shared" si="6"/>
        <v>0</v>
      </c>
      <c r="AL34" s="21"/>
      <c r="AM34" s="21"/>
      <c r="AN34" s="23">
        <f t="shared" si="7"/>
        <v>0</v>
      </c>
      <c r="AO34" s="23">
        <f t="shared" si="8"/>
        <v>0</v>
      </c>
      <c r="AP34" s="23">
        <f t="shared" si="9"/>
        <v>0</v>
      </c>
      <c r="AQ34" s="23">
        <f t="shared" si="10"/>
        <v>0</v>
      </c>
      <c r="AR34" s="23">
        <f t="shared" si="11"/>
        <v>0</v>
      </c>
      <c r="AS34" s="23">
        <f t="shared" si="12"/>
        <v>0</v>
      </c>
      <c r="AT34" s="21"/>
      <c r="AU34" s="21"/>
      <c r="AV34" s="21"/>
      <c r="AW34" s="21"/>
      <c r="AX34" s="21"/>
      <c r="AY34" s="22">
        <f t="shared" si="13"/>
        <v>0</v>
      </c>
      <c r="AZ34" s="21"/>
      <c r="BA34" s="21"/>
      <c r="BB34" s="23">
        <f t="shared" si="33"/>
        <v>0</v>
      </c>
      <c r="BC34" s="21"/>
      <c r="BD34" s="21"/>
      <c r="BE34" s="23">
        <f t="shared" si="32"/>
        <v>0</v>
      </c>
      <c r="BF34" s="21"/>
      <c r="BG34" s="21"/>
      <c r="BH34" s="23">
        <f t="shared" si="14"/>
        <v>0</v>
      </c>
      <c r="BI34" s="21"/>
      <c r="BJ34" s="21"/>
      <c r="BK34" s="23">
        <f t="shared" si="15"/>
        <v>0</v>
      </c>
      <c r="BL34" s="21"/>
      <c r="BM34" s="21"/>
      <c r="BN34" s="23">
        <f t="shared" si="16"/>
        <v>0</v>
      </c>
      <c r="BO34" s="21"/>
      <c r="BP34" s="21"/>
      <c r="BQ34" s="23">
        <f t="shared" si="17"/>
        <v>0</v>
      </c>
      <c r="BR34" s="21"/>
      <c r="BS34" s="21"/>
      <c r="BT34" s="23">
        <f t="shared" si="18"/>
        <v>0</v>
      </c>
      <c r="BU34" s="21"/>
      <c r="BV34" s="21"/>
      <c r="BW34" s="23">
        <f t="shared" si="19"/>
        <v>0</v>
      </c>
      <c r="BX34" s="21"/>
      <c r="BY34" s="21"/>
      <c r="BZ34" s="23">
        <f t="shared" si="20"/>
        <v>0</v>
      </c>
      <c r="CA34" s="21"/>
      <c r="CB34" s="21"/>
      <c r="CC34" s="23">
        <f t="shared" si="21"/>
        <v>0</v>
      </c>
      <c r="CD34" s="23">
        <f t="shared" si="22"/>
        <v>0</v>
      </c>
      <c r="CE34" s="23">
        <f t="shared" si="23"/>
        <v>0</v>
      </c>
      <c r="CF34" s="24">
        <f t="shared" si="24"/>
        <v>0</v>
      </c>
      <c r="CG34" s="23">
        <f t="shared" si="25"/>
        <v>0</v>
      </c>
      <c r="CH34" s="23">
        <f t="shared" si="26"/>
        <v>0</v>
      </c>
      <c r="CI34" s="22"/>
      <c r="CJ34" s="22"/>
      <c r="CK34" s="22">
        <f t="shared" si="27"/>
        <v>0</v>
      </c>
      <c r="CL34" s="21"/>
      <c r="CM34" s="21"/>
      <c r="CN34" s="22">
        <f t="shared" si="28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4"/>
        <v>0</v>
      </c>
      <c r="H35" s="21"/>
      <c r="I35" s="21"/>
      <c r="J35" s="22">
        <f t="shared" si="0"/>
        <v>0</v>
      </c>
      <c r="K35" s="21"/>
      <c r="L35" s="21"/>
      <c r="M35" s="23">
        <f t="shared" si="29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1"/>
        <v>0</v>
      </c>
      <c r="W35" s="21"/>
      <c r="X35" s="21"/>
      <c r="Y35" s="23">
        <f t="shared" si="2"/>
        <v>0</v>
      </c>
      <c r="Z35" s="21"/>
      <c r="AA35" s="21"/>
      <c r="AB35" s="23">
        <f t="shared" si="3"/>
        <v>0</v>
      </c>
      <c r="AC35" s="21"/>
      <c r="AD35" s="21"/>
      <c r="AE35" s="23">
        <f t="shared" si="4"/>
        <v>0</v>
      </c>
      <c r="AF35" s="21"/>
      <c r="AG35" s="21"/>
      <c r="AH35" s="23">
        <f t="shared" si="5"/>
        <v>0</v>
      </c>
      <c r="AI35" s="21"/>
      <c r="AJ35" s="21"/>
      <c r="AK35" s="23">
        <f t="shared" si="6"/>
        <v>0</v>
      </c>
      <c r="AL35" s="21"/>
      <c r="AM35" s="21"/>
      <c r="AN35" s="23">
        <f t="shared" si="7"/>
        <v>0</v>
      </c>
      <c r="AO35" s="23">
        <f t="shared" si="8"/>
        <v>0</v>
      </c>
      <c r="AP35" s="23">
        <f t="shared" si="9"/>
        <v>0</v>
      </c>
      <c r="AQ35" s="23">
        <f t="shared" si="10"/>
        <v>0</v>
      </c>
      <c r="AR35" s="23">
        <f t="shared" si="11"/>
        <v>0</v>
      </c>
      <c r="AS35" s="23">
        <f t="shared" si="12"/>
        <v>0</v>
      </c>
      <c r="AT35" s="21"/>
      <c r="AU35" s="21"/>
      <c r="AV35" s="21"/>
      <c r="AW35" s="21"/>
      <c r="AX35" s="21"/>
      <c r="AY35" s="22">
        <f t="shared" si="13"/>
        <v>0</v>
      </c>
      <c r="AZ35" s="21"/>
      <c r="BA35" s="21"/>
      <c r="BB35" s="23">
        <f t="shared" si="33"/>
        <v>0</v>
      </c>
      <c r="BC35" s="21"/>
      <c r="BD35" s="21"/>
      <c r="BE35" s="23">
        <f t="shared" si="32"/>
        <v>0</v>
      </c>
      <c r="BF35" s="21"/>
      <c r="BG35" s="21"/>
      <c r="BH35" s="23">
        <f t="shared" si="14"/>
        <v>0</v>
      </c>
      <c r="BI35" s="21"/>
      <c r="BJ35" s="21"/>
      <c r="BK35" s="23">
        <f t="shared" si="15"/>
        <v>0</v>
      </c>
      <c r="BL35" s="21"/>
      <c r="BM35" s="21"/>
      <c r="BN35" s="23">
        <f t="shared" si="16"/>
        <v>0</v>
      </c>
      <c r="BO35" s="21"/>
      <c r="BP35" s="21"/>
      <c r="BQ35" s="23">
        <f t="shared" si="17"/>
        <v>0</v>
      </c>
      <c r="BR35" s="21"/>
      <c r="BS35" s="21"/>
      <c r="BT35" s="23">
        <f t="shared" si="18"/>
        <v>0</v>
      </c>
      <c r="BU35" s="21"/>
      <c r="BV35" s="21"/>
      <c r="BW35" s="23">
        <f t="shared" si="19"/>
        <v>0</v>
      </c>
      <c r="BX35" s="21"/>
      <c r="BY35" s="21"/>
      <c r="BZ35" s="23">
        <f t="shared" si="20"/>
        <v>0</v>
      </c>
      <c r="CA35" s="21"/>
      <c r="CB35" s="21"/>
      <c r="CC35" s="23">
        <f t="shared" si="21"/>
        <v>0</v>
      </c>
      <c r="CD35" s="23">
        <f t="shared" si="22"/>
        <v>0</v>
      </c>
      <c r="CE35" s="23">
        <f t="shared" si="23"/>
        <v>0</v>
      </c>
      <c r="CF35" s="24">
        <f t="shared" si="24"/>
        <v>0</v>
      </c>
      <c r="CG35" s="23">
        <f t="shared" si="25"/>
        <v>0</v>
      </c>
      <c r="CH35" s="23">
        <f t="shared" si="26"/>
        <v>0</v>
      </c>
      <c r="CI35" s="22"/>
      <c r="CJ35" s="22"/>
      <c r="CK35" s="22">
        <f t="shared" si="27"/>
        <v>0</v>
      </c>
      <c r="CL35" s="21"/>
      <c r="CM35" s="21"/>
      <c r="CN35" s="22">
        <f t="shared" si="28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4"/>
        <v>0</v>
      </c>
      <c r="H36" s="21"/>
      <c r="I36" s="21"/>
      <c r="J36" s="22">
        <f t="shared" si="0"/>
        <v>0</v>
      </c>
      <c r="K36" s="21"/>
      <c r="L36" s="21"/>
      <c r="M36" s="23">
        <f t="shared" si="29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1"/>
        <v>0</v>
      </c>
      <c r="W36" s="21"/>
      <c r="X36" s="21"/>
      <c r="Y36" s="23">
        <f t="shared" si="2"/>
        <v>0</v>
      </c>
      <c r="Z36" s="21"/>
      <c r="AA36" s="21"/>
      <c r="AB36" s="23">
        <f t="shared" si="3"/>
        <v>0</v>
      </c>
      <c r="AC36" s="21"/>
      <c r="AD36" s="21"/>
      <c r="AE36" s="23">
        <f t="shared" si="4"/>
        <v>0</v>
      </c>
      <c r="AF36" s="21"/>
      <c r="AG36" s="21"/>
      <c r="AH36" s="23">
        <f t="shared" si="5"/>
        <v>0</v>
      </c>
      <c r="AI36" s="21"/>
      <c r="AJ36" s="21"/>
      <c r="AK36" s="23">
        <f t="shared" si="6"/>
        <v>0</v>
      </c>
      <c r="AL36" s="21"/>
      <c r="AM36" s="21"/>
      <c r="AN36" s="23">
        <f t="shared" si="7"/>
        <v>0</v>
      </c>
      <c r="AO36" s="23">
        <f t="shared" si="8"/>
        <v>0</v>
      </c>
      <c r="AP36" s="23">
        <f t="shared" si="9"/>
        <v>0</v>
      </c>
      <c r="AQ36" s="23">
        <f t="shared" si="10"/>
        <v>0</v>
      </c>
      <c r="AR36" s="23">
        <f t="shared" si="11"/>
        <v>0</v>
      </c>
      <c r="AS36" s="23">
        <f t="shared" si="12"/>
        <v>0</v>
      </c>
      <c r="AT36" s="21"/>
      <c r="AU36" s="21"/>
      <c r="AV36" s="21"/>
      <c r="AW36" s="21"/>
      <c r="AX36" s="21"/>
      <c r="AY36" s="22">
        <f t="shared" si="13"/>
        <v>0</v>
      </c>
      <c r="AZ36" s="21"/>
      <c r="BA36" s="21"/>
      <c r="BB36" s="23">
        <f t="shared" si="33"/>
        <v>0</v>
      </c>
      <c r="BC36" s="21"/>
      <c r="BD36" s="21"/>
      <c r="BE36" s="23">
        <f t="shared" si="32"/>
        <v>0</v>
      </c>
      <c r="BF36" s="21"/>
      <c r="BG36" s="21"/>
      <c r="BH36" s="23">
        <f t="shared" si="14"/>
        <v>0</v>
      </c>
      <c r="BI36" s="21"/>
      <c r="BJ36" s="21"/>
      <c r="BK36" s="23">
        <f t="shared" si="15"/>
        <v>0</v>
      </c>
      <c r="BL36" s="21"/>
      <c r="BM36" s="21"/>
      <c r="BN36" s="23">
        <f t="shared" si="16"/>
        <v>0</v>
      </c>
      <c r="BO36" s="21"/>
      <c r="BP36" s="21"/>
      <c r="BQ36" s="23">
        <f t="shared" si="17"/>
        <v>0</v>
      </c>
      <c r="BR36" s="21"/>
      <c r="BS36" s="21"/>
      <c r="BT36" s="23">
        <f t="shared" si="18"/>
        <v>0</v>
      </c>
      <c r="BU36" s="21"/>
      <c r="BV36" s="21"/>
      <c r="BW36" s="23">
        <f t="shared" si="19"/>
        <v>0</v>
      </c>
      <c r="BX36" s="21"/>
      <c r="BY36" s="21"/>
      <c r="BZ36" s="23">
        <f t="shared" si="20"/>
        <v>0</v>
      </c>
      <c r="CA36" s="21"/>
      <c r="CB36" s="21"/>
      <c r="CC36" s="23">
        <f t="shared" si="21"/>
        <v>0</v>
      </c>
      <c r="CD36" s="23">
        <f t="shared" si="22"/>
        <v>0</v>
      </c>
      <c r="CE36" s="23">
        <f t="shared" si="23"/>
        <v>0</v>
      </c>
      <c r="CF36" s="24">
        <f t="shared" si="24"/>
        <v>0</v>
      </c>
      <c r="CG36" s="23">
        <f t="shared" si="25"/>
        <v>0</v>
      </c>
      <c r="CH36" s="23">
        <f t="shared" si="26"/>
        <v>0</v>
      </c>
      <c r="CI36" s="22"/>
      <c r="CJ36" s="22"/>
      <c r="CK36" s="22">
        <f t="shared" si="27"/>
        <v>0</v>
      </c>
      <c r="CL36" s="21"/>
      <c r="CM36" s="21"/>
      <c r="CN36" s="22">
        <f t="shared" si="28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350</v>
      </c>
      <c r="F37" s="21">
        <v>4200</v>
      </c>
      <c r="G37" s="23">
        <f t="shared" si="34"/>
        <v>2940</v>
      </c>
      <c r="H37" s="21">
        <v>131</v>
      </c>
      <c r="I37" s="21">
        <v>1572</v>
      </c>
      <c r="J37" s="22">
        <f t="shared" si="0"/>
        <v>1100.3999999999999</v>
      </c>
      <c r="K37" s="21">
        <v>110</v>
      </c>
      <c r="L37" s="21">
        <v>1320</v>
      </c>
      <c r="M37" s="23">
        <f t="shared" si="29"/>
        <v>923.99999999999989</v>
      </c>
      <c r="N37" s="21">
        <v>130</v>
      </c>
      <c r="O37" s="21">
        <v>1560</v>
      </c>
      <c r="P37" s="23">
        <f t="shared" si="30"/>
        <v>1092</v>
      </c>
      <c r="Q37" s="21">
        <v>50</v>
      </c>
      <c r="R37" s="21">
        <v>600</v>
      </c>
      <c r="S37" s="23">
        <f t="shared" si="31"/>
        <v>420</v>
      </c>
      <c r="T37" s="21">
        <v>135</v>
      </c>
      <c r="U37" s="21">
        <v>1620</v>
      </c>
      <c r="V37" s="23">
        <f t="shared" si="1"/>
        <v>1134</v>
      </c>
      <c r="W37" s="21">
        <v>110</v>
      </c>
      <c r="X37" s="21">
        <v>1320</v>
      </c>
      <c r="Y37" s="23">
        <f t="shared" si="2"/>
        <v>923.99999999999989</v>
      </c>
      <c r="Z37" s="21">
        <v>125</v>
      </c>
      <c r="AA37" s="21">
        <v>1500</v>
      </c>
      <c r="AB37" s="23">
        <f t="shared" si="3"/>
        <v>1050</v>
      </c>
      <c r="AC37" s="21">
        <v>200</v>
      </c>
      <c r="AD37" s="21">
        <v>2400</v>
      </c>
      <c r="AE37" s="23">
        <f t="shared" si="4"/>
        <v>1680</v>
      </c>
      <c r="AF37" s="21">
        <v>152</v>
      </c>
      <c r="AG37" s="21">
        <v>1824</v>
      </c>
      <c r="AH37" s="23">
        <f t="shared" si="5"/>
        <v>1276.8</v>
      </c>
      <c r="AI37" s="21">
        <v>150</v>
      </c>
      <c r="AJ37" s="21">
        <v>1800</v>
      </c>
      <c r="AK37" s="23">
        <f t="shared" si="6"/>
        <v>1260</v>
      </c>
      <c r="AL37" s="21">
        <v>170</v>
      </c>
      <c r="AM37" s="21">
        <v>2040</v>
      </c>
      <c r="AN37" s="23">
        <f t="shared" si="7"/>
        <v>1428</v>
      </c>
      <c r="AO37" s="23">
        <f t="shared" si="8"/>
        <v>1813</v>
      </c>
      <c r="AP37" s="23">
        <f t="shared" si="9"/>
        <v>21756</v>
      </c>
      <c r="AQ37" s="23">
        <f t="shared" si="10"/>
        <v>15229.199999999999</v>
      </c>
      <c r="AR37" s="23">
        <f t="shared" si="11"/>
        <v>1813</v>
      </c>
      <c r="AS37" s="23">
        <f t="shared" si="12"/>
        <v>1269.0999999999999</v>
      </c>
      <c r="AT37" s="21">
        <v>210</v>
      </c>
      <c r="AU37" s="21">
        <v>2520</v>
      </c>
      <c r="AV37" s="21">
        <v>1764</v>
      </c>
      <c r="AW37" s="21">
        <v>270</v>
      </c>
      <c r="AX37" s="21">
        <v>3240</v>
      </c>
      <c r="AY37" s="22">
        <v>2268</v>
      </c>
      <c r="AZ37" s="21">
        <v>250</v>
      </c>
      <c r="BA37" s="21">
        <v>3000</v>
      </c>
      <c r="BB37" s="23">
        <f t="shared" si="33"/>
        <v>2100</v>
      </c>
      <c r="BC37" s="21">
        <v>70</v>
      </c>
      <c r="BD37" s="21">
        <v>840</v>
      </c>
      <c r="BE37" s="23">
        <f t="shared" si="32"/>
        <v>588</v>
      </c>
      <c r="BF37" s="21">
        <v>100</v>
      </c>
      <c r="BG37" s="21">
        <v>1200</v>
      </c>
      <c r="BH37" s="23">
        <f t="shared" si="14"/>
        <v>840</v>
      </c>
      <c r="BI37" s="21">
        <v>290</v>
      </c>
      <c r="BJ37" s="21">
        <v>3480</v>
      </c>
      <c r="BK37" s="23">
        <f t="shared" si="15"/>
        <v>2436</v>
      </c>
      <c r="BL37" s="21">
        <v>210</v>
      </c>
      <c r="BM37" s="21">
        <v>2520</v>
      </c>
      <c r="BN37" s="23">
        <f t="shared" si="16"/>
        <v>1764</v>
      </c>
      <c r="BO37" s="21">
        <v>180</v>
      </c>
      <c r="BP37" s="21">
        <v>2160</v>
      </c>
      <c r="BQ37" s="23">
        <f t="shared" si="17"/>
        <v>1512</v>
      </c>
      <c r="BR37" s="21">
        <v>50</v>
      </c>
      <c r="BS37" s="21">
        <v>600</v>
      </c>
      <c r="BT37" s="23">
        <f t="shared" si="18"/>
        <v>420</v>
      </c>
      <c r="BU37" s="21">
        <v>275</v>
      </c>
      <c r="BV37" s="21">
        <v>3300</v>
      </c>
      <c r="BW37" s="23">
        <f t="shared" si="19"/>
        <v>2310</v>
      </c>
      <c r="BX37" s="21">
        <v>110</v>
      </c>
      <c r="BY37" s="21">
        <v>1320</v>
      </c>
      <c r="BZ37" s="23">
        <f t="shared" si="20"/>
        <v>923.99999999999989</v>
      </c>
      <c r="CA37" s="21">
        <v>220</v>
      </c>
      <c r="CB37" s="21">
        <v>2640</v>
      </c>
      <c r="CC37" s="23">
        <f t="shared" si="21"/>
        <v>1847.9999999999998</v>
      </c>
      <c r="CD37" s="23">
        <f t="shared" si="22"/>
        <v>2235</v>
      </c>
      <c r="CE37" s="23">
        <f t="shared" si="23"/>
        <v>26820</v>
      </c>
      <c r="CF37" s="24">
        <f t="shared" si="24"/>
        <v>18774</v>
      </c>
      <c r="CG37" s="23">
        <f t="shared" si="25"/>
        <v>2235</v>
      </c>
      <c r="CH37" s="23">
        <f t="shared" si="26"/>
        <v>1564.5</v>
      </c>
      <c r="CI37" s="22">
        <v>180</v>
      </c>
      <c r="CJ37" s="22">
        <v>2160</v>
      </c>
      <c r="CK37" s="22">
        <f t="shared" si="27"/>
        <v>1512</v>
      </c>
      <c r="CL37" s="21">
        <v>170</v>
      </c>
      <c r="CM37" s="21">
        <v>2040</v>
      </c>
      <c r="CN37" s="22">
        <f t="shared" si="28"/>
        <v>1428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34"/>
        <v>0</v>
      </c>
      <c r="H38" s="21"/>
      <c r="I38" s="21"/>
      <c r="J38" s="22">
        <f t="shared" si="0"/>
        <v>0</v>
      </c>
      <c r="K38" s="21"/>
      <c r="L38" s="21"/>
      <c r="M38" s="23">
        <f t="shared" si="29"/>
        <v>0</v>
      </c>
      <c r="N38" s="21"/>
      <c r="O38" s="21"/>
      <c r="P38" s="23">
        <f t="shared" si="30"/>
        <v>0</v>
      </c>
      <c r="Q38" s="21"/>
      <c r="R38" s="21"/>
      <c r="S38" s="23">
        <f t="shared" si="31"/>
        <v>0</v>
      </c>
      <c r="T38" s="21"/>
      <c r="U38" s="21"/>
      <c r="V38" s="23">
        <f t="shared" si="1"/>
        <v>0</v>
      </c>
      <c r="W38" s="21"/>
      <c r="X38" s="21"/>
      <c r="Y38" s="23">
        <f t="shared" si="2"/>
        <v>0</v>
      </c>
      <c r="Z38" s="21"/>
      <c r="AA38" s="21"/>
      <c r="AB38" s="23">
        <f t="shared" si="3"/>
        <v>0</v>
      </c>
      <c r="AC38" s="21"/>
      <c r="AD38" s="21"/>
      <c r="AE38" s="23">
        <f t="shared" si="4"/>
        <v>0</v>
      </c>
      <c r="AF38" s="21">
        <v>11</v>
      </c>
      <c r="AG38" s="21">
        <v>132</v>
      </c>
      <c r="AH38" s="23">
        <f t="shared" si="5"/>
        <v>89.76</v>
      </c>
      <c r="AI38" s="21"/>
      <c r="AJ38" s="21"/>
      <c r="AK38" s="23">
        <f t="shared" si="6"/>
        <v>0</v>
      </c>
      <c r="AL38" s="21"/>
      <c r="AM38" s="21"/>
      <c r="AN38" s="23">
        <f t="shared" si="7"/>
        <v>0</v>
      </c>
      <c r="AO38" s="23">
        <f t="shared" si="8"/>
        <v>11</v>
      </c>
      <c r="AP38" s="23">
        <f t="shared" si="9"/>
        <v>132</v>
      </c>
      <c r="AQ38" s="23">
        <f t="shared" si="10"/>
        <v>89.76</v>
      </c>
      <c r="AR38" s="23">
        <f t="shared" si="11"/>
        <v>11</v>
      </c>
      <c r="AS38" s="23">
        <f t="shared" si="12"/>
        <v>7.48</v>
      </c>
      <c r="AT38" s="21"/>
      <c r="AU38" s="21"/>
      <c r="AV38" s="21"/>
      <c r="AW38" s="21"/>
      <c r="AX38" s="21"/>
      <c r="AY38" s="22">
        <f t="shared" si="13"/>
        <v>0</v>
      </c>
      <c r="AZ38" s="21"/>
      <c r="BA38" s="21"/>
      <c r="BB38" s="23">
        <f t="shared" si="33"/>
        <v>0</v>
      </c>
      <c r="BC38" s="21"/>
      <c r="BD38" s="21"/>
      <c r="BE38" s="23">
        <f t="shared" si="32"/>
        <v>0</v>
      </c>
      <c r="BF38" s="21"/>
      <c r="BG38" s="21"/>
      <c r="BH38" s="23">
        <f t="shared" si="14"/>
        <v>0</v>
      </c>
      <c r="BI38" s="21"/>
      <c r="BJ38" s="21"/>
      <c r="BK38" s="23">
        <f t="shared" si="15"/>
        <v>0</v>
      </c>
      <c r="BL38" s="21"/>
      <c r="BM38" s="21"/>
      <c r="BN38" s="23">
        <f t="shared" si="16"/>
        <v>0</v>
      </c>
      <c r="BO38" s="21"/>
      <c r="BP38" s="21"/>
      <c r="BQ38" s="23">
        <f t="shared" si="17"/>
        <v>0</v>
      </c>
      <c r="BR38" s="21"/>
      <c r="BS38" s="21"/>
      <c r="BT38" s="23">
        <f t="shared" si="18"/>
        <v>0</v>
      </c>
      <c r="BU38" s="21"/>
      <c r="BV38" s="21"/>
      <c r="BW38" s="23">
        <f t="shared" si="19"/>
        <v>0</v>
      </c>
      <c r="BX38" s="21"/>
      <c r="BY38" s="21"/>
      <c r="BZ38" s="23">
        <f t="shared" si="20"/>
        <v>0</v>
      </c>
      <c r="CA38" s="21"/>
      <c r="CB38" s="21"/>
      <c r="CC38" s="23">
        <f t="shared" si="21"/>
        <v>0</v>
      </c>
      <c r="CD38" s="23">
        <f t="shared" si="22"/>
        <v>0</v>
      </c>
      <c r="CE38" s="23">
        <f t="shared" si="23"/>
        <v>0</v>
      </c>
      <c r="CF38" s="24">
        <f t="shared" si="24"/>
        <v>0</v>
      </c>
      <c r="CG38" s="23">
        <f t="shared" si="25"/>
        <v>0</v>
      </c>
      <c r="CH38" s="23">
        <f t="shared" si="26"/>
        <v>0</v>
      </c>
      <c r="CI38" s="22"/>
      <c r="CJ38" s="22"/>
      <c r="CK38" s="22">
        <f t="shared" si="27"/>
        <v>0</v>
      </c>
      <c r="CL38" s="21"/>
      <c r="CM38" s="21"/>
      <c r="CN38" s="22">
        <f t="shared" si="28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4"/>
        <v>0</v>
      </c>
      <c r="H39" s="21"/>
      <c r="I39" s="21"/>
      <c r="J39" s="22">
        <f t="shared" si="0"/>
        <v>0</v>
      </c>
      <c r="K39" s="21"/>
      <c r="L39" s="21"/>
      <c r="M39" s="23">
        <f t="shared" si="29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1"/>
        <v>0</v>
      </c>
      <c r="W39" s="21"/>
      <c r="X39" s="21"/>
      <c r="Y39" s="23">
        <f t="shared" si="2"/>
        <v>0</v>
      </c>
      <c r="Z39" s="21"/>
      <c r="AA39" s="21"/>
      <c r="AB39" s="23">
        <f t="shared" si="3"/>
        <v>0</v>
      </c>
      <c r="AC39" s="21"/>
      <c r="AD39" s="21"/>
      <c r="AE39" s="23">
        <f t="shared" si="4"/>
        <v>0</v>
      </c>
      <c r="AF39" s="21"/>
      <c r="AG39" s="21"/>
      <c r="AH39" s="23">
        <f t="shared" si="5"/>
        <v>0</v>
      </c>
      <c r="AI39" s="21"/>
      <c r="AJ39" s="21"/>
      <c r="AK39" s="23">
        <f t="shared" si="6"/>
        <v>0</v>
      </c>
      <c r="AL39" s="21"/>
      <c r="AM39" s="21"/>
      <c r="AN39" s="23">
        <f t="shared" si="7"/>
        <v>0</v>
      </c>
      <c r="AO39" s="23">
        <f t="shared" si="8"/>
        <v>0</v>
      </c>
      <c r="AP39" s="23">
        <f t="shared" si="9"/>
        <v>0</v>
      </c>
      <c r="AQ39" s="23">
        <f t="shared" si="10"/>
        <v>0</v>
      </c>
      <c r="AR39" s="23">
        <f t="shared" si="11"/>
        <v>0</v>
      </c>
      <c r="AS39" s="23">
        <f t="shared" si="12"/>
        <v>0</v>
      </c>
      <c r="AT39" s="21"/>
      <c r="AU39" s="21"/>
      <c r="AV39" s="21"/>
      <c r="AW39" s="21"/>
      <c r="AX39" s="21"/>
      <c r="AY39" s="22">
        <f t="shared" si="13"/>
        <v>0</v>
      </c>
      <c r="AZ39" s="21"/>
      <c r="BA39" s="21"/>
      <c r="BB39" s="23">
        <f t="shared" si="33"/>
        <v>0</v>
      </c>
      <c r="BC39" s="21"/>
      <c r="BD39" s="21"/>
      <c r="BE39" s="23">
        <f t="shared" si="32"/>
        <v>0</v>
      </c>
      <c r="BF39" s="21"/>
      <c r="BG39" s="21"/>
      <c r="BH39" s="23">
        <f t="shared" si="14"/>
        <v>0</v>
      </c>
      <c r="BI39" s="21"/>
      <c r="BJ39" s="21"/>
      <c r="BK39" s="23">
        <f t="shared" si="15"/>
        <v>0</v>
      </c>
      <c r="BL39" s="21"/>
      <c r="BM39" s="21"/>
      <c r="BN39" s="23">
        <f t="shared" si="16"/>
        <v>0</v>
      </c>
      <c r="BO39" s="21"/>
      <c r="BP39" s="21"/>
      <c r="BQ39" s="23">
        <f t="shared" si="17"/>
        <v>0</v>
      </c>
      <c r="BR39" s="21"/>
      <c r="BS39" s="21"/>
      <c r="BT39" s="23">
        <f t="shared" si="18"/>
        <v>0</v>
      </c>
      <c r="BU39" s="21"/>
      <c r="BV39" s="21"/>
      <c r="BW39" s="23">
        <f t="shared" si="19"/>
        <v>0</v>
      </c>
      <c r="BX39" s="21"/>
      <c r="BY39" s="21"/>
      <c r="BZ39" s="23">
        <f t="shared" si="20"/>
        <v>0</v>
      </c>
      <c r="CA39" s="21"/>
      <c r="CB39" s="21"/>
      <c r="CC39" s="23">
        <f t="shared" si="21"/>
        <v>0</v>
      </c>
      <c r="CD39" s="23">
        <f t="shared" si="22"/>
        <v>0</v>
      </c>
      <c r="CE39" s="23">
        <f t="shared" si="23"/>
        <v>0</v>
      </c>
      <c r="CF39" s="24">
        <f t="shared" si="24"/>
        <v>0</v>
      </c>
      <c r="CG39" s="23">
        <f t="shared" si="25"/>
        <v>0</v>
      </c>
      <c r="CH39" s="23">
        <f t="shared" si="26"/>
        <v>0</v>
      </c>
      <c r="CI39" s="22"/>
      <c r="CJ39" s="22"/>
      <c r="CK39" s="22">
        <f t="shared" si="27"/>
        <v>0</v>
      </c>
      <c r="CL39" s="21"/>
      <c r="CM39" s="21"/>
      <c r="CN39" s="22">
        <f t="shared" si="28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4"/>
        <v>0</v>
      </c>
      <c r="H40" s="21"/>
      <c r="I40" s="21"/>
      <c r="J40" s="22">
        <f t="shared" si="0"/>
        <v>0</v>
      </c>
      <c r="K40" s="21"/>
      <c r="L40" s="21"/>
      <c r="M40" s="23">
        <f t="shared" si="29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1"/>
        <v>0</v>
      </c>
      <c r="W40" s="21"/>
      <c r="X40" s="21"/>
      <c r="Y40" s="23">
        <f t="shared" si="2"/>
        <v>0</v>
      </c>
      <c r="Z40" s="21"/>
      <c r="AA40" s="21"/>
      <c r="AB40" s="23">
        <f t="shared" si="3"/>
        <v>0</v>
      </c>
      <c r="AC40" s="21"/>
      <c r="AD40" s="21"/>
      <c r="AE40" s="23">
        <f t="shared" si="4"/>
        <v>0</v>
      </c>
      <c r="AF40" s="21"/>
      <c r="AG40" s="21"/>
      <c r="AH40" s="23">
        <f t="shared" si="5"/>
        <v>0</v>
      </c>
      <c r="AI40" s="21"/>
      <c r="AJ40" s="21"/>
      <c r="AK40" s="23">
        <f t="shared" si="6"/>
        <v>0</v>
      </c>
      <c r="AL40" s="21"/>
      <c r="AM40" s="21"/>
      <c r="AN40" s="23">
        <f t="shared" si="7"/>
        <v>0</v>
      </c>
      <c r="AO40" s="23">
        <f t="shared" si="8"/>
        <v>0</v>
      </c>
      <c r="AP40" s="23">
        <f t="shared" si="9"/>
        <v>0</v>
      </c>
      <c r="AQ40" s="23">
        <f t="shared" si="10"/>
        <v>0</v>
      </c>
      <c r="AR40" s="23">
        <f t="shared" si="11"/>
        <v>0</v>
      </c>
      <c r="AS40" s="23">
        <f t="shared" si="12"/>
        <v>0</v>
      </c>
      <c r="AT40" s="21"/>
      <c r="AU40" s="21"/>
      <c r="AV40" s="21"/>
      <c r="AW40" s="21"/>
      <c r="AX40" s="21"/>
      <c r="AY40" s="22">
        <f t="shared" si="13"/>
        <v>0</v>
      </c>
      <c r="AZ40" s="21"/>
      <c r="BA40" s="21"/>
      <c r="BB40" s="23">
        <f t="shared" si="33"/>
        <v>0</v>
      </c>
      <c r="BC40" s="21"/>
      <c r="BD40" s="21"/>
      <c r="BE40" s="23">
        <f t="shared" si="32"/>
        <v>0</v>
      </c>
      <c r="BF40" s="21"/>
      <c r="BG40" s="21"/>
      <c r="BH40" s="23">
        <f t="shared" si="14"/>
        <v>0</v>
      </c>
      <c r="BI40" s="21"/>
      <c r="BJ40" s="21"/>
      <c r="BK40" s="23">
        <f t="shared" si="15"/>
        <v>0</v>
      </c>
      <c r="BL40" s="21"/>
      <c r="BM40" s="21"/>
      <c r="BN40" s="23">
        <f t="shared" si="16"/>
        <v>0</v>
      </c>
      <c r="BO40" s="21"/>
      <c r="BP40" s="21"/>
      <c r="BQ40" s="23">
        <f t="shared" si="17"/>
        <v>0</v>
      </c>
      <c r="BR40" s="21"/>
      <c r="BS40" s="21"/>
      <c r="BT40" s="23">
        <f t="shared" si="18"/>
        <v>0</v>
      </c>
      <c r="BU40" s="21"/>
      <c r="BV40" s="21"/>
      <c r="BW40" s="23">
        <f t="shared" si="19"/>
        <v>0</v>
      </c>
      <c r="BX40" s="21"/>
      <c r="BY40" s="21"/>
      <c r="BZ40" s="23">
        <f t="shared" si="20"/>
        <v>0</v>
      </c>
      <c r="CA40" s="21"/>
      <c r="CB40" s="21"/>
      <c r="CC40" s="23">
        <f t="shared" si="21"/>
        <v>0</v>
      </c>
      <c r="CD40" s="23">
        <f t="shared" si="22"/>
        <v>0</v>
      </c>
      <c r="CE40" s="23">
        <f t="shared" si="23"/>
        <v>0</v>
      </c>
      <c r="CF40" s="24">
        <f t="shared" si="24"/>
        <v>0</v>
      </c>
      <c r="CG40" s="23">
        <f t="shared" si="25"/>
        <v>0</v>
      </c>
      <c r="CH40" s="23">
        <f t="shared" si="26"/>
        <v>0</v>
      </c>
      <c r="CI40" s="22"/>
      <c r="CJ40" s="22"/>
      <c r="CK40" s="22">
        <f t="shared" si="27"/>
        <v>0</v>
      </c>
      <c r="CL40" s="21"/>
      <c r="CM40" s="21"/>
      <c r="CN40" s="22">
        <f t="shared" si="28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1240</v>
      </c>
      <c r="F41" s="21">
        <v>17360</v>
      </c>
      <c r="G41" s="23">
        <f t="shared" si="34"/>
        <v>11110.4</v>
      </c>
      <c r="H41" s="21">
        <v>980</v>
      </c>
      <c r="I41" s="21">
        <v>13720</v>
      </c>
      <c r="J41" s="22">
        <f t="shared" si="0"/>
        <v>8780.8000000000011</v>
      </c>
      <c r="K41" s="21">
        <v>1055</v>
      </c>
      <c r="L41" s="21">
        <v>14770</v>
      </c>
      <c r="M41" s="23">
        <f t="shared" si="29"/>
        <v>9452.8000000000011</v>
      </c>
      <c r="N41" s="21">
        <v>975</v>
      </c>
      <c r="O41" s="21">
        <v>13650</v>
      </c>
      <c r="P41" s="23">
        <f t="shared" si="30"/>
        <v>8736</v>
      </c>
      <c r="Q41" s="21">
        <v>918</v>
      </c>
      <c r="R41" s="21">
        <v>12852</v>
      </c>
      <c r="S41" s="23">
        <f t="shared" si="31"/>
        <v>8225.2800000000007</v>
      </c>
      <c r="T41" s="21">
        <v>920</v>
      </c>
      <c r="U41" s="21">
        <v>12880</v>
      </c>
      <c r="V41" s="23">
        <f t="shared" si="1"/>
        <v>8243.2000000000007</v>
      </c>
      <c r="W41" s="21">
        <v>741</v>
      </c>
      <c r="X41" s="21">
        <v>10374</v>
      </c>
      <c r="Y41" s="23">
        <f t="shared" si="2"/>
        <v>6639.3600000000006</v>
      </c>
      <c r="Z41" s="21">
        <v>1111</v>
      </c>
      <c r="AA41" s="21">
        <v>15554</v>
      </c>
      <c r="AB41" s="23">
        <f t="shared" si="3"/>
        <v>9954.56</v>
      </c>
      <c r="AC41" s="21">
        <v>680</v>
      </c>
      <c r="AD41" s="21">
        <v>9520</v>
      </c>
      <c r="AE41" s="23">
        <f t="shared" si="4"/>
        <v>6092.8</v>
      </c>
      <c r="AF41" s="21">
        <v>1120</v>
      </c>
      <c r="AG41" s="21">
        <v>15680</v>
      </c>
      <c r="AH41" s="23">
        <f t="shared" si="5"/>
        <v>10035.200000000001</v>
      </c>
      <c r="AI41" s="21">
        <v>1517</v>
      </c>
      <c r="AJ41" s="21">
        <v>21238</v>
      </c>
      <c r="AK41" s="23">
        <f t="shared" si="6"/>
        <v>13592.32</v>
      </c>
      <c r="AL41" s="21">
        <v>975</v>
      </c>
      <c r="AM41" s="21">
        <v>13650</v>
      </c>
      <c r="AN41" s="23">
        <f t="shared" si="7"/>
        <v>8736</v>
      </c>
      <c r="AO41" s="23">
        <f t="shared" si="8"/>
        <v>12232</v>
      </c>
      <c r="AP41" s="23">
        <f t="shared" si="9"/>
        <v>171248</v>
      </c>
      <c r="AQ41" s="23">
        <f t="shared" si="10"/>
        <v>109598.72</v>
      </c>
      <c r="AR41" s="23">
        <f t="shared" si="11"/>
        <v>14270.666666666666</v>
      </c>
      <c r="AS41" s="23">
        <f t="shared" si="12"/>
        <v>9133.2266666666674</v>
      </c>
      <c r="AT41" s="21">
        <v>1370</v>
      </c>
      <c r="AU41" s="21">
        <v>19180</v>
      </c>
      <c r="AV41" s="21">
        <v>12275.2</v>
      </c>
      <c r="AW41" s="21">
        <v>1007</v>
      </c>
      <c r="AX41" s="21">
        <v>14098</v>
      </c>
      <c r="AY41" s="22">
        <v>9022.7200000000012</v>
      </c>
      <c r="AZ41" s="21">
        <v>1415</v>
      </c>
      <c r="BA41" s="21">
        <v>19810</v>
      </c>
      <c r="BB41" s="23">
        <f t="shared" si="33"/>
        <v>12678.4</v>
      </c>
      <c r="BC41" s="21">
        <v>1360</v>
      </c>
      <c r="BD41" s="21">
        <v>19040</v>
      </c>
      <c r="BE41" s="23">
        <f t="shared" si="32"/>
        <v>12185.6</v>
      </c>
      <c r="BF41" s="21">
        <v>1240</v>
      </c>
      <c r="BG41" s="21">
        <v>17360</v>
      </c>
      <c r="BH41" s="23">
        <f t="shared" si="14"/>
        <v>11110.4</v>
      </c>
      <c r="BI41" s="21">
        <v>1005</v>
      </c>
      <c r="BJ41" s="21">
        <v>14070</v>
      </c>
      <c r="BK41" s="23">
        <f t="shared" si="15"/>
        <v>9004.8000000000011</v>
      </c>
      <c r="BL41" s="21">
        <v>1025</v>
      </c>
      <c r="BM41" s="21">
        <v>14350</v>
      </c>
      <c r="BN41" s="23">
        <f t="shared" si="16"/>
        <v>9184</v>
      </c>
      <c r="BO41" s="21">
        <v>885</v>
      </c>
      <c r="BP41" s="21">
        <v>12390</v>
      </c>
      <c r="BQ41" s="23">
        <f t="shared" si="17"/>
        <v>7929.6</v>
      </c>
      <c r="BR41" s="21">
        <v>1060</v>
      </c>
      <c r="BS41" s="21">
        <v>14840</v>
      </c>
      <c r="BT41" s="23">
        <f t="shared" si="18"/>
        <v>9497.6</v>
      </c>
      <c r="BU41" s="21">
        <v>1280</v>
      </c>
      <c r="BV41" s="21">
        <v>17920</v>
      </c>
      <c r="BW41" s="23">
        <f t="shared" si="19"/>
        <v>11468.800000000001</v>
      </c>
      <c r="BX41" s="21">
        <v>1230</v>
      </c>
      <c r="BY41" s="21">
        <v>17220</v>
      </c>
      <c r="BZ41" s="23">
        <f t="shared" si="20"/>
        <v>11020.800000000001</v>
      </c>
      <c r="CA41" s="21">
        <v>1445</v>
      </c>
      <c r="CB41" s="21">
        <v>20230</v>
      </c>
      <c r="CC41" s="23">
        <f t="shared" si="21"/>
        <v>12947.2</v>
      </c>
      <c r="CD41" s="23">
        <f t="shared" si="22"/>
        <v>14322</v>
      </c>
      <c r="CE41" s="23">
        <f t="shared" si="23"/>
        <v>200508</v>
      </c>
      <c r="CF41" s="24">
        <f t="shared" si="24"/>
        <v>128325.12000000001</v>
      </c>
      <c r="CG41" s="23">
        <f t="shared" si="25"/>
        <v>16709</v>
      </c>
      <c r="CH41" s="23">
        <f t="shared" si="26"/>
        <v>10693.76</v>
      </c>
      <c r="CI41" s="22">
        <v>1225</v>
      </c>
      <c r="CJ41" s="22">
        <v>17150</v>
      </c>
      <c r="CK41" s="22">
        <f t="shared" si="27"/>
        <v>10976</v>
      </c>
      <c r="CL41" s="21">
        <v>1185</v>
      </c>
      <c r="CM41" s="21">
        <v>16590</v>
      </c>
      <c r="CN41" s="22">
        <f t="shared" si="28"/>
        <v>10617.6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4"/>
        <v>0</v>
      </c>
      <c r="H42" s="21"/>
      <c r="I42" s="21"/>
      <c r="J42" s="22">
        <f t="shared" si="0"/>
        <v>0</v>
      </c>
      <c r="K42" s="21"/>
      <c r="L42" s="21"/>
      <c r="M42" s="23">
        <f t="shared" si="29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1"/>
        <v>0</v>
      </c>
      <c r="W42" s="21"/>
      <c r="X42" s="21"/>
      <c r="Y42" s="23">
        <f t="shared" si="2"/>
        <v>0</v>
      </c>
      <c r="Z42" s="21"/>
      <c r="AA42" s="21"/>
      <c r="AB42" s="23">
        <f t="shared" si="3"/>
        <v>0</v>
      </c>
      <c r="AC42" s="21"/>
      <c r="AD42" s="21"/>
      <c r="AE42" s="23">
        <f t="shared" si="4"/>
        <v>0</v>
      </c>
      <c r="AF42" s="21"/>
      <c r="AG42" s="21"/>
      <c r="AH42" s="23">
        <f t="shared" si="5"/>
        <v>0</v>
      </c>
      <c r="AI42" s="21"/>
      <c r="AJ42" s="21"/>
      <c r="AK42" s="23">
        <f t="shared" si="6"/>
        <v>0</v>
      </c>
      <c r="AL42" s="21"/>
      <c r="AM42" s="21"/>
      <c r="AN42" s="23">
        <f t="shared" si="7"/>
        <v>0</v>
      </c>
      <c r="AO42" s="23">
        <f t="shared" si="8"/>
        <v>0</v>
      </c>
      <c r="AP42" s="23">
        <f t="shared" si="9"/>
        <v>0</v>
      </c>
      <c r="AQ42" s="23">
        <f t="shared" si="10"/>
        <v>0</v>
      </c>
      <c r="AR42" s="23">
        <f t="shared" si="11"/>
        <v>0</v>
      </c>
      <c r="AS42" s="23">
        <f t="shared" si="12"/>
        <v>0</v>
      </c>
      <c r="AT42" s="21"/>
      <c r="AU42" s="21"/>
      <c r="AV42" s="21"/>
      <c r="AW42" s="21"/>
      <c r="AX42" s="21"/>
      <c r="AY42" s="22">
        <f t="shared" si="13"/>
        <v>0</v>
      </c>
      <c r="AZ42" s="21"/>
      <c r="BA42" s="21"/>
      <c r="BB42" s="23">
        <f t="shared" si="33"/>
        <v>0</v>
      </c>
      <c r="BC42" s="21"/>
      <c r="BD42" s="21"/>
      <c r="BE42" s="23">
        <f t="shared" si="32"/>
        <v>0</v>
      </c>
      <c r="BF42" s="21"/>
      <c r="BG42" s="21"/>
      <c r="BH42" s="23">
        <f t="shared" si="14"/>
        <v>0</v>
      </c>
      <c r="BI42" s="21"/>
      <c r="BJ42" s="21"/>
      <c r="BK42" s="23">
        <f t="shared" si="15"/>
        <v>0</v>
      </c>
      <c r="BL42" s="21"/>
      <c r="BM42" s="21"/>
      <c r="BN42" s="23">
        <f t="shared" si="16"/>
        <v>0</v>
      </c>
      <c r="BO42" s="21"/>
      <c r="BP42" s="21"/>
      <c r="BQ42" s="23">
        <f t="shared" si="17"/>
        <v>0</v>
      </c>
      <c r="BR42" s="21"/>
      <c r="BS42" s="21"/>
      <c r="BT42" s="23">
        <f t="shared" si="18"/>
        <v>0</v>
      </c>
      <c r="BU42" s="21"/>
      <c r="BV42" s="21"/>
      <c r="BW42" s="23">
        <f t="shared" si="19"/>
        <v>0</v>
      </c>
      <c r="BX42" s="21"/>
      <c r="BY42" s="21"/>
      <c r="BZ42" s="23">
        <f t="shared" si="20"/>
        <v>0</v>
      </c>
      <c r="CA42" s="21"/>
      <c r="CB42" s="21"/>
      <c r="CC42" s="23">
        <f t="shared" si="21"/>
        <v>0</v>
      </c>
      <c r="CD42" s="23">
        <f t="shared" si="22"/>
        <v>0</v>
      </c>
      <c r="CE42" s="23">
        <f t="shared" si="23"/>
        <v>0</v>
      </c>
      <c r="CF42" s="24">
        <f t="shared" si="24"/>
        <v>0</v>
      </c>
      <c r="CG42" s="23">
        <f t="shared" si="25"/>
        <v>0</v>
      </c>
      <c r="CH42" s="23">
        <f t="shared" si="26"/>
        <v>0</v>
      </c>
      <c r="CI42" s="22"/>
      <c r="CJ42" s="22"/>
      <c r="CK42" s="22">
        <f t="shared" si="27"/>
        <v>0</v>
      </c>
      <c r="CL42" s="21"/>
      <c r="CM42" s="21"/>
      <c r="CN42" s="22">
        <f t="shared" si="28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4"/>
        <v>0</v>
      </c>
      <c r="H43" s="21"/>
      <c r="I43" s="21"/>
      <c r="J43" s="22">
        <f t="shared" si="0"/>
        <v>0</v>
      </c>
      <c r="K43" s="21"/>
      <c r="L43" s="21"/>
      <c r="M43" s="23">
        <f t="shared" si="29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1"/>
        <v>0</v>
      </c>
      <c r="W43" s="21"/>
      <c r="X43" s="21"/>
      <c r="Y43" s="23">
        <f t="shared" si="2"/>
        <v>0</v>
      </c>
      <c r="Z43" s="21"/>
      <c r="AA43" s="21"/>
      <c r="AB43" s="23">
        <f t="shared" si="3"/>
        <v>0</v>
      </c>
      <c r="AC43" s="21"/>
      <c r="AD43" s="21"/>
      <c r="AE43" s="23">
        <f t="shared" si="4"/>
        <v>0</v>
      </c>
      <c r="AF43" s="21"/>
      <c r="AG43" s="21"/>
      <c r="AH43" s="23">
        <f t="shared" si="5"/>
        <v>0</v>
      </c>
      <c r="AI43" s="21"/>
      <c r="AJ43" s="21"/>
      <c r="AK43" s="23">
        <f t="shared" si="6"/>
        <v>0</v>
      </c>
      <c r="AL43" s="21"/>
      <c r="AM43" s="21"/>
      <c r="AN43" s="23">
        <f t="shared" si="7"/>
        <v>0</v>
      </c>
      <c r="AO43" s="23">
        <f t="shared" si="8"/>
        <v>0</v>
      </c>
      <c r="AP43" s="23">
        <f t="shared" si="9"/>
        <v>0</v>
      </c>
      <c r="AQ43" s="23">
        <f t="shared" si="10"/>
        <v>0</v>
      </c>
      <c r="AR43" s="23">
        <f t="shared" si="11"/>
        <v>0</v>
      </c>
      <c r="AS43" s="23">
        <f t="shared" si="12"/>
        <v>0</v>
      </c>
      <c r="AT43" s="21"/>
      <c r="AU43" s="21"/>
      <c r="AV43" s="21"/>
      <c r="AW43" s="21"/>
      <c r="AX43" s="21"/>
      <c r="AY43" s="22">
        <f t="shared" si="13"/>
        <v>0</v>
      </c>
      <c r="AZ43" s="21"/>
      <c r="BA43" s="21"/>
      <c r="BB43" s="23">
        <f t="shared" si="33"/>
        <v>0</v>
      </c>
      <c r="BC43" s="21"/>
      <c r="BD43" s="21"/>
      <c r="BE43" s="23">
        <f t="shared" si="32"/>
        <v>0</v>
      </c>
      <c r="BF43" s="21"/>
      <c r="BG43" s="21"/>
      <c r="BH43" s="23">
        <f t="shared" si="14"/>
        <v>0</v>
      </c>
      <c r="BI43" s="21"/>
      <c r="BJ43" s="21"/>
      <c r="BK43" s="23">
        <f t="shared" si="15"/>
        <v>0</v>
      </c>
      <c r="BL43" s="21"/>
      <c r="BM43" s="21"/>
      <c r="BN43" s="23">
        <f t="shared" si="16"/>
        <v>0</v>
      </c>
      <c r="BO43" s="21"/>
      <c r="BP43" s="21"/>
      <c r="BQ43" s="23">
        <f t="shared" si="17"/>
        <v>0</v>
      </c>
      <c r="BR43" s="21"/>
      <c r="BS43" s="21"/>
      <c r="BT43" s="23">
        <f t="shared" si="18"/>
        <v>0</v>
      </c>
      <c r="BU43" s="21"/>
      <c r="BV43" s="21"/>
      <c r="BW43" s="23">
        <f t="shared" si="19"/>
        <v>0</v>
      </c>
      <c r="BX43" s="21"/>
      <c r="BY43" s="21"/>
      <c r="BZ43" s="23">
        <f t="shared" si="20"/>
        <v>0</v>
      </c>
      <c r="CA43" s="21"/>
      <c r="CB43" s="21"/>
      <c r="CC43" s="23">
        <f t="shared" si="21"/>
        <v>0</v>
      </c>
      <c r="CD43" s="23">
        <f t="shared" si="22"/>
        <v>0</v>
      </c>
      <c r="CE43" s="23">
        <f t="shared" si="23"/>
        <v>0</v>
      </c>
      <c r="CF43" s="24">
        <f t="shared" si="24"/>
        <v>0</v>
      </c>
      <c r="CG43" s="23">
        <f t="shared" si="25"/>
        <v>0</v>
      </c>
      <c r="CH43" s="23">
        <f t="shared" si="26"/>
        <v>0</v>
      </c>
      <c r="CI43" s="22"/>
      <c r="CJ43" s="22"/>
      <c r="CK43" s="22">
        <f t="shared" si="27"/>
        <v>0</v>
      </c>
      <c r="CL43" s="21"/>
      <c r="CM43" s="21"/>
      <c r="CN43" s="22">
        <f t="shared" si="28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4"/>
        <v>0</v>
      </c>
      <c r="H44" s="21"/>
      <c r="I44" s="21"/>
      <c r="J44" s="22">
        <f t="shared" si="0"/>
        <v>0</v>
      </c>
      <c r="K44" s="21"/>
      <c r="L44" s="21"/>
      <c r="M44" s="23">
        <f t="shared" si="29"/>
        <v>0</v>
      </c>
      <c r="N44" s="21">
        <v>25</v>
      </c>
      <c r="O44" s="21">
        <v>350</v>
      </c>
      <c r="P44" s="23">
        <f t="shared" si="30"/>
        <v>224</v>
      </c>
      <c r="Q44" s="21"/>
      <c r="R44" s="21">
        <v>3</v>
      </c>
      <c r="S44" s="23">
        <f t="shared" si="31"/>
        <v>1.92</v>
      </c>
      <c r="T44" s="21">
        <v>1</v>
      </c>
      <c r="U44" s="21">
        <v>14</v>
      </c>
      <c r="V44" s="23">
        <f t="shared" si="1"/>
        <v>8.9600000000000009</v>
      </c>
      <c r="W44" s="21">
        <v>17</v>
      </c>
      <c r="X44" s="21">
        <v>238</v>
      </c>
      <c r="Y44" s="23">
        <f t="shared" si="2"/>
        <v>152.32</v>
      </c>
      <c r="Z44" s="21">
        <v>15</v>
      </c>
      <c r="AA44" s="21">
        <v>210</v>
      </c>
      <c r="AB44" s="23">
        <f t="shared" si="3"/>
        <v>134.4</v>
      </c>
      <c r="AC44" s="21"/>
      <c r="AD44" s="21"/>
      <c r="AE44" s="23">
        <f t="shared" si="4"/>
        <v>0</v>
      </c>
      <c r="AF44" s="21"/>
      <c r="AG44" s="21"/>
      <c r="AH44" s="23">
        <f t="shared" si="5"/>
        <v>0</v>
      </c>
      <c r="AI44" s="21"/>
      <c r="AJ44" s="21"/>
      <c r="AK44" s="23">
        <f t="shared" si="6"/>
        <v>0</v>
      </c>
      <c r="AL44" s="21"/>
      <c r="AM44" s="21"/>
      <c r="AN44" s="23">
        <f t="shared" si="7"/>
        <v>0</v>
      </c>
      <c r="AO44" s="23">
        <f t="shared" si="8"/>
        <v>58</v>
      </c>
      <c r="AP44" s="23">
        <f t="shared" si="9"/>
        <v>815</v>
      </c>
      <c r="AQ44" s="23">
        <f t="shared" si="10"/>
        <v>521.6</v>
      </c>
      <c r="AR44" s="23">
        <f t="shared" si="11"/>
        <v>67.916666666666671</v>
      </c>
      <c r="AS44" s="23">
        <f t="shared" si="12"/>
        <v>43.466666666666669</v>
      </c>
      <c r="AT44" s="21"/>
      <c r="AU44" s="21"/>
      <c r="AV44" s="21"/>
      <c r="AW44" s="21"/>
      <c r="AX44" s="21"/>
      <c r="AY44" s="22">
        <f t="shared" si="13"/>
        <v>0</v>
      </c>
      <c r="AZ44" s="21"/>
      <c r="BA44" s="21"/>
      <c r="BB44" s="23">
        <f t="shared" si="33"/>
        <v>0</v>
      </c>
      <c r="BC44" s="21"/>
      <c r="BD44" s="21"/>
      <c r="BE44" s="23">
        <f t="shared" si="32"/>
        <v>0</v>
      </c>
      <c r="BF44" s="21"/>
      <c r="BG44" s="21"/>
      <c r="BH44" s="23">
        <f t="shared" si="14"/>
        <v>0</v>
      </c>
      <c r="BI44" s="21"/>
      <c r="BJ44" s="21"/>
      <c r="BK44" s="23">
        <f t="shared" si="15"/>
        <v>0</v>
      </c>
      <c r="BL44" s="21"/>
      <c r="BM44" s="21"/>
      <c r="BN44" s="23">
        <f t="shared" si="16"/>
        <v>0</v>
      </c>
      <c r="BO44" s="21">
        <v>5</v>
      </c>
      <c r="BP44" s="21">
        <v>70</v>
      </c>
      <c r="BQ44" s="23">
        <f t="shared" si="17"/>
        <v>44.800000000000004</v>
      </c>
      <c r="BR44" s="21"/>
      <c r="BS44" s="21"/>
      <c r="BT44" s="23">
        <f t="shared" si="18"/>
        <v>0</v>
      </c>
      <c r="BU44" s="21"/>
      <c r="BV44" s="21"/>
      <c r="BW44" s="23">
        <f t="shared" si="19"/>
        <v>0</v>
      </c>
      <c r="BX44" s="21"/>
      <c r="BY44" s="21"/>
      <c r="BZ44" s="23">
        <f t="shared" si="20"/>
        <v>0</v>
      </c>
      <c r="CA44" s="21"/>
      <c r="CB44" s="21"/>
      <c r="CC44" s="23">
        <f t="shared" si="21"/>
        <v>0</v>
      </c>
      <c r="CD44" s="23">
        <f t="shared" si="22"/>
        <v>5</v>
      </c>
      <c r="CE44" s="23">
        <f t="shared" si="23"/>
        <v>70</v>
      </c>
      <c r="CF44" s="24">
        <f t="shared" si="24"/>
        <v>44.800000000000004</v>
      </c>
      <c r="CG44" s="23">
        <f t="shared" si="25"/>
        <v>5.833333333333333</v>
      </c>
      <c r="CH44" s="23">
        <f t="shared" si="26"/>
        <v>3.7333333333333338</v>
      </c>
      <c r="CI44" s="22"/>
      <c r="CJ44" s="22"/>
      <c r="CK44" s="22">
        <f t="shared" si="27"/>
        <v>0</v>
      </c>
      <c r="CL44" s="21"/>
      <c r="CM44" s="21"/>
      <c r="CN44" s="22">
        <f t="shared" si="28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4"/>
        <v>0</v>
      </c>
      <c r="H45" s="21"/>
      <c r="I45" s="21"/>
      <c r="J45" s="22">
        <f t="shared" si="0"/>
        <v>0</v>
      </c>
      <c r="K45" s="21"/>
      <c r="L45" s="21"/>
      <c r="M45" s="23">
        <f t="shared" si="29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1"/>
        <v>0</v>
      </c>
      <c r="W45" s="21"/>
      <c r="X45" s="21"/>
      <c r="Y45" s="23">
        <f t="shared" si="2"/>
        <v>0</v>
      </c>
      <c r="Z45" s="21"/>
      <c r="AA45" s="21"/>
      <c r="AB45" s="23">
        <f t="shared" si="3"/>
        <v>0</v>
      </c>
      <c r="AC45" s="21"/>
      <c r="AD45" s="21"/>
      <c r="AE45" s="23">
        <f t="shared" si="4"/>
        <v>0</v>
      </c>
      <c r="AF45" s="21"/>
      <c r="AG45" s="21"/>
      <c r="AH45" s="23">
        <f t="shared" si="5"/>
        <v>0</v>
      </c>
      <c r="AI45" s="21"/>
      <c r="AJ45" s="21"/>
      <c r="AK45" s="23">
        <f t="shared" si="6"/>
        <v>0</v>
      </c>
      <c r="AL45" s="21"/>
      <c r="AM45" s="21"/>
      <c r="AN45" s="23">
        <f t="shared" si="7"/>
        <v>0</v>
      </c>
      <c r="AO45" s="23">
        <f t="shared" si="8"/>
        <v>0</v>
      </c>
      <c r="AP45" s="23">
        <f t="shared" si="9"/>
        <v>0</v>
      </c>
      <c r="AQ45" s="23">
        <f t="shared" si="10"/>
        <v>0</v>
      </c>
      <c r="AR45" s="23">
        <f t="shared" si="11"/>
        <v>0</v>
      </c>
      <c r="AS45" s="23">
        <f t="shared" si="12"/>
        <v>0</v>
      </c>
      <c r="AT45" s="21"/>
      <c r="AU45" s="21"/>
      <c r="AV45" s="21"/>
      <c r="AW45" s="21"/>
      <c r="AX45" s="21"/>
      <c r="AY45" s="22">
        <f t="shared" si="13"/>
        <v>0</v>
      </c>
      <c r="AZ45" s="21"/>
      <c r="BA45" s="21"/>
      <c r="BB45" s="23">
        <f t="shared" si="33"/>
        <v>0</v>
      </c>
      <c r="BC45" s="21"/>
      <c r="BD45" s="21"/>
      <c r="BE45" s="23">
        <f t="shared" si="32"/>
        <v>0</v>
      </c>
      <c r="BF45" s="21"/>
      <c r="BG45" s="21"/>
      <c r="BH45" s="23">
        <f t="shared" si="14"/>
        <v>0</v>
      </c>
      <c r="BI45" s="21"/>
      <c r="BJ45" s="21"/>
      <c r="BK45" s="23">
        <f t="shared" si="15"/>
        <v>0</v>
      </c>
      <c r="BL45" s="21"/>
      <c r="BM45" s="21"/>
      <c r="BN45" s="23">
        <f t="shared" si="16"/>
        <v>0</v>
      </c>
      <c r="BO45" s="21"/>
      <c r="BP45" s="21"/>
      <c r="BQ45" s="23">
        <f t="shared" si="17"/>
        <v>0</v>
      </c>
      <c r="BR45" s="21"/>
      <c r="BS45" s="21"/>
      <c r="BT45" s="23">
        <f t="shared" si="18"/>
        <v>0</v>
      </c>
      <c r="BU45" s="21"/>
      <c r="BV45" s="21"/>
      <c r="BW45" s="23">
        <f t="shared" si="19"/>
        <v>0</v>
      </c>
      <c r="BX45" s="21"/>
      <c r="BY45" s="21"/>
      <c r="BZ45" s="23">
        <f t="shared" si="20"/>
        <v>0</v>
      </c>
      <c r="CA45" s="21"/>
      <c r="CB45" s="21"/>
      <c r="CC45" s="23">
        <f t="shared" si="21"/>
        <v>0</v>
      </c>
      <c r="CD45" s="23">
        <f t="shared" si="22"/>
        <v>0</v>
      </c>
      <c r="CE45" s="23">
        <f t="shared" si="23"/>
        <v>0</v>
      </c>
      <c r="CF45" s="24">
        <f t="shared" si="24"/>
        <v>0</v>
      </c>
      <c r="CG45" s="23">
        <f t="shared" si="25"/>
        <v>0</v>
      </c>
      <c r="CH45" s="23">
        <f t="shared" si="26"/>
        <v>0</v>
      </c>
      <c r="CI45" s="22"/>
      <c r="CJ45" s="22"/>
      <c r="CK45" s="22">
        <f t="shared" si="27"/>
        <v>0</v>
      </c>
      <c r="CL45" s="21"/>
      <c r="CM45" s="21"/>
      <c r="CN45" s="22">
        <f t="shared" si="28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4"/>
        <v>0</v>
      </c>
      <c r="H46" s="21"/>
      <c r="I46" s="21"/>
      <c r="J46" s="22">
        <f t="shared" si="0"/>
        <v>0</v>
      </c>
      <c r="K46" s="21"/>
      <c r="L46" s="21"/>
      <c r="M46" s="23">
        <f t="shared" si="29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1"/>
        <v>0</v>
      </c>
      <c r="W46" s="21"/>
      <c r="X46" s="21"/>
      <c r="Y46" s="23">
        <f t="shared" si="2"/>
        <v>0</v>
      </c>
      <c r="Z46" s="21"/>
      <c r="AA46" s="21"/>
      <c r="AB46" s="23">
        <f t="shared" si="3"/>
        <v>0</v>
      </c>
      <c r="AC46" s="21"/>
      <c r="AD46" s="21"/>
      <c r="AE46" s="23">
        <f t="shared" si="4"/>
        <v>0</v>
      </c>
      <c r="AF46" s="21"/>
      <c r="AG46" s="21"/>
      <c r="AH46" s="23">
        <f t="shared" si="5"/>
        <v>0</v>
      </c>
      <c r="AI46" s="21"/>
      <c r="AJ46" s="21"/>
      <c r="AK46" s="23">
        <f t="shared" si="6"/>
        <v>0</v>
      </c>
      <c r="AL46" s="21"/>
      <c r="AM46" s="21"/>
      <c r="AN46" s="23">
        <f t="shared" si="7"/>
        <v>0</v>
      </c>
      <c r="AO46" s="23">
        <f t="shared" si="8"/>
        <v>0</v>
      </c>
      <c r="AP46" s="23">
        <f t="shared" si="9"/>
        <v>0</v>
      </c>
      <c r="AQ46" s="23">
        <f t="shared" si="10"/>
        <v>0</v>
      </c>
      <c r="AR46" s="23">
        <f t="shared" si="11"/>
        <v>0</v>
      </c>
      <c r="AS46" s="23">
        <f t="shared" si="12"/>
        <v>0</v>
      </c>
      <c r="AT46" s="21"/>
      <c r="AU46" s="21"/>
      <c r="AV46" s="21"/>
      <c r="AW46" s="21"/>
      <c r="AX46" s="21"/>
      <c r="AY46" s="22">
        <f t="shared" si="13"/>
        <v>0</v>
      </c>
      <c r="AZ46" s="21"/>
      <c r="BA46" s="21"/>
      <c r="BB46" s="23">
        <f t="shared" si="33"/>
        <v>0</v>
      </c>
      <c r="BC46" s="21"/>
      <c r="BD46" s="21"/>
      <c r="BE46" s="23">
        <f t="shared" si="32"/>
        <v>0</v>
      </c>
      <c r="BF46" s="21"/>
      <c r="BG46" s="21"/>
      <c r="BH46" s="23">
        <f t="shared" si="14"/>
        <v>0</v>
      </c>
      <c r="BI46" s="21"/>
      <c r="BJ46" s="21"/>
      <c r="BK46" s="23">
        <f t="shared" si="15"/>
        <v>0</v>
      </c>
      <c r="BL46" s="21"/>
      <c r="BM46" s="21"/>
      <c r="BN46" s="23">
        <f t="shared" si="16"/>
        <v>0</v>
      </c>
      <c r="BO46" s="21"/>
      <c r="BP46" s="21"/>
      <c r="BQ46" s="23">
        <f t="shared" si="17"/>
        <v>0</v>
      </c>
      <c r="BR46" s="21"/>
      <c r="BS46" s="21"/>
      <c r="BT46" s="23">
        <f t="shared" si="18"/>
        <v>0</v>
      </c>
      <c r="BU46" s="21"/>
      <c r="BV46" s="21"/>
      <c r="BW46" s="23">
        <f t="shared" si="19"/>
        <v>0</v>
      </c>
      <c r="BX46" s="21"/>
      <c r="BY46" s="21"/>
      <c r="BZ46" s="23">
        <f t="shared" si="20"/>
        <v>0</v>
      </c>
      <c r="CA46" s="21"/>
      <c r="CB46" s="21"/>
      <c r="CC46" s="23">
        <f t="shared" si="21"/>
        <v>0</v>
      </c>
      <c r="CD46" s="23">
        <f t="shared" si="22"/>
        <v>0</v>
      </c>
      <c r="CE46" s="23">
        <f t="shared" si="23"/>
        <v>0</v>
      </c>
      <c r="CF46" s="24">
        <f t="shared" si="24"/>
        <v>0</v>
      </c>
      <c r="CG46" s="23">
        <f t="shared" si="25"/>
        <v>0</v>
      </c>
      <c r="CH46" s="23">
        <f t="shared" si="26"/>
        <v>0</v>
      </c>
      <c r="CI46" s="22"/>
      <c r="CJ46" s="22"/>
      <c r="CK46" s="22">
        <f t="shared" si="27"/>
        <v>0</v>
      </c>
      <c r="CL46" s="21"/>
      <c r="CM46" s="21"/>
      <c r="CN46" s="22">
        <f t="shared" si="28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4"/>
        <v>0</v>
      </c>
      <c r="H47" s="21"/>
      <c r="I47" s="21"/>
      <c r="J47" s="22">
        <f t="shared" si="0"/>
        <v>0</v>
      </c>
      <c r="K47" s="21"/>
      <c r="L47" s="21"/>
      <c r="M47" s="23">
        <f t="shared" si="29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1"/>
        <v>0</v>
      </c>
      <c r="W47" s="21"/>
      <c r="X47" s="21"/>
      <c r="Y47" s="23">
        <f t="shared" si="2"/>
        <v>0</v>
      </c>
      <c r="Z47" s="21"/>
      <c r="AA47" s="21"/>
      <c r="AB47" s="23">
        <f t="shared" si="3"/>
        <v>0</v>
      </c>
      <c r="AC47" s="21"/>
      <c r="AD47" s="21"/>
      <c r="AE47" s="23">
        <f t="shared" si="4"/>
        <v>0</v>
      </c>
      <c r="AF47" s="21"/>
      <c r="AG47" s="21"/>
      <c r="AH47" s="23">
        <f t="shared" si="5"/>
        <v>0</v>
      </c>
      <c r="AI47" s="21"/>
      <c r="AJ47" s="21"/>
      <c r="AK47" s="23">
        <f t="shared" si="6"/>
        <v>0</v>
      </c>
      <c r="AL47" s="21"/>
      <c r="AM47" s="21"/>
      <c r="AN47" s="23">
        <f t="shared" si="7"/>
        <v>0</v>
      </c>
      <c r="AO47" s="23">
        <f t="shared" si="8"/>
        <v>0</v>
      </c>
      <c r="AP47" s="23">
        <f t="shared" si="9"/>
        <v>0</v>
      </c>
      <c r="AQ47" s="23">
        <f t="shared" si="10"/>
        <v>0</v>
      </c>
      <c r="AR47" s="23">
        <f t="shared" si="11"/>
        <v>0</v>
      </c>
      <c r="AS47" s="23">
        <f t="shared" si="12"/>
        <v>0</v>
      </c>
      <c r="AT47" s="21"/>
      <c r="AU47" s="21"/>
      <c r="AV47" s="21"/>
      <c r="AW47" s="21"/>
      <c r="AX47" s="21"/>
      <c r="AY47" s="22">
        <f t="shared" si="13"/>
        <v>0</v>
      </c>
      <c r="AZ47" s="21"/>
      <c r="BA47" s="21"/>
      <c r="BB47" s="23">
        <f t="shared" si="33"/>
        <v>0</v>
      </c>
      <c r="BC47" s="21"/>
      <c r="BD47" s="21"/>
      <c r="BE47" s="23">
        <f t="shared" si="32"/>
        <v>0</v>
      </c>
      <c r="BF47" s="21"/>
      <c r="BG47" s="21"/>
      <c r="BH47" s="23">
        <f t="shared" si="14"/>
        <v>0</v>
      </c>
      <c r="BI47" s="21"/>
      <c r="BJ47" s="21"/>
      <c r="BK47" s="23">
        <f t="shared" si="15"/>
        <v>0</v>
      </c>
      <c r="BL47" s="21"/>
      <c r="BM47" s="21"/>
      <c r="BN47" s="23">
        <f t="shared" si="16"/>
        <v>0</v>
      </c>
      <c r="BO47" s="21"/>
      <c r="BP47" s="21"/>
      <c r="BQ47" s="23">
        <f t="shared" si="17"/>
        <v>0</v>
      </c>
      <c r="BR47" s="21"/>
      <c r="BS47" s="21"/>
      <c r="BT47" s="23">
        <f t="shared" si="18"/>
        <v>0</v>
      </c>
      <c r="BU47" s="21"/>
      <c r="BV47" s="21"/>
      <c r="BW47" s="23">
        <f t="shared" si="19"/>
        <v>0</v>
      </c>
      <c r="BX47" s="21"/>
      <c r="BY47" s="21"/>
      <c r="BZ47" s="23">
        <f t="shared" si="20"/>
        <v>0</v>
      </c>
      <c r="CA47" s="21"/>
      <c r="CB47" s="21"/>
      <c r="CC47" s="23">
        <f t="shared" si="21"/>
        <v>0</v>
      </c>
      <c r="CD47" s="23">
        <f t="shared" si="22"/>
        <v>0</v>
      </c>
      <c r="CE47" s="23">
        <f t="shared" si="23"/>
        <v>0</v>
      </c>
      <c r="CF47" s="24">
        <f t="shared" si="24"/>
        <v>0</v>
      </c>
      <c r="CG47" s="23">
        <f t="shared" si="25"/>
        <v>0</v>
      </c>
      <c r="CH47" s="23">
        <f t="shared" si="26"/>
        <v>0</v>
      </c>
      <c r="CI47" s="22"/>
      <c r="CJ47" s="22"/>
      <c r="CK47" s="22">
        <f t="shared" si="27"/>
        <v>0</v>
      </c>
      <c r="CL47" s="21"/>
      <c r="CM47" s="21"/>
      <c r="CN47" s="22">
        <f t="shared" si="28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4"/>
        <v>0</v>
      </c>
      <c r="H48" s="21"/>
      <c r="I48" s="21"/>
      <c r="J48" s="22">
        <f t="shared" si="0"/>
        <v>0</v>
      </c>
      <c r="K48" s="21"/>
      <c r="L48" s="21"/>
      <c r="M48" s="23">
        <f t="shared" si="29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1"/>
        <v>0</v>
      </c>
      <c r="W48" s="21"/>
      <c r="X48" s="21"/>
      <c r="Y48" s="23">
        <f t="shared" si="2"/>
        <v>0</v>
      </c>
      <c r="Z48" s="21"/>
      <c r="AA48" s="21"/>
      <c r="AB48" s="23">
        <f t="shared" si="3"/>
        <v>0</v>
      </c>
      <c r="AC48" s="21"/>
      <c r="AD48" s="21"/>
      <c r="AE48" s="23">
        <f t="shared" si="4"/>
        <v>0</v>
      </c>
      <c r="AF48" s="21"/>
      <c r="AG48" s="21"/>
      <c r="AH48" s="23">
        <f t="shared" si="5"/>
        <v>0</v>
      </c>
      <c r="AI48" s="21"/>
      <c r="AJ48" s="21"/>
      <c r="AK48" s="23">
        <f t="shared" si="6"/>
        <v>0</v>
      </c>
      <c r="AL48" s="21"/>
      <c r="AM48" s="21"/>
      <c r="AN48" s="23">
        <f t="shared" si="7"/>
        <v>0</v>
      </c>
      <c r="AO48" s="23">
        <f t="shared" si="8"/>
        <v>0</v>
      </c>
      <c r="AP48" s="23">
        <f t="shared" si="9"/>
        <v>0</v>
      </c>
      <c r="AQ48" s="23">
        <f t="shared" si="10"/>
        <v>0</v>
      </c>
      <c r="AR48" s="23">
        <f t="shared" si="11"/>
        <v>0</v>
      </c>
      <c r="AS48" s="23">
        <f t="shared" si="12"/>
        <v>0</v>
      </c>
      <c r="AT48" s="21"/>
      <c r="AU48" s="21"/>
      <c r="AV48" s="21"/>
      <c r="AW48" s="21"/>
      <c r="AX48" s="21"/>
      <c r="AY48" s="22">
        <f t="shared" si="13"/>
        <v>0</v>
      </c>
      <c r="AZ48" s="21"/>
      <c r="BA48" s="21"/>
      <c r="BB48" s="23">
        <f t="shared" si="33"/>
        <v>0</v>
      </c>
      <c r="BC48" s="21"/>
      <c r="BD48" s="21"/>
      <c r="BE48" s="23">
        <f t="shared" si="32"/>
        <v>0</v>
      </c>
      <c r="BF48" s="21"/>
      <c r="BG48" s="21"/>
      <c r="BH48" s="23">
        <f t="shared" si="14"/>
        <v>0</v>
      </c>
      <c r="BI48" s="21"/>
      <c r="BJ48" s="21"/>
      <c r="BK48" s="23">
        <f t="shared" si="15"/>
        <v>0</v>
      </c>
      <c r="BL48" s="21"/>
      <c r="BM48" s="21"/>
      <c r="BN48" s="23">
        <f t="shared" si="16"/>
        <v>0</v>
      </c>
      <c r="BO48" s="21"/>
      <c r="BP48" s="21"/>
      <c r="BQ48" s="23">
        <f t="shared" si="17"/>
        <v>0</v>
      </c>
      <c r="BR48" s="21"/>
      <c r="BS48" s="21"/>
      <c r="BT48" s="23">
        <f t="shared" si="18"/>
        <v>0</v>
      </c>
      <c r="BU48" s="21"/>
      <c r="BV48" s="21"/>
      <c r="BW48" s="23">
        <f t="shared" si="19"/>
        <v>0</v>
      </c>
      <c r="BX48" s="21"/>
      <c r="BY48" s="21"/>
      <c r="BZ48" s="23">
        <f t="shared" si="20"/>
        <v>0</v>
      </c>
      <c r="CA48" s="21"/>
      <c r="CB48" s="21"/>
      <c r="CC48" s="23">
        <f t="shared" si="21"/>
        <v>0</v>
      </c>
      <c r="CD48" s="23">
        <f t="shared" si="22"/>
        <v>0</v>
      </c>
      <c r="CE48" s="23">
        <f t="shared" si="23"/>
        <v>0</v>
      </c>
      <c r="CF48" s="24">
        <f t="shared" si="24"/>
        <v>0</v>
      </c>
      <c r="CG48" s="23">
        <f t="shared" si="25"/>
        <v>0</v>
      </c>
      <c r="CH48" s="23">
        <f t="shared" si="26"/>
        <v>0</v>
      </c>
      <c r="CI48" s="22"/>
      <c r="CJ48" s="22"/>
      <c r="CK48" s="22">
        <f t="shared" si="27"/>
        <v>0</v>
      </c>
      <c r="CL48" s="21"/>
      <c r="CM48" s="21"/>
      <c r="CN48" s="22">
        <f t="shared" si="28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4"/>
        <v>0</v>
      </c>
      <c r="H49" s="21"/>
      <c r="I49" s="21"/>
      <c r="J49" s="22">
        <f t="shared" si="0"/>
        <v>0</v>
      </c>
      <c r="K49" s="21"/>
      <c r="L49" s="21"/>
      <c r="M49" s="23">
        <f t="shared" si="29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1"/>
        <v>0</v>
      </c>
      <c r="W49" s="21"/>
      <c r="X49" s="21"/>
      <c r="Y49" s="23">
        <f t="shared" si="2"/>
        <v>0</v>
      </c>
      <c r="Z49" s="21"/>
      <c r="AA49" s="21"/>
      <c r="AB49" s="23">
        <f t="shared" si="3"/>
        <v>0</v>
      </c>
      <c r="AC49" s="21"/>
      <c r="AD49" s="21"/>
      <c r="AE49" s="23">
        <f t="shared" si="4"/>
        <v>0</v>
      </c>
      <c r="AF49" s="21"/>
      <c r="AG49" s="21"/>
      <c r="AH49" s="23">
        <f t="shared" si="5"/>
        <v>0</v>
      </c>
      <c r="AI49" s="21"/>
      <c r="AJ49" s="21"/>
      <c r="AK49" s="23">
        <f t="shared" si="6"/>
        <v>0</v>
      </c>
      <c r="AL49" s="21"/>
      <c r="AM49" s="21"/>
      <c r="AN49" s="23">
        <f t="shared" si="7"/>
        <v>0</v>
      </c>
      <c r="AO49" s="23">
        <f t="shared" si="8"/>
        <v>0</v>
      </c>
      <c r="AP49" s="23">
        <f t="shared" si="9"/>
        <v>0</v>
      </c>
      <c r="AQ49" s="23">
        <f t="shared" si="10"/>
        <v>0</v>
      </c>
      <c r="AR49" s="23">
        <f t="shared" si="11"/>
        <v>0</v>
      </c>
      <c r="AS49" s="23">
        <f t="shared" si="12"/>
        <v>0</v>
      </c>
      <c r="AT49" s="21"/>
      <c r="AU49" s="21"/>
      <c r="AV49" s="21"/>
      <c r="AW49" s="21"/>
      <c r="AX49" s="21"/>
      <c r="AY49" s="22">
        <f t="shared" si="13"/>
        <v>0</v>
      </c>
      <c r="AZ49" s="21"/>
      <c r="BA49" s="21"/>
      <c r="BB49" s="23">
        <f t="shared" si="33"/>
        <v>0</v>
      </c>
      <c r="BC49" s="21"/>
      <c r="BD49" s="21"/>
      <c r="BE49" s="23">
        <f t="shared" si="32"/>
        <v>0</v>
      </c>
      <c r="BF49" s="21"/>
      <c r="BG49" s="21"/>
      <c r="BH49" s="23">
        <f t="shared" si="14"/>
        <v>0</v>
      </c>
      <c r="BI49" s="21"/>
      <c r="BJ49" s="21"/>
      <c r="BK49" s="23">
        <f t="shared" si="15"/>
        <v>0</v>
      </c>
      <c r="BL49" s="21"/>
      <c r="BM49" s="21"/>
      <c r="BN49" s="23">
        <f t="shared" si="16"/>
        <v>0</v>
      </c>
      <c r="BO49" s="21"/>
      <c r="BP49" s="21"/>
      <c r="BQ49" s="23">
        <f t="shared" si="17"/>
        <v>0</v>
      </c>
      <c r="BR49" s="21"/>
      <c r="BS49" s="21"/>
      <c r="BT49" s="23">
        <f t="shared" si="18"/>
        <v>0</v>
      </c>
      <c r="BU49" s="21"/>
      <c r="BV49" s="21"/>
      <c r="BW49" s="23">
        <f t="shared" si="19"/>
        <v>0</v>
      </c>
      <c r="BX49" s="21"/>
      <c r="BY49" s="21"/>
      <c r="BZ49" s="23">
        <f t="shared" si="20"/>
        <v>0</v>
      </c>
      <c r="CA49" s="21"/>
      <c r="CB49" s="21"/>
      <c r="CC49" s="23">
        <f t="shared" si="21"/>
        <v>0</v>
      </c>
      <c r="CD49" s="23">
        <f t="shared" si="22"/>
        <v>0</v>
      </c>
      <c r="CE49" s="23">
        <f t="shared" si="23"/>
        <v>0</v>
      </c>
      <c r="CF49" s="24">
        <f t="shared" si="24"/>
        <v>0</v>
      </c>
      <c r="CG49" s="23">
        <f t="shared" si="25"/>
        <v>0</v>
      </c>
      <c r="CH49" s="23">
        <f t="shared" si="26"/>
        <v>0</v>
      </c>
      <c r="CI49" s="22"/>
      <c r="CJ49" s="22"/>
      <c r="CK49" s="22">
        <f t="shared" si="27"/>
        <v>0</v>
      </c>
      <c r="CL49" s="21">
        <v>33</v>
      </c>
      <c r="CM49" s="21">
        <v>396</v>
      </c>
      <c r="CN49" s="22">
        <f t="shared" si="28"/>
        <v>396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4"/>
        <v>0</v>
      </c>
      <c r="H50" s="21"/>
      <c r="I50" s="21"/>
      <c r="J50" s="22">
        <f t="shared" si="0"/>
        <v>0</v>
      </c>
      <c r="K50" s="21"/>
      <c r="L50" s="21"/>
      <c r="M50" s="23">
        <f t="shared" si="29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1"/>
        <v>0</v>
      </c>
      <c r="W50" s="21"/>
      <c r="X50" s="21"/>
      <c r="Y50" s="23">
        <f t="shared" si="2"/>
        <v>0</v>
      </c>
      <c r="Z50" s="21"/>
      <c r="AA50" s="21"/>
      <c r="AB50" s="23">
        <f t="shared" si="3"/>
        <v>0</v>
      </c>
      <c r="AC50" s="21"/>
      <c r="AD50" s="21"/>
      <c r="AE50" s="23">
        <f t="shared" si="4"/>
        <v>0</v>
      </c>
      <c r="AF50" s="21"/>
      <c r="AG50" s="21"/>
      <c r="AH50" s="23">
        <f t="shared" si="5"/>
        <v>0</v>
      </c>
      <c r="AI50" s="21"/>
      <c r="AJ50" s="21"/>
      <c r="AK50" s="23">
        <f t="shared" si="6"/>
        <v>0</v>
      </c>
      <c r="AL50" s="21"/>
      <c r="AM50" s="21"/>
      <c r="AN50" s="23">
        <f t="shared" si="7"/>
        <v>0</v>
      </c>
      <c r="AO50" s="23">
        <f t="shared" si="8"/>
        <v>0</v>
      </c>
      <c r="AP50" s="23">
        <f t="shared" si="9"/>
        <v>0</v>
      </c>
      <c r="AQ50" s="23">
        <f t="shared" si="10"/>
        <v>0</v>
      </c>
      <c r="AR50" s="23">
        <f t="shared" si="11"/>
        <v>0</v>
      </c>
      <c r="AS50" s="23">
        <f t="shared" si="12"/>
        <v>0</v>
      </c>
      <c r="AT50" s="21"/>
      <c r="AU50" s="21"/>
      <c r="AV50" s="21"/>
      <c r="AW50" s="21"/>
      <c r="AX50" s="21"/>
      <c r="AY50" s="22">
        <f t="shared" si="13"/>
        <v>0</v>
      </c>
      <c r="AZ50" s="21"/>
      <c r="BA50" s="21"/>
      <c r="BB50" s="23">
        <f t="shared" si="33"/>
        <v>0</v>
      </c>
      <c r="BC50" s="21"/>
      <c r="BD50" s="21"/>
      <c r="BE50" s="23">
        <f t="shared" si="32"/>
        <v>0</v>
      </c>
      <c r="BF50" s="21"/>
      <c r="BG50" s="21"/>
      <c r="BH50" s="23">
        <f t="shared" si="14"/>
        <v>0</v>
      </c>
      <c r="BI50" s="21"/>
      <c r="BJ50" s="21"/>
      <c r="BK50" s="23">
        <f t="shared" si="15"/>
        <v>0</v>
      </c>
      <c r="BL50" s="21"/>
      <c r="BM50" s="21"/>
      <c r="BN50" s="23">
        <f t="shared" si="16"/>
        <v>0</v>
      </c>
      <c r="BO50" s="21"/>
      <c r="BP50" s="21"/>
      <c r="BQ50" s="23">
        <f t="shared" si="17"/>
        <v>0</v>
      </c>
      <c r="BR50" s="21"/>
      <c r="BS50" s="21"/>
      <c r="BT50" s="23">
        <f t="shared" si="18"/>
        <v>0</v>
      </c>
      <c r="BU50" s="21"/>
      <c r="BV50" s="21"/>
      <c r="BW50" s="23">
        <f t="shared" si="19"/>
        <v>0</v>
      </c>
      <c r="BX50" s="21"/>
      <c r="BY50" s="21"/>
      <c r="BZ50" s="23">
        <f t="shared" si="20"/>
        <v>0</v>
      </c>
      <c r="CA50" s="21"/>
      <c r="CB50" s="21"/>
      <c r="CC50" s="23">
        <f t="shared" si="21"/>
        <v>0</v>
      </c>
      <c r="CD50" s="23">
        <f t="shared" si="22"/>
        <v>0</v>
      </c>
      <c r="CE50" s="23">
        <f t="shared" si="23"/>
        <v>0</v>
      </c>
      <c r="CF50" s="24">
        <f t="shared" si="24"/>
        <v>0</v>
      </c>
      <c r="CG50" s="23">
        <f t="shared" si="25"/>
        <v>0</v>
      </c>
      <c r="CH50" s="23">
        <f t="shared" si="26"/>
        <v>0</v>
      </c>
      <c r="CI50" s="22"/>
      <c r="CJ50" s="22"/>
      <c r="CK50" s="22">
        <f t="shared" si="27"/>
        <v>0</v>
      </c>
      <c r="CL50" s="21"/>
      <c r="CM50" s="21"/>
      <c r="CN50" s="22">
        <f t="shared" si="28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6795</v>
      </c>
      <c r="F51" s="21">
        <v>95138</v>
      </c>
      <c r="G51" s="23">
        <f t="shared" si="34"/>
        <v>60888.32</v>
      </c>
      <c r="H51" s="21">
        <v>1908</v>
      </c>
      <c r="I51" s="21">
        <v>26714</v>
      </c>
      <c r="J51" s="22">
        <f t="shared" si="0"/>
        <v>17096.96</v>
      </c>
      <c r="K51" s="21">
        <v>1555</v>
      </c>
      <c r="L51" s="21">
        <v>21770</v>
      </c>
      <c r="M51" s="23">
        <f t="shared" si="29"/>
        <v>13932.800000000001</v>
      </c>
      <c r="N51" s="21">
        <v>2115</v>
      </c>
      <c r="O51" s="21">
        <v>29610</v>
      </c>
      <c r="P51" s="23">
        <f t="shared" si="30"/>
        <v>18950.400000000001</v>
      </c>
      <c r="Q51" s="21">
        <v>2512</v>
      </c>
      <c r="R51" s="21">
        <v>35168</v>
      </c>
      <c r="S51" s="23">
        <f t="shared" si="31"/>
        <v>22507.52</v>
      </c>
      <c r="T51" s="21">
        <v>3340</v>
      </c>
      <c r="U51" s="21">
        <v>46760</v>
      </c>
      <c r="V51" s="23">
        <f t="shared" si="1"/>
        <v>29926.400000000001</v>
      </c>
      <c r="W51" s="21">
        <v>2553</v>
      </c>
      <c r="X51" s="21">
        <v>35742</v>
      </c>
      <c r="Y51" s="23">
        <f t="shared" si="2"/>
        <v>22874.880000000001</v>
      </c>
      <c r="Z51" s="21">
        <v>3225</v>
      </c>
      <c r="AA51" s="21">
        <v>45150</v>
      </c>
      <c r="AB51" s="23">
        <f t="shared" si="3"/>
        <v>28896</v>
      </c>
      <c r="AC51" s="21">
        <v>3640</v>
      </c>
      <c r="AD51" s="21">
        <v>50960</v>
      </c>
      <c r="AE51" s="23">
        <f t="shared" si="4"/>
        <v>32614.400000000001</v>
      </c>
      <c r="AF51" s="21">
        <v>2667</v>
      </c>
      <c r="AG51" s="21">
        <v>37338</v>
      </c>
      <c r="AH51" s="23">
        <f t="shared" si="5"/>
        <v>23896.32</v>
      </c>
      <c r="AI51" s="21">
        <v>4070</v>
      </c>
      <c r="AJ51" s="21">
        <v>56980</v>
      </c>
      <c r="AK51" s="23">
        <f t="shared" si="6"/>
        <v>36467.200000000004</v>
      </c>
      <c r="AL51" s="21">
        <v>3944</v>
      </c>
      <c r="AM51" s="21">
        <v>55216</v>
      </c>
      <c r="AN51" s="23">
        <f t="shared" si="7"/>
        <v>35338.239999999998</v>
      </c>
      <c r="AO51" s="23">
        <f t="shared" si="8"/>
        <v>38324</v>
      </c>
      <c r="AP51" s="23">
        <f t="shared" si="9"/>
        <v>536546</v>
      </c>
      <c r="AQ51" s="23">
        <f t="shared" si="10"/>
        <v>343389.44</v>
      </c>
      <c r="AR51" s="23">
        <f t="shared" si="11"/>
        <v>44712.166666666664</v>
      </c>
      <c r="AS51" s="23">
        <f t="shared" si="12"/>
        <v>28615.786666666667</v>
      </c>
      <c r="AT51" s="21">
        <v>4716</v>
      </c>
      <c r="AU51" s="21">
        <v>66024</v>
      </c>
      <c r="AV51" s="21">
        <v>42255.359999999993</v>
      </c>
      <c r="AW51" s="21">
        <v>3746</v>
      </c>
      <c r="AX51" s="21">
        <v>52444</v>
      </c>
      <c r="AY51" s="22">
        <v>33564.159999999996</v>
      </c>
      <c r="AZ51" s="21">
        <v>4343</v>
      </c>
      <c r="BA51" s="21">
        <v>60802</v>
      </c>
      <c r="BB51" s="23">
        <f t="shared" si="33"/>
        <v>38913.279999999999</v>
      </c>
      <c r="BC51" s="21">
        <v>2875</v>
      </c>
      <c r="BD51" s="21">
        <v>40250</v>
      </c>
      <c r="BE51" s="23">
        <f t="shared" si="32"/>
        <v>25760</v>
      </c>
      <c r="BF51" s="21">
        <v>3658</v>
      </c>
      <c r="BG51" s="21">
        <v>51219</v>
      </c>
      <c r="BH51" s="23">
        <f t="shared" si="14"/>
        <v>32780.160000000003</v>
      </c>
      <c r="BI51" s="21">
        <v>3392</v>
      </c>
      <c r="BJ51" s="21">
        <v>47488</v>
      </c>
      <c r="BK51" s="23">
        <f t="shared" si="15"/>
        <v>30392.32</v>
      </c>
      <c r="BL51" s="21">
        <v>2717</v>
      </c>
      <c r="BM51" s="21">
        <v>38038</v>
      </c>
      <c r="BN51" s="23">
        <f t="shared" si="16"/>
        <v>24344.32</v>
      </c>
      <c r="BO51" s="21">
        <v>2935</v>
      </c>
      <c r="BP51" s="21">
        <v>41090</v>
      </c>
      <c r="BQ51" s="23">
        <f t="shared" si="17"/>
        <v>26297.600000000002</v>
      </c>
      <c r="BR51" s="21">
        <v>3332</v>
      </c>
      <c r="BS51" s="21">
        <v>46648</v>
      </c>
      <c r="BT51" s="23">
        <f t="shared" si="18"/>
        <v>29854.720000000001</v>
      </c>
      <c r="BU51" s="21">
        <v>3375</v>
      </c>
      <c r="BV51" s="21">
        <v>47250</v>
      </c>
      <c r="BW51" s="23">
        <f t="shared" si="19"/>
        <v>30240</v>
      </c>
      <c r="BX51" s="21">
        <v>3748</v>
      </c>
      <c r="BY51" s="21">
        <v>52472</v>
      </c>
      <c r="BZ51" s="23">
        <f t="shared" si="20"/>
        <v>33582.080000000002</v>
      </c>
      <c r="CA51" s="21">
        <v>3355</v>
      </c>
      <c r="CB51" s="21">
        <v>46970</v>
      </c>
      <c r="CC51" s="23">
        <f t="shared" si="21"/>
        <v>30060.799999999999</v>
      </c>
      <c r="CD51" s="23">
        <f t="shared" si="22"/>
        <v>42192</v>
      </c>
      <c r="CE51" s="23">
        <f t="shared" si="23"/>
        <v>590695</v>
      </c>
      <c r="CF51" s="24">
        <f t="shared" si="24"/>
        <v>378044.80000000005</v>
      </c>
      <c r="CG51" s="23">
        <f t="shared" si="25"/>
        <v>49224.583333333336</v>
      </c>
      <c r="CH51" s="23">
        <f t="shared" si="26"/>
        <v>31503.733333333337</v>
      </c>
      <c r="CI51" s="22">
        <v>3683</v>
      </c>
      <c r="CJ51" s="22">
        <v>51562</v>
      </c>
      <c r="CK51" s="22">
        <f t="shared" si="27"/>
        <v>32999.68</v>
      </c>
      <c r="CL51" s="21">
        <v>2835</v>
      </c>
      <c r="CM51" s="21">
        <v>39690</v>
      </c>
      <c r="CN51" s="22">
        <f t="shared" si="28"/>
        <v>25401.600000000002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4"/>
        <v>0</v>
      </c>
      <c r="H52" s="21"/>
      <c r="I52" s="21"/>
      <c r="J52" s="22">
        <f t="shared" si="0"/>
        <v>0</v>
      </c>
      <c r="K52" s="21"/>
      <c r="L52" s="21"/>
      <c r="M52" s="23">
        <f t="shared" si="29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1"/>
        <v>0</v>
      </c>
      <c r="W52" s="21"/>
      <c r="X52" s="21"/>
      <c r="Y52" s="23">
        <f t="shared" si="2"/>
        <v>0</v>
      </c>
      <c r="Z52" s="21"/>
      <c r="AA52" s="21"/>
      <c r="AB52" s="23">
        <f t="shared" si="3"/>
        <v>0</v>
      </c>
      <c r="AC52" s="21"/>
      <c r="AD52" s="21"/>
      <c r="AE52" s="23">
        <f t="shared" si="4"/>
        <v>0</v>
      </c>
      <c r="AF52" s="21"/>
      <c r="AG52" s="21"/>
      <c r="AH52" s="23">
        <f t="shared" si="5"/>
        <v>0</v>
      </c>
      <c r="AI52" s="21"/>
      <c r="AJ52" s="21"/>
      <c r="AK52" s="23">
        <f t="shared" si="6"/>
        <v>0</v>
      </c>
      <c r="AL52" s="21"/>
      <c r="AM52" s="21"/>
      <c r="AN52" s="23">
        <f t="shared" si="7"/>
        <v>0</v>
      </c>
      <c r="AO52" s="23">
        <f t="shared" si="8"/>
        <v>0</v>
      </c>
      <c r="AP52" s="23">
        <f t="shared" si="9"/>
        <v>0</v>
      </c>
      <c r="AQ52" s="23">
        <f t="shared" si="10"/>
        <v>0</v>
      </c>
      <c r="AR52" s="23">
        <f t="shared" si="11"/>
        <v>0</v>
      </c>
      <c r="AS52" s="23">
        <f t="shared" si="12"/>
        <v>0</v>
      </c>
      <c r="AT52" s="21"/>
      <c r="AU52" s="21"/>
      <c r="AV52" s="21"/>
      <c r="AW52" s="21"/>
      <c r="AX52" s="21"/>
      <c r="AY52" s="22">
        <f t="shared" si="13"/>
        <v>0</v>
      </c>
      <c r="AZ52" s="21"/>
      <c r="BA52" s="21"/>
      <c r="BB52" s="23">
        <f t="shared" si="33"/>
        <v>0</v>
      </c>
      <c r="BC52" s="21"/>
      <c r="BD52" s="21"/>
      <c r="BE52" s="23">
        <f t="shared" si="32"/>
        <v>0</v>
      </c>
      <c r="BF52" s="21"/>
      <c r="BG52" s="21"/>
      <c r="BH52" s="23">
        <f t="shared" si="14"/>
        <v>0</v>
      </c>
      <c r="BI52" s="21"/>
      <c r="BJ52" s="21"/>
      <c r="BK52" s="23">
        <f t="shared" si="15"/>
        <v>0</v>
      </c>
      <c r="BL52" s="21"/>
      <c r="BM52" s="21"/>
      <c r="BN52" s="23">
        <f t="shared" si="16"/>
        <v>0</v>
      </c>
      <c r="BO52" s="21"/>
      <c r="BP52" s="21"/>
      <c r="BQ52" s="23">
        <f t="shared" si="17"/>
        <v>0</v>
      </c>
      <c r="BR52" s="21"/>
      <c r="BS52" s="21"/>
      <c r="BT52" s="23">
        <f t="shared" si="18"/>
        <v>0</v>
      </c>
      <c r="BU52" s="21"/>
      <c r="BV52" s="21"/>
      <c r="BW52" s="23">
        <f t="shared" si="19"/>
        <v>0</v>
      </c>
      <c r="BX52" s="21"/>
      <c r="BY52" s="21"/>
      <c r="BZ52" s="23">
        <f t="shared" si="20"/>
        <v>0</v>
      </c>
      <c r="CA52" s="21"/>
      <c r="CB52" s="21"/>
      <c r="CC52" s="23">
        <f t="shared" si="21"/>
        <v>0</v>
      </c>
      <c r="CD52" s="23">
        <f t="shared" si="22"/>
        <v>0</v>
      </c>
      <c r="CE52" s="23">
        <f t="shared" si="23"/>
        <v>0</v>
      </c>
      <c r="CF52" s="24">
        <f t="shared" si="24"/>
        <v>0</v>
      </c>
      <c r="CG52" s="23">
        <f t="shared" si="25"/>
        <v>0</v>
      </c>
      <c r="CH52" s="23">
        <f t="shared" si="26"/>
        <v>0</v>
      </c>
      <c r="CI52" s="22"/>
      <c r="CJ52" s="22"/>
      <c r="CK52" s="22">
        <f t="shared" si="27"/>
        <v>0</v>
      </c>
      <c r="CL52" s="21"/>
      <c r="CM52" s="21"/>
      <c r="CN52" s="22">
        <f t="shared" si="28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4"/>
        <v>0</v>
      </c>
      <c r="H53" s="21"/>
      <c r="I53" s="21"/>
      <c r="J53" s="22">
        <f t="shared" si="0"/>
        <v>0</v>
      </c>
      <c r="K53" s="21"/>
      <c r="L53" s="21"/>
      <c r="M53" s="23">
        <f t="shared" si="29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1"/>
        <v>0</v>
      </c>
      <c r="W53" s="21"/>
      <c r="X53" s="21"/>
      <c r="Y53" s="23">
        <f t="shared" si="2"/>
        <v>0</v>
      </c>
      <c r="Z53" s="21"/>
      <c r="AA53" s="21"/>
      <c r="AB53" s="23">
        <f t="shared" si="3"/>
        <v>0</v>
      </c>
      <c r="AC53" s="21"/>
      <c r="AD53" s="21"/>
      <c r="AE53" s="23">
        <f t="shared" si="4"/>
        <v>0</v>
      </c>
      <c r="AF53" s="21"/>
      <c r="AG53" s="21"/>
      <c r="AH53" s="23">
        <f t="shared" si="5"/>
        <v>0</v>
      </c>
      <c r="AI53" s="21"/>
      <c r="AJ53" s="21"/>
      <c r="AK53" s="23">
        <f t="shared" si="6"/>
        <v>0</v>
      </c>
      <c r="AL53" s="21"/>
      <c r="AM53" s="21"/>
      <c r="AN53" s="23">
        <f t="shared" si="7"/>
        <v>0</v>
      </c>
      <c r="AO53" s="23">
        <f t="shared" si="8"/>
        <v>0</v>
      </c>
      <c r="AP53" s="23">
        <f t="shared" si="9"/>
        <v>0</v>
      </c>
      <c r="AQ53" s="23">
        <f t="shared" si="10"/>
        <v>0</v>
      </c>
      <c r="AR53" s="23">
        <f t="shared" si="11"/>
        <v>0</v>
      </c>
      <c r="AS53" s="23">
        <f t="shared" si="12"/>
        <v>0</v>
      </c>
      <c r="AT53" s="21"/>
      <c r="AU53" s="21"/>
      <c r="AV53" s="21"/>
      <c r="AW53" s="21"/>
      <c r="AX53" s="21"/>
      <c r="AY53" s="22">
        <f t="shared" si="13"/>
        <v>0</v>
      </c>
      <c r="AZ53" s="21"/>
      <c r="BA53" s="21"/>
      <c r="BB53" s="23">
        <f t="shared" si="33"/>
        <v>0</v>
      </c>
      <c r="BC53" s="21"/>
      <c r="BD53" s="21"/>
      <c r="BE53" s="23">
        <f t="shared" si="32"/>
        <v>0</v>
      </c>
      <c r="BF53" s="21"/>
      <c r="BG53" s="21"/>
      <c r="BH53" s="23">
        <f t="shared" si="14"/>
        <v>0</v>
      </c>
      <c r="BI53" s="21"/>
      <c r="BJ53" s="21"/>
      <c r="BK53" s="23">
        <f t="shared" si="15"/>
        <v>0</v>
      </c>
      <c r="BL53" s="21"/>
      <c r="BM53" s="21"/>
      <c r="BN53" s="23">
        <f t="shared" si="16"/>
        <v>0</v>
      </c>
      <c r="BO53" s="21"/>
      <c r="BP53" s="21"/>
      <c r="BQ53" s="23">
        <f t="shared" si="17"/>
        <v>0</v>
      </c>
      <c r="BR53" s="21"/>
      <c r="BS53" s="21"/>
      <c r="BT53" s="23">
        <f t="shared" si="18"/>
        <v>0</v>
      </c>
      <c r="BU53" s="21"/>
      <c r="BV53" s="21"/>
      <c r="BW53" s="23">
        <f t="shared" si="19"/>
        <v>0</v>
      </c>
      <c r="BX53" s="21"/>
      <c r="BY53" s="21"/>
      <c r="BZ53" s="23">
        <f t="shared" si="20"/>
        <v>0</v>
      </c>
      <c r="CA53" s="21"/>
      <c r="CB53" s="21"/>
      <c r="CC53" s="23">
        <f t="shared" si="21"/>
        <v>0</v>
      </c>
      <c r="CD53" s="23">
        <f t="shared" si="22"/>
        <v>0</v>
      </c>
      <c r="CE53" s="23">
        <f t="shared" si="23"/>
        <v>0</v>
      </c>
      <c r="CF53" s="24">
        <f t="shared" si="24"/>
        <v>0</v>
      </c>
      <c r="CG53" s="23">
        <f t="shared" si="25"/>
        <v>0</v>
      </c>
      <c r="CH53" s="23">
        <f t="shared" si="26"/>
        <v>0</v>
      </c>
      <c r="CI53" s="22"/>
      <c r="CJ53" s="22"/>
      <c r="CK53" s="22">
        <f t="shared" si="27"/>
        <v>0</v>
      </c>
      <c r="CL53" s="21"/>
      <c r="CM53" s="21"/>
      <c r="CN53" s="22">
        <f t="shared" si="28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4"/>
        <v>0</v>
      </c>
      <c r="H54" s="21"/>
      <c r="I54" s="21"/>
      <c r="J54" s="22">
        <f t="shared" si="0"/>
        <v>0</v>
      </c>
      <c r="K54" s="21"/>
      <c r="L54" s="21"/>
      <c r="M54" s="23">
        <f t="shared" si="29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1"/>
        <v>0</v>
      </c>
      <c r="W54" s="21"/>
      <c r="X54" s="21"/>
      <c r="Y54" s="23">
        <f t="shared" si="2"/>
        <v>0</v>
      </c>
      <c r="Z54" s="21"/>
      <c r="AA54" s="21"/>
      <c r="AB54" s="23">
        <f t="shared" si="3"/>
        <v>0</v>
      </c>
      <c r="AC54" s="21"/>
      <c r="AD54" s="21"/>
      <c r="AE54" s="23">
        <f t="shared" si="4"/>
        <v>0</v>
      </c>
      <c r="AF54" s="21"/>
      <c r="AG54" s="21"/>
      <c r="AH54" s="23">
        <f t="shared" si="5"/>
        <v>0</v>
      </c>
      <c r="AI54" s="21"/>
      <c r="AJ54" s="21"/>
      <c r="AK54" s="23">
        <f t="shared" si="6"/>
        <v>0</v>
      </c>
      <c r="AL54" s="21"/>
      <c r="AM54" s="21"/>
      <c r="AN54" s="23">
        <f t="shared" si="7"/>
        <v>0</v>
      </c>
      <c r="AO54" s="23">
        <f t="shared" si="8"/>
        <v>0</v>
      </c>
      <c r="AP54" s="23">
        <f t="shared" si="9"/>
        <v>0</v>
      </c>
      <c r="AQ54" s="23">
        <f t="shared" si="10"/>
        <v>0</v>
      </c>
      <c r="AR54" s="23">
        <f t="shared" si="11"/>
        <v>0</v>
      </c>
      <c r="AS54" s="23">
        <f t="shared" si="12"/>
        <v>0</v>
      </c>
      <c r="AT54" s="21"/>
      <c r="AU54" s="21"/>
      <c r="AV54" s="21"/>
      <c r="AW54" s="21"/>
      <c r="AX54" s="21"/>
      <c r="AY54" s="22">
        <f t="shared" si="13"/>
        <v>0</v>
      </c>
      <c r="AZ54" s="21"/>
      <c r="BA54" s="21"/>
      <c r="BB54" s="23">
        <f t="shared" si="33"/>
        <v>0</v>
      </c>
      <c r="BC54" s="21"/>
      <c r="BD54" s="21"/>
      <c r="BE54" s="23">
        <f t="shared" si="32"/>
        <v>0</v>
      </c>
      <c r="BF54" s="21"/>
      <c r="BG54" s="21"/>
      <c r="BH54" s="23">
        <f t="shared" si="14"/>
        <v>0</v>
      </c>
      <c r="BI54" s="21"/>
      <c r="BJ54" s="21"/>
      <c r="BK54" s="23">
        <f t="shared" si="15"/>
        <v>0</v>
      </c>
      <c r="BL54" s="21"/>
      <c r="BM54" s="21"/>
      <c r="BN54" s="23">
        <f t="shared" si="16"/>
        <v>0</v>
      </c>
      <c r="BO54" s="21"/>
      <c r="BP54" s="21"/>
      <c r="BQ54" s="23">
        <f t="shared" si="17"/>
        <v>0</v>
      </c>
      <c r="BR54" s="21"/>
      <c r="BS54" s="21"/>
      <c r="BT54" s="23">
        <f t="shared" si="18"/>
        <v>0</v>
      </c>
      <c r="BU54" s="21"/>
      <c r="BV54" s="21"/>
      <c r="BW54" s="23">
        <f t="shared" si="19"/>
        <v>0</v>
      </c>
      <c r="BX54" s="21"/>
      <c r="BY54" s="21"/>
      <c r="BZ54" s="23">
        <f t="shared" si="20"/>
        <v>0</v>
      </c>
      <c r="CA54" s="21"/>
      <c r="CB54" s="21"/>
      <c r="CC54" s="23">
        <f t="shared" si="21"/>
        <v>0</v>
      </c>
      <c r="CD54" s="23">
        <f t="shared" si="22"/>
        <v>0</v>
      </c>
      <c r="CE54" s="23">
        <f t="shared" si="23"/>
        <v>0</v>
      </c>
      <c r="CF54" s="24">
        <f t="shared" si="24"/>
        <v>0</v>
      </c>
      <c r="CG54" s="23">
        <f t="shared" si="25"/>
        <v>0</v>
      </c>
      <c r="CH54" s="23">
        <f t="shared" si="26"/>
        <v>0</v>
      </c>
      <c r="CI54" s="22"/>
      <c r="CJ54" s="22"/>
      <c r="CK54" s="22">
        <f t="shared" si="27"/>
        <v>0</v>
      </c>
      <c r="CL54" s="21"/>
      <c r="CM54" s="21"/>
      <c r="CN54" s="22">
        <f t="shared" si="28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4"/>
        <v>0</v>
      </c>
      <c r="H55" s="21"/>
      <c r="I55" s="21"/>
      <c r="J55" s="22">
        <f t="shared" si="0"/>
        <v>0</v>
      </c>
      <c r="K55" s="21"/>
      <c r="L55" s="21"/>
      <c r="M55" s="23">
        <f t="shared" si="29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1"/>
        <v>0</v>
      </c>
      <c r="W55" s="21"/>
      <c r="X55" s="21"/>
      <c r="Y55" s="23">
        <f t="shared" si="2"/>
        <v>0</v>
      </c>
      <c r="Z55" s="21"/>
      <c r="AA55" s="21"/>
      <c r="AB55" s="23">
        <f t="shared" si="3"/>
        <v>0</v>
      </c>
      <c r="AC55" s="21"/>
      <c r="AD55" s="21"/>
      <c r="AE55" s="23">
        <f t="shared" si="4"/>
        <v>0</v>
      </c>
      <c r="AF55" s="21"/>
      <c r="AG55" s="21"/>
      <c r="AH55" s="23">
        <f t="shared" si="5"/>
        <v>0</v>
      </c>
      <c r="AI55" s="21"/>
      <c r="AJ55" s="21"/>
      <c r="AK55" s="23">
        <f t="shared" si="6"/>
        <v>0</v>
      </c>
      <c r="AL55" s="21"/>
      <c r="AM55" s="21"/>
      <c r="AN55" s="23">
        <f t="shared" si="7"/>
        <v>0</v>
      </c>
      <c r="AO55" s="23">
        <f t="shared" si="8"/>
        <v>0</v>
      </c>
      <c r="AP55" s="23">
        <f t="shared" si="9"/>
        <v>0</v>
      </c>
      <c r="AQ55" s="23">
        <f t="shared" si="10"/>
        <v>0</v>
      </c>
      <c r="AR55" s="23">
        <f t="shared" si="11"/>
        <v>0</v>
      </c>
      <c r="AS55" s="23">
        <f t="shared" si="12"/>
        <v>0</v>
      </c>
      <c r="AT55" s="21"/>
      <c r="AU55" s="21"/>
      <c r="AV55" s="21"/>
      <c r="AW55" s="21"/>
      <c r="AX55" s="21"/>
      <c r="AY55" s="22">
        <f t="shared" si="13"/>
        <v>0</v>
      </c>
      <c r="AZ55" s="21"/>
      <c r="BA55" s="21"/>
      <c r="BB55" s="23">
        <f t="shared" si="33"/>
        <v>0</v>
      </c>
      <c r="BC55" s="21"/>
      <c r="BD55" s="21"/>
      <c r="BE55" s="23">
        <f t="shared" si="32"/>
        <v>0</v>
      </c>
      <c r="BF55" s="21"/>
      <c r="BG55" s="21"/>
      <c r="BH55" s="23">
        <f t="shared" si="14"/>
        <v>0</v>
      </c>
      <c r="BI55" s="21"/>
      <c r="BJ55" s="21"/>
      <c r="BK55" s="23">
        <f t="shared" si="15"/>
        <v>0</v>
      </c>
      <c r="BL55" s="21"/>
      <c r="BM55" s="21"/>
      <c r="BN55" s="23">
        <f t="shared" si="16"/>
        <v>0</v>
      </c>
      <c r="BO55" s="21"/>
      <c r="BP55" s="21"/>
      <c r="BQ55" s="23">
        <f t="shared" si="17"/>
        <v>0</v>
      </c>
      <c r="BR55" s="21"/>
      <c r="BS55" s="21"/>
      <c r="BT55" s="23">
        <f t="shared" si="18"/>
        <v>0</v>
      </c>
      <c r="BU55" s="21"/>
      <c r="BV55" s="21"/>
      <c r="BW55" s="23">
        <f t="shared" si="19"/>
        <v>0</v>
      </c>
      <c r="BX55" s="21"/>
      <c r="BY55" s="21"/>
      <c r="BZ55" s="23">
        <f t="shared" si="20"/>
        <v>0</v>
      </c>
      <c r="CA55" s="21"/>
      <c r="CB55" s="21"/>
      <c r="CC55" s="23">
        <f t="shared" si="21"/>
        <v>0</v>
      </c>
      <c r="CD55" s="23">
        <f t="shared" si="22"/>
        <v>0</v>
      </c>
      <c r="CE55" s="23">
        <f t="shared" si="23"/>
        <v>0</v>
      </c>
      <c r="CF55" s="24">
        <f t="shared" si="24"/>
        <v>0</v>
      </c>
      <c r="CG55" s="23">
        <f t="shared" si="25"/>
        <v>0</v>
      </c>
      <c r="CH55" s="23">
        <f t="shared" si="26"/>
        <v>0</v>
      </c>
      <c r="CI55" s="22"/>
      <c r="CJ55" s="22"/>
      <c r="CK55" s="22">
        <f t="shared" si="27"/>
        <v>0</v>
      </c>
      <c r="CL55" s="21"/>
      <c r="CM55" s="21"/>
      <c r="CN55" s="22">
        <f t="shared" si="28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4"/>
        <v>0</v>
      </c>
      <c r="H56" s="21"/>
      <c r="I56" s="21"/>
      <c r="J56" s="22">
        <f t="shared" si="0"/>
        <v>0</v>
      </c>
      <c r="K56" s="21"/>
      <c r="L56" s="21"/>
      <c r="M56" s="23">
        <f t="shared" si="29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1"/>
        <v>0</v>
      </c>
      <c r="W56" s="21"/>
      <c r="X56" s="21"/>
      <c r="Y56" s="23">
        <f t="shared" si="2"/>
        <v>0</v>
      </c>
      <c r="Z56" s="21"/>
      <c r="AA56" s="21"/>
      <c r="AB56" s="23">
        <f t="shared" si="3"/>
        <v>0</v>
      </c>
      <c r="AC56" s="21"/>
      <c r="AD56" s="21"/>
      <c r="AE56" s="23">
        <f t="shared" si="4"/>
        <v>0</v>
      </c>
      <c r="AF56" s="21"/>
      <c r="AG56" s="21"/>
      <c r="AH56" s="23">
        <f t="shared" si="5"/>
        <v>0</v>
      </c>
      <c r="AI56" s="21"/>
      <c r="AJ56" s="21"/>
      <c r="AK56" s="23">
        <f t="shared" si="6"/>
        <v>0</v>
      </c>
      <c r="AL56" s="21"/>
      <c r="AM56" s="21"/>
      <c r="AN56" s="23">
        <f t="shared" si="7"/>
        <v>0</v>
      </c>
      <c r="AO56" s="23">
        <f t="shared" si="8"/>
        <v>0</v>
      </c>
      <c r="AP56" s="23">
        <f t="shared" si="9"/>
        <v>0</v>
      </c>
      <c r="AQ56" s="23">
        <f t="shared" si="10"/>
        <v>0</v>
      </c>
      <c r="AR56" s="23">
        <f t="shared" si="11"/>
        <v>0</v>
      </c>
      <c r="AS56" s="23">
        <f t="shared" si="12"/>
        <v>0</v>
      </c>
      <c r="AT56" s="21"/>
      <c r="AU56" s="21"/>
      <c r="AV56" s="21"/>
      <c r="AW56" s="21"/>
      <c r="AX56" s="21"/>
      <c r="AY56" s="22">
        <f t="shared" si="13"/>
        <v>0</v>
      </c>
      <c r="AZ56" s="21"/>
      <c r="BA56" s="21"/>
      <c r="BB56" s="23">
        <f t="shared" si="33"/>
        <v>0</v>
      </c>
      <c r="BC56" s="21"/>
      <c r="BD56" s="21"/>
      <c r="BE56" s="23">
        <f t="shared" si="32"/>
        <v>0</v>
      </c>
      <c r="BF56" s="21"/>
      <c r="BG56" s="21"/>
      <c r="BH56" s="23">
        <f t="shared" si="14"/>
        <v>0</v>
      </c>
      <c r="BI56" s="21"/>
      <c r="BJ56" s="21"/>
      <c r="BK56" s="23">
        <f t="shared" si="15"/>
        <v>0</v>
      </c>
      <c r="BL56" s="21"/>
      <c r="BM56" s="21"/>
      <c r="BN56" s="23">
        <f t="shared" si="16"/>
        <v>0</v>
      </c>
      <c r="BO56" s="21"/>
      <c r="BP56" s="21"/>
      <c r="BQ56" s="23">
        <f t="shared" si="17"/>
        <v>0</v>
      </c>
      <c r="BR56" s="21"/>
      <c r="BS56" s="21"/>
      <c r="BT56" s="23">
        <f t="shared" si="18"/>
        <v>0</v>
      </c>
      <c r="BU56" s="21"/>
      <c r="BV56" s="21"/>
      <c r="BW56" s="23">
        <f t="shared" si="19"/>
        <v>0</v>
      </c>
      <c r="BX56" s="21"/>
      <c r="BY56" s="21"/>
      <c r="BZ56" s="23">
        <f t="shared" si="20"/>
        <v>0</v>
      </c>
      <c r="CA56" s="21"/>
      <c r="CB56" s="21"/>
      <c r="CC56" s="23">
        <f t="shared" si="21"/>
        <v>0</v>
      </c>
      <c r="CD56" s="23">
        <f t="shared" si="22"/>
        <v>0</v>
      </c>
      <c r="CE56" s="23">
        <f t="shared" si="23"/>
        <v>0</v>
      </c>
      <c r="CF56" s="24">
        <f t="shared" si="24"/>
        <v>0</v>
      </c>
      <c r="CG56" s="23">
        <f t="shared" si="25"/>
        <v>0</v>
      </c>
      <c r="CH56" s="23">
        <f t="shared" si="26"/>
        <v>0</v>
      </c>
      <c r="CI56" s="22"/>
      <c r="CJ56" s="22"/>
      <c r="CK56" s="22">
        <f t="shared" si="27"/>
        <v>0</v>
      </c>
      <c r="CL56" s="21"/>
      <c r="CM56" s="21"/>
      <c r="CN56" s="22">
        <f t="shared" si="28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560</v>
      </c>
      <c r="F57" s="21">
        <v>7840</v>
      </c>
      <c r="G57" s="23">
        <f t="shared" si="34"/>
        <v>5017.6000000000004</v>
      </c>
      <c r="H57" s="21">
        <v>215</v>
      </c>
      <c r="I57" s="21">
        <v>3012</v>
      </c>
      <c r="J57" s="22">
        <f t="shared" si="0"/>
        <v>1927.68</v>
      </c>
      <c r="K57" s="21">
        <v>240</v>
      </c>
      <c r="L57" s="21">
        <v>3360</v>
      </c>
      <c r="M57" s="23">
        <f t="shared" si="29"/>
        <v>2150.4</v>
      </c>
      <c r="N57" s="21">
        <v>117</v>
      </c>
      <c r="O57" s="21">
        <v>1638</v>
      </c>
      <c r="P57" s="23">
        <f t="shared" si="30"/>
        <v>1048.32</v>
      </c>
      <c r="Q57" s="21">
        <v>550</v>
      </c>
      <c r="R57" s="21">
        <v>7700</v>
      </c>
      <c r="S57" s="23">
        <f t="shared" si="31"/>
        <v>4928</v>
      </c>
      <c r="T57" s="21">
        <v>260</v>
      </c>
      <c r="U57" s="21">
        <v>3640</v>
      </c>
      <c r="V57" s="23">
        <f t="shared" si="1"/>
        <v>2329.6</v>
      </c>
      <c r="W57" s="21">
        <v>315</v>
      </c>
      <c r="X57" s="21">
        <v>4410</v>
      </c>
      <c r="Y57" s="23">
        <f t="shared" si="2"/>
        <v>2822.4</v>
      </c>
      <c r="Z57" s="21">
        <v>115</v>
      </c>
      <c r="AA57" s="21">
        <v>1610</v>
      </c>
      <c r="AB57" s="23">
        <f t="shared" si="3"/>
        <v>1030.4000000000001</v>
      </c>
      <c r="AC57" s="21">
        <v>420</v>
      </c>
      <c r="AD57" s="21">
        <v>5880</v>
      </c>
      <c r="AE57" s="23">
        <f t="shared" si="4"/>
        <v>3763.2000000000003</v>
      </c>
      <c r="AF57" s="21">
        <v>56</v>
      </c>
      <c r="AG57" s="21">
        <v>7084</v>
      </c>
      <c r="AH57" s="23">
        <f t="shared" si="5"/>
        <v>4533.76</v>
      </c>
      <c r="AI57" s="21">
        <v>300</v>
      </c>
      <c r="AJ57" s="21">
        <v>4200</v>
      </c>
      <c r="AK57" s="23">
        <f t="shared" si="6"/>
        <v>2688</v>
      </c>
      <c r="AL57" s="21">
        <v>770</v>
      </c>
      <c r="AM57" s="21">
        <v>10780</v>
      </c>
      <c r="AN57" s="23">
        <f t="shared" si="7"/>
        <v>6899.2</v>
      </c>
      <c r="AO57" s="23">
        <f t="shared" si="8"/>
        <v>3918</v>
      </c>
      <c r="AP57" s="23">
        <f t="shared" si="9"/>
        <v>61154</v>
      </c>
      <c r="AQ57" s="23">
        <f t="shared" si="10"/>
        <v>39138.559999999998</v>
      </c>
      <c r="AR57" s="23">
        <f t="shared" si="11"/>
        <v>5096.166666666667</v>
      </c>
      <c r="AS57" s="23">
        <f t="shared" si="12"/>
        <v>3261.5466666666666</v>
      </c>
      <c r="AT57" s="21">
        <v>630</v>
      </c>
      <c r="AU57" s="21">
        <v>8820</v>
      </c>
      <c r="AV57" s="21">
        <v>5644.8</v>
      </c>
      <c r="AW57" s="21">
        <v>300</v>
      </c>
      <c r="AX57" s="21">
        <v>4200</v>
      </c>
      <c r="AY57" s="22">
        <v>2688</v>
      </c>
      <c r="AZ57" s="21">
        <v>630</v>
      </c>
      <c r="BA57" s="21">
        <v>8820</v>
      </c>
      <c r="BB57" s="23">
        <f t="shared" si="33"/>
        <v>5644.8</v>
      </c>
      <c r="BC57" s="21">
        <v>300</v>
      </c>
      <c r="BD57" s="21">
        <v>4200</v>
      </c>
      <c r="BE57" s="23">
        <f t="shared" si="32"/>
        <v>2688</v>
      </c>
      <c r="BF57" s="21">
        <v>600</v>
      </c>
      <c r="BG57" s="21">
        <v>8400</v>
      </c>
      <c r="BH57" s="23">
        <f t="shared" si="14"/>
        <v>5376</v>
      </c>
      <c r="BI57" s="21">
        <v>430</v>
      </c>
      <c r="BJ57" s="21">
        <v>6020</v>
      </c>
      <c r="BK57" s="23">
        <f t="shared" si="15"/>
        <v>3852.8</v>
      </c>
      <c r="BL57" s="21">
        <v>300</v>
      </c>
      <c r="BM57" s="21">
        <v>4200</v>
      </c>
      <c r="BN57" s="23">
        <f t="shared" si="16"/>
        <v>2688</v>
      </c>
      <c r="BO57" s="21">
        <v>395</v>
      </c>
      <c r="BP57" s="21">
        <v>5530</v>
      </c>
      <c r="BQ57" s="23">
        <f t="shared" si="17"/>
        <v>3539.2000000000003</v>
      </c>
      <c r="BR57" s="21">
        <v>402</v>
      </c>
      <c r="BS57" s="21">
        <v>5628</v>
      </c>
      <c r="BT57" s="23">
        <f t="shared" si="18"/>
        <v>3601.92</v>
      </c>
      <c r="BU57" s="21">
        <v>505</v>
      </c>
      <c r="BV57" s="21">
        <v>7070</v>
      </c>
      <c r="BW57" s="23">
        <f t="shared" si="19"/>
        <v>4524.8</v>
      </c>
      <c r="BX57" s="21">
        <v>510</v>
      </c>
      <c r="BY57" s="21">
        <v>7140</v>
      </c>
      <c r="BZ57" s="23">
        <f t="shared" si="20"/>
        <v>4569.6000000000004</v>
      </c>
      <c r="CA57" s="21">
        <v>460</v>
      </c>
      <c r="CB57" s="21">
        <v>6440</v>
      </c>
      <c r="CC57" s="23">
        <f t="shared" si="21"/>
        <v>4121.6000000000004</v>
      </c>
      <c r="CD57" s="23">
        <f t="shared" si="22"/>
        <v>5462</v>
      </c>
      <c r="CE57" s="23">
        <f t="shared" si="23"/>
        <v>76468</v>
      </c>
      <c r="CF57" s="24">
        <f t="shared" si="24"/>
        <v>48939.519999999997</v>
      </c>
      <c r="CG57" s="23">
        <f t="shared" si="25"/>
        <v>6372.333333333333</v>
      </c>
      <c r="CH57" s="23">
        <f t="shared" si="26"/>
        <v>4078.2933333333331</v>
      </c>
      <c r="CI57" s="22">
        <v>450</v>
      </c>
      <c r="CJ57" s="22">
        <v>6300</v>
      </c>
      <c r="CK57" s="22">
        <f t="shared" si="27"/>
        <v>4032</v>
      </c>
      <c r="CL57" s="21">
        <v>455</v>
      </c>
      <c r="CM57" s="21">
        <v>6370</v>
      </c>
      <c r="CN57" s="22">
        <f t="shared" si="28"/>
        <v>4076.8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4"/>
        <v>0</v>
      </c>
      <c r="H58" s="21"/>
      <c r="I58" s="21"/>
      <c r="J58" s="22">
        <f t="shared" si="0"/>
        <v>0</v>
      </c>
      <c r="K58" s="21"/>
      <c r="L58" s="21"/>
      <c r="M58" s="23">
        <f t="shared" si="29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1"/>
        <v>0</v>
      </c>
      <c r="W58" s="21"/>
      <c r="X58" s="21"/>
      <c r="Y58" s="23">
        <f t="shared" si="2"/>
        <v>0</v>
      </c>
      <c r="Z58" s="21"/>
      <c r="AA58" s="21"/>
      <c r="AB58" s="23">
        <f t="shared" si="3"/>
        <v>0</v>
      </c>
      <c r="AC58" s="21"/>
      <c r="AD58" s="21"/>
      <c r="AE58" s="23">
        <f t="shared" si="4"/>
        <v>0</v>
      </c>
      <c r="AF58" s="21"/>
      <c r="AG58" s="21"/>
      <c r="AH58" s="23">
        <f t="shared" si="5"/>
        <v>0</v>
      </c>
      <c r="AI58" s="21"/>
      <c r="AJ58" s="21"/>
      <c r="AK58" s="23">
        <f t="shared" si="6"/>
        <v>0</v>
      </c>
      <c r="AL58" s="21"/>
      <c r="AM58" s="21"/>
      <c r="AN58" s="23">
        <f t="shared" si="7"/>
        <v>0</v>
      </c>
      <c r="AO58" s="23">
        <f t="shared" si="8"/>
        <v>0</v>
      </c>
      <c r="AP58" s="23">
        <f t="shared" si="9"/>
        <v>0</v>
      </c>
      <c r="AQ58" s="23">
        <f t="shared" si="10"/>
        <v>0</v>
      </c>
      <c r="AR58" s="23">
        <f t="shared" si="11"/>
        <v>0</v>
      </c>
      <c r="AS58" s="23">
        <f t="shared" si="12"/>
        <v>0</v>
      </c>
      <c r="AT58" s="21"/>
      <c r="AU58" s="21"/>
      <c r="AV58" s="21"/>
      <c r="AW58" s="21"/>
      <c r="AX58" s="21"/>
      <c r="AY58" s="22">
        <f t="shared" si="13"/>
        <v>0</v>
      </c>
      <c r="AZ58" s="21"/>
      <c r="BA58" s="21"/>
      <c r="BB58" s="23">
        <f t="shared" si="33"/>
        <v>0</v>
      </c>
      <c r="BC58" s="21"/>
      <c r="BD58" s="21"/>
      <c r="BE58" s="23">
        <f t="shared" si="32"/>
        <v>0</v>
      </c>
      <c r="BF58" s="21"/>
      <c r="BG58" s="21"/>
      <c r="BH58" s="23">
        <f t="shared" si="14"/>
        <v>0</v>
      </c>
      <c r="BI58" s="21"/>
      <c r="BJ58" s="21"/>
      <c r="BK58" s="23">
        <f t="shared" si="15"/>
        <v>0</v>
      </c>
      <c r="BL58" s="21"/>
      <c r="BM58" s="21"/>
      <c r="BN58" s="23">
        <f t="shared" si="16"/>
        <v>0</v>
      </c>
      <c r="BO58" s="21"/>
      <c r="BP58" s="21"/>
      <c r="BQ58" s="23">
        <f t="shared" si="17"/>
        <v>0</v>
      </c>
      <c r="BR58" s="21"/>
      <c r="BS58" s="21"/>
      <c r="BT58" s="23">
        <f t="shared" si="18"/>
        <v>0</v>
      </c>
      <c r="BU58" s="21"/>
      <c r="BV58" s="21"/>
      <c r="BW58" s="23">
        <f t="shared" si="19"/>
        <v>0</v>
      </c>
      <c r="BX58" s="21"/>
      <c r="BY58" s="21"/>
      <c r="BZ58" s="23">
        <f t="shared" si="20"/>
        <v>0</v>
      </c>
      <c r="CA58" s="21"/>
      <c r="CB58" s="21"/>
      <c r="CC58" s="23">
        <f t="shared" si="21"/>
        <v>0</v>
      </c>
      <c r="CD58" s="23">
        <f t="shared" si="22"/>
        <v>0</v>
      </c>
      <c r="CE58" s="23">
        <f t="shared" si="23"/>
        <v>0</v>
      </c>
      <c r="CF58" s="24">
        <f t="shared" si="24"/>
        <v>0</v>
      </c>
      <c r="CG58" s="23">
        <f t="shared" si="25"/>
        <v>0</v>
      </c>
      <c r="CH58" s="23">
        <f t="shared" si="26"/>
        <v>0</v>
      </c>
      <c r="CI58" s="22"/>
      <c r="CJ58" s="22"/>
      <c r="CK58" s="22">
        <f t="shared" si="27"/>
        <v>0</v>
      </c>
      <c r="CL58" s="21"/>
      <c r="CM58" s="21"/>
      <c r="CN58" s="22">
        <f t="shared" si="28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4"/>
        <v>0</v>
      </c>
      <c r="H59" s="21"/>
      <c r="I59" s="21"/>
      <c r="J59" s="22">
        <f t="shared" si="0"/>
        <v>0</v>
      </c>
      <c r="K59" s="21"/>
      <c r="L59" s="21"/>
      <c r="M59" s="23">
        <f t="shared" si="29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1"/>
        <v>0</v>
      </c>
      <c r="W59" s="21"/>
      <c r="X59" s="21"/>
      <c r="Y59" s="23">
        <f t="shared" si="2"/>
        <v>0</v>
      </c>
      <c r="Z59" s="21"/>
      <c r="AA59" s="21"/>
      <c r="AB59" s="23">
        <f t="shared" si="3"/>
        <v>0</v>
      </c>
      <c r="AC59" s="21"/>
      <c r="AD59" s="21"/>
      <c r="AE59" s="23">
        <f t="shared" si="4"/>
        <v>0</v>
      </c>
      <c r="AF59" s="21"/>
      <c r="AG59" s="21"/>
      <c r="AH59" s="23">
        <f t="shared" si="5"/>
        <v>0</v>
      </c>
      <c r="AI59" s="21"/>
      <c r="AJ59" s="21"/>
      <c r="AK59" s="23">
        <f t="shared" si="6"/>
        <v>0</v>
      </c>
      <c r="AL59" s="21"/>
      <c r="AM59" s="21"/>
      <c r="AN59" s="23">
        <f t="shared" si="7"/>
        <v>0</v>
      </c>
      <c r="AO59" s="23">
        <f t="shared" si="8"/>
        <v>0</v>
      </c>
      <c r="AP59" s="23">
        <f t="shared" si="9"/>
        <v>0</v>
      </c>
      <c r="AQ59" s="23">
        <f t="shared" si="10"/>
        <v>0</v>
      </c>
      <c r="AR59" s="23">
        <f t="shared" si="11"/>
        <v>0</v>
      </c>
      <c r="AS59" s="23">
        <f t="shared" si="12"/>
        <v>0</v>
      </c>
      <c r="AT59" s="21"/>
      <c r="AU59" s="21"/>
      <c r="AV59" s="21"/>
      <c r="AW59" s="21"/>
      <c r="AX59" s="21"/>
      <c r="AY59" s="22">
        <f t="shared" si="13"/>
        <v>0</v>
      </c>
      <c r="AZ59" s="21"/>
      <c r="BA59" s="21"/>
      <c r="BB59" s="23">
        <f t="shared" si="33"/>
        <v>0</v>
      </c>
      <c r="BC59" s="21"/>
      <c r="BD59" s="21"/>
      <c r="BE59" s="23">
        <f t="shared" si="32"/>
        <v>0</v>
      </c>
      <c r="BF59" s="21"/>
      <c r="BG59" s="21"/>
      <c r="BH59" s="23">
        <f t="shared" si="14"/>
        <v>0</v>
      </c>
      <c r="BI59" s="21"/>
      <c r="BJ59" s="21"/>
      <c r="BK59" s="23">
        <f t="shared" si="15"/>
        <v>0</v>
      </c>
      <c r="BL59" s="21"/>
      <c r="BM59" s="21"/>
      <c r="BN59" s="23">
        <f t="shared" si="16"/>
        <v>0</v>
      </c>
      <c r="BO59" s="21"/>
      <c r="BP59" s="21"/>
      <c r="BQ59" s="23">
        <f t="shared" si="17"/>
        <v>0</v>
      </c>
      <c r="BR59" s="21"/>
      <c r="BS59" s="21"/>
      <c r="BT59" s="23">
        <f t="shared" si="18"/>
        <v>0</v>
      </c>
      <c r="BU59" s="21"/>
      <c r="BV59" s="21"/>
      <c r="BW59" s="23">
        <f t="shared" si="19"/>
        <v>0</v>
      </c>
      <c r="BX59" s="21"/>
      <c r="BY59" s="21"/>
      <c r="BZ59" s="23">
        <f t="shared" si="20"/>
        <v>0</v>
      </c>
      <c r="CA59" s="21"/>
      <c r="CB59" s="21"/>
      <c r="CC59" s="23">
        <f t="shared" si="21"/>
        <v>0</v>
      </c>
      <c r="CD59" s="23">
        <f t="shared" si="22"/>
        <v>0</v>
      </c>
      <c r="CE59" s="23">
        <f t="shared" si="23"/>
        <v>0</v>
      </c>
      <c r="CF59" s="24">
        <f t="shared" si="24"/>
        <v>0</v>
      </c>
      <c r="CG59" s="23">
        <f t="shared" si="25"/>
        <v>0</v>
      </c>
      <c r="CH59" s="23">
        <f t="shared" si="26"/>
        <v>0</v>
      </c>
      <c r="CI59" s="22"/>
      <c r="CJ59" s="22"/>
      <c r="CK59" s="22">
        <f t="shared" si="27"/>
        <v>0</v>
      </c>
      <c r="CL59" s="21"/>
      <c r="CM59" s="21"/>
      <c r="CN59" s="22">
        <f t="shared" si="28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4"/>
        <v>0</v>
      </c>
      <c r="H60" s="21"/>
      <c r="I60" s="21"/>
      <c r="J60" s="22">
        <f t="shared" si="0"/>
        <v>0</v>
      </c>
      <c r="K60" s="21"/>
      <c r="L60" s="21"/>
      <c r="M60" s="23">
        <f t="shared" si="29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1"/>
        <v>0</v>
      </c>
      <c r="W60" s="21"/>
      <c r="X60" s="21"/>
      <c r="Y60" s="23">
        <f t="shared" si="2"/>
        <v>0</v>
      </c>
      <c r="Z60" s="21"/>
      <c r="AA60" s="21"/>
      <c r="AB60" s="23">
        <f t="shared" si="3"/>
        <v>0</v>
      </c>
      <c r="AC60" s="21"/>
      <c r="AD60" s="21"/>
      <c r="AE60" s="23">
        <f t="shared" si="4"/>
        <v>0</v>
      </c>
      <c r="AF60" s="21"/>
      <c r="AG60" s="21"/>
      <c r="AH60" s="23">
        <f t="shared" si="5"/>
        <v>0</v>
      </c>
      <c r="AI60" s="21"/>
      <c r="AJ60" s="21"/>
      <c r="AK60" s="23">
        <f t="shared" si="6"/>
        <v>0</v>
      </c>
      <c r="AL60" s="21"/>
      <c r="AM60" s="21"/>
      <c r="AN60" s="23">
        <f t="shared" si="7"/>
        <v>0</v>
      </c>
      <c r="AO60" s="23">
        <f t="shared" si="8"/>
        <v>0</v>
      </c>
      <c r="AP60" s="23">
        <f t="shared" si="9"/>
        <v>0</v>
      </c>
      <c r="AQ60" s="23">
        <f t="shared" si="10"/>
        <v>0</v>
      </c>
      <c r="AR60" s="23">
        <f t="shared" si="11"/>
        <v>0</v>
      </c>
      <c r="AS60" s="23">
        <f t="shared" si="12"/>
        <v>0</v>
      </c>
      <c r="AT60" s="21"/>
      <c r="AU60" s="21"/>
      <c r="AV60" s="21"/>
      <c r="AW60" s="21"/>
      <c r="AX60" s="21"/>
      <c r="AY60" s="22">
        <f t="shared" si="13"/>
        <v>0</v>
      </c>
      <c r="AZ60" s="21"/>
      <c r="BA60" s="21"/>
      <c r="BB60" s="23">
        <f t="shared" si="33"/>
        <v>0</v>
      </c>
      <c r="BC60" s="21"/>
      <c r="BD60" s="21"/>
      <c r="BE60" s="23">
        <f t="shared" si="32"/>
        <v>0</v>
      </c>
      <c r="BF60" s="21"/>
      <c r="BG60" s="21"/>
      <c r="BH60" s="23">
        <f t="shared" si="14"/>
        <v>0</v>
      </c>
      <c r="BI60" s="21"/>
      <c r="BJ60" s="21"/>
      <c r="BK60" s="23">
        <f t="shared" si="15"/>
        <v>0</v>
      </c>
      <c r="BL60" s="21"/>
      <c r="BM60" s="21"/>
      <c r="BN60" s="23">
        <f t="shared" si="16"/>
        <v>0</v>
      </c>
      <c r="BO60" s="21"/>
      <c r="BP60" s="21"/>
      <c r="BQ60" s="23">
        <f t="shared" si="17"/>
        <v>0</v>
      </c>
      <c r="BR60" s="21"/>
      <c r="BS60" s="21"/>
      <c r="BT60" s="23">
        <f t="shared" si="18"/>
        <v>0</v>
      </c>
      <c r="BU60" s="21"/>
      <c r="BV60" s="21"/>
      <c r="BW60" s="23">
        <f t="shared" si="19"/>
        <v>0</v>
      </c>
      <c r="BX60" s="21"/>
      <c r="BY60" s="21"/>
      <c r="BZ60" s="23">
        <f t="shared" si="20"/>
        <v>0</v>
      </c>
      <c r="CA60" s="21"/>
      <c r="CB60" s="21"/>
      <c r="CC60" s="23">
        <f t="shared" si="21"/>
        <v>0</v>
      </c>
      <c r="CD60" s="23">
        <f t="shared" si="22"/>
        <v>0</v>
      </c>
      <c r="CE60" s="23">
        <f t="shared" si="23"/>
        <v>0</v>
      </c>
      <c r="CF60" s="24">
        <f t="shared" si="24"/>
        <v>0</v>
      </c>
      <c r="CG60" s="23">
        <f t="shared" si="25"/>
        <v>0</v>
      </c>
      <c r="CH60" s="23">
        <f t="shared" si="26"/>
        <v>0</v>
      </c>
      <c r="CI60" s="22"/>
      <c r="CJ60" s="22"/>
      <c r="CK60" s="22">
        <f t="shared" si="27"/>
        <v>0</v>
      </c>
      <c r="CL60" s="21"/>
      <c r="CM60" s="21"/>
      <c r="CN60" s="22">
        <f t="shared" si="28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4"/>
        <v>0</v>
      </c>
      <c r="H61" s="21"/>
      <c r="I61" s="21"/>
      <c r="J61" s="22">
        <f t="shared" si="0"/>
        <v>0</v>
      </c>
      <c r="K61" s="21"/>
      <c r="L61" s="21"/>
      <c r="M61" s="23">
        <f t="shared" si="29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1"/>
        <v>0</v>
      </c>
      <c r="W61" s="21"/>
      <c r="X61" s="21"/>
      <c r="Y61" s="23">
        <f t="shared" si="2"/>
        <v>0</v>
      </c>
      <c r="Z61" s="21"/>
      <c r="AA61" s="21"/>
      <c r="AB61" s="23">
        <f t="shared" si="3"/>
        <v>0</v>
      </c>
      <c r="AC61" s="21"/>
      <c r="AD61" s="21"/>
      <c r="AE61" s="23">
        <f t="shared" si="4"/>
        <v>0</v>
      </c>
      <c r="AF61" s="21"/>
      <c r="AG61" s="21"/>
      <c r="AH61" s="23">
        <f t="shared" si="5"/>
        <v>0</v>
      </c>
      <c r="AI61" s="21"/>
      <c r="AJ61" s="21"/>
      <c r="AK61" s="23">
        <f t="shared" si="6"/>
        <v>0</v>
      </c>
      <c r="AL61" s="21"/>
      <c r="AM61" s="21"/>
      <c r="AN61" s="23">
        <f t="shared" si="7"/>
        <v>0</v>
      </c>
      <c r="AO61" s="23">
        <f t="shared" si="8"/>
        <v>0</v>
      </c>
      <c r="AP61" s="23">
        <f t="shared" si="9"/>
        <v>0</v>
      </c>
      <c r="AQ61" s="23">
        <f t="shared" si="10"/>
        <v>0</v>
      </c>
      <c r="AR61" s="23">
        <f t="shared" si="11"/>
        <v>0</v>
      </c>
      <c r="AS61" s="23">
        <f t="shared" si="12"/>
        <v>0</v>
      </c>
      <c r="AT61" s="21"/>
      <c r="AU61" s="21"/>
      <c r="AV61" s="21"/>
      <c r="AW61" s="21"/>
      <c r="AX61" s="21"/>
      <c r="AY61" s="22"/>
      <c r="AZ61" s="21"/>
      <c r="BA61" s="21"/>
      <c r="BB61" s="23">
        <f t="shared" si="33"/>
        <v>0</v>
      </c>
      <c r="BC61" s="21"/>
      <c r="BD61" s="21"/>
      <c r="BE61" s="23">
        <f t="shared" si="32"/>
        <v>0</v>
      </c>
      <c r="BF61" s="21"/>
      <c r="BG61" s="21"/>
      <c r="BH61" s="23">
        <f t="shared" si="14"/>
        <v>0</v>
      </c>
      <c r="BI61" s="21"/>
      <c r="BJ61" s="21"/>
      <c r="BK61" s="23">
        <f t="shared" si="15"/>
        <v>0</v>
      </c>
      <c r="BL61" s="21"/>
      <c r="BM61" s="21"/>
      <c r="BN61" s="23">
        <f t="shared" si="16"/>
        <v>0</v>
      </c>
      <c r="BO61" s="21"/>
      <c r="BP61" s="21"/>
      <c r="BQ61" s="23">
        <f t="shared" si="17"/>
        <v>0</v>
      </c>
      <c r="BR61" s="21"/>
      <c r="BS61" s="21"/>
      <c r="BT61" s="23">
        <f t="shared" si="18"/>
        <v>0</v>
      </c>
      <c r="BU61" s="21"/>
      <c r="BV61" s="21"/>
      <c r="BW61" s="23">
        <f t="shared" si="19"/>
        <v>0</v>
      </c>
      <c r="BX61" s="21"/>
      <c r="BY61" s="21"/>
      <c r="BZ61" s="23">
        <f t="shared" si="20"/>
        <v>0</v>
      </c>
      <c r="CA61" s="21"/>
      <c r="CB61" s="21"/>
      <c r="CC61" s="23">
        <f t="shared" si="21"/>
        <v>0</v>
      </c>
      <c r="CD61" s="23">
        <f t="shared" si="22"/>
        <v>0</v>
      </c>
      <c r="CE61" s="23">
        <f t="shared" si="23"/>
        <v>0</v>
      </c>
      <c r="CF61" s="24">
        <f t="shared" si="24"/>
        <v>0</v>
      </c>
      <c r="CG61" s="23">
        <f t="shared" si="25"/>
        <v>0</v>
      </c>
      <c r="CH61" s="23">
        <f t="shared" si="26"/>
        <v>0</v>
      </c>
      <c r="CI61" s="22"/>
      <c r="CJ61" s="22"/>
      <c r="CK61" s="22">
        <f t="shared" si="27"/>
        <v>0</v>
      </c>
      <c r="CL61" s="21"/>
      <c r="CM61" s="21"/>
      <c r="CN61" s="22">
        <f t="shared" si="28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4"/>
        <v>0</v>
      </c>
      <c r="H62" s="21"/>
      <c r="I62" s="21"/>
      <c r="J62" s="22">
        <f t="shared" si="0"/>
        <v>0</v>
      </c>
      <c r="K62" s="21"/>
      <c r="L62" s="21"/>
      <c r="M62" s="23">
        <f t="shared" si="29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1"/>
        <v>0</v>
      </c>
      <c r="W62" s="21"/>
      <c r="X62" s="21"/>
      <c r="Y62" s="23">
        <f t="shared" si="2"/>
        <v>0</v>
      </c>
      <c r="Z62" s="21"/>
      <c r="AA62" s="21"/>
      <c r="AB62" s="23">
        <f t="shared" si="3"/>
        <v>0</v>
      </c>
      <c r="AC62" s="21"/>
      <c r="AD62" s="21"/>
      <c r="AE62" s="23">
        <f t="shared" si="4"/>
        <v>0</v>
      </c>
      <c r="AF62" s="21"/>
      <c r="AG62" s="21"/>
      <c r="AH62" s="23">
        <f t="shared" si="5"/>
        <v>0</v>
      </c>
      <c r="AI62" s="21"/>
      <c r="AJ62" s="21"/>
      <c r="AK62" s="23">
        <f t="shared" si="6"/>
        <v>0</v>
      </c>
      <c r="AL62" s="21"/>
      <c r="AM62" s="21"/>
      <c r="AN62" s="23">
        <f t="shared" si="7"/>
        <v>0</v>
      </c>
      <c r="AO62" s="23">
        <f t="shared" si="8"/>
        <v>0</v>
      </c>
      <c r="AP62" s="23">
        <f t="shared" si="9"/>
        <v>0</v>
      </c>
      <c r="AQ62" s="23">
        <f t="shared" si="10"/>
        <v>0</v>
      </c>
      <c r="AR62" s="23">
        <f t="shared" si="11"/>
        <v>0</v>
      </c>
      <c r="AS62" s="23">
        <f t="shared" si="12"/>
        <v>0</v>
      </c>
      <c r="AT62" s="21"/>
      <c r="AU62" s="21"/>
      <c r="AV62" s="21"/>
      <c r="AW62" s="21"/>
      <c r="AX62" s="21"/>
      <c r="AY62" s="22">
        <f t="shared" si="13"/>
        <v>0</v>
      </c>
      <c r="AZ62" s="21"/>
      <c r="BA62" s="21"/>
      <c r="BB62" s="23">
        <f t="shared" si="33"/>
        <v>0</v>
      </c>
      <c r="BC62" s="21"/>
      <c r="BD62" s="21"/>
      <c r="BE62" s="23">
        <f t="shared" si="32"/>
        <v>0</v>
      </c>
      <c r="BF62" s="21"/>
      <c r="BG62" s="21"/>
      <c r="BH62" s="23">
        <f t="shared" si="14"/>
        <v>0</v>
      </c>
      <c r="BI62" s="21"/>
      <c r="BJ62" s="21"/>
      <c r="BK62" s="23">
        <f t="shared" si="15"/>
        <v>0</v>
      </c>
      <c r="BL62" s="21"/>
      <c r="BM62" s="21"/>
      <c r="BN62" s="23">
        <f t="shared" si="16"/>
        <v>0</v>
      </c>
      <c r="BO62" s="21"/>
      <c r="BP62" s="21"/>
      <c r="BQ62" s="23">
        <f t="shared" si="17"/>
        <v>0</v>
      </c>
      <c r="BR62" s="21"/>
      <c r="BS62" s="21"/>
      <c r="BT62" s="23">
        <f t="shared" si="18"/>
        <v>0</v>
      </c>
      <c r="BU62" s="21"/>
      <c r="BV62" s="21"/>
      <c r="BW62" s="23">
        <f t="shared" si="19"/>
        <v>0</v>
      </c>
      <c r="BX62" s="21"/>
      <c r="BY62" s="21"/>
      <c r="BZ62" s="23">
        <f t="shared" si="20"/>
        <v>0</v>
      </c>
      <c r="CA62" s="21"/>
      <c r="CB62" s="21"/>
      <c r="CC62" s="23">
        <f t="shared" si="21"/>
        <v>0</v>
      </c>
      <c r="CD62" s="23">
        <f t="shared" si="22"/>
        <v>0</v>
      </c>
      <c r="CE62" s="23">
        <f t="shared" si="23"/>
        <v>0</v>
      </c>
      <c r="CF62" s="24">
        <f t="shared" si="24"/>
        <v>0</v>
      </c>
      <c r="CG62" s="23">
        <f t="shared" si="25"/>
        <v>0</v>
      </c>
      <c r="CH62" s="23">
        <f t="shared" si="26"/>
        <v>0</v>
      </c>
      <c r="CI62" s="22"/>
      <c r="CJ62" s="22"/>
      <c r="CK62" s="22">
        <f t="shared" si="27"/>
        <v>0</v>
      </c>
      <c r="CL62" s="21"/>
      <c r="CM62" s="21"/>
      <c r="CN62" s="22">
        <f t="shared" si="28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4"/>
        <v>0</v>
      </c>
      <c r="H63" s="21"/>
      <c r="I63" s="21"/>
      <c r="J63" s="22">
        <f t="shared" si="0"/>
        <v>0</v>
      </c>
      <c r="K63" s="21"/>
      <c r="L63" s="21"/>
      <c r="M63" s="23">
        <f t="shared" si="29"/>
        <v>0</v>
      </c>
      <c r="N63" s="21"/>
      <c r="O63" s="21"/>
      <c r="P63" s="23">
        <f t="shared" si="30"/>
        <v>0</v>
      </c>
      <c r="Q63" s="21"/>
      <c r="R63" s="21"/>
      <c r="S63" s="23">
        <f t="shared" si="31"/>
        <v>0</v>
      </c>
      <c r="T63" s="21"/>
      <c r="U63" s="21"/>
      <c r="V63" s="23">
        <f t="shared" si="1"/>
        <v>0</v>
      </c>
      <c r="W63" s="21"/>
      <c r="X63" s="21"/>
      <c r="Y63" s="23">
        <f t="shared" si="2"/>
        <v>0</v>
      </c>
      <c r="Z63" s="21"/>
      <c r="AA63" s="21"/>
      <c r="AB63" s="23">
        <f t="shared" si="3"/>
        <v>0</v>
      </c>
      <c r="AC63" s="21"/>
      <c r="AD63" s="21"/>
      <c r="AE63" s="23">
        <f t="shared" si="4"/>
        <v>0</v>
      </c>
      <c r="AF63" s="21"/>
      <c r="AG63" s="21"/>
      <c r="AH63" s="23">
        <f t="shared" si="5"/>
        <v>0</v>
      </c>
      <c r="AI63" s="21"/>
      <c r="AJ63" s="21"/>
      <c r="AK63" s="23">
        <f t="shared" si="6"/>
        <v>0</v>
      </c>
      <c r="AL63" s="21"/>
      <c r="AM63" s="21"/>
      <c r="AN63" s="23">
        <f t="shared" si="7"/>
        <v>0</v>
      </c>
      <c r="AO63" s="23">
        <f t="shared" si="8"/>
        <v>0</v>
      </c>
      <c r="AP63" s="23">
        <f t="shared" si="9"/>
        <v>0</v>
      </c>
      <c r="AQ63" s="23">
        <f t="shared" si="10"/>
        <v>0</v>
      </c>
      <c r="AR63" s="23">
        <f t="shared" si="11"/>
        <v>0</v>
      </c>
      <c r="AS63" s="23">
        <f t="shared" si="12"/>
        <v>0</v>
      </c>
      <c r="AT63" s="21"/>
      <c r="AU63" s="21"/>
      <c r="AV63" s="21"/>
      <c r="AW63" s="21"/>
      <c r="AX63" s="21"/>
      <c r="AY63" s="22">
        <f t="shared" si="13"/>
        <v>0</v>
      </c>
      <c r="AZ63" s="21"/>
      <c r="BA63" s="21"/>
      <c r="BB63" s="23">
        <f t="shared" si="33"/>
        <v>0</v>
      </c>
      <c r="BC63" s="21"/>
      <c r="BD63" s="21"/>
      <c r="BE63" s="23">
        <f t="shared" si="32"/>
        <v>0</v>
      </c>
      <c r="BF63" s="21"/>
      <c r="BG63" s="21"/>
      <c r="BH63" s="23">
        <f t="shared" si="14"/>
        <v>0</v>
      </c>
      <c r="BI63" s="21"/>
      <c r="BJ63" s="21"/>
      <c r="BK63" s="23">
        <f t="shared" si="15"/>
        <v>0</v>
      </c>
      <c r="BL63" s="21"/>
      <c r="BM63" s="21"/>
      <c r="BN63" s="23">
        <f t="shared" si="16"/>
        <v>0</v>
      </c>
      <c r="BO63" s="21"/>
      <c r="BP63" s="21"/>
      <c r="BQ63" s="23">
        <f t="shared" si="17"/>
        <v>0</v>
      </c>
      <c r="BR63" s="21"/>
      <c r="BS63" s="21"/>
      <c r="BT63" s="23">
        <f t="shared" si="18"/>
        <v>0</v>
      </c>
      <c r="BU63" s="21"/>
      <c r="BV63" s="21"/>
      <c r="BW63" s="23">
        <f t="shared" si="19"/>
        <v>0</v>
      </c>
      <c r="BX63" s="21"/>
      <c r="BY63" s="21"/>
      <c r="BZ63" s="23">
        <f t="shared" si="20"/>
        <v>0</v>
      </c>
      <c r="CA63" s="21"/>
      <c r="CB63" s="21"/>
      <c r="CC63" s="23">
        <f t="shared" si="21"/>
        <v>0</v>
      </c>
      <c r="CD63" s="23">
        <f t="shared" si="22"/>
        <v>0</v>
      </c>
      <c r="CE63" s="23">
        <f t="shared" si="23"/>
        <v>0</v>
      </c>
      <c r="CF63" s="24">
        <f t="shared" si="24"/>
        <v>0</v>
      </c>
      <c r="CG63" s="23">
        <f t="shared" si="25"/>
        <v>0</v>
      </c>
      <c r="CH63" s="23">
        <f t="shared" si="26"/>
        <v>0</v>
      </c>
      <c r="CI63" s="22"/>
      <c r="CJ63" s="22"/>
      <c r="CK63" s="22">
        <f t="shared" si="27"/>
        <v>0</v>
      </c>
      <c r="CL63" s="21"/>
      <c r="CM63" s="21"/>
      <c r="CN63" s="22">
        <f t="shared" si="28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4"/>
        <v>0</v>
      </c>
      <c r="H64" s="21"/>
      <c r="I64" s="21"/>
      <c r="J64" s="22">
        <f t="shared" si="0"/>
        <v>0</v>
      </c>
      <c r="K64" s="21">
        <v>25</v>
      </c>
      <c r="L64" s="21">
        <v>350</v>
      </c>
      <c r="M64" s="23">
        <f t="shared" si="29"/>
        <v>224</v>
      </c>
      <c r="N64" s="21">
        <v>16</v>
      </c>
      <c r="O64" s="21">
        <v>231</v>
      </c>
      <c r="P64" s="23">
        <f t="shared" si="30"/>
        <v>147.84</v>
      </c>
      <c r="Q64" s="21">
        <v>59</v>
      </c>
      <c r="R64" s="21">
        <v>834</v>
      </c>
      <c r="S64" s="23">
        <f t="shared" si="31"/>
        <v>533.76</v>
      </c>
      <c r="T64" s="21">
        <v>9</v>
      </c>
      <c r="U64" s="21">
        <v>126</v>
      </c>
      <c r="V64" s="23">
        <f t="shared" si="1"/>
        <v>80.64</v>
      </c>
      <c r="W64" s="21">
        <v>7</v>
      </c>
      <c r="X64" s="21">
        <v>98</v>
      </c>
      <c r="Y64" s="23">
        <f t="shared" si="2"/>
        <v>62.72</v>
      </c>
      <c r="Z64" s="21">
        <v>6</v>
      </c>
      <c r="AA64" s="21">
        <v>84</v>
      </c>
      <c r="AB64" s="23">
        <f t="shared" si="3"/>
        <v>53.76</v>
      </c>
      <c r="AC64" s="21">
        <v>20</v>
      </c>
      <c r="AD64" s="21">
        <v>280</v>
      </c>
      <c r="AE64" s="23">
        <f t="shared" si="4"/>
        <v>179.20000000000002</v>
      </c>
      <c r="AF64" s="21">
        <v>10</v>
      </c>
      <c r="AG64" s="21">
        <v>140</v>
      </c>
      <c r="AH64" s="23">
        <f t="shared" si="5"/>
        <v>89.600000000000009</v>
      </c>
      <c r="AI64" s="21">
        <v>2</v>
      </c>
      <c r="AJ64" s="21">
        <v>28</v>
      </c>
      <c r="AK64" s="23">
        <f t="shared" si="6"/>
        <v>17.920000000000002</v>
      </c>
      <c r="AL64" s="21">
        <v>9</v>
      </c>
      <c r="AM64" s="21">
        <v>126</v>
      </c>
      <c r="AN64" s="23">
        <f t="shared" si="7"/>
        <v>80.64</v>
      </c>
      <c r="AO64" s="23">
        <f t="shared" si="8"/>
        <v>163</v>
      </c>
      <c r="AP64" s="23">
        <f t="shared" si="9"/>
        <v>2297</v>
      </c>
      <c r="AQ64" s="23">
        <f t="shared" si="10"/>
        <v>1470.0800000000002</v>
      </c>
      <c r="AR64" s="23">
        <f t="shared" si="11"/>
        <v>191.41666666666666</v>
      </c>
      <c r="AS64" s="23">
        <f t="shared" si="12"/>
        <v>122.50666666666667</v>
      </c>
      <c r="AT64" s="21">
        <v>2</v>
      </c>
      <c r="AU64" s="21">
        <v>28</v>
      </c>
      <c r="AV64" s="21">
        <v>17.920000000000002</v>
      </c>
      <c r="AW64" s="21"/>
      <c r="AX64" s="21"/>
      <c r="AY64" s="22">
        <f t="shared" si="13"/>
        <v>0</v>
      </c>
      <c r="AZ64" s="21">
        <v>20</v>
      </c>
      <c r="BA64" s="21">
        <v>280</v>
      </c>
      <c r="BB64" s="23">
        <f t="shared" si="33"/>
        <v>179.20000000000002</v>
      </c>
      <c r="BC64" s="21"/>
      <c r="BD64" s="21"/>
      <c r="BE64" s="23">
        <f t="shared" si="32"/>
        <v>0</v>
      </c>
      <c r="BF64" s="21"/>
      <c r="BG64" s="21"/>
      <c r="BH64" s="23">
        <f t="shared" si="14"/>
        <v>0</v>
      </c>
      <c r="BI64" s="21"/>
      <c r="BJ64" s="21"/>
      <c r="BK64" s="23">
        <f t="shared" si="15"/>
        <v>0</v>
      </c>
      <c r="BL64" s="21"/>
      <c r="BM64" s="21"/>
      <c r="BN64" s="23">
        <f t="shared" si="16"/>
        <v>0</v>
      </c>
      <c r="BO64" s="21"/>
      <c r="BP64" s="21"/>
      <c r="BQ64" s="23">
        <f t="shared" si="17"/>
        <v>0</v>
      </c>
      <c r="BR64" s="21"/>
      <c r="BS64" s="21"/>
      <c r="BT64" s="23">
        <f t="shared" si="18"/>
        <v>0</v>
      </c>
      <c r="BU64" s="21"/>
      <c r="BV64" s="21"/>
      <c r="BW64" s="23">
        <f t="shared" si="19"/>
        <v>0</v>
      </c>
      <c r="BX64" s="21"/>
      <c r="BY64" s="21"/>
      <c r="BZ64" s="23">
        <f t="shared" si="20"/>
        <v>0</v>
      </c>
      <c r="CA64" s="21"/>
      <c r="CB64" s="21"/>
      <c r="CC64" s="23">
        <f t="shared" si="21"/>
        <v>0</v>
      </c>
      <c r="CD64" s="23">
        <f t="shared" si="22"/>
        <v>22</v>
      </c>
      <c r="CE64" s="23">
        <f t="shared" si="23"/>
        <v>308</v>
      </c>
      <c r="CF64" s="24">
        <f t="shared" si="24"/>
        <v>197.12</v>
      </c>
      <c r="CG64" s="23">
        <f t="shared" si="25"/>
        <v>25.666666666666668</v>
      </c>
      <c r="CH64" s="23">
        <f t="shared" si="26"/>
        <v>16.426666666666666</v>
      </c>
      <c r="CI64" s="22"/>
      <c r="CJ64" s="22"/>
      <c r="CK64" s="22">
        <f t="shared" si="27"/>
        <v>0</v>
      </c>
      <c r="CL64" s="21"/>
      <c r="CM64" s="21"/>
      <c r="CN64" s="22">
        <f t="shared" si="28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4"/>
        <v>0</v>
      </c>
      <c r="H65" s="21"/>
      <c r="I65" s="21"/>
      <c r="J65" s="22">
        <f t="shared" si="0"/>
        <v>0</v>
      </c>
      <c r="K65" s="21"/>
      <c r="L65" s="21"/>
      <c r="M65" s="23">
        <f t="shared" si="29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1"/>
        <v>0</v>
      </c>
      <c r="W65" s="21"/>
      <c r="X65" s="21"/>
      <c r="Y65" s="23">
        <f t="shared" si="2"/>
        <v>0</v>
      </c>
      <c r="Z65" s="21"/>
      <c r="AA65" s="21"/>
      <c r="AB65" s="23">
        <f t="shared" si="3"/>
        <v>0</v>
      </c>
      <c r="AC65" s="21"/>
      <c r="AD65" s="21"/>
      <c r="AE65" s="23">
        <f t="shared" si="4"/>
        <v>0</v>
      </c>
      <c r="AF65" s="21"/>
      <c r="AG65" s="21"/>
      <c r="AH65" s="23">
        <f t="shared" si="5"/>
        <v>0</v>
      </c>
      <c r="AI65" s="21"/>
      <c r="AJ65" s="21"/>
      <c r="AK65" s="23">
        <f t="shared" si="6"/>
        <v>0</v>
      </c>
      <c r="AL65" s="21"/>
      <c r="AM65" s="21"/>
      <c r="AN65" s="23">
        <f t="shared" si="7"/>
        <v>0</v>
      </c>
      <c r="AO65" s="23">
        <f t="shared" si="8"/>
        <v>0</v>
      </c>
      <c r="AP65" s="23">
        <f t="shared" si="9"/>
        <v>0</v>
      </c>
      <c r="AQ65" s="23">
        <f t="shared" si="10"/>
        <v>0</v>
      </c>
      <c r="AR65" s="23">
        <f t="shared" si="11"/>
        <v>0</v>
      </c>
      <c r="AS65" s="23">
        <f t="shared" si="12"/>
        <v>0</v>
      </c>
      <c r="AT65" s="21"/>
      <c r="AU65" s="21"/>
      <c r="AV65" s="21"/>
      <c r="AW65" s="21"/>
      <c r="AX65" s="21"/>
      <c r="AY65" s="22">
        <f t="shared" si="13"/>
        <v>0</v>
      </c>
      <c r="AZ65" s="21"/>
      <c r="BA65" s="21"/>
      <c r="BB65" s="23">
        <f t="shared" si="33"/>
        <v>0</v>
      </c>
      <c r="BC65" s="21"/>
      <c r="BD65" s="21"/>
      <c r="BE65" s="23">
        <f t="shared" si="32"/>
        <v>0</v>
      </c>
      <c r="BF65" s="21"/>
      <c r="BG65" s="21"/>
      <c r="BH65" s="23">
        <f t="shared" si="14"/>
        <v>0</v>
      </c>
      <c r="BI65" s="21"/>
      <c r="BJ65" s="21"/>
      <c r="BK65" s="23">
        <f t="shared" si="15"/>
        <v>0</v>
      </c>
      <c r="BL65" s="21"/>
      <c r="BM65" s="21"/>
      <c r="BN65" s="23">
        <f t="shared" si="16"/>
        <v>0</v>
      </c>
      <c r="BO65" s="21"/>
      <c r="BP65" s="21"/>
      <c r="BQ65" s="23">
        <f t="shared" si="17"/>
        <v>0</v>
      </c>
      <c r="BR65" s="21"/>
      <c r="BS65" s="21"/>
      <c r="BT65" s="23">
        <f t="shared" si="18"/>
        <v>0</v>
      </c>
      <c r="BU65" s="21"/>
      <c r="BV65" s="21"/>
      <c r="BW65" s="23">
        <f t="shared" si="19"/>
        <v>0</v>
      </c>
      <c r="BX65" s="21"/>
      <c r="BY65" s="21"/>
      <c r="BZ65" s="23">
        <f t="shared" si="20"/>
        <v>0</v>
      </c>
      <c r="CA65" s="21"/>
      <c r="CB65" s="21"/>
      <c r="CC65" s="23">
        <f t="shared" si="21"/>
        <v>0</v>
      </c>
      <c r="CD65" s="23">
        <f t="shared" si="22"/>
        <v>0</v>
      </c>
      <c r="CE65" s="23">
        <f t="shared" si="23"/>
        <v>0</v>
      </c>
      <c r="CF65" s="24">
        <f t="shared" si="24"/>
        <v>0</v>
      </c>
      <c r="CG65" s="23">
        <f t="shared" si="25"/>
        <v>0</v>
      </c>
      <c r="CH65" s="23">
        <f t="shared" si="26"/>
        <v>0</v>
      </c>
      <c r="CI65" s="22"/>
      <c r="CJ65" s="22"/>
      <c r="CK65" s="22">
        <f t="shared" si="27"/>
        <v>0</v>
      </c>
      <c r="CL65" s="21"/>
      <c r="CM65" s="21"/>
      <c r="CN65" s="22">
        <f t="shared" si="28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4"/>
        <v>0</v>
      </c>
      <c r="H66" s="21"/>
      <c r="I66" s="21"/>
      <c r="J66" s="22">
        <f t="shared" si="0"/>
        <v>0</v>
      </c>
      <c r="K66" s="21"/>
      <c r="L66" s="21"/>
      <c r="M66" s="23">
        <f t="shared" si="29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1"/>
        <v>0</v>
      </c>
      <c r="W66" s="21"/>
      <c r="X66" s="21"/>
      <c r="Y66" s="23">
        <f t="shared" si="2"/>
        <v>0</v>
      </c>
      <c r="Z66" s="21"/>
      <c r="AA66" s="21"/>
      <c r="AB66" s="23">
        <f t="shared" si="3"/>
        <v>0</v>
      </c>
      <c r="AC66" s="21"/>
      <c r="AD66" s="21"/>
      <c r="AE66" s="23">
        <f t="shared" si="4"/>
        <v>0</v>
      </c>
      <c r="AF66" s="21"/>
      <c r="AG66" s="21"/>
      <c r="AH66" s="23">
        <f t="shared" si="5"/>
        <v>0</v>
      </c>
      <c r="AI66" s="21"/>
      <c r="AJ66" s="21"/>
      <c r="AK66" s="23">
        <f t="shared" si="6"/>
        <v>0</v>
      </c>
      <c r="AL66" s="21"/>
      <c r="AM66" s="21"/>
      <c r="AN66" s="23">
        <f t="shared" si="7"/>
        <v>0</v>
      </c>
      <c r="AO66" s="23">
        <f t="shared" si="8"/>
        <v>0</v>
      </c>
      <c r="AP66" s="23">
        <f t="shared" si="9"/>
        <v>0</v>
      </c>
      <c r="AQ66" s="23">
        <f t="shared" si="10"/>
        <v>0</v>
      </c>
      <c r="AR66" s="23">
        <f t="shared" si="11"/>
        <v>0</v>
      </c>
      <c r="AS66" s="23">
        <f t="shared" si="12"/>
        <v>0</v>
      </c>
      <c r="AT66" s="21"/>
      <c r="AU66" s="21"/>
      <c r="AV66" s="21"/>
      <c r="AW66" s="21"/>
      <c r="AX66" s="21"/>
      <c r="AY66" s="22">
        <f t="shared" si="13"/>
        <v>0</v>
      </c>
      <c r="AZ66" s="21"/>
      <c r="BA66" s="21"/>
      <c r="BB66" s="23">
        <f t="shared" si="33"/>
        <v>0</v>
      </c>
      <c r="BC66" s="21"/>
      <c r="BD66" s="21"/>
      <c r="BE66" s="23">
        <f t="shared" si="32"/>
        <v>0</v>
      </c>
      <c r="BF66" s="21"/>
      <c r="BG66" s="21"/>
      <c r="BH66" s="23">
        <f t="shared" si="14"/>
        <v>0</v>
      </c>
      <c r="BI66" s="21"/>
      <c r="BJ66" s="21"/>
      <c r="BK66" s="23">
        <f t="shared" si="15"/>
        <v>0</v>
      </c>
      <c r="BL66" s="21"/>
      <c r="BM66" s="21"/>
      <c r="BN66" s="23">
        <f t="shared" si="16"/>
        <v>0</v>
      </c>
      <c r="BO66" s="21"/>
      <c r="BP66" s="21"/>
      <c r="BQ66" s="23">
        <f t="shared" si="17"/>
        <v>0</v>
      </c>
      <c r="BR66" s="21"/>
      <c r="BS66" s="21"/>
      <c r="BT66" s="23">
        <f t="shared" si="18"/>
        <v>0</v>
      </c>
      <c r="BU66" s="21"/>
      <c r="BV66" s="21"/>
      <c r="BW66" s="23">
        <f t="shared" si="19"/>
        <v>0</v>
      </c>
      <c r="BX66" s="21"/>
      <c r="BY66" s="21"/>
      <c r="BZ66" s="23">
        <f t="shared" si="20"/>
        <v>0</v>
      </c>
      <c r="CA66" s="21"/>
      <c r="CB66" s="21"/>
      <c r="CC66" s="23">
        <f t="shared" si="21"/>
        <v>0</v>
      </c>
      <c r="CD66" s="23">
        <f t="shared" si="22"/>
        <v>0</v>
      </c>
      <c r="CE66" s="23">
        <f t="shared" si="23"/>
        <v>0</v>
      </c>
      <c r="CF66" s="24">
        <f t="shared" si="24"/>
        <v>0</v>
      </c>
      <c r="CG66" s="23">
        <f t="shared" si="25"/>
        <v>0</v>
      </c>
      <c r="CH66" s="23">
        <f t="shared" si="26"/>
        <v>0</v>
      </c>
      <c r="CI66" s="22"/>
      <c r="CJ66" s="22"/>
      <c r="CK66" s="22">
        <f t="shared" si="27"/>
        <v>0</v>
      </c>
      <c r="CL66" s="21"/>
      <c r="CM66" s="21"/>
      <c r="CN66" s="22">
        <f t="shared" si="28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4"/>
        <v>0</v>
      </c>
      <c r="H67" s="21"/>
      <c r="I67" s="21"/>
      <c r="J67" s="22">
        <f t="shared" si="0"/>
        <v>0</v>
      </c>
      <c r="K67" s="21"/>
      <c r="L67" s="21"/>
      <c r="M67" s="23">
        <f t="shared" si="29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1"/>
        <v>0</v>
      </c>
      <c r="W67" s="21"/>
      <c r="X67" s="21"/>
      <c r="Y67" s="23">
        <f t="shared" si="2"/>
        <v>0</v>
      </c>
      <c r="Z67" s="21"/>
      <c r="AA67" s="21"/>
      <c r="AB67" s="23">
        <f t="shared" si="3"/>
        <v>0</v>
      </c>
      <c r="AC67" s="21"/>
      <c r="AD67" s="21"/>
      <c r="AE67" s="23">
        <f t="shared" si="4"/>
        <v>0</v>
      </c>
      <c r="AF67" s="21"/>
      <c r="AG67" s="21"/>
      <c r="AH67" s="23">
        <f t="shared" si="5"/>
        <v>0</v>
      </c>
      <c r="AI67" s="21"/>
      <c r="AJ67" s="21"/>
      <c r="AK67" s="23">
        <f t="shared" si="6"/>
        <v>0</v>
      </c>
      <c r="AL67" s="21"/>
      <c r="AM67" s="21"/>
      <c r="AN67" s="23">
        <f t="shared" si="7"/>
        <v>0</v>
      </c>
      <c r="AO67" s="23">
        <f t="shared" si="8"/>
        <v>0</v>
      </c>
      <c r="AP67" s="23">
        <f t="shared" si="9"/>
        <v>0</v>
      </c>
      <c r="AQ67" s="23">
        <f t="shared" si="10"/>
        <v>0</v>
      </c>
      <c r="AR67" s="23">
        <f t="shared" si="11"/>
        <v>0</v>
      </c>
      <c r="AS67" s="23">
        <f t="shared" si="12"/>
        <v>0</v>
      </c>
      <c r="AT67" s="21"/>
      <c r="AU67" s="21"/>
      <c r="AV67" s="21"/>
      <c r="AW67" s="21"/>
      <c r="AX67" s="21"/>
      <c r="AY67" s="22">
        <f t="shared" si="13"/>
        <v>0</v>
      </c>
      <c r="AZ67" s="21"/>
      <c r="BA67" s="21"/>
      <c r="BB67" s="23">
        <f t="shared" si="33"/>
        <v>0</v>
      </c>
      <c r="BC67" s="21"/>
      <c r="BD67" s="21"/>
      <c r="BE67" s="23">
        <f t="shared" si="32"/>
        <v>0</v>
      </c>
      <c r="BF67" s="21"/>
      <c r="BG67" s="21"/>
      <c r="BH67" s="23">
        <f t="shared" si="14"/>
        <v>0</v>
      </c>
      <c r="BI67" s="21"/>
      <c r="BJ67" s="21"/>
      <c r="BK67" s="23">
        <f t="shared" si="15"/>
        <v>0</v>
      </c>
      <c r="BL67" s="21"/>
      <c r="BM67" s="21"/>
      <c r="BN67" s="23">
        <f t="shared" si="16"/>
        <v>0</v>
      </c>
      <c r="BO67" s="21"/>
      <c r="BP67" s="21"/>
      <c r="BQ67" s="23">
        <f t="shared" si="17"/>
        <v>0</v>
      </c>
      <c r="BR67" s="21"/>
      <c r="BS67" s="21"/>
      <c r="BT67" s="23">
        <f t="shared" si="18"/>
        <v>0</v>
      </c>
      <c r="BU67" s="21"/>
      <c r="BV67" s="21"/>
      <c r="BW67" s="23">
        <f t="shared" si="19"/>
        <v>0</v>
      </c>
      <c r="BX67" s="21"/>
      <c r="BY67" s="21"/>
      <c r="BZ67" s="23">
        <f t="shared" si="20"/>
        <v>0</v>
      </c>
      <c r="CA67" s="21"/>
      <c r="CB67" s="21"/>
      <c r="CC67" s="23">
        <f t="shared" si="21"/>
        <v>0</v>
      </c>
      <c r="CD67" s="23">
        <f t="shared" si="22"/>
        <v>0</v>
      </c>
      <c r="CE67" s="23">
        <f t="shared" si="23"/>
        <v>0</v>
      </c>
      <c r="CF67" s="24">
        <f t="shared" si="24"/>
        <v>0</v>
      </c>
      <c r="CG67" s="23">
        <f t="shared" si="25"/>
        <v>0</v>
      </c>
      <c r="CH67" s="23">
        <f t="shared" si="26"/>
        <v>0</v>
      </c>
      <c r="CI67" s="22"/>
      <c r="CJ67" s="22"/>
      <c r="CK67" s="22">
        <f t="shared" si="27"/>
        <v>0</v>
      </c>
      <c r="CL67" s="21"/>
      <c r="CM67" s="21"/>
      <c r="CN67" s="22">
        <f t="shared" si="28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4"/>
        <v>0</v>
      </c>
      <c r="H68" s="21"/>
      <c r="I68" s="21"/>
      <c r="J68" s="22">
        <f t="shared" si="0"/>
        <v>0</v>
      </c>
      <c r="K68" s="21"/>
      <c r="L68" s="21"/>
      <c r="M68" s="23">
        <f t="shared" si="29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1"/>
        <v>0</v>
      </c>
      <c r="W68" s="21"/>
      <c r="X68" s="21"/>
      <c r="Y68" s="23">
        <f t="shared" si="2"/>
        <v>0</v>
      </c>
      <c r="Z68" s="21"/>
      <c r="AA68" s="21"/>
      <c r="AB68" s="23">
        <f t="shared" si="3"/>
        <v>0</v>
      </c>
      <c r="AC68" s="21"/>
      <c r="AD68" s="21"/>
      <c r="AE68" s="23">
        <f t="shared" si="4"/>
        <v>0</v>
      </c>
      <c r="AF68" s="21"/>
      <c r="AG68" s="21"/>
      <c r="AH68" s="23">
        <f t="shared" si="5"/>
        <v>0</v>
      </c>
      <c r="AI68" s="21"/>
      <c r="AJ68" s="21"/>
      <c r="AK68" s="23">
        <f t="shared" si="6"/>
        <v>0</v>
      </c>
      <c r="AL68" s="21"/>
      <c r="AM68" s="21"/>
      <c r="AN68" s="23">
        <f t="shared" si="7"/>
        <v>0</v>
      </c>
      <c r="AO68" s="23">
        <f t="shared" si="8"/>
        <v>0</v>
      </c>
      <c r="AP68" s="23">
        <f t="shared" si="9"/>
        <v>0</v>
      </c>
      <c r="AQ68" s="23">
        <f t="shared" si="10"/>
        <v>0</v>
      </c>
      <c r="AR68" s="23">
        <f t="shared" si="11"/>
        <v>0</v>
      </c>
      <c r="AS68" s="23">
        <f t="shared" si="12"/>
        <v>0</v>
      </c>
      <c r="AT68" s="21"/>
      <c r="AU68" s="21"/>
      <c r="AV68" s="21"/>
      <c r="AW68" s="21"/>
      <c r="AX68" s="21"/>
      <c r="AY68" s="22">
        <f t="shared" si="13"/>
        <v>0</v>
      </c>
      <c r="AZ68" s="21"/>
      <c r="BA68" s="21"/>
      <c r="BB68" s="23">
        <f t="shared" si="33"/>
        <v>0</v>
      </c>
      <c r="BC68" s="21"/>
      <c r="BD68" s="21"/>
      <c r="BE68" s="23">
        <f t="shared" si="32"/>
        <v>0</v>
      </c>
      <c r="BF68" s="21"/>
      <c r="BG68" s="21"/>
      <c r="BH68" s="23">
        <f t="shared" si="14"/>
        <v>0</v>
      </c>
      <c r="BI68" s="21"/>
      <c r="BJ68" s="21"/>
      <c r="BK68" s="23">
        <f t="shared" si="15"/>
        <v>0</v>
      </c>
      <c r="BL68" s="21"/>
      <c r="BM68" s="21"/>
      <c r="BN68" s="23">
        <f t="shared" si="16"/>
        <v>0</v>
      </c>
      <c r="BO68" s="21"/>
      <c r="BP68" s="21"/>
      <c r="BQ68" s="23">
        <f t="shared" si="17"/>
        <v>0</v>
      </c>
      <c r="BR68" s="21"/>
      <c r="BS68" s="21"/>
      <c r="BT68" s="23">
        <f t="shared" si="18"/>
        <v>0</v>
      </c>
      <c r="BU68" s="21"/>
      <c r="BV68" s="21"/>
      <c r="BW68" s="23">
        <f t="shared" si="19"/>
        <v>0</v>
      </c>
      <c r="BX68" s="21"/>
      <c r="BY68" s="21"/>
      <c r="BZ68" s="23">
        <f t="shared" si="20"/>
        <v>0</v>
      </c>
      <c r="CA68" s="21"/>
      <c r="CB68" s="21"/>
      <c r="CC68" s="23">
        <f t="shared" si="21"/>
        <v>0</v>
      </c>
      <c r="CD68" s="23">
        <f t="shared" si="22"/>
        <v>0</v>
      </c>
      <c r="CE68" s="23">
        <f t="shared" si="23"/>
        <v>0</v>
      </c>
      <c r="CF68" s="24">
        <f t="shared" si="24"/>
        <v>0</v>
      </c>
      <c r="CG68" s="23">
        <f t="shared" si="25"/>
        <v>0</v>
      </c>
      <c r="CH68" s="23">
        <f t="shared" si="26"/>
        <v>0</v>
      </c>
      <c r="CI68" s="22"/>
      <c r="CJ68" s="22"/>
      <c r="CK68" s="22">
        <f t="shared" si="27"/>
        <v>0</v>
      </c>
      <c r="CL68" s="21"/>
      <c r="CM68" s="21"/>
      <c r="CN68" s="22">
        <f t="shared" si="28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4"/>
        <v>0</v>
      </c>
      <c r="H69" s="21"/>
      <c r="I69" s="21"/>
      <c r="J69" s="22">
        <f t="shared" si="0"/>
        <v>0</v>
      </c>
      <c r="K69" s="21"/>
      <c r="L69" s="21"/>
      <c r="M69" s="23">
        <f t="shared" si="29"/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4" si="35">U69*$C69</f>
        <v>0</v>
      </c>
      <c r="W69" s="21"/>
      <c r="X69" s="21"/>
      <c r="Y69" s="23">
        <f t="shared" ref="Y69:Y134" si="36">X69*$C69</f>
        <v>0</v>
      </c>
      <c r="Z69" s="21"/>
      <c r="AA69" s="21"/>
      <c r="AB69" s="23">
        <f t="shared" ref="AB69:AB134" si="37">AA69*$C69</f>
        <v>0</v>
      </c>
      <c r="AC69" s="21"/>
      <c r="AD69" s="21"/>
      <c r="AE69" s="23">
        <f t="shared" ref="AE69:AE134" si="38">AD69*$C69</f>
        <v>0</v>
      </c>
      <c r="AF69" s="21"/>
      <c r="AG69" s="21"/>
      <c r="AH69" s="23">
        <f t="shared" ref="AH69:AH134" si="39">AG69*$C69</f>
        <v>0</v>
      </c>
      <c r="AI69" s="21"/>
      <c r="AJ69" s="21"/>
      <c r="AK69" s="23">
        <f t="shared" ref="AK69:AK134" si="40">AJ69*$C69</f>
        <v>0</v>
      </c>
      <c r="AL69" s="21"/>
      <c r="AM69" s="21"/>
      <c r="AN69" s="23">
        <f t="shared" ref="AN69:AN134" si="41">AM69*$C69</f>
        <v>0</v>
      </c>
      <c r="AO69" s="23">
        <f t="shared" ref="AO69:AO141" si="42">E69+H69+K69+N69+Q69+T69+W69+Z69+AC69+AF69+AI69+AL69</f>
        <v>0</v>
      </c>
      <c r="AP69" s="23">
        <f t="shared" ref="AP69:AP141" si="43">F69+I69+L69+O69+R69+U69+X69+AA69+AD69+AG69+AJ69+AM69</f>
        <v>0</v>
      </c>
      <c r="AQ69" s="23">
        <f t="shared" ref="AQ69:AQ141" si="44">G69+J69+M69+P69+S69+V69+Y69+AB69+AE69+AH69+AK69+AN69</f>
        <v>0</v>
      </c>
      <c r="AR69" s="23">
        <f t="shared" ref="AR69:AR141" si="45">+AP69/12</f>
        <v>0</v>
      </c>
      <c r="AS69" s="23">
        <f t="shared" ref="AS69:AS141" si="46">+AQ69/12</f>
        <v>0</v>
      </c>
      <c r="AT69" s="21"/>
      <c r="AU69" s="21"/>
      <c r="AV69" s="21"/>
      <c r="AW69" s="21"/>
      <c r="AX69" s="21"/>
      <c r="AY69" s="22">
        <f t="shared" si="13"/>
        <v>0</v>
      </c>
      <c r="AZ69" s="21"/>
      <c r="BA69" s="21"/>
      <c r="BB69" s="23">
        <f t="shared" si="33"/>
        <v>0</v>
      </c>
      <c r="BC69" s="21"/>
      <c r="BD69" s="21"/>
      <c r="BE69" s="23">
        <f t="shared" si="32"/>
        <v>0</v>
      </c>
      <c r="BF69" s="21"/>
      <c r="BG69" s="21"/>
      <c r="BH69" s="23">
        <f t="shared" ref="BH69:BH141" si="47">BG69*$C69</f>
        <v>0</v>
      </c>
      <c r="BI69" s="21"/>
      <c r="BJ69" s="21"/>
      <c r="BK69" s="23">
        <f t="shared" ref="BK69:BK141" si="48">BJ69*$C69</f>
        <v>0</v>
      </c>
      <c r="BL69" s="21"/>
      <c r="BM69" s="21"/>
      <c r="BN69" s="23">
        <f t="shared" ref="BN69:BN134" si="49">BM69*C69</f>
        <v>0</v>
      </c>
      <c r="BO69" s="21"/>
      <c r="BP69" s="21"/>
      <c r="BQ69" s="23">
        <f t="shared" ref="BQ69:BQ136" si="50">BP69*C69</f>
        <v>0</v>
      </c>
      <c r="BR69" s="21"/>
      <c r="BS69" s="21"/>
      <c r="BT69" s="23">
        <f t="shared" ref="BT69:BT136" si="51">BS69*C69</f>
        <v>0</v>
      </c>
      <c r="BU69" s="21"/>
      <c r="BV69" s="21"/>
      <c r="BW69" s="23">
        <f t="shared" ref="BW69:BW135" si="52">BV69*C69</f>
        <v>0</v>
      </c>
      <c r="BX69" s="21"/>
      <c r="BY69" s="21"/>
      <c r="BZ69" s="23">
        <f t="shared" ref="BZ69:BZ135" si="53">BY69*C69</f>
        <v>0</v>
      </c>
      <c r="CA69" s="21"/>
      <c r="CB69" s="21"/>
      <c r="CC69" s="23">
        <f t="shared" ref="CC69:CC135" si="54">CB69*C69</f>
        <v>0</v>
      </c>
      <c r="CD69" s="23">
        <f t="shared" ref="CD69:CD135" si="55">AT69+AW69+AZ69+BC69+BF69+BI69+BL69+BO69+BR69+BU69+BX69+CA69</f>
        <v>0</v>
      </c>
      <c r="CE69" s="23">
        <f t="shared" ref="CE69:CE135" si="56">AU69+AX69+BA69+BD69+BG69+BJ69+BM69+BP69+BS69+BV69+BY69+CB69</f>
        <v>0</v>
      </c>
      <c r="CF69" s="24">
        <f t="shared" ref="CF69:CF135" si="57">AV69+AY69+BB69+BE69+BH69+BK69+BN69+BQ69+BT69+BW69+BZ69+CC69</f>
        <v>0</v>
      </c>
      <c r="CG69" s="23">
        <f t="shared" ref="CG69:CG135" si="58">+CE69/12</f>
        <v>0</v>
      </c>
      <c r="CH69" s="23">
        <f t="shared" ref="CH69:CH135" si="59">+CF69/12</f>
        <v>0</v>
      </c>
      <c r="CI69" s="22"/>
      <c r="CJ69" s="22"/>
      <c r="CK69" s="22">
        <f t="shared" ref="CK69:CK134" si="60">CJ69*C69</f>
        <v>0</v>
      </c>
      <c r="CL69" s="21"/>
      <c r="CM69" s="21"/>
      <c r="CN69" s="22">
        <f t="shared" ref="CN69:CN132" si="61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4"/>
        <v>0</v>
      </c>
      <c r="H70" s="21"/>
      <c r="I70" s="21"/>
      <c r="J70" s="22">
        <f t="shared" si="0"/>
        <v>0</v>
      </c>
      <c r="K70" s="21"/>
      <c r="L70" s="21"/>
      <c r="M70" s="23">
        <f t="shared" si="29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5"/>
        <v>0</v>
      </c>
      <c r="W70" s="21"/>
      <c r="X70" s="21"/>
      <c r="Y70" s="23">
        <f t="shared" si="36"/>
        <v>0</v>
      </c>
      <c r="Z70" s="21"/>
      <c r="AA70" s="21"/>
      <c r="AB70" s="23">
        <f t="shared" si="37"/>
        <v>0</v>
      </c>
      <c r="AC70" s="21"/>
      <c r="AD70" s="21"/>
      <c r="AE70" s="23">
        <f t="shared" si="38"/>
        <v>0</v>
      </c>
      <c r="AF70" s="21"/>
      <c r="AG70" s="21"/>
      <c r="AH70" s="23">
        <f t="shared" si="39"/>
        <v>0</v>
      </c>
      <c r="AI70" s="21"/>
      <c r="AJ70" s="21"/>
      <c r="AK70" s="23">
        <f t="shared" si="40"/>
        <v>0</v>
      </c>
      <c r="AL70" s="21"/>
      <c r="AM70" s="21"/>
      <c r="AN70" s="23">
        <f t="shared" si="41"/>
        <v>0</v>
      </c>
      <c r="AO70" s="23">
        <f t="shared" si="42"/>
        <v>0</v>
      </c>
      <c r="AP70" s="23">
        <f t="shared" si="43"/>
        <v>0</v>
      </c>
      <c r="AQ70" s="23">
        <f t="shared" si="44"/>
        <v>0</v>
      </c>
      <c r="AR70" s="23">
        <f t="shared" si="45"/>
        <v>0</v>
      </c>
      <c r="AS70" s="23">
        <f t="shared" si="46"/>
        <v>0</v>
      </c>
      <c r="AT70" s="21"/>
      <c r="AU70" s="21"/>
      <c r="AV70" s="21"/>
      <c r="AW70" s="21"/>
      <c r="AX70" s="21"/>
      <c r="AY70" s="22">
        <f t="shared" si="13"/>
        <v>0</v>
      </c>
      <c r="AZ70" s="21"/>
      <c r="BA70" s="21"/>
      <c r="BB70" s="23">
        <f t="shared" si="33"/>
        <v>0</v>
      </c>
      <c r="BC70" s="21"/>
      <c r="BD70" s="21"/>
      <c r="BE70" s="23">
        <f t="shared" si="32"/>
        <v>0</v>
      </c>
      <c r="BF70" s="21"/>
      <c r="BG70" s="21"/>
      <c r="BH70" s="23">
        <f t="shared" si="47"/>
        <v>0</v>
      </c>
      <c r="BI70" s="21"/>
      <c r="BJ70" s="21"/>
      <c r="BK70" s="23">
        <f t="shared" si="48"/>
        <v>0</v>
      </c>
      <c r="BL70" s="21"/>
      <c r="BM70" s="21"/>
      <c r="BN70" s="23">
        <f t="shared" si="49"/>
        <v>0</v>
      </c>
      <c r="BO70" s="21"/>
      <c r="BP70" s="21"/>
      <c r="BQ70" s="23">
        <f t="shared" si="50"/>
        <v>0</v>
      </c>
      <c r="BR70" s="21"/>
      <c r="BS70" s="21"/>
      <c r="BT70" s="23">
        <f t="shared" si="51"/>
        <v>0</v>
      </c>
      <c r="BU70" s="21"/>
      <c r="BV70" s="21"/>
      <c r="BW70" s="23">
        <f t="shared" si="52"/>
        <v>0</v>
      </c>
      <c r="BX70" s="21"/>
      <c r="BY70" s="21"/>
      <c r="BZ70" s="23">
        <f t="shared" si="53"/>
        <v>0</v>
      </c>
      <c r="CA70" s="21"/>
      <c r="CB70" s="21"/>
      <c r="CC70" s="23">
        <f t="shared" si="54"/>
        <v>0</v>
      </c>
      <c r="CD70" s="23">
        <f t="shared" si="55"/>
        <v>0</v>
      </c>
      <c r="CE70" s="23">
        <f t="shared" si="56"/>
        <v>0</v>
      </c>
      <c r="CF70" s="24">
        <f t="shared" si="57"/>
        <v>0</v>
      </c>
      <c r="CG70" s="23">
        <f t="shared" si="58"/>
        <v>0</v>
      </c>
      <c r="CH70" s="23">
        <f t="shared" si="59"/>
        <v>0</v>
      </c>
      <c r="CI70" s="22"/>
      <c r="CJ70" s="22"/>
      <c r="CK70" s="22">
        <f t="shared" si="60"/>
        <v>0</v>
      </c>
      <c r="CL70" s="21"/>
      <c r="CM70" s="21"/>
      <c r="CN70" s="22">
        <f t="shared" si="61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4"/>
        <v>0</v>
      </c>
      <c r="H71" s="21"/>
      <c r="I71" s="21"/>
      <c r="J71" s="22">
        <f t="shared" si="0"/>
        <v>0</v>
      </c>
      <c r="K71" s="21"/>
      <c r="L71" s="21"/>
      <c r="M71" s="23">
        <f t="shared" si="29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5"/>
        <v>0</v>
      </c>
      <c r="W71" s="21"/>
      <c r="X71" s="21"/>
      <c r="Y71" s="23">
        <f t="shared" si="36"/>
        <v>0</v>
      </c>
      <c r="Z71" s="21"/>
      <c r="AA71" s="21"/>
      <c r="AB71" s="23">
        <f t="shared" si="37"/>
        <v>0</v>
      </c>
      <c r="AC71" s="21"/>
      <c r="AD71" s="21"/>
      <c r="AE71" s="23">
        <f t="shared" si="38"/>
        <v>0</v>
      </c>
      <c r="AF71" s="21"/>
      <c r="AG71" s="21"/>
      <c r="AH71" s="23">
        <f t="shared" si="39"/>
        <v>0</v>
      </c>
      <c r="AI71" s="21"/>
      <c r="AJ71" s="21"/>
      <c r="AK71" s="23">
        <f t="shared" si="40"/>
        <v>0</v>
      </c>
      <c r="AL71" s="21"/>
      <c r="AM71" s="21"/>
      <c r="AN71" s="23">
        <f t="shared" si="41"/>
        <v>0</v>
      </c>
      <c r="AO71" s="23">
        <f t="shared" si="42"/>
        <v>0</v>
      </c>
      <c r="AP71" s="23">
        <f t="shared" si="43"/>
        <v>0</v>
      </c>
      <c r="AQ71" s="23">
        <f t="shared" si="44"/>
        <v>0</v>
      </c>
      <c r="AR71" s="23">
        <f t="shared" si="45"/>
        <v>0</v>
      </c>
      <c r="AS71" s="23">
        <f t="shared" si="46"/>
        <v>0</v>
      </c>
      <c r="AT71" s="21"/>
      <c r="AU71" s="21"/>
      <c r="AV71" s="21"/>
      <c r="AW71" s="21"/>
      <c r="AX71" s="21"/>
      <c r="AY71" s="22">
        <f t="shared" si="13"/>
        <v>0</v>
      </c>
      <c r="AZ71" s="21"/>
      <c r="BA71" s="21"/>
      <c r="BB71" s="23">
        <f t="shared" si="33"/>
        <v>0</v>
      </c>
      <c r="BC71" s="21"/>
      <c r="BD71" s="21"/>
      <c r="BE71" s="23">
        <f t="shared" si="32"/>
        <v>0</v>
      </c>
      <c r="BF71" s="21"/>
      <c r="BG71" s="21"/>
      <c r="BH71" s="23">
        <f t="shared" si="47"/>
        <v>0</v>
      </c>
      <c r="BI71" s="21"/>
      <c r="BJ71" s="21"/>
      <c r="BK71" s="23">
        <f t="shared" si="48"/>
        <v>0</v>
      </c>
      <c r="BL71" s="21"/>
      <c r="BM71" s="21"/>
      <c r="BN71" s="23">
        <f t="shared" si="49"/>
        <v>0</v>
      </c>
      <c r="BO71" s="21"/>
      <c r="BP71" s="21"/>
      <c r="BQ71" s="23">
        <f t="shared" si="50"/>
        <v>0</v>
      </c>
      <c r="BR71" s="21"/>
      <c r="BS71" s="21"/>
      <c r="BT71" s="23">
        <f t="shared" si="51"/>
        <v>0</v>
      </c>
      <c r="BU71" s="21"/>
      <c r="BV71" s="21"/>
      <c r="BW71" s="23">
        <f t="shared" si="52"/>
        <v>0</v>
      </c>
      <c r="BX71" s="21"/>
      <c r="BY71" s="21"/>
      <c r="BZ71" s="23">
        <f t="shared" si="53"/>
        <v>0</v>
      </c>
      <c r="CA71" s="21"/>
      <c r="CB71" s="21"/>
      <c r="CC71" s="23">
        <f t="shared" si="54"/>
        <v>0</v>
      </c>
      <c r="CD71" s="23">
        <f t="shared" si="55"/>
        <v>0</v>
      </c>
      <c r="CE71" s="23">
        <f t="shared" si="56"/>
        <v>0</v>
      </c>
      <c r="CF71" s="24">
        <f t="shared" si="57"/>
        <v>0</v>
      </c>
      <c r="CG71" s="23">
        <f t="shared" si="58"/>
        <v>0</v>
      </c>
      <c r="CH71" s="23">
        <f t="shared" si="59"/>
        <v>0</v>
      </c>
      <c r="CI71" s="22"/>
      <c r="CJ71" s="22"/>
      <c r="CK71" s="22">
        <f t="shared" si="60"/>
        <v>0</v>
      </c>
      <c r="CL71" s="21"/>
      <c r="CM71" s="21"/>
      <c r="CN71" s="22">
        <f t="shared" si="61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4"/>
        <v>0</v>
      </c>
      <c r="H72" s="21"/>
      <c r="I72" s="21"/>
      <c r="J72" s="22">
        <f t="shared" ref="J72:J139" si="62">I72*$C72</f>
        <v>0</v>
      </c>
      <c r="K72" s="21"/>
      <c r="L72" s="21"/>
      <c r="M72" s="23">
        <f t="shared" si="29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5"/>
        <v>0</v>
      </c>
      <c r="W72" s="21"/>
      <c r="X72" s="21"/>
      <c r="Y72" s="23">
        <f t="shared" si="36"/>
        <v>0</v>
      </c>
      <c r="Z72" s="21"/>
      <c r="AA72" s="21"/>
      <c r="AB72" s="23">
        <f t="shared" si="37"/>
        <v>0</v>
      </c>
      <c r="AC72" s="21"/>
      <c r="AD72" s="21"/>
      <c r="AE72" s="23">
        <f t="shared" si="38"/>
        <v>0</v>
      </c>
      <c r="AF72" s="21"/>
      <c r="AG72" s="21"/>
      <c r="AH72" s="23">
        <f t="shared" si="39"/>
        <v>0</v>
      </c>
      <c r="AI72" s="21"/>
      <c r="AJ72" s="21"/>
      <c r="AK72" s="23">
        <f t="shared" si="40"/>
        <v>0</v>
      </c>
      <c r="AL72" s="21"/>
      <c r="AM72" s="21"/>
      <c r="AN72" s="23">
        <f t="shared" si="41"/>
        <v>0</v>
      </c>
      <c r="AO72" s="23">
        <f t="shared" si="42"/>
        <v>0</v>
      </c>
      <c r="AP72" s="23">
        <f t="shared" si="43"/>
        <v>0</v>
      </c>
      <c r="AQ72" s="23">
        <f t="shared" si="44"/>
        <v>0</v>
      </c>
      <c r="AR72" s="23">
        <f t="shared" si="45"/>
        <v>0</v>
      </c>
      <c r="AS72" s="23">
        <f t="shared" si="46"/>
        <v>0</v>
      </c>
      <c r="AT72" s="21"/>
      <c r="AU72" s="21"/>
      <c r="AV72" s="21"/>
      <c r="AW72" s="21"/>
      <c r="AX72" s="21"/>
      <c r="AY72" s="22">
        <f t="shared" ref="AY72:AY139" si="63">AX72*$C72</f>
        <v>0</v>
      </c>
      <c r="AZ72" s="21"/>
      <c r="BA72" s="21"/>
      <c r="BB72" s="23">
        <f t="shared" si="33"/>
        <v>0</v>
      </c>
      <c r="BC72" s="21"/>
      <c r="BD72" s="21"/>
      <c r="BE72" s="23">
        <f t="shared" si="32"/>
        <v>0</v>
      </c>
      <c r="BF72" s="21"/>
      <c r="BG72" s="21"/>
      <c r="BH72" s="23">
        <f t="shared" si="47"/>
        <v>0</v>
      </c>
      <c r="BI72" s="21"/>
      <c r="BJ72" s="21"/>
      <c r="BK72" s="23">
        <f t="shared" si="48"/>
        <v>0</v>
      </c>
      <c r="BL72" s="21"/>
      <c r="BM72" s="21"/>
      <c r="BN72" s="23">
        <f t="shared" si="49"/>
        <v>0</v>
      </c>
      <c r="BO72" s="21"/>
      <c r="BP72" s="21"/>
      <c r="BQ72" s="23">
        <f t="shared" si="50"/>
        <v>0</v>
      </c>
      <c r="BR72" s="21"/>
      <c r="BS72" s="21"/>
      <c r="BT72" s="23">
        <f t="shared" si="51"/>
        <v>0</v>
      </c>
      <c r="BU72" s="21"/>
      <c r="BV72" s="21"/>
      <c r="BW72" s="23">
        <f t="shared" si="52"/>
        <v>0</v>
      </c>
      <c r="BX72" s="21"/>
      <c r="BY72" s="21"/>
      <c r="BZ72" s="23">
        <f t="shared" si="53"/>
        <v>0</v>
      </c>
      <c r="CA72" s="21"/>
      <c r="CB72" s="21"/>
      <c r="CC72" s="23">
        <f t="shared" si="54"/>
        <v>0</v>
      </c>
      <c r="CD72" s="23">
        <f t="shared" si="55"/>
        <v>0</v>
      </c>
      <c r="CE72" s="23">
        <f t="shared" si="56"/>
        <v>0</v>
      </c>
      <c r="CF72" s="24">
        <f t="shared" si="57"/>
        <v>0</v>
      </c>
      <c r="CG72" s="23">
        <f t="shared" si="58"/>
        <v>0</v>
      </c>
      <c r="CH72" s="23">
        <f t="shared" si="59"/>
        <v>0</v>
      </c>
      <c r="CI72" s="22"/>
      <c r="CJ72" s="22"/>
      <c r="CK72" s="22">
        <f t="shared" si="60"/>
        <v>0</v>
      </c>
      <c r="CL72" s="21"/>
      <c r="CM72" s="21"/>
      <c r="CN72" s="22">
        <f t="shared" si="61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4"/>
        <v>0</v>
      </c>
      <c r="H73" s="21"/>
      <c r="I73" s="21"/>
      <c r="J73" s="22">
        <f t="shared" si="62"/>
        <v>0</v>
      </c>
      <c r="K73" s="21"/>
      <c r="L73" s="21"/>
      <c r="M73" s="23">
        <f t="shared" si="29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5"/>
        <v>0</v>
      </c>
      <c r="W73" s="21"/>
      <c r="X73" s="21"/>
      <c r="Y73" s="23">
        <f t="shared" si="36"/>
        <v>0</v>
      </c>
      <c r="Z73" s="21"/>
      <c r="AA73" s="21"/>
      <c r="AB73" s="23">
        <f t="shared" si="37"/>
        <v>0</v>
      </c>
      <c r="AC73" s="21"/>
      <c r="AD73" s="21"/>
      <c r="AE73" s="23">
        <f t="shared" si="38"/>
        <v>0</v>
      </c>
      <c r="AF73" s="21"/>
      <c r="AG73" s="21"/>
      <c r="AH73" s="23">
        <f t="shared" si="39"/>
        <v>0</v>
      </c>
      <c r="AI73" s="21"/>
      <c r="AJ73" s="21"/>
      <c r="AK73" s="23">
        <f t="shared" si="40"/>
        <v>0</v>
      </c>
      <c r="AL73" s="21"/>
      <c r="AM73" s="21"/>
      <c r="AN73" s="23">
        <f t="shared" si="41"/>
        <v>0</v>
      </c>
      <c r="AO73" s="23">
        <f t="shared" si="42"/>
        <v>0</v>
      </c>
      <c r="AP73" s="23">
        <f t="shared" si="43"/>
        <v>0</v>
      </c>
      <c r="AQ73" s="23">
        <f t="shared" si="44"/>
        <v>0</v>
      </c>
      <c r="AR73" s="23">
        <f t="shared" si="45"/>
        <v>0</v>
      </c>
      <c r="AS73" s="23">
        <f t="shared" si="46"/>
        <v>0</v>
      </c>
      <c r="AT73" s="21"/>
      <c r="AU73" s="21"/>
      <c r="AV73" s="21"/>
      <c r="AW73" s="21"/>
      <c r="AX73" s="21"/>
      <c r="AY73" s="22">
        <f t="shared" si="63"/>
        <v>0</v>
      </c>
      <c r="AZ73" s="21"/>
      <c r="BA73" s="21"/>
      <c r="BB73" s="23">
        <f t="shared" si="33"/>
        <v>0</v>
      </c>
      <c r="BC73" s="21"/>
      <c r="BD73" s="21"/>
      <c r="BE73" s="23">
        <f t="shared" si="32"/>
        <v>0</v>
      </c>
      <c r="BF73" s="21"/>
      <c r="BG73" s="21"/>
      <c r="BH73" s="23">
        <f t="shared" si="47"/>
        <v>0</v>
      </c>
      <c r="BI73" s="21"/>
      <c r="BJ73" s="21"/>
      <c r="BK73" s="23">
        <f t="shared" si="48"/>
        <v>0</v>
      </c>
      <c r="BL73" s="21"/>
      <c r="BM73" s="21"/>
      <c r="BN73" s="23">
        <f t="shared" si="49"/>
        <v>0</v>
      </c>
      <c r="BO73" s="21"/>
      <c r="BP73" s="21"/>
      <c r="BQ73" s="23">
        <f t="shared" si="50"/>
        <v>0</v>
      </c>
      <c r="BR73" s="21"/>
      <c r="BS73" s="21"/>
      <c r="BT73" s="23">
        <f t="shared" si="51"/>
        <v>0</v>
      </c>
      <c r="BU73" s="21"/>
      <c r="BV73" s="21"/>
      <c r="BW73" s="23">
        <f t="shared" si="52"/>
        <v>0</v>
      </c>
      <c r="BX73" s="21"/>
      <c r="BY73" s="21"/>
      <c r="BZ73" s="23">
        <f t="shared" si="53"/>
        <v>0</v>
      </c>
      <c r="CA73" s="21"/>
      <c r="CB73" s="21"/>
      <c r="CC73" s="23">
        <f t="shared" si="54"/>
        <v>0</v>
      </c>
      <c r="CD73" s="23">
        <f t="shared" si="55"/>
        <v>0</v>
      </c>
      <c r="CE73" s="23">
        <f t="shared" si="56"/>
        <v>0</v>
      </c>
      <c r="CF73" s="24">
        <f t="shared" si="57"/>
        <v>0</v>
      </c>
      <c r="CG73" s="23">
        <f t="shared" si="58"/>
        <v>0</v>
      </c>
      <c r="CH73" s="23">
        <f t="shared" si="59"/>
        <v>0</v>
      </c>
      <c r="CI73" s="22"/>
      <c r="CJ73" s="22"/>
      <c r="CK73" s="22">
        <f t="shared" si="60"/>
        <v>0</v>
      </c>
      <c r="CL73" s="21"/>
      <c r="CM73" s="21"/>
      <c r="CN73" s="22">
        <f t="shared" si="61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4"/>
        <v>0</v>
      </c>
      <c r="H74" s="21"/>
      <c r="I74" s="21"/>
      <c r="J74" s="22">
        <f t="shared" si="62"/>
        <v>0</v>
      </c>
      <c r="K74" s="21"/>
      <c r="L74" s="21"/>
      <c r="M74" s="23">
        <f t="shared" si="29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5"/>
        <v>0</v>
      </c>
      <c r="W74" s="21"/>
      <c r="X74" s="21"/>
      <c r="Y74" s="23">
        <f t="shared" si="36"/>
        <v>0</v>
      </c>
      <c r="Z74" s="21"/>
      <c r="AA74" s="21"/>
      <c r="AB74" s="23">
        <f t="shared" si="37"/>
        <v>0</v>
      </c>
      <c r="AC74" s="21"/>
      <c r="AD74" s="21"/>
      <c r="AE74" s="23">
        <f t="shared" si="38"/>
        <v>0</v>
      </c>
      <c r="AF74" s="21"/>
      <c r="AG74" s="21"/>
      <c r="AH74" s="23">
        <f t="shared" si="39"/>
        <v>0</v>
      </c>
      <c r="AI74" s="21"/>
      <c r="AJ74" s="21"/>
      <c r="AK74" s="23">
        <f t="shared" si="40"/>
        <v>0</v>
      </c>
      <c r="AL74" s="21"/>
      <c r="AM74" s="21"/>
      <c r="AN74" s="23">
        <f t="shared" si="41"/>
        <v>0</v>
      </c>
      <c r="AO74" s="23">
        <f t="shared" si="42"/>
        <v>0</v>
      </c>
      <c r="AP74" s="23">
        <f t="shared" si="43"/>
        <v>0</v>
      </c>
      <c r="AQ74" s="23">
        <f t="shared" si="44"/>
        <v>0</v>
      </c>
      <c r="AR74" s="23">
        <f t="shared" si="45"/>
        <v>0</v>
      </c>
      <c r="AS74" s="23">
        <f t="shared" si="46"/>
        <v>0</v>
      </c>
      <c r="AT74" s="21"/>
      <c r="AU74" s="21"/>
      <c r="AV74" s="21"/>
      <c r="AW74" s="21"/>
      <c r="AX74" s="21"/>
      <c r="AY74" s="22">
        <f t="shared" si="63"/>
        <v>0</v>
      </c>
      <c r="AZ74" s="21"/>
      <c r="BA74" s="21"/>
      <c r="BB74" s="23">
        <f t="shared" si="33"/>
        <v>0</v>
      </c>
      <c r="BC74" s="21"/>
      <c r="BD74" s="21"/>
      <c r="BE74" s="23">
        <f t="shared" si="32"/>
        <v>0</v>
      </c>
      <c r="BF74" s="21"/>
      <c r="BG74" s="21"/>
      <c r="BH74" s="23">
        <f t="shared" si="47"/>
        <v>0</v>
      </c>
      <c r="BI74" s="21"/>
      <c r="BJ74" s="21"/>
      <c r="BK74" s="23">
        <f t="shared" si="48"/>
        <v>0</v>
      </c>
      <c r="BL74" s="21"/>
      <c r="BM74" s="21"/>
      <c r="BN74" s="23">
        <f t="shared" si="49"/>
        <v>0</v>
      </c>
      <c r="BO74" s="21"/>
      <c r="BP74" s="21"/>
      <c r="BQ74" s="23">
        <f t="shared" si="50"/>
        <v>0</v>
      </c>
      <c r="BR74" s="21"/>
      <c r="BS74" s="21"/>
      <c r="BT74" s="23">
        <f t="shared" si="51"/>
        <v>0</v>
      </c>
      <c r="BU74" s="21"/>
      <c r="BV74" s="21"/>
      <c r="BW74" s="23">
        <f t="shared" si="52"/>
        <v>0</v>
      </c>
      <c r="BX74" s="21"/>
      <c r="BY74" s="21"/>
      <c r="BZ74" s="23">
        <f t="shared" si="53"/>
        <v>0</v>
      </c>
      <c r="CA74" s="21"/>
      <c r="CB74" s="21"/>
      <c r="CC74" s="23">
        <f t="shared" si="54"/>
        <v>0</v>
      </c>
      <c r="CD74" s="23">
        <f t="shared" si="55"/>
        <v>0</v>
      </c>
      <c r="CE74" s="23">
        <f t="shared" si="56"/>
        <v>0</v>
      </c>
      <c r="CF74" s="24">
        <f t="shared" si="57"/>
        <v>0</v>
      </c>
      <c r="CG74" s="23">
        <f t="shared" si="58"/>
        <v>0</v>
      </c>
      <c r="CH74" s="23">
        <f t="shared" si="59"/>
        <v>0</v>
      </c>
      <c r="CI74" s="22"/>
      <c r="CJ74" s="22"/>
      <c r="CK74" s="22">
        <f t="shared" si="60"/>
        <v>0</v>
      </c>
      <c r="CL74" s="21"/>
      <c r="CM74" s="21"/>
      <c r="CN74" s="22">
        <f t="shared" si="61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4"/>
        <v>0</v>
      </c>
      <c r="H75" s="21"/>
      <c r="I75" s="21"/>
      <c r="J75" s="22">
        <f t="shared" si="62"/>
        <v>0</v>
      </c>
      <c r="K75" s="21"/>
      <c r="L75" s="21"/>
      <c r="M75" s="23">
        <f t="shared" si="29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5"/>
        <v>0</v>
      </c>
      <c r="W75" s="21"/>
      <c r="X75" s="21"/>
      <c r="Y75" s="23">
        <f t="shared" si="36"/>
        <v>0</v>
      </c>
      <c r="Z75" s="21"/>
      <c r="AA75" s="21"/>
      <c r="AB75" s="23">
        <f t="shared" si="37"/>
        <v>0</v>
      </c>
      <c r="AC75" s="21"/>
      <c r="AD75" s="21"/>
      <c r="AE75" s="23">
        <f t="shared" si="38"/>
        <v>0</v>
      </c>
      <c r="AF75" s="21">
        <v>10</v>
      </c>
      <c r="AG75" s="21">
        <v>240</v>
      </c>
      <c r="AH75" s="23">
        <f t="shared" si="39"/>
        <v>153.6</v>
      </c>
      <c r="AI75" s="21"/>
      <c r="AJ75" s="21"/>
      <c r="AK75" s="23">
        <f t="shared" si="40"/>
        <v>0</v>
      </c>
      <c r="AL75" s="21"/>
      <c r="AM75" s="21"/>
      <c r="AN75" s="23">
        <f t="shared" si="41"/>
        <v>0</v>
      </c>
      <c r="AO75" s="23">
        <f t="shared" si="42"/>
        <v>10</v>
      </c>
      <c r="AP75" s="23">
        <f t="shared" si="43"/>
        <v>240</v>
      </c>
      <c r="AQ75" s="23">
        <f t="shared" si="44"/>
        <v>153.6</v>
      </c>
      <c r="AR75" s="23">
        <f t="shared" si="45"/>
        <v>20</v>
      </c>
      <c r="AS75" s="23">
        <f t="shared" si="46"/>
        <v>12.799999999999999</v>
      </c>
      <c r="AT75" s="21"/>
      <c r="AU75" s="21"/>
      <c r="AV75" s="21"/>
      <c r="AW75" s="21"/>
      <c r="AX75" s="21"/>
      <c r="AY75" s="22">
        <f t="shared" si="63"/>
        <v>0</v>
      </c>
      <c r="AZ75" s="21"/>
      <c r="BA75" s="21"/>
      <c r="BB75" s="23">
        <f t="shared" si="33"/>
        <v>0</v>
      </c>
      <c r="BC75" s="21"/>
      <c r="BD75" s="21"/>
      <c r="BE75" s="23">
        <f t="shared" si="32"/>
        <v>0</v>
      </c>
      <c r="BF75" s="21"/>
      <c r="BG75" s="21"/>
      <c r="BH75" s="23">
        <f t="shared" si="47"/>
        <v>0</v>
      </c>
      <c r="BI75" s="21"/>
      <c r="BJ75" s="21"/>
      <c r="BK75" s="23">
        <f t="shared" si="48"/>
        <v>0</v>
      </c>
      <c r="BL75" s="21"/>
      <c r="BM75" s="21"/>
      <c r="BN75" s="23">
        <f t="shared" si="49"/>
        <v>0</v>
      </c>
      <c r="BO75" s="21"/>
      <c r="BP75" s="21"/>
      <c r="BQ75" s="23">
        <f t="shared" si="50"/>
        <v>0</v>
      </c>
      <c r="BR75" s="21"/>
      <c r="BS75" s="21"/>
      <c r="BT75" s="23">
        <f t="shared" si="51"/>
        <v>0</v>
      </c>
      <c r="BU75" s="21"/>
      <c r="BV75" s="21"/>
      <c r="BW75" s="23">
        <f t="shared" si="52"/>
        <v>0</v>
      </c>
      <c r="BX75" s="21"/>
      <c r="BY75" s="21"/>
      <c r="BZ75" s="23">
        <f t="shared" si="53"/>
        <v>0</v>
      </c>
      <c r="CA75" s="21"/>
      <c r="CB75" s="21"/>
      <c r="CC75" s="23">
        <f t="shared" si="54"/>
        <v>0</v>
      </c>
      <c r="CD75" s="23">
        <f t="shared" si="55"/>
        <v>0</v>
      </c>
      <c r="CE75" s="23">
        <f t="shared" si="56"/>
        <v>0</v>
      </c>
      <c r="CF75" s="24">
        <f t="shared" si="57"/>
        <v>0</v>
      </c>
      <c r="CG75" s="23">
        <f t="shared" si="58"/>
        <v>0</v>
      </c>
      <c r="CH75" s="23">
        <f t="shared" si="59"/>
        <v>0</v>
      </c>
      <c r="CI75" s="22"/>
      <c r="CJ75" s="22"/>
      <c r="CK75" s="22">
        <f t="shared" si="60"/>
        <v>0</v>
      </c>
      <c r="CL75" s="21"/>
      <c r="CM75" s="21"/>
      <c r="CN75" s="22">
        <f t="shared" si="61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4"/>
        <v>0</v>
      </c>
      <c r="H76" s="21"/>
      <c r="I76" s="21"/>
      <c r="J76" s="22">
        <f t="shared" si="62"/>
        <v>0</v>
      </c>
      <c r="K76" s="21"/>
      <c r="L76" s="21"/>
      <c r="M76" s="23">
        <f t="shared" si="29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5"/>
        <v>0</v>
      </c>
      <c r="W76" s="21"/>
      <c r="X76" s="21"/>
      <c r="Y76" s="23">
        <f t="shared" si="36"/>
        <v>0</v>
      </c>
      <c r="Z76" s="21"/>
      <c r="AA76" s="21"/>
      <c r="AB76" s="23">
        <f t="shared" si="37"/>
        <v>0</v>
      </c>
      <c r="AC76" s="21"/>
      <c r="AD76" s="21"/>
      <c r="AE76" s="23">
        <f t="shared" si="38"/>
        <v>0</v>
      </c>
      <c r="AF76" s="21"/>
      <c r="AG76" s="21"/>
      <c r="AH76" s="23">
        <f t="shared" si="39"/>
        <v>0</v>
      </c>
      <c r="AI76" s="21"/>
      <c r="AJ76" s="21"/>
      <c r="AK76" s="23">
        <f t="shared" si="40"/>
        <v>0</v>
      </c>
      <c r="AL76" s="21"/>
      <c r="AM76" s="21"/>
      <c r="AN76" s="23">
        <f t="shared" si="41"/>
        <v>0</v>
      </c>
      <c r="AO76" s="23">
        <f t="shared" si="42"/>
        <v>0</v>
      </c>
      <c r="AP76" s="23">
        <f t="shared" si="43"/>
        <v>0</v>
      </c>
      <c r="AQ76" s="23">
        <f t="shared" si="44"/>
        <v>0</v>
      </c>
      <c r="AR76" s="23">
        <f t="shared" si="45"/>
        <v>0</v>
      </c>
      <c r="AS76" s="23">
        <f t="shared" si="46"/>
        <v>0</v>
      </c>
      <c r="AT76" s="21"/>
      <c r="AU76" s="21"/>
      <c r="AV76" s="21"/>
      <c r="AW76" s="21"/>
      <c r="AX76" s="21"/>
      <c r="AY76" s="22">
        <f t="shared" si="63"/>
        <v>0</v>
      </c>
      <c r="AZ76" s="21"/>
      <c r="BA76" s="21"/>
      <c r="BB76" s="23">
        <f t="shared" si="33"/>
        <v>0</v>
      </c>
      <c r="BC76" s="21"/>
      <c r="BD76" s="21"/>
      <c r="BE76" s="23">
        <f t="shared" si="32"/>
        <v>0</v>
      </c>
      <c r="BF76" s="21"/>
      <c r="BG76" s="21"/>
      <c r="BH76" s="23">
        <f t="shared" si="47"/>
        <v>0</v>
      </c>
      <c r="BI76" s="21"/>
      <c r="BJ76" s="21"/>
      <c r="BK76" s="23">
        <f t="shared" si="48"/>
        <v>0</v>
      </c>
      <c r="BL76" s="21"/>
      <c r="BM76" s="21"/>
      <c r="BN76" s="23">
        <f t="shared" si="49"/>
        <v>0</v>
      </c>
      <c r="BO76" s="21"/>
      <c r="BP76" s="21"/>
      <c r="BQ76" s="23">
        <f t="shared" si="50"/>
        <v>0</v>
      </c>
      <c r="BR76" s="21"/>
      <c r="BS76" s="21"/>
      <c r="BT76" s="23">
        <f t="shared" si="51"/>
        <v>0</v>
      </c>
      <c r="BU76" s="21"/>
      <c r="BV76" s="21"/>
      <c r="BW76" s="23">
        <f t="shared" si="52"/>
        <v>0</v>
      </c>
      <c r="BX76" s="21"/>
      <c r="BY76" s="21"/>
      <c r="BZ76" s="23">
        <f t="shared" si="53"/>
        <v>0</v>
      </c>
      <c r="CA76" s="21"/>
      <c r="CB76" s="21"/>
      <c r="CC76" s="23">
        <f t="shared" si="54"/>
        <v>0</v>
      </c>
      <c r="CD76" s="23">
        <f t="shared" si="55"/>
        <v>0</v>
      </c>
      <c r="CE76" s="23">
        <f t="shared" si="56"/>
        <v>0</v>
      </c>
      <c r="CF76" s="24">
        <f t="shared" si="57"/>
        <v>0</v>
      </c>
      <c r="CG76" s="23">
        <f t="shared" si="58"/>
        <v>0</v>
      </c>
      <c r="CH76" s="23">
        <f t="shared" si="59"/>
        <v>0</v>
      </c>
      <c r="CI76" s="22"/>
      <c r="CJ76" s="22"/>
      <c r="CK76" s="22">
        <f t="shared" si="60"/>
        <v>0</v>
      </c>
      <c r="CL76" s="21"/>
      <c r="CM76" s="21"/>
      <c r="CN76" s="22">
        <f t="shared" si="61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4"/>
        <v>0</v>
      </c>
      <c r="H77" s="21"/>
      <c r="I77" s="21"/>
      <c r="J77" s="22">
        <f t="shared" si="62"/>
        <v>0</v>
      </c>
      <c r="K77" s="21"/>
      <c r="L77" s="21"/>
      <c r="M77" s="23">
        <f t="shared" ref="M77:M134" si="64">L77*$C77</f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34" si="66">R77*$C77</f>
        <v>0</v>
      </c>
      <c r="T77" s="21"/>
      <c r="U77" s="21"/>
      <c r="V77" s="23">
        <f t="shared" si="35"/>
        <v>0</v>
      </c>
      <c r="W77" s="21"/>
      <c r="X77" s="21"/>
      <c r="Y77" s="23">
        <f t="shared" si="36"/>
        <v>0</v>
      </c>
      <c r="Z77" s="21"/>
      <c r="AA77" s="21"/>
      <c r="AB77" s="23">
        <f t="shared" si="37"/>
        <v>0</v>
      </c>
      <c r="AC77" s="21"/>
      <c r="AD77" s="21"/>
      <c r="AE77" s="23">
        <f t="shared" si="38"/>
        <v>0</v>
      </c>
      <c r="AF77" s="21"/>
      <c r="AG77" s="21"/>
      <c r="AH77" s="23">
        <f t="shared" si="39"/>
        <v>0</v>
      </c>
      <c r="AI77" s="21"/>
      <c r="AJ77" s="21"/>
      <c r="AK77" s="23">
        <f t="shared" si="40"/>
        <v>0</v>
      </c>
      <c r="AL77" s="21"/>
      <c r="AM77" s="21"/>
      <c r="AN77" s="23">
        <f t="shared" si="41"/>
        <v>0</v>
      </c>
      <c r="AO77" s="23">
        <f t="shared" si="42"/>
        <v>0</v>
      </c>
      <c r="AP77" s="23">
        <f t="shared" si="43"/>
        <v>0</v>
      </c>
      <c r="AQ77" s="23">
        <f t="shared" si="44"/>
        <v>0</v>
      </c>
      <c r="AR77" s="23">
        <f t="shared" si="45"/>
        <v>0</v>
      </c>
      <c r="AS77" s="23">
        <f t="shared" si="46"/>
        <v>0</v>
      </c>
      <c r="AT77" s="21"/>
      <c r="AU77" s="21"/>
      <c r="AV77" s="21"/>
      <c r="AW77" s="21"/>
      <c r="AX77" s="21"/>
      <c r="AY77" s="22">
        <f t="shared" si="63"/>
        <v>0</v>
      </c>
      <c r="AZ77" s="21"/>
      <c r="BA77" s="21"/>
      <c r="BB77" s="23">
        <f t="shared" si="33"/>
        <v>0</v>
      </c>
      <c r="BC77" s="21"/>
      <c r="BD77" s="21"/>
      <c r="BE77" s="23">
        <f t="shared" ref="BE77:BE143" si="67">BD77*$C77</f>
        <v>0</v>
      </c>
      <c r="BF77" s="21"/>
      <c r="BG77" s="21"/>
      <c r="BH77" s="23">
        <f t="shared" si="47"/>
        <v>0</v>
      </c>
      <c r="BI77" s="21"/>
      <c r="BJ77" s="21"/>
      <c r="BK77" s="23">
        <f t="shared" si="48"/>
        <v>0</v>
      </c>
      <c r="BL77" s="21"/>
      <c r="BM77" s="21"/>
      <c r="BN77" s="23">
        <f t="shared" si="49"/>
        <v>0</v>
      </c>
      <c r="BO77" s="21"/>
      <c r="BP77" s="21"/>
      <c r="BQ77" s="23">
        <f t="shared" si="50"/>
        <v>0</v>
      </c>
      <c r="BR77" s="21"/>
      <c r="BS77" s="21"/>
      <c r="BT77" s="23">
        <f t="shared" si="51"/>
        <v>0</v>
      </c>
      <c r="BU77" s="21"/>
      <c r="BV77" s="21"/>
      <c r="BW77" s="23">
        <f t="shared" si="52"/>
        <v>0</v>
      </c>
      <c r="BX77" s="21"/>
      <c r="BY77" s="21"/>
      <c r="BZ77" s="23">
        <f t="shared" si="53"/>
        <v>0</v>
      </c>
      <c r="CA77" s="21"/>
      <c r="CB77" s="21"/>
      <c r="CC77" s="23">
        <f t="shared" si="54"/>
        <v>0</v>
      </c>
      <c r="CD77" s="23">
        <f t="shared" si="55"/>
        <v>0</v>
      </c>
      <c r="CE77" s="23">
        <f t="shared" si="56"/>
        <v>0</v>
      </c>
      <c r="CF77" s="24">
        <f t="shared" si="57"/>
        <v>0</v>
      </c>
      <c r="CG77" s="23">
        <f t="shared" si="58"/>
        <v>0</v>
      </c>
      <c r="CH77" s="23">
        <f t="shared" si="59"/>
        <v>0</v>
      </c>
      <c r="CI77" s="22"/>
      <c r="CJ77" s="22"/>
      <c r="CK77" s="22">
        <f t="shared" si="60"/>
        <v>0</v>
      </c>
      <c r="CL77" s="21"/>
      <c r="CM77" s="21"/>
      <c r="CN77" s="22">
        <f t="shared" si="61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4"/>
        <v>0</v>
      </c>
      <c r="H78" s="21"/>
      <c r="I78" s="21"/>
      <c r="J78" s="22">
        <f t="shared" si="62"/>
        <v>0</v>
      </c>
      <c r="K78" s="21"/>
      <c r="L78" s="21"/>
      <c r="M78" s="23">
        <f t="shared" si="64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5"/>
        <v>0</v>
      </c>
      <c r="W78" s="21"/>
      <c r="X78" s="21"/>
      <c r="Y78" s="23">
        <f t="shared" si="36"/>
        <v>0</v>
      </c>
      <c r="Z78" s="21"/>
      <c r="AA78" s="21"/>
      <c r="AB78" s="23">
        <f t="shared" si="37"/>
        <v>0</v>
      </c>
      <c r="AC78" s="21"/>
      <c r="AD78" s="21"/>
      <c r="AE78" s="23">
        <f t="shared" si="38"/>
        <v>0</v>
      </c>
      <c r="AF78" s="21"/>
      <c r="AG78" s="21"/>
      <c r="AH78" s="23">
        <f t="shared" si="39"/>
        <v>0</v>
      </c>
      <c r="AI78" s="21"/>
      <c r="AJ78" s="21"/>
      <c r="AK78" s="23">
        <f t="shared" si="40"/>
        <v>0</v>
      </c>
      <c r="AL78" s="21"/>
      <c r="AM78" s="21"/>
      <c r="AN78" s="23">
        <f t="shared" si="41"/>
        <v>0</v>
      </c>
      <c r="AO78" s="23">
        <f t="shared" si="42"/>
        <v>0</v>
      </c>
      <c r="AP78" s="23">
        <f t="shared" si="43"/>
        <v>0</v>
      </c>
      <c r="AQ78" s="23">
        <f t="shared" si="44"/>
        <v>0</v>
      </c>
      <c r="AR78" s="23">
        <f t="shared" si="45"/>
        <v>0</v>
      </c>
      <c r="AS78" s="23">
        <f t="shared" si="46"/>
        <v>0</v>
      </c>
      <c r="AT78" s="21"/>
      <c r="AU78" s="21"/>
      <c r="AV78" s="21"/>
      <c r="AW78" s="21"/>
      <c r="AX78" s="21"/>
      <c r="AY78" s="22">
        <f t="shared" si="63"/>
        <v>0</v>
      </c>
      <c r="AZ78" s="21"/>
      <c r="BA78" s="21"/>
      <c r="BB78" s="23">
        <f t="shared" si="33"/>
        <v>0</v>
      </c>
      <c r="BC78" s="21"/>
      <c r="BD78" s="21"/>
      <c r="BE78" s="23">
        <f t="shared" si="67"/>
        <v>0</v>
      </c>
      <c r="BF78" s="21"/>
      <c r="BG78" s="21"/>
      <c r="BH78" s="23">
        <f t="shared" si="47"/>
        <v>0</v>
      </c>
      <c r="BI78" s="21"/>
      <c r="BJ78" s="21"/>
      <c r="BK78" s="23">
        <f t="shared" si="48"/>
        <v>0</v>
      </c>
      <c r="BL78" s="21"/>
      <c r="BM78" s="21"/>
      <c r="BN78" s="23">
        <f t="shared" si="49"/>
        <v>0</v>
      </c>
      <c r="BO78" s="21"/>
      <c r="BP78" s="21"/>
      <c r="BQ78" s="23">
        <f t="shared" si="50"/>
        <v>0</v>
      </c>
      <c r="BR78" s="21"/>
      <c r="BS78" s="21"/>
      <c r="BT78" s="23">
        <f t="shared" si="51"/>
        <v>0</v>
      </c>
      <c r="BU78" s="21"/>
      <c r="BV78" s="21"/>
      <c r="BW78" s="23">
        <f t="shared" si="52"/>
        <v>0</v>
      </c>
      <c r="BX78" s="21"/>
      <c r="BY78" s="21"/>
      <c r="BZ78" s="23">
        <f t="shared" si="53"/>
        <v>0</v>
      </c>
      <c r="CA78" s="21"/>
      <c r="CB78" s="21"/>
      <c r="CC78" s="23">
        <f t="shared" si="54"/>
        <v>0</v>
      </c>
      <c r="CD78" s="23">
        <f t="shared" si="55"/>
        <v>0</v>
      </c>
      <c r="CE78" s="23">
        <f t="shared" si="56"/>
        <v>0</v>
      </c>
      <c r="CF78" s="24">
        <f t="shared" si="57"/>
        <v>0</v>
      </c>
      <c r="CG78" s="23">
        <f t="shared" si="58"/>
        <v>0</v>
      </c>
      <c r="CH78" s="23">
        <f t="shared" si="59"/>
        <v>0</v>
      </c>
      <c r="CI78" s="22"/>
      <c r="CJ78" s="22"/>
      <c r="CK78" s="22">
        <f t="shared" si="60"/>
        <v>0</v>
      </c>
      <c r="CL78" s="21"/>
      <c r="CM78" s="21"/>
      <c r="CN78" s="22">
        <f t="shared" si="61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4"/>
        <v>0</v>
      </c>
      <c r="H79" s="21"/>
      <c r="I79" s="21"/>
      <c r="J79" s="22">
        <f t="shared" si="62"/>
        <v>0</v>
      </c>
      <c r="K79" s="21"/>
      <c r="L79" s="21"/>
      <c r="M79" s="23">
        <f t="shared" si="64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5"/>
        <v>0</v>
      </c>
      <c r="W79" s="21"/>
      <c r="X79" s="21"/>
      <c r="Y79" s="23">
        <f t="shared" si="36"/>
        <v>0</v>
      </c>
      <c r="Z79" s="21"/>
      <c r="AA79" s="21"/>
      <c r="AB79" s="23">
        <f t="shared" si="37"/>
        <v>0</v>
      </c>
      <c r="AC79" s="21"/>
      <c r="AD79" s="21"/>
      <c r="AE79" s="23">
        <f t="shared" si="38"/>
        <v>0</v>
      </c>
      <c r="AF79" s="21"/>
      <c r="AG79" s="21"/>
      <c r="AH79" s="23">
        <f t="shared" si="39"/>
        <v>0</v>
      </c>
      <c r="AI79" s="21"/>
      <c r="AJ79" s="21"/>
      <c r="AK79" s="23">
        <f t="shared" si="40"/>
        <v>0</v>
      </c>
      <c r="AL79" s="21"/>
      <c r="AM79" s="21"/>
      <c r="AN79" s="23">
        <f t="shared" si="41"/>
        <v>0</v>
      </c>
      <c r="AO79" s="23">
        <f t="shared" si="42"/>
        <v>0</v>
      </c>
      <c r="AP79" s="23">
        <f t="shared" si="43"/>
        <v>0</v>
      </c>
      <c r="AQ79" s="23">
        <f t="shared" si="44"/>
        <v>0</v>
      </c>
      <c r="AR79" s="23">
        <f t="shared" si="45"/>
        <v>0</v>
      </c>
      <c r="AS79" s="23">
        <f t="shared" si="46"/>
        <v>0</v>
      </c>
      <c r="AT79" s="21"/>
      <c r="AU79" s="21"/>
      <c r="AV79" s="21"/>
      <c r="AW79" s="21"/>
      <c r="AX79" s="21"/>
      <c r="AY79" s="22">
        <f t="shared" si="63"/>
        <v>0</v>
      </c>
      <c r="AZ79" s="21"/>
      <c r="BA79" s="21"/>
      <c r="BB79" s="23">
        <f t="shared" si="33"/>
        <v>0</v>
      </c>
      <c r="BC79" s="21"/>
      <c r="BD79" s="21"/>
      <c r="BE79" s="23">
        <f t="shared" si="67"/>
        <v>0</v>
      </c>
      <c r="BF79" s="21"/>
      <c r="BG79" s="21"/>
      <c r="BH79" s="23">
        <f t="shared" si="47"/>
        <v>0</v>
      </c>
      <c r="BI79" s="21"/>
      <c r="BJ79" s="21"/>
      <c r="BK79" s="23">
        <f t="shared" si="48"/>
        <v>0</v>
      </c>
      <c r="BL79" s="21"/>
      <c r="BM79" s="21"/>
      <c r="BN79" s="23">
        <f t="shared" si="49"/>
        <v>0</v>
      </c>
      <c r="BO79" s="21"/>
      <c r="BP79" s="21"/>
      <c r="BQ79" s="23">
        <f t="shared" si="50"/>
        <v>0</v>
      </c>
      <c r="BR79" s="21"/>
      <c r="BS79" s="21"/>
      <c r="BT79" s="23">
        <f t="shared" si="51"/>
        <v>0</v>
      </c>
      <c r="BU79" s="21"/>
      <c r="BV79" s="21"/>
      <c r="BW79" s="23">
        <f t="shared" si="52"/>
        <v>0</v>
      </c>
      <c r="BX79" s="21"/>
      <c r="BY79" s="21"/>
      <c r="BZ79" s="23">
        <f t="shared" si="53"/>
        <v>0</v>
      </c>
      <c r="CA79" s="21"/>
      <c r="CB79" s="21"/>
      <c r="CC79" s="23">
        <f t="shared" si="54"/>
        <v>0</v>
      </c>
      <c r="CD79" s="23">
        <f t="shared" si="55"/>
        <v>0</v>
      </c>
      <c r="CE79" s="23">
        <f t="shared" si="56"/>
        <v>0</v>
      </c>
      <c r="CF79" s="24">
        <f t="shared" si="57"/>
        <v>0</v>
      </c>
      <c r="CG79" s="23">
        <f t="shared" si="58"/>
        <v>0</v>
      </c>
      <c r="CH79" s="23">
        <f t="shared" si="59"/>
        <v>0</v>
      </c>
      <c r="CI79" s="22"/>
      <c r="CJ79" s="22"/>
      <c r="CK79" s="22">
        <f t="shared" si="60"/>
        <v>0</v>
      </c>
      <c r="CL79" s="21"/>
      <c r="CM79" s="21"/>
      <c r="CN79" s="22">
        <f t="shared" si="61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4"/>
        <v>0</v>
      </c>
      <c r="H80" s="21"/>
      <c r="I80" s="21"/>
      <c r="J80" s="22">
        <f t="shared" si="62"/>
        <v>0</v>
      </c>
      <c r="K80" s="21"/>
      <c r="L80" s="21"/>
      <c r="M80" s="23">
        <f t="shared" si="64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5"/>
        <v>0</v>
      </c>
      <c r="W80" s="21"/>
      <c r="X80" s="21"/>
      <c r="Y80" s="23">
        <f t="shared" si="36"/>
        <v>0</v>
      </c>
      <c r="Z80" s="21"/>
      <c r="AA80" s="21"/>
      <c r="AB80" s="23">
        <f t="shared" si="37"/>
        <v>0</v>
      </c>
      <c r="AC80" s="21"/>
      <c r="AD80" s="21"/>
      <c r="AE80" s="23">
        <f t="shared" si="38"/>
        <v>0</v>
      </c>
      <c r="AF80" s="21"/>
      <c r="AG80" s="21"/>
      <c r="AH80" s="23">
        <f t="shared" si="39"/>
        <v>0</v>
      </c>
      <c r="AI80" s="21"/>
      <c r="AJ80" s="21"/>
      <c r="AK80" s="23">
        <f t="shared" si="40"/>
        <v>0</v>
      </c>
      <c r="AL80" s="21"/>
      <c r="AM80" s="21"/>
      <c r="AN80" s="23">
        <f t="shared" si="41"/>
        <v>0</v>
      </c>
      <c r="AO80" s="23">
        <f t="shared" si="42"/>
        <v>0</v>
      </c>
      <c r="AP80" s="23">
        <f t="shared" si="43"/>
        <v>0</v>
      </c>
      <c r="AQ80" s="23">
        <f t="shared" si="44"/>
        <v>0</v>
      </c>
      <c r="AR80" s="23">
        <f t="shared" si="45"/>
        <v>0</v>
      </c>
      <c r="AS80" s="23">
        <f t="shared" si="46"/>
        <v>0</v>
      </c>
      <c r="AT80" s="21"/>
      <c r="AU80" s="21"/>
      <c r="AV80" s="21"/>
      <c r="AW80" s="21"/>
      <c r="AX80" s="21"/>
      <c r="AY80" s="22">
        <f t="shared" si="63"/>
        <v>0</v>
      </c>
      <c r="AZ80" s="21"/>
      <c r="BA80" s="21"/>
      <c r="BB80" s="23">
        <f t="shared" si="33"/>
        <v>0</v>
      </c>
      <c r="BC80" s="21"/>
      <c r="BD80" s="21"/>
      <c r="BE80" s="23">
        <f t="shared" si="67"/>
        <v>0</v>
      </c>
      <c r="BF80" s="21"/>
      <c r="BG80" s="21"/>
      <c r="BH80" s="23">
        <f t="shared" si="47"/>
        <v>0</v>
      </c>
      <c r="BI80" s="21"/>
      <c r="BJ80" s="21"/>
      <c r="BK80" s="23">
        <f t="shared" si="48"/>
        <v>0</v>
      </c>
      <c r="BL80" s="21"/>
      <c r="BM80" s="21"/>
      <c r="BN80" s="23">
        <f t="shared" si="49"/>
        <v>0</v>
      </c>
      <c r="BO80" s="21"/>
      <c r="BP80" s="21"/>
      <c r="BQ80" s="23">
        <f t="shared" si="50"/>
        <v>0</v>
      </c>
      <c r="BR80" s="21"/>
      <c r="BS80" s="21"/>
      <c r="BT80" s="23">
        <f t="shared" si="51"/>
        <v>0</v>
      </c>
      <c r="BU80" s="21"/>
      <c r="BV80" s="21"/>
      <c r="BW80" s="23">
        <f t="shared" si="52"/>
        <v>0</v>
      </c>
      <c r="BX80" s="21"/>
      <c r="BY80" s="21"/>
      <c r="BZ80" s="23">
        <f t="shared" si="53"/>
        <v>0</v>
      </c>
      <c r="CA80" s="21"/>
      <c r="CB80" s="21"/>
      <c r="CC80" s="23">
        <f t="shared" si="54"/>
        <v>0</v>
      </c>
      <c r="CD80" s="23">
        <f t="shared" si="55"/>
        <v>0</v>
      </c>
      <c r="CE80" s="23">
        <f t="shared" si="56"/>
        <v>0</v>
      </c>
      <c r="CF80" s="24">
        <f t="shared" si="57"/>
        <v>0</v>
      </c>
      <c r="CG80" s="23">
        <f t="shared" si="58"/>
        <v>0</v>
      </c>
      <c r="CH80" s="23">
        <f t="shared" si="59"/>
        <v>0</v>
      </c>
      <c r="CI80" s="22"/>
      <c r="CJ80" s="22"/>
      <c r="CK80" s="22">
        <f t="shared" si="60"/>
        <v>0</v>
      </c>
      <c r="CL80" s="21"/>
      <c r="CM80" s="21"/>
      <c r="CN80" s="22">
        <f t="shared" si="61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4"/>
        <v>0</v>
      </c>
      <c r="H81" s="21"/>
      <c r="I81" s="21"/>
      <c r="J81" s="22">
        <f t="shared" si="62"/>
        <v>0</v>
      </c>
      <c r="K81" s="21"/>
      <c r="L81" s="21"/>
      <c r="M81" s="23">
        <f t="shared" si="64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5"/>
        <v>0</v>
      </c>
      <c r="W81" s="21"/>
      <c r="X81" s="21"/>
      <c r="Y81" s="23">
        <f t="shared" si="36"/>
        <v>0</v>
      </c>
      <c r="Z81" s="21"/>
      <c r="AA81" s="21"/>
      <c r="AB81" s="23">
        <f t="shared" si="37"/>
        <v>0</v>
      </c>
      <c r="AC81" s="21"/>
      <c r="AD81" s="21"/>
      <c r="AE81" s="23">
        <f t="shared" si="38"/>
        <v>0</v>
      </c>
      <c r="AF81" s="21"/>
      <c r="AG81" s="21"/>
      <c r="AH81" s="23">
        <f t="shared" si="39"/>
        <v>0</v>
      </c>
      <c r="AI81" s="21"/>
      <c r="AJ81" s="21"/>
      <c r="AK81" s="23">
        <f t="shared" si="40"/>
        <v>0</v>
      </c>
      <c r="AL81" s="21"/>
      <c r="AM81" s="21"/>
      <c r="AN81" s="23">
        <f t="shared" si="41"/>
        <v>0</v>
      </c>
      <c r="AO81" s="23">
        <f t="shared" si="42"/>
        <v>0</v>
      </c>
      <c r="AP81" s="23">
        <f t="shared" si="43"/>
        <v>0</v>
      </c>
      <c r="AQ81" s="23">
        <f t="shared" si="44"/>
        <v>0</v>
      </c>
      <c r="AR81" s="23">
        <f t="shared" si="45"/>
        <v>0</v>
      </c>
      <c r="AS81" s="23">
        <f t="shared" si="46"/>
        <v>0</v>
      </c>
      <c r="AT81" s="21"/>
      <c r="AU81" s="21"/>
      <c r="AV81" s="21"/>
      <c r="AW81" s="21"/>
      <c r="AX81" s="21"/>
      <c r="AY81" s="22">
        <f t="shared" si="63"/>
        <v>0</v>
      </c>
      <c r="AZ81" s="21"/>
      <c r="BA81" s="21"/>
      <c r="BB81" s="23">
        <f t="shared" ref="BB81:BB143" si="68">BA81*$C81</f>
        <v>0</v>
      </c>
      <c r="BC81" s="21"/>
      <c r="BD81" s="21"/>
      <c r="BE81" s="23">
        <f t="shared" si="67"/>
        <v>0</v>
      </c>
      <c r="BF81" s="21"/>
      <c r="BG81" s="21"/>
      <c r="BH81" s="23">
        <f t="shared" si="47"/>
        <v>0</v>
      </c>
      <c r="BI81" s="21"/>
      <c r="BJ81" s="21"/>
      <c r="BK81" s="23">
        <f t="shared" si="48"/>
        <v>0</v>
      </c>
      <c r="BL81" s="21"/>
      <c r="BM81" s="21"/>
      <c r="BN81" s="23">
        <f t="shared" si="49"/>
        <v>0</v>
      </c>
      <c r="BO81" s="21"/>
      <c r="BP81" s="21"/>
      <c r="BQ81" s="23">
        <f t="shared" si="50"/>
        <v>0</v>
      </c>
      <c r="BR81" s="21"/>
      <c r="BS81" s="21"/>
      <c r="BT81" s="23">
        <f t="shared" si="51"/>
        <v>0</v>
      </c>
      <c r="BU81" s="21"/>
      <c r="BV81" s="21"/>
      <c r="BW81" s="23">
        <f t="shared" si="52"/>
        <v>0</v>
      </c>
      <c r="BX81" s="21"/>
      <c r="BY81" s="21"/>
      <c r="BZ81" s="23">
        <f t="shared" si="53"/>
        <v>0</v>
      </c>
      <c r="CA81" s="21"/>
      <c r="CB81" s="21"/>
      <c r="CC81" s="23">
        <f t="shared" si="54"/>
        <v>0</v>
      </c>
      <c r="CD81" s="23">
        <f t="shared" si="55"/>
        <v>0</v>
      </c>
      <c r="CE81" s="23">
        <f t="shared" si="56"/>
        <v>0</v>
      </c>
      <c r="CF81" s="24">
        <f t="shared" si="57"/>
        <v>0</v>
      </c>
      <c r="CG81" s="23">
        <f t="shared" si="58"/>
        <v>0</v>
      </c>
      <c r="CH81" s="23">
        <f t="shared" si="59"/>
        <v>0</v>
      </c>
      <c r="CI81" s="22"/>
      <c r="CJ81" s="22"/>
      <c r="CK81" s="22">
        <f t="shared" si="60"/>
        <v>0</v>
      </c>
      <c r="CL81" s="21"/>
      <c r="CM81" s="21"/>
      <c r="CN81" s="22">
        <f t="shared" si="61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4"/>
        <v>0</v>
      </c>
      <c r="H82" s="21"/>
      <c r="I82" s="21"/>
      <c r="J82" s="22"/>
      <c r="K82" s="21"/>
      <c r="L82" s="21"/>
      <c r="M82" s="23">
        <f t="shared" si="64"/>
        <v>0</v>
      </c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5"/>
        <v>0</v>
      </c>
      <c r="W82" s="21"/>
      <c r="X82" s="21"/>
      <c r="Y82" s="23">
        <f t="shared" si="36"/>
        <v>0</v>
      </c>
      <c r="Z82" s="21"/>
      <c r="AA82" s="21"/>
      <c r="AB82" s="23">
        <f t="shared" si="37"/>
        <v>0</v>
      </c>
      <c r="AC82" s="21"/>
      <c r="AD82" s="21"/>
      <c r="AE82" s="23">
        <f t="shared" si="38"/>
        <v>0</v>
      </c>
      <c r="AF82" s="21"/>
      <c r="AG82" s="21"/>
      <c r="AH82" s="23">
        <f t="shared" si="39"/>
        <v>0</v>
      </c>
      <c r="AI82" s="21"/>
      <c r="AJ82" s="21"/>
      <c r="AK82" s="23">
        <f t="shared" si="40"/>
        <v>0</v>
      </c>
      <c r="AL82" s="21"/>
      <c r="AM82" s="21"/>
      <c r="AN82" s="23">
        <f t="shared" si="41"/>
        <v>0</v>
      </c>
      <c r="AO82" s="23">
        <f t="shared" si="42"/>
        <v>0</v>
      </c>
      <c r="AP82" s="23">
        <f t="shared" si="43"/>
        <v>0</v>
      </c>
      <c r="AQ82" s="23">
        <f t="shared" si="44"/>
        <v>0</v>
      </c>
      <c r="AR82" s="23">
        <f t="shared" si="45"/>
        <v>0</v>
      </c>
      <c r="AS82" s="23">
        <f t="shared" si="46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7"/>
        <v>0</v>
      </c>
      <c r="BF82" s="21"/>
      <c r="BG82" s="21"/>
      <c r="BH82" s="23">
        <f t="shared" si="47"/>
        <v>0</v>
      </c>
      <c r="BI82" s="21"/>
      <c r="BJ82" s="21"/>
      <c r="BK82" s="23">
        <f t="shared" si="48"/>
        <v>0</v>
      </c>
      <c r="BL82" s="21"/>
      <c r="BM82" s="21"/>
      <c r="BN82" s="23">
        <f t="shared" si="49"/>
        <v>0</v>
      </c>
      <c r="BO82" s="21"/>
      <c r="BP82" s="21"/>
      <c r="BQ82" s="23">
        <f t="shared" si="50"/>
        <v>0</v>
      </c>
      <c r="BR82" s="21"/>
      <c r="BS82" s="21"/>
      <c r="BT82" s="23">
        <f t="shared" si="51"/>
        <v>0</v>
      </c>
      <c r="BU82" s="21"/>
      <c r="BV82" s="21"/>
      <c r="BW82" s="23">
        <f t="shared" si="52"/>
        <v>0</v>
      </c>
      <c r="BX82" s="21"/>
      <c r="BY82" s="21"/>
      <c r="BZ82" s="23">
        <f t="shared" si="53"/>
        <v>0</v>
      </c>
      <c r="CA82" s="21"/>
      <c r="CB82" s="21"/>
      <c r="CC82" s="23">
        <f t="shared" si="54"/>
        <v>0</v>
      </c>
      <c r="CD82" s="23">
        <f t="shared" si="55"/>
        <v>0</v>
      </c>
      <c r="CE82" s="23">
        <f t="shared" si="56"/>
        <v>0</v>
      </c>
      <c r="CF82" s="24">
        <f t="shared" si="57"/>
        <v>0</v>
      </c>
      <c r="CG82" s="23">
        <f t="shared" si="58"/>
        <v>0</v>
      </c>
      <c r="CH82" s="23">
        <f t="shared" si="59"/>
        <v>0</v>
      </c>
      <c r="CI82" s="22"/>
      <c r="CJ82" s="22"/>
      <c r="CK82" s="22">
        <f t="shared" si="60"/>
        <v>0</v>
      </c>
      <c r="CL82" s="21"/>
      <c r="CM82" s="21"/>
      <c r="CN82" s="22">
        <f t="shared" si="61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4"/>
        <v>0</v>
      </c>
      <c r="H83" s="21"/>
      <c r="I83" s="21"/>
      <c r="J83" s="22"/>
      <c r="K83" s="21"/>
      <c r="L83" s="21"/>
      <c r="M83" s="23">
        <f t="shared" si="64"/>
        <v>0</v>
      </c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5"/>
        <v>0</v>
      </c>
      <c r="W83" s="21"/>
      <c r="X83" s="21"/>
      <c r="Y83" s="23">
        <f t="shared" si="36"/>
        <v>0</v>
      </c>
      <c r="Z83" s="21"/>
      <c r="AA83" s="21"/>
      <c r="AB83" s="23">
        <f t="shared" si="37"/>
        <v>0</v>
      </c>
      <c r="AC83" s="21"/>
      <c r="AD83" s="21"/>
      <c r="AE83" s="23">
        <f t="shared" si="38"/>
        <v>0</v>
      </c>
      <c r="AF83" s="21"/>
      <c r="AG83" s="21"/>
      <c r="AH83" s="23">
        <f t="shared" si="39"/>
        <v>0</v>
      </c>
      <c r="AI83" s="21"/>
      <c r="AJ83" s="21"/>
      <c r="AK83" s="23">
        <f t="shared" si="40"/>
        <v>0</v>
      </c>
      <c r="AL83" s="21"/>
      <c r="AM83" s="21"/>
      <c r="AN83" s="23">
        <f t="shared" si="41"/>
        <v>0</v>
      </c>
      <c r="AO83" s="23">
        <f t="shared" si="42"/>
        <v>0</v>
      </c>
      <c r="AP83" s="23">
        <f t="shared" si="43"/>
        <v>0</v>
      </c>
      <c r="AQ83" s="23">
        <f t="shared" si="44"/>
        <v>0</v>
      </c>
      <c r="AR83" s="23">
        <f t="shared" si="45"/>
        <v>0</v>
      </c>
      <c r="AS83" s="23">
        <f t="shared" si="46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7"/>
        <v>0</v>
      </c>
      <c r="BF83" s="21"/>
      <c r="BG83" s="21"/>
      <c r="BH83" s="23">
        <f t="shared" si="47"/>
        <v>0</v>
      </c>
      <c r="BI83" s="21"/>
      <c r="BJ83" s="21"/>
      <c r="BK83" s="23">
        <f t="shared" si="48"/>
        <v>0</v>
      </c>
      <c r="BL83" s="21"/>
      <c r="BM83" s="21"/>
      <c r="BN83" s="23">
        <f t="shared" si="49"/>
        <v>0</v>
      </c>
      <c r="BO83" s="21"/>
      <c r="BP83" s="21"/>
      <c r="BQ83" s="23">
        <f t="shared" si="50"/>
        <v>0</v>
      </c>
      <c r="BR83" s="21"/>
      <c r="BS83" s="21"/>
      <c r="BT83" s="23">
        <f t="shared" si="51"/>
        <v>0</v>
      </c>
      <c r="BU83" s="21"/>
      <c r="BV83" s="21"/>
      <c r="BW83" s="23">
        <f t="shared" si="52"/>
        <v>0</v>
      </c>
      <c r="BX83" s="21"/>
      <c r="BY83" s="21"/>
      <c r="BZ83" s="23">
        <f t="shared" si="53"/>
        <v>0</v>
      </c>
      <c r="CA83" s="21"/>
      <c r="CB83" s="21"/>
      <c r="CC83" s="23">
        <f t="shared" si="54"/>
        <v>0</v>
      </c>
      <c r="CD83" s="23">
        <f t="shared" si="55"/>
        <v>0</v>
      </c>
      <c r="CE83" s="23">
        <f t="shared" si="56"/>
        <v>0</v>
      </c>
      <c r="CF83" s="24">
        <f t="shared" si="57"/>
        <v>0</v>
      </c>
      <c r="CG83" s="23">
        <f t="shared" si="58"/>
        <v>0</v>
      </c>
      <c r="CH83" s="23">
        <f t="shared" si="59"/>
        <v>0</v>
      </c>
      <c r="CI83" s="22"/>
      <c r="CJ83" s="22"/>
      <c r="CK83" s="22">
        <f t="shared" si="60"/>
        <v>0</v>
      </c>
      <c r="CL83" s="21"/>
      <c r="CM83" s="21"/>
      <c r="CN83" s="22">
        <f t="shared" si="61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4"/>
        <v>0</v>
      </c>
      <c r="H84" s="21"/>
      <c r="I84" s="21"/>
      <c r="J84" s="22"/>
      <c r="K84" s="21"/>
      <c r="L84" s="21"/>
      <c r="M84" s="23">
        <f t="shared" si="64"/>
        <v>0</v>
      </c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5"/>
        <v>0</v>
      </c>
      <c r="W84" s="21"/>
      <c r="X84" s="21"/>
      <c r="Y84" s="23">
        <f t="shared" si="36"/>
        <v>0</v>
      </c>
      <c r="Z84" s="21"/>
      <c r="AA84" s="21"/>
      <c r="AB84" s="23">
        <f t="shared" si="37"/>
        <v>0</v>
      </c>
      <c r="AC84" s="21"/>
      <c r="AD84" s="21"/>
      <c r="AE84" s="23">
        <f t="shared" si="38"/>
        <v>0</v>
      </c>
      <c r="AF84" s="21"/>
      <c r="AG84" s="21"/>
      <c r="AH84" s="23">
        <f t="shared" si="39"/>
        <v>0</v>
      </c>
      <c r="AI84" s="21"/>
      <c r="AJ84" s="21"/>
      <c r="AK84" s="23">
        <f t="shared" si="40"/>
        <v>0</v>
      </c>
      <c r="AL84" s="21"/>
      <c r="AM84" s="21"/>
      <c r="AN84" s="23">
        <f t="shared" si="41"/>
        <v>0</v>
      </c>
      <c r="AO84" s="23">
        <f t="shared" si="42"/>
        <v>0</v>
      </c>
      <c r="AP84" s="23">
        <f t="shared" si="43"/>
        <v>0</v>
      </c>
      <c r="AQ84" s="23">
        <f t="shared" si="44"/>
        <v>0</v>
      </c>
      <c r="AR84" s="23">
        <f t="shared" si="45"/>
        <v>0</v>
      </c>
      <c r="AS84" s="23">
        <f t="shared" si="46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7"/>
        <v>0</v>
      </c>
      <c r="BF84" s="21"/>
      <c r="BG84" s="21"/>
      <c r="BH84" s="23">
        <f t="shared" si="47"/>
        <v>0</v>
      </c>
      <c r="BI84" s="21"/>
      <c r="BJ84" s="21"/>
      <c r="BK84" s="23">
        <f t="shared" si="48"/>
        <v>0</v>
      </c>
      <c r="BL84" s="21"/>
      <c r="BM84" s="21"/>
      <c r="BN84" s="23">
        <f t="shared" si="49"/>
        <v>0</v>
      </c>
      <c r="BO84" s="21"/>
      <c r="BP84" s="21"/>
      <c r="BQ84" s="23">
        <f t="shared" si="50"/>
        <v>0</v>
      </c>
      <c r="BR84" s="21"/>
      <c r="BS84" s="21"/>
      <c r="BT84" s="23">
        <f t="shared" si="51"/>
        <v>0</v>
      </c>
      <c r="BU84" s="21"/>
      <c r="BV84" s="21"/>
      <c r="BW84" s="23">
        <f t="shared" si="52"/>
        <v>0</v>
      </c>
      <c r="BX84" s="21"/>
      <c r="BY84" s="21"/>
      <c r="BZ84" s="23">
        <f t="shared" si="53"/>
        <v>0</v>
      </c>
      <c r="CA84" s="21"/>
      <c r="CB84" s="21"/>
      <c r="CC84" s="23">
        <f t="shared" si="54"/>
        <v>0</v>
      </c>
      <c r="CD84" s="23">
        <f t="shared" si="55"/>
        <v>0</v>
      </c>
      <c r="CE84" s="23">
        <f t="shared" si="56"/>
        <v>0</v>
      </c>
      <c r="CF84" s="24">
        <f t="shared" si="57"/>
        <v>0</v>
      </c>
      <c r="CG84" s="23">
        <f t="shared" si="58"/>
        <v>0</v>
      </c>
      <c r="CH84" s="23">
        <f t="shared" si="59"/>
        <v>0</v>
      </c>
      <c r="CI84" s="22"/>
      <c r="CJ84" s="22"/>
      <c r="CK84" s="22">
        <f t="shared" si="60"/>
        <v>0</v>
      </c>
      <c r="CL84" s="21"/>
      <c r="CM84" s="21"/>
      <c r="CN84" s="22">
        <f t="shared" si="61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4"/>
        <v>0</v>
      </c>
      <c r="H85" s="21"/>
      <c r="I85" s="21"/>
      <c r="J85" s="22">
        <f t="shared" si="62"/>
        <v>0</v>
      </c>
      <c r="K85" s="21"/>
      <c r="L85" s="21"/>
      <c r="M85" s="23">
        <f t="shared" si="64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5"/>
        <v>0</v>
      </c>
      <c r="W85" s="21"/>
      <c r="X85" s="21"/>
      <c r="Y85" s="23">
        <f t="shared" si="36"/>
        <v>0</v>
      </c>
      <c r="Z85" s="21"/>
      <c r="AA85" s="21"/>
      <c r="AB85" s="23">
        <f t="shared" si="37"/>
        <v>0</v>
      </c>
      <c r="AC85" s="21"/>
      <c r="AD85" s="21"/>
      <c r="AE85" s="23">
        <f t="shared" si="38"/>
        <v>0</v>
      </c>
      <c r="AF85" s="21"/>
      <c r="AG85" s="21"/>
      <c r="AH85" s="23">
        <f t="shared" si="39"/>
        <v>0</v>
      </c>
      <c r="AI85" s="21"/>
      <c r="AJ85" s="21"/>
      <c r="AK85" s="23">
        <f t="shared" si="40"/>
        <v>0</v>
      </c>
      <c r="AL85" s="21"/>
      <c r="AM85" s="21"/>
      <c r="AN85" s="23">
        <f t="shared" si="41"/>
        <v>0</v>
      </c>
      <c r="AO85" s="23">
        <f t="shared" si="42"/>
        <v>0</v>
      </c>
      <c r="AP85" s="23">
        <f t="shared" si="43"/>
        <v>0</v>
      </c>
      <c r="AQ85" s="23">
        <f t="shared" si="44"/>
        <v>0</v>
      </c>
      <c r="AR85" s="23">
        <f t="shared" si="45"/>
        <v>0</v>
      </c>
      <c r="AS85" s="23">
        <f t="shared" si="46"/>
        <v>0</v>
      </c>
      <c r="AT85" s="21"/>
      <c r="AU85" s="21"/>
      <c r="AV85" s="21"/>
      <c r="AW85" s="21"/>
      <c r="AX85" s="21"/>
      <c r="AY85" s="22">
        <f t="shared" si="63"/>
        <v>0</v>
      </c>
      <c r="AZ85" s="21"/>
      <c r="BA85" s="21"/>
      <c r="BB85" s="23">
        <f t="shared" si="68"/>
        <v>0</v>
      </c>
      <c r="BC85" s="21"/>
      <c r="BD85" s="21"/>
      <c r="BE85" s="23">
        <f t="shared" si="67"/>
        <v>0</v>
      </c>
      <c r="BF85" s="21"/>
      <c r="BG85" s="21"/>
      <c r="BH85" s="23">
        <f t="shared" si="47"/>
        <v>0</v>
      </c>
      <c r="BI85" s="21"/>
      <c r="BJ85" s="21"/>
      <c r="BK85" s="23">
        <f t="shared" si="48"/>
        <v>0</v>
      </c>
      <c r="BL85" s="21"/>
      <c r="BM85" s="21"/>
      <c r="BN85" s="23">
        <f t="shared" si="49"/>
        <v>0</v>
      </c>
      <c r="BO85" s="21"/>
      <c r="BP85" s="21"/>
      <c r="BQ85" s="23">
        <f t="shared" si="50"/>
        <v>0</v>
      </c>
      <c r="BR85" s="21"/>
      <c r="BS85" s="21"/>
      <c r="BT85" s="23">
        <f t="shared" si="51"/>
        <v>0</v>
      </c>
      <c r="BU85" s="21"/>
      <c r="BV85" s="21"/>
      <c r="BW85" s="23">
        <f t="shared" si="52"/>
        <v>0</v>
      </c>
      <c r="BX85" s="21"/>
      <c r="BY85" s="21"/>
      <c r="BZ85" s="23">
        <f t="shared" si="53"/>
        <v>0</v>
      </c>
      <c r="CA85" s="21"/>
      <c r="CB85" s="21"/>
      <c r="CC85" s="23">
        <f t="shared" si="54"/>
        <v>0</v>
      </c>
      <c r="CD85" s="23">
        <f t="shared" si="55"/>
        <v>0</v>
      </c>
      <c r="CE85" s="23">
        <f t="shared" si="56"/>
        <v>0</v>
      </c>
      <c r="CF85" s="24">
        <f t="shared" si="57"/>
        <v>0</v>
      </c>
      <c r="CG85" s="23">
        <f t="shared" si="58"/>
        <v>0</v>
      </c>
      <c r="CH85" s="23">
        <f t="shared" si="59"/>
        <v>0</v>
      </c>
      <c r="CI85" s="22"/>
      <c r="CJ85" s="22"/>
      <c r="CK85" s="22">
        <f t="shared" si="60"/>
        <v>0</v>
      </c>
      <c r="CL85" s="21"/>
      <c r="CM85" s="21"/>
      <c r="CN85" s="22">
        <f t="shared" si="61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4"/>
        <v>0</v>
      </c>
      <c r="H86" s="21"/>
      <c r="I86" s="21"/>
      <c r="J86" s="22">
        <f t="shared" si="62"/>
        <v>0</v>
      </c>
      <c r="K86" s="21"/>
      <c r="L86" s="21"/>
      <c r="M86" s="23">
        <f t="shared" si="64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5"/>
        <v>0</v>
      </c>
      <c r="W86" s="21"/>
      <c r="X86" s="21"/>
      <c r="Y86" s="23">
        <f t="shared" si="36"/>
        <v>0</v>
      </c>
      <c r="Z86" s="21"/>
      <c r="AA86" s="21"/>
      <c r="AB86" s="23">
        <f t="shared" si="37"/>
        <v>0</v>
      </c>
      <c r="AC86" s="21"/>
      <c r="AD86" s="21"/>
      <c r="AE86" s="23">
        <f t="shared" si="38"/>
        <v>0</v>
      </c>
      <c r="AF86" s="21"/>
      <c r="AG86" s="21"/>
      <c r="AH86" s="23">
        <f t="shared" si="39"/>
        <v>0</v>
      </c>
      <c r="AI86" s="21"/>
      <c r="AJ86" s="21"/>
      <c r="AK86" s="23">
        <f t="shared" si="40"/>
        <v>0</v>
      </c>
      <c r="AL86" s="21"/>
      <c r="AM86" s="21"/>
      <c r="AN86" s="23">
        <f t="shared" si="41"/>
        <v>0</v>
      </c>
      <c r="AO86" s="23">
        <f t="shared" si="42"/>
        <v>0</v>
      </c>
      <c r="AP86" s="23">
        <f t="shared" si="43"/>
        <v>0</v>
      </c>
      <c r="AQ86" s="23">
        <f t="shared" si="44"/>
        <v>0</v>
      </c>
      <c r="AR86" s="23">
        <f t="shared" si="45"/>
        <v>0</v>
      </c>
      <c r="AS86" s="23">
        <f t="shared" si="46"/>
        <v>0</v>
      </c>
      <c r="AT86" s="21"/>
      <c r="AU86" s="21"/>
      <c r="AV86" s="21"/>
      <c r="AW86" s="21"/>
      <c r="AX86" s="21"/>
      <c r="AY86" s="22">
        <f t="shared" si="63"/>
        <v>0</v>
      </c>
      <c r="AZ86" s="21"/>
      <c r="BA86" s="21"/>
      <c r="BB86" s="23">
        <f t="shared" si="68"/>
        <v>0</v>
      </c>
      <c r="BC86" s="21"/>
      <c r="BD86" s="21"/>
      <c r="BE86" s="23">
        <f t="shared" si="67"/>
        <v>0</v>
      </c>
      <c r="BF86" s="21"/>
      <c r="BG86" s="21"/>
      <c r="BH86" s="23">
        <f t="shared" si="47"/>
        <v>0</v>
      </c>
      <c r="BI86" s="21"/>
      <c r="BJ86" s="21"/>
      <c r="BK86" s="23">
        <f t="shared" si="48"/>
        <v>0</v>
      </c>
      <c r="BL86" s="21"/>
      <c r="BM86" s="21"/>
      <c r="BN86" s="23">
        <f t="shared" si="49"/>
        <v>0</v>
      </c>
      <c r="BO86" s="21"/>
      <c r="BP86" s="21"/>
      <c r="BQ86" s="23">
        <f t="shared" si="50"/>
        <v>0</v>
      </c>
      <c r="BR86" s="21"/>
      <c r="BS86" s="21"/>
      <c r="BT86" s="23">
        <f t="shared" si="51"/>
        <v>0</v>
      </c>
      <c r="BU86" s="21"/>
      <c r="BV86" s="21"/>
      <c r="BW86" s="23">
        <f t="shared" si="52"/>
        <v>0</v>
      </c>
      <c r="BX86" s="21"/>
      <c r="BY86" s="21"/>
      <c r="BZ86" s="23">
        <f t="shared" si="53"/>
        <v>0</v>
      </c>
      <c r="CA86" s="21"/>
      <c r="CB86" s="21"/>
      <c r="CC86" s="23">
        <f t="shared" si="54"/>
        <v>0</v>
      </c>
      <c r="CD86" s="23">
        <f t="shared" si="55"/>
        <v>0</v>
      </c>
      <c r="CE86" s="23">
        <f t="shared" si="56"/>
        <v>0</v>
      </c>
      <c r="CF86" s="24">
        <f t="shared" si="57"/>
        <v>0</v>
      </c>
      <c r="CG86" s="23">
        <f t="shared" si="58"/>
        <v>0</v>
      </c>
      <c r="CH86" s="23">
        <f t="shared" si="59"/>
        <v>0</v>
      </c>
      <c r="CI86" s="22"/>
      <c r="CJ86" s="22"/>
      <c r="CK86" s="22">
        <f t="shared" si="60"/>
        <v>0</v>
      </c>
      <c r="CL86" s="21"/>
      <c r="CM86" s="21"/>
      <c r="CN86" s="22">
        <f t="shared" si="61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4"/>
        <v>0</v>
      </c>
      <c r="H87" s="21"/>
      <c r="I87" s="21"/>
      <c r="J87" s="22">
        <f t="shared" si="62"/>
        <v>0</v>
      </c>
      <c r="K87" s="21"/>
      <c r="L87" s="21"/>
      <c r="M87" s="23">
        <f t="shared" si="64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5"/>
        <v>0</v>
      </c>
      <c r="W87" s="21"/>
      <c r="X87" s="21"/>
      <c r="Y87" s="23">
        <f t="shared" si="36"/>
        <v>0</v>
      </c>
      <c r="Z87" s="21"/>
      <c r="AA87" s="21"/>
      <c r="AB87" s="23">
        <f t="shared" si="37"/>
        <v>0</v>
      </c>
      <c r="AC87" s="21"/>
      <c r="AD87" s="21"/>
      <c r="AE87" s="23">
        <f t="shared" si="38"/>
        <v>0</v>
      </c>
      <c r="AF87" s="21"/>
      <c r="AG87" s="21"/>
      <c r="AH87" s="23">
        <f t="shared" si="39"/>
        <v>0</v>
      </c>
      <c r="AI87" s="21"/>
      <c r="AJ87" s="21"/>
      <c r="AK87" s="23">
        <f t="shared" si="40"/>
        <v>0</v>
      </c>
      <c r="AL87" s="21"/>
      <c r="AM87" s="21"/>
      <c r="AN87" s="23">
        <f t="shared" si="41"/>
        <v>0</v>
      </c>
      <c r="AO87" s="23">
        <f t="shared" si="42"/>
        <v>0</v>
      </c>
      <c r="AP87" s="23">
        <f t="shared" si="43"/>
        <v>0</v>
      </c>
      <c r="AQ87" s="23">
        <f t="shared" si="44"/>
        <v>0</v>
      </c>
      <c r="AR87" s="23">
        <f t="shared" si="45"/>
        <v>0</v>
      </c>
      <c r="AS87" s="23">
        <f t="shared" si="46"/>
        <v>0</v>
      </c>
      <c r="AT87" s="21"/>
      <c r="AU87" s="21"/>
      <c r="AV87" s="21"/>
      <c r="AW87" s="21"/>
      <c r="AX87" s="21"/>
      <c r="AY87" s="22">
        <f t="shared" si="63"/>
        <v>0</v>
      </c>
      <c r="AZ87" s="21"/>
      <c r="BA87" s="21"/>
      <c r="BB87" s="23">
        <f t="shared" si="68"/>
        <v>0</v>
      </c>
      <c r="BC87" s="21"/>
      <c r="BD87" s="21"/>
      <c r="BE87" s="23">
        <f t="shared" si="67"/>
        <v>0</v>
      </c>
      <c r="BF87" s="21"/>
      <c r="BG87" s="21"/>
      <c r="BH87" s="23">
        <f t="shared" si="47"/>
        <v>0</v>
      </c>
      <c r="BI87" s="21"/>
      <c r="BJ87" s="21"/>
      <c r="BK87" s="23">
        <f t="shared" si="48"/>
        <v>0</v>
      </c>
      <c r="BL87" s="21"/>
      <c r="BM87" s="21"/>
      <c r="BN87" s="23">
        <f t="shared" si="49"/>
        <v>0</v>
      </c>
      <c r="BO87" s="21"/>
      <c r="BP87" s="21"/>
      <c r="BQ87" s="23">
        <f t="shared" si="50"/>
        <v>0</v>
      </c>
      <c r="BR87" s="21"/>
      <c r="BS87" s="21"/>
      <c r="BT87" s="23">
        <f t="shared" si="51"/>
        <v>0</v>
      </c>
      <c r="BU87" s="21"/>
      <c r="BV87" s="21"/>
      <c r="BW87" s="23">
        <f t="shared" si="52"/>
        <v>0</v>
      </c>
      <c r="BX87" s="21"/>
      <c r="BY87" s="21"/>
      <c r="BZ87" s="23">
        <f t="shared" si="53"/>
        <v>0</v>
      </c>
      <c r="CA87" s="21"/>
      <c r="CB87" s="21"/>
      <c r="CC87" s="23">
        <f t="shared" si="54"/>
        <v>0</v>
      </c>
      <c r="CD87" s="23">
        <f t="shared" si="55"/>
        <v>0</v>
      </c>
      <c r="CE87" s="23">
        <f t="shared" si="56"/>
        <v>0</v>
      </c>
      <c r="CF87" s="24">
        <f t="shared" si="57"/>
        <v>0</v>
      </c>
      <c r="CG87" s="23">
        <f t="shared" si="58"/>
        <v>0</v>
      </c>
      <c r="CH87" s="23">
        <f t="shared" si="59"/>
        <v>0</v>
      </c>
      <c r="CI87" s="22"/>
      <c r="CJ87" s="22"/>
      <c r="CK87" s="22">
        <f t="shared" si="60"/>
        <v>0</v>
      </c>
      <c r="CL87" s="21"/>
      <c r="CM87" s="21"/>
      <c r="CN87" s="22">
        <f t="shared" si="61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4"/>
        <v>0</v>
      </c>
      <c r="H88" s="21"/>
      <c r="I88" s="21"/>
      <c r="J88" s="22">
        <f t="shared" si="62"/>
        <v>0</v>
      </c>
      <c r="K88" s="21"/>
      <c r="L88" s="21"/>
      <c r="M88" s="23">
        <f t="shared" si="64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5"/>
        <v>0</v>
      </c>
      <c r="W88" s="21"/>
      <c r="X88" s="21"/>
      <c r="Y88" s="23">
        <f t="shared" si="36"/>
        <v>0</v>
      </c>
      <c r="Z88" s="21"/>
      <c r="AA88" s="21"/>
      <c r="AB88" s="23">
        <f t="shared" si="37"/>
        <v>0</v>
      </c>
      <c r="AC88" s="21"/>
      <c r="AD88" s="21"/>
      <c r="AE88" s="23">
        <f t="shared" si="38"/>
        <v>0</v>
      </c>
      <c r="AF88" s="21"/>
      <c r="AG88" s="21"/>
      <c r="AH88" s="23">
        <f t="shared" si="39"/>
        <v>0</v>
      </c>
      <c r="AI88" s="21"/>
      <c r="AJ88" s="21"/>
      <c r="AK88" s="23">
        <f t="shared" si="40"/>
        <v>0</v>
      </c>
      <c r="AL88" s="21"/>
      <c r="AM88" s="21"/>
      <c r="AN88" s="23">
        <f t="shared" si="41"/>
        <v>0</v>
      </c>
      <c r="AO88" s="23">
        <f t="shared" si="42"/>
        <v>0</v>
      </c>
      <c r="AP88" s="23">
        <f t="shared" si="43"/>
        <v>0</v>
      </c>
      <c r="AQ88" s="23">
        <f t="shared" si="44"/>
        <v>0</v>
      </c>
      <c r="AR88" s="23">
        <f t="shared" si="45"/>
        <v>0</v>
      </c>
      <c r="AS88" s="23">
        <f t="shared" si="46"/>
        <v>0</v>
      </c>
      <c r="AT88" s="21"/>
      <c r="AU88" s="21"/>
      <c r="AV88" s="21"/>
      <c r="AW88" s="21"/>
      <c r="AX88" s="21"/>
      <c r="AY88" s="22">
        <f t="shared" si="63"/>
        <v>0</v>
      </c>
      <c r="AZ88" s="21"/>
      <c r="BA88" s="21"/>
      <c r="BB88" s="23">
        <f t="shared" si="68"/>
        <v>0</v>
      </c>
      <c r="BC88" s="21"/>
      <c r="BD88" s="21"/>
      <c r="BE88" s="23">
        <f t="shared" si="67"/>
        <v>0</v>
      </c>
      <c r="BF88" s="21"/>
      <c r="BG88" s="21"/>
      <c r="BH88" s="23">
        <f t="shared" si="47"/>
        <v>0</v>
      </c>
      <c r="BI88" s="21"/>
      <c r="BJ88" s="21"/>
      <c r="BK88" s="23">
        <f t="shared" si="48"/>
        <v>0</v>
      </c>
      <c r="BL88" s="21"/>
      <c r="BM88" s="21"/>
      <c r="BN88" s="23">
        <f t="shared" si="49"/>
        <v>0</v>
      </c>
      <c r="BO88" s="21"/>
      <c r="BP88" s="21"/>
      <c r="BQ88" s="23">
        <f t="shared" si="50"/>
        <v>0</v>
      </c>
      <c r="BR88" s="21"/>
      <c r="BS88" s="21"/>
      <c r="BT88" s="23">
        <f t="shared" si="51"/>
        <v>0</v>
      </c>
      <c r="BU88" s="21"/>
      <c r="BV88" s="21"/>
      <c r="BW88" s="23">
        <f t="shared" si="52"/>
        <v>0</v>
      </c>
      <c r="BX88" s="21"/>
      <c r="BY88" s="21"/>
      <c r="BZ88" s="23">
        <f t="shared" si="53"/>
        <v>0</v>
      </c>
      <c r="CA88" s="21"/>
      <c r="CB88" s="21"/>
      <c r="CC88" s="23">
        <f t="shared" si="54"/>
        <v>0</v>
      </c>
      <c r="CD88" s="23">
        <f t="shared" si="55"/>
        <v>0</v>
      </c>
      <c r="CE88" s="23">
        <f t="shared" si="56"/>
        <v>0</v>
      </c>
      <c r="CF88" s="24">
        <f t="shared" si="57"/>
        <v>0</v>
      </c>
      <c r="CG88" s="23">
        <f t="shared" si="58"/>
        <v>0</v>
      </c>
      <c r="CH88" s="23">
        <f t="shared" si="59"/>
        <v>0</v>
      </c>
      <c r="CI88" s="22"/>
      <c r="CJ88" s="22"/>
      <c r="CK88" s="22">
        <f t="shared" si="60"/>
        <v>0</v>
      </c>
      <c r="CL88" s="21"/>
      <c r="CM88" s="21"/>
      <c r="CN88" s="22">
        <f t="shared" si="61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4"/>
        <v>0</v>
      </c>
      <c r="H89" s="21"/>
      <c r="I89" s="21"/>
      <c r="J89" s="22">
        <f t="shared" si="62"/>
        <v>0</v>
      </c>
      <c r="K89" s="21"/>
      <c r="L89" s="21"/>
      <c r="M89" s="23">
        <f t="shared" si="64"/>
        <v>0</v>
      </c>
      <c r="N89" s="21"/>
      <c r="O89" s="21"/>
      <c r="P89" s="23">
        <f t="shared" si="65"/>
        <v>0</v>
      </c>
      <c r="Q89" s="21">
        <v>6</v>
      </c>
      <c r="R89" s="21">
        <v>144</v>
      </c>
      <c r="S89" s="23">
        <f t="shared" si="66"/>
        <v>86.399999999999991</v>
      </c>
      <c r="T89" s="21">
        <v>35</v>
      </c>
      <c r="U89" s="21">
        <v>840</v>
      </c>
      <c r="V89" s="23">
        <f t="shared" si="35"/>
        <v>504</v>
      </c>
      <c r="W89" s="21">
        <v>32</v>
      </c>
      <c r="X89" s="21">
        <v>768</v>
      </c>
      <c r="Y89" s="23">
        <f t="shared" si="36"/>
        <v>460.79999999999995</v>
      </c>
      <c r="Z89" s="21">
        <v>50</v>
      </c>
      <c r="AA89" s="21">
        <v>1200</v>
      </c>
      <c r="AB89" s="23">
        <f t="shared" si="37"/>
        <v>720</v>
      </c>
      <c r="AC89" s="21">
        <v>14</v>
      </c>
      <c r="AD89" s="21">
        <v>336</v>
      </c>
      <c r="AE89" s="23">
        <f t="shared" si="38"/>
        <v>201.6</v>
      </c>
      <c r="AF89" s="21">
        <v>90</v>
      </c>
      <c r="AG89" s="21">
        <v>2165</v>
      </c>
      <c r="AH89" s="23">
        <f t="shared" si="39"/>
        <v>1299</v>
      </c>
      <c r="AI89" s="21">
        <v>24</v>
      </c>
      <c r="AJ89" s="21">
        <v>576</v>
      </c>
      <c r="AK89" s="23">
        <f t="shared" si="40"/>
        <v>345.59999999999997</v>
      </c>
      <c r="AL89" s="21">
        <v>81</v>
      </c>
      <c r="AM89" s="21">
        <v>1944</v>
      </c>
      <c r="AN89" s="23">
        <f t="shared" si="41"/>
        <v>1166.3999999999999</v>
      </c>
      <c r="AO89" s="23">
        <f t="shared" si="42"/>
        <v>332</v>
      </c>
      <c r="AP89" s="23">
        <f t="shared" si="43"/>
        <v>7973</v>
      </c>
      <c r="AQ89" s="23">
        <f t="shared" si="44"/>
        <v>4783.7999999999993</v>
      </c>
      <c r="AR89" s="23">
        <f t="shared" si="45"/>
        <v>664.41666666666663</v>
      </c>
      <c r="AS89" s="23">
        <f t="shared" si="46"/>
        <v>398.64999999999992</v>
      </c>
      <c r="AT89" s="21">
        <v>135</v>
      </c>
      <c r="AU89" s="31">
        <v>3270</v>
      </c>
      <c r="AV89" s="21">
        <v>1962</v>
      </c>
      <c r="AW89" s="21">
        <v>109</v>
      </c>
      <c r="AX89" s="21">
        <v>2616</v>
      </c>
      <c r="AY89" s="22">
        <v>1569.6000000000001</v>
      </c>
      <c r="AZ89" s="21">
        <v>157</v>
      </c>
      <c r="BA89" s="21">
        <v>3768</v>
      </c>
      <c r="BB89" s="23">
        <f t="shared" si="68"/>
        <v>2260.7999999999997</v>
      </c>
      <c r="BC89" s="21">
        <v>10</v>
      </c>
      <c r="BD89" s="21">
        <v>240</v>
      </c>
      <c r="BE89" s="23">
        <f t="shared" si="67"/>
        <v>144</v>
      </c>
      <c r="BF89" s="21">
        <v>107</v>
      </c>
      <c r="BG89" s="21">
        <v>2568</v>
      </c>
      <c r="BH89" s="23">
        <f t="shared" si="47"/>
        <v>1540.8</v>
      </c>
      <c r="BI89" s="21">
        <v>53</v>
      </c>
      <c r="BJ89" s="21">
        <v>1272</v>
      </c>
      <c r="BK89" s="23">
        <f t="shared" si="48"/>
        <v>763.19999999999993</v>
      </c>
      <c r="BL89" s="21">
        <v>104</v>
      </c>
      <c r="BM89" s="21">
        <v>2496</v>
      </c>
      <c r="BN89" s="23">
        <f t="shared" si="49"/>
        <v>1497.6</v>
      </c>
      <c r="BO89" s="21">
        <v>116</v>
      </c>
      <c r="BP89" s="21">
        <v>2784</v>
      </c>
      <c r="BQ89" s="23">
        <f t="shared" si="50"/>
        <v>1670.3999999999999</v>
      </c>
      <c r="BR89" s="21">
        <v>3</v>
      </c>
      <c r="BS89" s="21">
        <v>72</v>
      </c>
      <c r="BT89" s="23">
        <f t="shared" si="51"/>
        <v>43.199999999999996</v>
      </c>
      <c r="BU89" s="21">
        <v>100</v>
      </c>
      <c r="BV89" s="21">
        <v>2400</v>
      </c>
      <c r="BW89" s="23">
        <f t="shared" si="52"/>
        <v>1440</v>
      </c>
      <c r="BX89" s="21">
        <v>90</v>
      </c>
      <c r="BY89" s="21">
        <v>2160</v>
      </c>
      <c r="BZ89" s="23">
        <f t="shared" si="53"/>
        <v>1296</v>
      </c>
      <c r="CA89" s="21">
        <v>123</v>
      </c>
      <c r="CB89" s="21">
        <v>2952</v>
      </c>
      <c r="CC89" s="23">
        <f t="shared" si="54"/>
        <v>1771.2</v>
      </c>
      <c r="CD89" s="23">
        <f t="shared" si="55"/>
        <v>1107</v>
      </c>
      <c r="CE89" s="23">
        <f t="shared" si="56"/>
        <v>26598</v>
      </c>
      <c r="CF89" s="24">
        <f t="shared" si="57"/>
        <v>15958.800000000001</v>
      </c>
      <c r="CG89" s="23">
        <f t="shared" si="58"/>
        <v>2216.5</v>
      </c>
      <c r="CH89" s="23">
        <f t="shared" si="59"/>
        <v>1329.9</v>
      </c>
      <c r="CI89" s="22">
        <v>9</v>
      </c>
      <c r="CJ89" s="22">
        <v>228</v>
      </c>
      <c r="CK89" s="22">
        <f t="shared" si="60"/>
        <v>136.79999999999998</v>
      </c>
      <c r="CL89" s="21">
        <v>111</v>
      </c>
      <c r="CM89" s="21">
        <v>2664</v>
      </c>
      <c r="CN89" s="22">
        <f t="shared" si="61"/>
        <v>1598.3999999999999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4"/>
        <v>0</v>
      </c>
      <c r="H90" s="21"/>
      <c r="I90" s="21"/>
      <c r="J90" s="22">
        <f t="shared" si="62"/>
        <v>0</v>
      </c>
      <c r="K90" s="21">
        <v>25</v>
      </c>
      <c r="L90" s="21">
        <v>350</v>
      </c>
      <c r="M90" s="23">
        <f t="shared" si="64"/>
        <v>224</v>
      </c>
      <c r="N90" s="21">
        <v>15</v>
      </c>
      <c r="O90" s="21">
        <v>217</v>
      </c>
      <c r="P90" s="23">
        <f t="shared" si="65"/>
        <v>138.88</v>
      </c>
      <c r="Q90" s="21">
        <v>40</v>
      </c>
      <c r="R90" s="21">
        <v>564</v>
      </c>
      <c r="S90" s="23">
        <f t="shared" si="66"/>
        <v>360.96</v>
      </c>
      <c r="T90" s="21">
        <v>29</v>
      </c>
      <c r="U90" s="21">
        <v>406</v>
      </c>
      <c r="V90" s="23">
        <f t="shared" si="35"/>
        <v>259.84000000000003</v>
      </c>
      <c r="W90" s="21">
        <v>10</v>
      </c>
      <c r="X90" s="21">
        <v>140</v>
      </c>
      <c r="Y90" s="23">
        <f t="shared" si="36"/>
        <v>89.600000000000009</v>
      </c>
      <c r="Z90" s="21">
        <v>14</v>
      </c>
      <c r="AA90" s="21">
        <v>196</v>
      </c>
      <c r="AB90" s="23">
        <f t="shared" si="37"/>
        <v>125.44</v>
      </c>
      <c r="AC90" s="21">
        <v>3</v>
      </c>
      <c r="AD90" s="21">
        <v>42</v>
      </c>
      <c r="AE90" s="23">
        <f t="shared" si="38"/>
        <v>26.88</v>
      </c>
      <c r="AF90" s="21">
        <v>4</v>
      </c>
      <c r="AG90" s="21">
        <v>56</v>
      </c>
      <c r="AH90" s="23">
        <f t="shared" si="39"/>
        <v>35.840000000000003</v>
      </c>
      <c r="AI90" s="21">
        <v>2</v>
      </c>
      <c r="AJ90" s="21">
        <v>28</v>
      </c>
      <c r="AK90" s="23">
        <f t="shared" si="40"/>
        <v>17.920000000000002</v>
      </c>
      <c r="AL90" s="21">
        <v>4</v>
      </c>
      <c r="AM90" s="21">
        <v>56</v>
      </c>
      <c r="AN90" s="23">
        <f t="shared" si="41"/>
        <v>35.840000000000003</v>
      </c>
      <c r="AO90" s="23">
        <f t="shared" si="42"/>
        <v>146</v>
      </c>
      <c r="AP90" s="23">
        <f t="shared" si="43"/>
        <v>2055</v>
      </c>
      <c r="AQ90" s="23">
        <f t="shared" si="44"/>
        <v>1315.2</v>
      </c>
      <c r="AR90" s="23">
        <f t="shared" si="45"/>
        <v>171.25</v>
      </c>
      <c r="AS90" s="23">
        <f t="shared" si="46"/>
        <v>109.60000000000001</v>
      </c>
      <c r="AT90" s="21">
        <v>2</v>
      </c>
      <c r="AU90" s="21">
        <v>28</v>
      </c>
      <c r="AV90" s="21">
        <v>17.920000000000002</v>
      </c>
      <c r="AW90" s="21"/>
      <c r="AX90" s="21"/>
      <c r="AY90" s="22">
        <f t="shared" si="63"/>
        <v>0</v>
      </c>
      <c r="AZ90" s="21"/>
      <c r="BA90" s="21"/>
      <c r="BB90" s="23">
        <f t="shared" si="68"/>
        <v>0</v>
      </c>
      <c r="BC90" s="21"/>
      <c r="BD90" s="21"/>
      <c r="BE90" s="23">
        <f t="shared" si="67"/>
        <v>0</v>
      </c>
      <c r="BF90" s="21"/>
      <c r="BG90" s="21"/>
      <c r="BH90" s="23">
        <f t="shared" si="47"/>
        <v>0</v>
      </c>
      <c r="BI90" s="21"/>
      <c r="BJ90" s="21"/>
      <c r="BK90" s="23">
        <f t="shared" si="48"/>
        <v>0</v>
      </c>
      <c r="BL90" s="21"/>
      <c r="BM90" s="21"/>
      <c r="BN90" s="23">
        <f t="shared" si="49"/>
        <v>0</v>
      </c>
      <c r="BO90" s="21"/>
      <c r="BP90" s="21"/>
      <c r="BQ90" s="23">
        <f t="shared" si="50"/>
        <v>0</v>
      </c>
      <c r="BR90" s="21"/>
      <c r="BS90" s="21"/>
      <c r="BT90" s="23">
        <f t="shared" si="51"/>
        <v>0</v>
      </c>
      <c r="BU90" s="21"/>
      <c r="BV90" s="21"/>
      <c r="BW90" s="23">
        <f t="shared" si="52"/>
        <v>0</v>
      </c>
      <c r="BX90" s="21"/>
      <c r="BY90" s="21"/>
      <c r="BZ90" s="23">
        <f t="shared" si="53"/>
        <v>0</v>
      </c>
      <c r="CA90" s="21"/>
      <c r="CB90" s="21"/>
      <c r="CC90" s="23">
        <f t="shared" si="54"/>
        <v>0</v>
      </c>
      <c r="CD90" s="23">
        <f t="shared" si="55"/>
        <v>2</v>
      </c>
      <c r="CE90" s="23">
        <f t="shared" si="56"/>
        <v>28</v>
      </c>
      <c r="CF90" s="24">
        <f t="shared" si="57"/>
        <v>17.920000000000002</v>
      </c>
      <c r="CG90" s="23">
        <f t="shared" si="58"/>
        <v>2.3333333333333335</v>
      </c>
      <c r="CH90" s="23">
        <f t="shared" si="59"/>
        <v>1.4933333333333334</v>
      </c>
      <c r="CI90" s="22"/>
      <c r="CJ90" s="22"/>
      <c r="CK90" s="22">
        <f t="shared" si="60"/>
        <v>0</v>
      </c>
      <c r="CL90" s="21"/>
      <c r="CM90" s="21"/>
      <c r="CN90" s="22">
        <f t="shared" si="61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4"/>
        <v>0</v>
      </c>
      <c r="H91" s="21"/>
      <c r="I91" s="21"/>
      <c r="J91" s="22">
        <f t="shared" si="62"/>
        <v>0</v>
      </c>
      <c r="K91" s="21"/>
      <c r="L91" s="21"/>
      <c r="M91" s="23">
        <f t="shared" si="64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5"/>
        <v>0</v>
      </c>
      <c r="W91" s="21"/>
      <c r="X91" s="21"/>
      <c r="Y91" s="23">
        <f t="shared" si="36"/>
        <v>0</v>
      </c>
      <c r="Z91" s="21"/>
      <c r="AA91" s="21"/>
      <c r="AB91" s="23">
        <f t="shared" si="37"/>
        <v>0</v>
      </c>
      <c r="AC91" s="21"/>
      <c r="AD91" s="21"/>
      <c r="AE91" s="23">
        <f t="shared" si="38"/>
        <v>0</v>
      </c>
      <c r="AF91" s="21"/>
      <c r="AG91" s="21"/>
      <c r="AH91" s="23">
        <f t="shared" si="39"/>
        <v>0</v>
      </c>
      <c r="AI91" s="21"/>
      <c r="AJ91" s="21"/>
      <c r="AK91" s="23">
        <f t="shared" si="40"/>
        <v>0</v>
      </c>
      <c r="AL91" s="21"/>
      <c r="AM91" s="21"/>
      <c r="AN91" s="23">
        <f t="shared" si="41"/>
        <v>0</v>
      </c>
      <c r="AO91" s="23">
        <f t="shared" si="42"/>
        <v>0</v>
      </c>
      <c r="AP91" s="23">
        <f t="shared" si="43"/>
        <v>0</v>
      </c>
      <c r="AQ91" s="23">
        <f t="shared" si="44"/>
        <v>0</v>
      </c>
      <c r="AR91" s="23">
        <f t="shared" si="45"/>
        <v>0</v>
      </c>
      <c r="AS91" s="23">
        <f t="shared" si="46"/>
        <v>0</v>
      </c>
      <c r="AT91" s="21"/>
      <c r="AU91" s="21"/>
      <c r="AV91" s="21"/>
      <c r="AW91" s="21"/>
      <c r="AX91" s="21"/>
      <c r="AY91" s="22">
        <f t="shared" si="63"/>
        <v>0</v>
      </c>
      <c r="AZ91" s="21"/>
      <c r="BA91" s="21"/>
      <c r="BB91" s="23">
        <f t="shared" si="68"/>
        <v>0</v>
      </c>
      <c r="BC91" s="21"/>
      <c r="BD91" s="21"/>
      <c r="BE91" s="23">
        <f t="shared" si="67"/>
        <v>0</v>
      </c>
      <c r="BF91" s="21"/>
      <c r="BG91" s="21"/>
      <c r="BH91" s="23">
        <f t="shared" si="47"/>
        <v>0</v>
      </c>
      <c r="BI91" s="21"/>
      <c r="BJ91" s="21"/>
      <c r="BK91" s="23">
        <f t="shared" si="48"/>
        <v>0</v>
      </c>
      <c r="BL91" s="21"/>
      <c r="BM91" s="21"/>
      <c r="BN91" s="23">
        <f t="shared" si="49"/>
        <v>0</v>
      </c>
      <c r="BO91" s="21"/>
      <c r="BP91" s="21"/>
      <c r="BQ91" s="23">
        <f t="shared" si="50"/>
        <v>0</v>
      </c>
      <c r="BR91" s="21"/>
      <c r="BS91" s="21"/>
      <c r="BT91" s="23">
        <f t="shared" si="51"/>
        <v>0</v>
      </c>
      <c r="BU91" s="21"/>
      <c r="BV91" s="21"/>
      <c r="BW91" s="23">
        <f t="shared" si="52"/>
        <v>0</v>
      </c>
      <c r="BX91" s="21"/>
      <c r="BY91" s="21"/>
      <c r="BZ91" s="23">
        <f t="shared" si="53"/>
        <v>0</v>
      </c>
      <c r="CA91" s="21"/>
      <c r="CB91" s="21"/>
      <c r="CC91" s="23">
        <f t="shared" si="54"/>
        <v>0</v>
      </c>
      <c r="CD91" s="23">
        <f t="shared" si="55"/>
        <v>0</v>
      </c>
      <c r="CE91" s="23">
        <f t="shared" si="56"/>
        <v>0</v>
      </c>
      <c r="CF91" s="24">
        <f t="shared" si="57"/>
        <v>0</v>
      </c>
      <c r="CG91" s="23">
        <f t="shared" si="58"/>
        <v>0</v>
      </c>
      <c r="CH91" s="23">
        <f t="shared" si="59"/>
        <v>0</v>
      </c>
      <c r="CI91" s="22"/>
      <c r="CJ91" s="22"/>
      <c r="CK91" s="22">
        <f t="shared" si="60"/>
        <v>0</v>
      </c>
      <c r="CL91" s="21"/>
      <c r="CM91" s="21"/>
      <c r="CN91" s="22">
        <f t="shared" si="61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4"/>
        <v>0</v>
      </c>
      <c r="H92" s="21"/>
      <c r="I92" s="21"/>
      <c r="J92" s="22">
        <f t="shared" si="62"/>
        <v>0</v>
      </c>
      <c r="K92" s="21"/>
      <c r="L92" s="21"/>
      <c r="M92" s="23">
        <f t="shared" si="64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5"/>
        <v>0</v>
      </c>
      <c r="W92" s="21"/>
      <c r="X92" s="21"/>
      <c r="Y92" s="23">
        <f t="shared" si="36"/>
        <v>0</v>
      </c>
      <c r="Z92" s="21"/>
      <c r="AA92" s="21"/>
      <c r="AB92" s="23">
        <f t="shared" si="37"/>
        <v>0</v>
      </c>
      <c r="AC92" s="21"/>
      <c r="AD92" s="21"/>
      <c r="AE92" s="23">
        <f t="shared" si="38"/>
        <v>0</v>
      </c>
      <c r="AF92" s="21"/>
      <c r="AG92" s="21"/>
      <c r="AH92" s="23">
        <f t="shared" si="39"/>
        <v>0</v>
      </c>
      <c r="AI92" s="21"/>
      <c r="AJ92" s="21"/>
      <c r="AK92" s="23">
        <f t="shared" si="40"/>
        <v>0</v>
      </c>
      <c r="AL92" s="21"/>
      <c r="AM92" s="21"/>
      <c r="AN92" s="23">
        <f t="shared" si="41"/>
        <v>0</v>
      </c>
      <c r="AO92" s="23">
        <f t="shared" si="42"/>
        <v>0</v>
      </c>
      <c r="AP92" s="23">
        <f t="shared" si="43"/>
        <v>0</v>
      </c>
      <c r="AQ92" s="23">
        <f t="shared" si="44"/>
        <v>0</v>
      </c>
      <c r="AR92" s="23">
        <f t="shared" si="45"/>
        <v>0</v>
      </c>
      <c r="AS92" s="23">
        <f t="shared" si="46"/>
        <v>0</v>
      </c>
      <c r="AT92" s="21"/>
      <c r="AU92" s="21"/>
      <c r="AV92" s="21"/>
      <c r="AW92" s="21"/>
      <c r="AX92" s="21"/>
      <c r="AY92" s="22">
        <f t="shared" si="63"/>
        <v>0</v>
      </c>
      <c r="AZ92" s="21"/>
      <c r="BA92" s="21"/>
      <c r="BB92" s="23">
        <f t="shared" si="68"/>
        <v>0</v>
      </c>
      <c r="BC92" s="21"/>
      <c r="BD92" s="21"/>
      <c r="BE92" s="23">
        <f t="shared" si="67"/>
        <v>0</v>
      </c>
      <c r="BF92" s="21"/>
      <c r="BG92" s="21"/>
      <c r="BH92" s="23">
        <f t="shared" si="47"/>
        <v>0</v>
      </c>
      <c r="BI92" s="21"/>
      <c r="BJ92" s="21"/>
      <c r="BK92" s="23">
        <f t="shared" si="48"/>
        <v>0</v>
      </c>
      <c r="BL92" s="21"/>
      <c r="BM92" s="21"/>
      <c r="BN92" s="23">
        <f t="shared" si="49"/>
        <v>0</v>
      </c>
      <c r="BO92" s="21"/>
      <c r="BP92" s="21"/>
      <c r="BQ92" s="23">
        <f t="shared" si="50"/>
        <v>0</v>
      </c>
      <c r="BR92" s="21"/>
      <c r="BS92" s="21"/>
      <c r="BT92" s="23">
        <f t="shared" si="51"/>
        <v>0</v>
      </c>
      <c r="BU92" s="21"/>
      <c r="BV92" s="21"/>
      <c r="BW92" s="23">
        <f t="shared" si="52"/>
        <v>0</v>
      </c>
      <c r="BX92" s="21"/>
      <c r="BY92" s="21"/>
      <c r="BZ92" s="23">
        <f t="shared" si="53"/>
        <v>0</v>
      </c>
      <c r="CA92" s="21"/>
      <c r="CB92" s="21"/>
      <c r="CC92" s="23">
        <f t="shared" si="54"/>
        <v>0</v>
      </c>
      <c r="CD92" s="23">
        <f t="shared" si="55"/>
        <v>0</v>
      </c>
      <c r="CE92" s="23">
        <f t="shared" si="56"/>
        <v>0</v>
      </c>
      <c r="CF92" s="24">
        <f t="shared" si="57"/>
        <v>0</v>
      </c>
      <c r="CG92" s="23">
        <f t="shared" si="58"/>
        <v>0</v>
      </c>
      <c r="CH92" s="23">
        <f t="shared" si="59"/>
        <v>0</v>
      </c>
      <c r="CI92" s="22"/>
      <c r="CJ92" s="22"/>
      <c r="CK92" s="22">
        <f t="shared" si="60"/>
        <v>0</v>
      </c>
      <c r="CL92" s="21"/>
      <c r="CM92" s="21"/>
      <c r="CN92" s="22">
        <f t="shared" si="61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ref="G93:G134" si="69">F93*$C93</f>
        <v>0</v>
      </c>
      <c r="H93" s="21"/>
      <c r="I93" s="21"/>
      <c r="J93" s="22">
        <f t="shared" si="62"/>
        <v>0</v>
      </c>
      <c r="K93" s="21"/>
      <c r="L93" s="21"/>
      <c r="M93" s="23">
        <f t="shared" si="64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5"/>
        <v>0</v>
      </c>
      <c r="W93" s="21"/>
      <c r="X93" s="21"/>
      <c r="Y93" s="23">
        <f t="shared" si="36"/>
        <v>0</v>
      </c>
      <c r="Z93" s="21"/>
      <c r="AA93" s="21"/>
      <c r="AB93" s="23">
        <f t="shared" si="37"/>
        <v>0</v>
      </c>
      <c r="AC93" s="21"/>
      <c r="AD93" s="21"/>
      <c r="AE93" s="23">
        <f t="shared" si="38"/>
        <v>0</v>
      </c>
      <c r="AF93" s="21">
        <v>22</v>
      </c>
      <c r="AG93" s="21">
        <v>268</v>
      </c>
      <c r="AH93" s="23">
        <f t="shared" si="39"/>
        <v>268</v>
      </c>
      <c r="AI93" s="21">
        <v>30</v>
      </c>
      <c r="AJ93" s="21">
        <v>360</v>
      </c>
      <c r="AK93" s="23">
        <f t="shared" si="40"/>
        <v>360</v>
      </c>
      <c r="AL93" s="21">
        <v>67</v>
      </c>
      <c r="AM93" s="21">
        <v>804</v>
      </c>
      <c r="AN93" s="23">
        <f t="shared" si="41"/>
        <v>804</v>
      </c>
      <c r="AO93" s="23">
        <f t="shared" si="42"/>
        <v>119</v>
      </c>
      <c r="AP93" s="23">
        <f t="shared" si="43"/>
        <v>1432</v>
      </c>
      <c r="AQ93" s="23">
        <f t="shared" si="44"/>
        <v>1432</v>
      </c>
      <c r="AR93" s="23">
        <f t="shared" si="45"/>
        <v>119.33333333333333</v>
      </c>
      <c r="AS93" s="23">
        <f t="shared" si="46"/>
        <v>119.33333333333333</v>
      </c>
      <c r="AT93" s="21">
        <v>113</v>
      </c>
      <c r="AU93" s="21">
        <v>1366</v>
      </c>
      <c r="AV93" s="21">
        <v>1366</v>
      </c>
      <c r="AW93" s="21">
        <v>77</v>
      </c>
      <c r="AX93" s="21">
        <v>924</v>
      </c>
      <c r="AY93" s="22">
        <v>924</v>
      </c>
      <c r="AZ93" s="21">
        <v>43</v>
      </c>
      <c r="BA93" s="21">
        <v>516</v>
      </c>
      <c r="BB93" s="23">
        <f t="shared" si="68"/>
        <v>516</v>
      </c>
      <c r="BC93" s="21">
        <v>49</v>
      </c>
      <c r="BD93" s="21">
        <v>588</v>
      </c>
      <c r="BE93" s="23">
        <f t="shared" si="67"/>
        <v>588</v>
      </c>
      <c r="BF93" s="21">
        <v>81</v>
      </c>
      <c r="BG93" s="21">
        <v>972</v>
      </c>
      <c r="BH93" s="23">
        <f t="shared" si="47"/>
        <v>972</v>
      </c>
      <c r="BI93" s="21">
        <v>78</v>
      </c>
      <c r="BJ93" s="21">
        <v>936</v>
      </c>
      <c r="BK93" s="23">
        <f t="shared" si="48"/>
        <v>936</v>
      </c>
      <c r="BL93" s="21">
        <v>187</v>
      </c>
      <c r="BM93" s="21">
        <v>2244</v>
      </c>
      <c r="BN93" s="23">
        <f t="shared" si="49"/>
        <v>2244</v>
      </c>
      <c r="BO93" s="21">
        <v>135</v>
      </c>
      <c r="BP93" s="21">
        <v>1620</v>
      </c>
      <c r="BQ93" s="23">
        <f t="shared" si="50"/>
        <v>1620</v>
      </c>
      <c r="BR93" s="21">
        <v>95</v>
      </c>
      <c r="BS93" s="21">
        <v>1140</v>
      </c>
      <c r="BT93" s="23">
        <f t="shared" si="51"/>
        <v>1140</v>
      </c>
      <c r="BU93" s="21">
        <v>165</v>
      </c>
      <c r="BV93" s="21">
        <v>1980</v>
      </c>
      <c r="BW93" s="23">
        <f t="shared" si="52"/>
        <v>1980</v>
      </c>
      <c r="BX93" s="21">
        <v>138</v>
      </c>
      <c r="BY93" s="21">
        <v>1656</v>
      </c>
      <c r="BZ93" s="23">
        <f t="shared" si="53"/>
        <v>1656</v>
      </c>
      <c r="CA93" s="21">
        <v>208</v>
      </c>
      <c r="CB93" s="21">
        <v>2496</v>
      </c>
      <c r="CC93" s="23">
        <f t="shared" si="54"/>
        <v>2496</v>
      </c>
      <c r="CD93" s="23">
        <f t="shared" si="55"/>
        <v>1369</v>
      </c>
      <c r="CE93" s="23">
        <f t="shared" si="56"/>
        <v>16438</v>
      </c>
      <c r="CF93" s="24">
        <f t="shared" si="57"/>
        <v>16438</v>
      </c>
      <c r="CG93" s="23">
        <f t="shared" si="58"/>
        <v>1369.8333333333333</v>
      </c>
      <c r="CH93" s="23">
        <f t="shared" si="59"/>
        <v>1369.8333333333333</v>
      </c>
      <c r="CI93" s="22">
        <v>110</v>
      </c>
      <c r="CJ93" s="22">
        <v>1320</v>
      </c>
      <c r="CK93" s="22">
        <f t="shared" si="60"/>
        <v>1320</v>
      </c>
      <c r="CL93" s="21">
        <v>96</v>
      </c>
      <c r="CM93" s="21">
        <v>1152</v>
      </c>
      <c r="CN93" s="22">
        <f t="shared" si="61"/>
        <v>1152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9"/>
        <v>0</v>
      </c>
      <c r="H94" s="21"/>
      <c r="I94" s="21"/>
      <c r="J94" s="22">
        <f t="shared" si="62"/>
        <v>0</v>
      </c>
      <c r="K94" s="21"/>
      <c r="L94" s="21"/>
      <c r="M94" s="23">
        <f t="shared" si="64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5"/>
        <v>0</v>
      </c>
      <c r="W94" s="21"/>
      <c r="X94" s="21"/>
      <c r="Y94" s="23">
        <f t="shared" si="36"/>
        <v>0</v>
      </c>
      <c r="Z94" s="21"/>
      <c r="AA94" s="21"/>
      <c r="AB94" s="23">
        <f t="shared" si="37"/>
        <v>0</v>
      </c>
      <c r="AC94" s="21"/>
      <c r="AD94" s="21"/>
      <c r="AE94" s="23">
        <f t="shared" si="38"/>
        <v>0</v>
      </c>
      <c r="AF94" s="21">
        <v>43</v>
      </c>
      <c r="AG94" s="21">
        <v>1052</v>
      </c>
      <c r="AH94" s="23">
        <f t="shared" si="39"/>
        <v>631.19999999999993</v>
      </c>
      <c r="AI94" s="21">
        <v>17</v>
      </c>
      <c r="AJ94" s="21">
        <v>408</v>
      </c>
      <c r="AK94" s="23">
        <f t="shared" si="40"/>
        <v>244.79999999999998</v>
      </c>
      <c r="AL94" s="21">
        <v>12</v>
      </c>
      <c r="AM94" s="21">
        <v>288</v>
      </c>
      <c r="AN94" s="23">
        <f t="shared" si="41"/>
        <v>172.79999999999998</v>
      </c>
      <c r="AO94" s="23">
        <f t="shared" si="42"/>
        <v>72</v>
      </c>
      <c r="AP94" s="23">
        <f t="shared" si="43"/>
        <v>1748</v>
      </c>
      <c r="AQ94" s="23">
        <f t="shared" si="44"/>
        <v>1048.8</v>
      </c>
      <c r="AR94" s="23">
        <f t="shared" si="45"/>
        <v>145.66666666666666</v>
      </c>
      <c r="AS94" s="23">
        <f t="shared" si="46"/>
        <v>87.399999999999991</v>
      </c>
      <c r="AT94" s="21">
        <v>11</v>
      </c>
      <c r="AU94" s="21">
        <v>264</v>
      </c>
      <c r="AV94" s="21">
        <v>158.39999999999998</v>
      </c>
      <c r="AW94" s="21">
        <v>27</v>
      </c>
      <c r="AX94" s="21">
        <v>648</v>
      </c>
      <c r="AY94" s="22">
        <v>388.79999999999995</v>
      </c>
      <c r="AZ94" s="21">
        <v>31</v>
      </c>
      <c r="BA94" s="21">
        <v>744</v>
      </c>
      <c r="BB94" s="23">
        <f t="shared" si="68"/>
        <v>446.4</v>
      </c>
      <c r="BC94" s="21"/>
      <c r="BD94" s="21"/>
      <c r="BE94" s="23">
        <f t="shared" si="67"/>
        <v>0</v>
      </c>
      <c r="BF94" s="21">
        <v>6</v>
      </c>
      <c r="BG94" s="21">
        <v>144</v>
      </c>
      <c r="BH94" s="23">
        <f t="shared" si="47"/>
        <v>86.399999999999991</v>
      </c>
      <c r="BI94" s="21">
        <v>2</v>
      </c>
      <c r="BJ94" s="21">
        <v>48</v>
      </c>
      <c r="BK94" s="23">
        <f t="shared" si="48"/>
        <v>28.799999999999997</v>
      </c>
      <c r="BL94" s="21"/>
      <c r="BM94" s="21"/>
      <c r="BN94" s="23">
        <f t="shared" si="49"/>
        <v>0</v>
      </c>
      <c r="BO94" s="21"/>
      <c r="BP94" s="21"/>
      <c r="BQ94" s="23">
        <f t="shared" si="50"/>
        <v>0</v>
      </c>
      <c r="BR94" s="21"/>
      <c r="BS94" s="21"/>
      <c r="BT94" s="23">
        <f t="shared" si="51"/>
        <v>0</v>
      </c>
      <c r="BU94" s="21"/>
      <c r="BV94" s="21"/>
      <c r="BW94" s="23">
        <f t="shared" si="52"/>
        <v>0</v>
      </c>
      <c r="BX94" s="21">
        <v>17</v>
      </c>
      <c r="BY94" s="21">
        <v>408</v>
      </c>
      <c r="BZ94" s="23">
        <f t="shared" si="53"/>
        <v>244.79999999999998</v>
      </c>
      <c r="CA94" s="21"/>
      <c r="CB94" s="21"/>
      <c r="CC94" s="23">
        <f t="shared" si="54"/>
        <v>0</v>
      </c>
      <c r="CD94" s="23">
        <f t="shared" si="55"/>
        <v>94</v>
      </c>
      <c r="CE94" s="23">
        <f t="shared" si="56"/>
        <v>2256</v>
      </c>
      <c r="CF94" s="24">
        <f t="shared" si="57"/>
        <v>1353.6</v>
      </c>
      <c r="CG94" s="23">
        <f t="shared" si="58"/>
        <v>188</v>
      </c>
      <c r="CH94" s="23">
        <f t="shared" si="59"/>
        <v>112.8</v>
      </c>
      <c r="CI94" s="22">
        <v>3</v>
      </c>
      <c r="CJ94" s="22">
        <v>72</v>
      </c>
      <c r="CK94" s="22">
        <f t="shared" si="60"/>
        <v>43.199999999999996</v>
      </c>
      <c r="CL94" s="21"/>
      <c r="CM94" s="21"/>
      <c r="CN94" s="22">
        <f t="shared" si="61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9"/>
        <v>0</v>
      </c>
      <c r="H95" s="21"/>
      <c r="I95" s="21"/>
      <c r="J95" s="22">
        <f t="shared" si="62"/>
        <v>0</v>
      </c>
      <c r="K95" s="21"/>
      <c r="L95" s="21"/>
      <c r="M95" s="23">
        <f t="shared" si="64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5"/>
        <v>0</v>
      </c>
      <c r="W95" s="21"/>
      <c r="X95" s="21"/>
      <c r="Y95" s="23">
        <f t="shared" si="36"/>
        <v>0</v>
      </c>
      <c r="Z95" s="21"/>
      <c r="AA95" s="21"/>
      <c r="AB95" s="23">
        <f t="shared" si="37"/>
        <v>0</v>
      </c>
      <c r="AC95" s="21"/>
      <c r="AD95" s="21"/>
      <c r="AE95" s="23">
        <f t="shared" si="38"/>
        <v>0</v>
      </c>
      <c r="AF95" s="21"/>
      <c r="AG95" s="21"/>
      <c r="AH95" s="23">
        <f t="shared" si="39"/>
        <v>0</v>
      </c>
      <c r="AI95" s="21"/>
      <c r="AJ95" s="21"/>
      <c r="AK95" s="23">
        <f t="shared" si="40"/>
        <v>0</v>
      </c>
      <c r="AL95" s="21"/>
      <c r="AM95" s="21"/>
      <c r="AN95" s="23">
        <f t="shared" si="41"/>
        <v>0</v>
      </c>
      <c r="AO95" s="23">
        <f t="shared" si="42"/>
        <v>0</v>
      </c>
      <c r="AP95" s="23">
        <f t="shared" si="43"/>
        <v>0</v>
      </c>
      <c r="AQ95" s="23">
        <f t="shared" si="44"/>
        <v>0</v>
      </c>
      <c r="AR95" s="23">
        <f t="shared" si="45"/>
        <v>0</v>
      </c>
      <c r="AS95" s="23">
        <f t="shared" si="46"/>
        <v>0</v>
      </c>
      <c r="AT95" s="21"/>
      <c r="AU95" s="21"/>
      <c r="AV95" s="21"/>
      <c r="AW95" s="21"/>
      <c r="AX95" s="21"/>
      <c r="AY95" s="22">
        <f t="shared" si="63"/>
        <v>0</v>
      </c>
      <c r="AZ95" s="21"/>
      <c r="BA95" s="21"/>
      <c r="BB95" s="23">
        <f t="shared" si="68"/>
        <v>0</v>
      </c>
      <c r="BC95" s="21"/>
      <c r="BD95" s="21"/>
      <c r="BE95" s="23">
        <f t="shared" si="67"/>
        <v>0</v>
      </c>
      <c r="BF95" s="21"/>
      <c r="BG95" s="21"/>
      <c r="BH95" s="23">
        <f t="shared" si="47"/>
        <v>0</v>
      </c>
      <c r="BI95" s="21"/>
      <c r="BJ95" s="21"/>
      <c r="BK95" s="23">
        <f t="shared" si="48"/>
        <v>0</v>
      </c>
      <c r="BL95" s="21"/>
      <c r="BM95" s="21"/>
      <c r="BN95" s="23">
        <f t="shared" si="49"/>
        <v>0</v>
      </c>
      <c r="BO95" s="21"/>
      <c r="BP95" s="21"/>
      <c r="BQ95" s="23">
        <f t="shared" si="50"/>
        <v>0</v>
      </c>
      <c r="BR95" s="21"/>
      <c r="BS95" s="21"/>
      <c r="BT95" s="23">
        <f t="shared" si="51"/>
        <v>0</v>
      </c>
      <c r="BU95" s="21"/>
      <c r="BV95" s="21"/>
      <c r="BW95" s="23">
        <f t="shared" si="52"/>
        <v>0</v>
      </c>
      <c r="BX95" s="21"/>
      <c r="BY95" s="21"/>
      <c r="BZ95" s="23">
        <f t="shared" si="53"/>
        <v>0</v>
      </c>
      <c r="CA95" s="21"/>
      <c r="CB95" s="21"/>
      <c r="CC95" s="23">
        <f t="shared" si="54"/>
        <v>0</v>
      </c>
      <c r="CD95" s="23">
        <f t="shared" si="55"/>
        <v>0</v>
      </c>
      <c r="CE95" s="23">
        <f t="shared" si="56"/>
        <v>0</v>
      </c>
      <c r="CF95" s="24">
        <f t="shared" si="57"/>
        <v>0</v>
      </c>
      <c r="CG95" s="23">
        <f t="shared" si="58"/>
        <v>0</v>
      </c>
      <c r="CH95" s="23">
        <f t="shared" si="59"/>
        <v>0</v>
      </c>
      <c r="CI95" s="22"/>
      <c r="CJ95" s="22"/>
      <c r="CK95" s="22">
        <f t="shared" si="60"/>
        <v>0</v>
      </c>
      <c r="CL95" s="21"/>
      <c r="CM95" s="21"/>
      <c r="CN95" s="22">
        <f t="shared" si="61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9"/>
        <v>0</v>
      </c>
      <c r="H96" s="21"/>
      <c r="I96" s="21"/>
      <c r="J96" s="22">
        <f t="shared" si="62"/>
        <v>0</v>
      </c>
      <c r="K96" s="21"/>
      <c r="L96" s="21"/>
      <c r="M96" s="23">
        <f t="shared" si="64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5"/>
        <v>0</v>
      </c>
      <c r="W96" s="21"/>
      <c r="X96" s="21"/>
      <c r="Y96" s="23">
        <f t="shared" si="36"/>
        <v>0</v>
      </c>
      <c r="Z96" s="21"/>
      <c r="AA96" s="21"/>
      <c r="AB96" s="23">
        <f t="shared" si="37"/>
        <v>0</v>
      </c>
      <c r="AC96" s="21"/>
      <c r="AD96" s="21"/>
      <c r="AE96" s="23">
        <f t="shared" si="38"/>
        <v>0</v>
      </c>
      <c r="AF96" s="21"/>
      <c r="AG96" s="21"/>
      <c r="AH96" s="23">
        <f t="shared" si="39"/>
        <v>0</v>
      </c>
      <c r="AI96" s="21"/>
      <c r="AJ96" s="21"/>
      <c r="AK96" s="23">
        <f t="shared" si="40"/>
        <v>0</v>
      </c>
      <c r="AL96" s="21"/>
      <c r="AM96" s="21"/>
      <c r="AN96" s="23">
        <f t="shared" si="41"/>
        <v>0</v>
      </c>
      <c r="AO96" s="23">
        <f t="shared" si="42"/>
        <v>0</v>
      </c>
      <c r="AP96" s="23">
        <f t="shared" si="43"/>
        <v>0</v>
      </c>
      <c r="AQ96" s="23">
        <f t="shared" si="44"/>
        <v>0</v>
      </c>
      <c r="AR96" s="23">
        <f t="shared" si="45"/>
        <v>0</v>
      </c>
      <c r="AS96" s="23">
        <f t="shared" si="46"/>
        <v>0</v>
      </c>
      <c r="AT96" s="21"/>
      <c r="AU96" s="21"/>
      <c r="AV96" s="21"/>
      <c r="AW96" s="21"/>
      <c r="AX96" s="21"/>
      <c r="AY96" s="22"/>
      <c r="AZ96" s="21"/>
      <c r="BA96" s="21"/>
      <c r="BB96" s="23">
        <f t="shared" si="68"/>
        <v>0</v>
      </c>
      <c r="BC96" s="21"/>
      <c r="BD96" s="21"/>
      <c r="BE96" s="23">
        <f t="shared" si="67"/>
        <v>0</v>
      </c>
      <c r="BF96" s="21"/>
      <c r="BG96" s="21"/>
      <c r="BH96" s="23">
        <f t="shared" si="47"/>
        <v>0</v>
      </c>
      <c r="BI96" s="21"/>
      <c r="BJ96" s="21"/>
      <c r="BK96" s="23">
        <f t="shared" si="48"/>
        <v>0</v>
      </c>
      <c r="BL96" s="21"/>
      <c r="BM96" s="21"/>
      <c r="BN96" s="23">
        <f t="shared" si="49"/>
        <v>0</v>
      </c>
      <c r="BO96" s="21"/>
      <c r="BP96" s="21"/>
      <c r="BQ96" s="23">
        <f t="shared" si="50"/>
        <v>0</v>
      </c>
      <c r="BR96" s="21"/>
      <c r="BS96" s="21"/>
      <c r="BT96" s="23">
        <f t="shared" si="51"/>
        <v>0</v>
      </c>
      <c r="BU96" s="21"/>
      <c r="BV96" s="21"/>
      <c r="BW96" s="23">
        <f t="shared" si="52"/>
        <v>0</v>
      </c>
      <c r="BX96" s="21"/>
      <c r="BY96" s="21"/>
      <c r="BZ96" s="23">
        <f t="shared" si="53"/>
        <v>0</v>
      </c>
      <c r="CA96" s="21"/>
      <c r="CB96" s="21"/>
      <c r="CC96" s="23">
        <f t="shared" si="54"/>
        <v>0</v>
      </c>
      <c r="CD96" s="23">
        <f t="shared" si="55"/>
        <v>0</v>
      </c>
      <c r="CE96" s="23">
        <f t="shared" si="56"/>
        <v>0</v>
      </c>
      <c r="CF96" s="24">
        <f t="shared" si="57"/>
        <v>0</v>
      </c>
      <c r="CG96" s="23">
        <f t="shared" si="58"/>
        <v>0</v>
      </c>
      <c r="CH96" s="23">
        <f t="shared" si="59"/>
        <v>0</v>
      </c>
      <c r="CI96" s="22"/>
      <c r="CJ96" s="22"/>
      <c r="CK96" s="22">
        <f t="shared" si="60"/>
        <v>0</v>
      </c>
      <c r="CL96" s="21"/>
      <c r="CM96" s="21"/>
      <c r="CN96" s="22">
        <f t="shared" si="61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9"/>
        <v>0</v>
      </c>
      <c r="H97" s="21"/>
      <c r="I97" s="21"/>
      <c r="J97" s="22"/>
      <c r="K97" s="21"/>
      <c r="L97" s="21"/>
      <c r="M97" s="23">
        <f t="shared" si="64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5"/>
        <v>0</v>
      </c>
      <c r="W97" s="21"/>
      <c r="X97" s="21"/>
      <c r="Y97" s="23">
        <f t="shared" si="36"/>
        <v>0</v>
      </c>
      <c r="Z97" s="21"/>
      <c r="AA97" s="21"/>
      <c r="AB97" s="23">
        <f t="shared" si="37"/>
        <v>0</v>
      </c>
      <c r="AC97" s="21"/>
      <c r="AD97" s="21"/>
      <c r="AE97" s="23">
        <f t="shared" si="38"/>
        <v>0</v>
      </c>
      <c r="AF97" s="21"/>
      <c r="AG97" s="21"/>
      <c r="AH97" s="23">
        <f t="shared" si="39"/>
        <v>0</v>
      </c>
      <c r="AI97" s="21"/>
      <c r="AJ97" s="21"/>
      <c r="AK97" s="23">
        <f t="shared" si="40"/>
        <v>0</v>
      </c>
      <c r="AL97" s="21"/>
      <c r="AM97" s="21"/>
      <c r="AN97" s="23">
        <f t="shared" si="41"/>
        <v>0</v>
      </c>
      <c r="AO97" s="23">
        <f t="shared" si="42"/>
        <v>0</v>
      </c>
      <c r="AP97" s="23">
        <f t="shared" si="43"/>
        <v>0</v>
      </c>
      <c r="AQ97" s="23">
        <f t="shared" si="44"/>
        <v>0</v>
      </c>
      <c r="AR97" s="23">
        <f t="shared" si="45"/>
        <v>0</v>
      </c>
      <c r="AS97" s="23">
        <f t="shared" si="46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8"/>
        <v>0</v>
      </c>
      <c r="BC97" s="21"/>
      <c r="BD97" s="21"/>
      <c r="BE97" s="23">
        <f t="shared" si="67"/>
        <v>0</v>
      </c>
      <c r="BF97" s="21"/>
      <c r="BG97" s="21"/>
      <c r="BH97" s="23">
        <f t="shared" si="47"/>
        <v>0</v>
      </c>
      <c r="BI97" s="21"/>
      <c r="BJ97" s="21"/>
      <c r="BK97" s="23">
        <f t="shared" si="48"/>
        <v>0</v>
      </c>
      <c r="BL97" s="21"/>
      <c r="BM97" s="21"/>
      <c r="BN97" s="23">
        <f t="shared" si="49"/>
        <v>0</v>
      </c>
      <c r="BO97" s="21"/>
      <c r="BP97" s="21"/>
      <c r="BQ97" s="23">
        <f t="shared" si="50"/>
        <v>0</v>
      </c>
      <c r="BR97" s="21"/>
      <c r="BS97" s="21"/>
      <c r="BT97" s="23">
        <f t="shared" si="51"/>
        <v>0</v>
      </c>
      <c r="BU97" s="21"/>
      <c r="BV97" s="21"/>
      <c r="BW97" s="23">
        <f t="shared" si="52"/>
        <v>0</v>
      </c>
      <c r="BX97" s="21"/>
      <c r="BY97" s="21"/>
      <c r="BZ97" s="23">
        <f t="shared" si="53"/>
        <v>0</v>
      </c>
      <c r="CA97" s="21"/>
      <c r="CB97" s="21"/>
      <c r="CC97" s="23">
        <f t="shared" si="54"/>
        <v>0</v>
      </c>
      <c r="CD97" s="23">
        <f t="shared" si="55"/>
        <v>0</v>
      </c>
      <c r="CE97" s="23">
        <f t="shared" si="56"/>
        <v>0</v>
      </c>
      <c r="CF97" s="24">
        <f t="shared" si="57"/>
        <v>0</v>
      </c>
      <c r="CG97" s="23">
        <f t="shared" si="58"/>
        <v>0</v>
      </c>
      <c r="CH97" s="23">
        <f t="shared" si="59"/>
        <v>0</v>
      </c>
      <c r="CI97" s="22"/>
      <c r="CJ97" s="22"/>
      <c r="CK97" s="22">
        <f t="shared" si="60"/>
        <v>0</v>
      </c>
      <c r="CL97" s="21"/>
      <c r="CM97" s="21"/>
      <c r="CN97" s="22">
        <f t="shared" si="61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9"/>
        <v>0</v>
      </c>
      <c r="H98" s="21"/>
      <c r="I98" s="21"/>
      <c r="J98" s="22"/>
      <c r="K98" s="21"/>
      <c r="L98" s="21"/>
      <c r="M98" s="23">
        <f t="shared" si="64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5"/>
        <v>0</v>
      </c>
      <c r="W98" s="21"/>
      <c r="X98" s="21"/>
      <c r="Y98" s="23">
        <f t="shared" si="36"/>
        <v>0</v>
      </c>
      <c r="Z98" s="21"/>
      <c r="AA98" s="21"/>
      <c r="AB98" s="23">
        <f t="shared" si="37"/>
        <v>0</v>
      </c>
      <c r="AC98" s="21"/>
      <c r="AD98" s="21"/>
      <c r="AE98" s="23">
        <f t="shared" si="38"/>
        <v>0</v>
      </c>
      <c r="AF98" s="21"/>
      <c r="AG98" s="21"/>
      <c r="AH98" s="23">
        <f t="shared" si="39"/>
        <v>0</v>
      </c>
      <c r="AI98" s="21"/>
      <c r="AJ98" s="21"/>
      <c r="AK98" s="23">
        <f t="shared" si="40"/>
        <v>0</v>
      </c>
      <c r="AL98" s="21"/>
      <c r="AM98" s="21"/>
      <c r="AN98" s="23">
        <f t="shared" si="41"/>
        <v>0</v>
      </c>
      <c r="AO98" s="23">
        <f t="shared" si="42"/>
        <v>0</v>
      </c>
      <c r="AP98" s="23">
        <f t="shared" si="43"/>
        <v>0</v>
      </c>
      <c r="AQ98" s="23">
        <f t="shared" si="44"/>
        <v>0</v>
      </c>
      <c r="AR98" s="23">
        <f t="shared" si="45"/>
        <v>0</v>
      </c>
      <c r="AS98" s="23">
        <f t="shared" si="46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8"/>
        <v>0</v>
      </c>
      <c r="BC98" s="21"/>
      <c r="BD98" s="21"/>
      <c r="BE98" s="23">
        <f t="shared" si="67"/>
        <v>0</v>
      </c>
      <c r="BF98" s="21"/>
      <c r="BG98" s="21"/>
      <c r="BH98" s="23">
        <f t="shared" si="47"/>
        <v>0</v>
      </c>
      <c r="BI98" s="21">
        <v>4</v>
      </c>
      <c r="BJ98" s="21">
        <v>48</v>
      </c>
      <c r="BK98" s="23">
        <f t="shared" si="48"/>
        <v>28.799999999999997</v>
      </c>
      <c r="BL98" s="21">
        <v>27</v>
      </c>
      <c r="BM98" s="21">
        <v>324</v>
      </c>
      <c r="BN98" s="23">
        <f t="shared" si="49"/>
        <v>194.4</v>
      </c>
      <c r="BO98" s="21">
        <v>10</v>
      </c>
      <c r="BP98" s="21">
        <v>120</v>
      </c>
      <c r="BQ98" s="23">
        <f t="shared" si="50"/>
        <v>72</v>
      </c>
      <c r="BR98" s="21">
        <v>6</v>
      </c>
      <c r="BS98" s="21">
        <v>72</v>
      </c>
      <c r="BT98" s="23">
        <f t="shared" si="51"/>
        <v>43.199999999999996</v>
      </c>
      <c r="BU98" s="21"/>
      <c r="BV98" s="21"/>
      <c r="BW98" s="23">
        <f t="shared" si="52"/>
        <v>0</v>
      </c>
      <c r="BX98" s="21">
        <v>19</v>
      </c>
      <c r="BY98" s="21">
        <v>228</v>
      </c>
      <c r="BZ98" s="23">
        <f t="shared" si="53"/>
        <v>136.79999999999998</v>
      </c>
      <c r="CA98" s="21">
        <v>20</v>
      </c>
      <c r="CB98" s="21">
        <v>240</v>
      </c>
      <c r="CC98" s="23">
        <f t="shared" si="54"/>
        <v>144</v>
      </c>
      <c r="CD98" s="23">
        <f t="shared" si="55"/>
        <v>86</v>
      </c>
      <c r="CE98" s="23">
        <f t="shared" si="56"/>
        <v>1032</v>
      </c>
      <c r="CF98" s="24">
        <f t="shared" si="57"/>
        <v>619.19999999999993</v>
      </c>
      <c r="CG98" s="23">
        <f t="shared" si="58"/>
        <v>86</v>
      </c>
      <c r="CH98" s="23">
        <f t="shared" si="59"/>
        <v>51.599999999999994</v>
      </c>
      <c r="CI98" s="22">
        <v>10</v>
      </c>
      <c r="CJ98" s="22">
        <v>120</v>
      </c>
      <c r="CK98" s="22">
        <f t="shared" si="60"/>
        <v>72</v>
      </c>
      <c r="CL98" s="21">
        <v>10</v>
      </c>
      <c r="CM98" s="21">
        <v>120</v>
      </c>
      <c r="CN98" s="22">
        <f t="shared" si="61"/>
        <v>72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9"/>
        <v>0</v>
      </c>
      <c r="H99" s="21"/>
      <c r="I99" s="21"/>
      <c r="J99" s="22"/>
      <c r="K99" s="21"/>
      <c r="L99" s="21"/>
      <c r="M99" s="23">
        <f t="shared" si="64"/>
        <v>0</v>
      </c>
      <c r="N99" s="21">
        <v>3</v>
      </c>
      <c r="O99" s="21">
        <v>72</v>
      </c>
      <c r="P99" s="23">
        <f t="shared" si="65"/>
        <v>46.08</v>
      </c>
      <c r="Q99" s="21">
        <v>97</v>
      </c>
      <c r="R99" s="21">
        <v>2340</v>
      </c>
      <c r="S99" s="23">
        <f t="shared" si="66"/>
        <v>1497.6000000000001</v>
      </c>
      <c r="T99" s="21">
        <v>22</v>
      </c>
      <c r="U99" s="21">
        <v>528</v>
      </c>
      <c r="V99" s="23">
        <f t="shared" si="35"/>
        <v>337.92</v>
      </c>
      <c r="W99" s="21">
        <v>108</v>
      </c>
      <c r="X99" s="21">
        <v>2612</v>
      </c>
      <c r="Y99" s="23">
        <f t="shared" si="36"/>
        <v>1671.68</v>
      </c>
      <c r="Z99" s="21">
        <v>74</v>
      </c>
      <c r="AA99" s="21">
        <v>1776</v>
      </c>
      <c r="AB99" s="23">
        <f t="shared" si="37"/>
        <v>1136.6400000000001</v>
      </c>
      <c r="AC99" s="21"/>
      <c r="AD99" s="21"/>
      <c r="AE99" s="23">
        <f t="shared" si="38"/>
        <v>0</v>
      </c>
      <c r="AF99" s="21">
        <v>17</v>
      </c>
      <c r="AG99" s="21">
        <v>408</v>
      </c>
      <c r="AH99" s="23">
        <f t="shared" si="39"/>
        <v>261.12</v>
      </c>
      <c r="AI99" s="21">
        <v>2</v>
      </c>
      <c r="AJ99" s="21">
        <v>48</v>
      </c>
      <c r="AK99" s="23">
        <f t="shared" si="40"/>
        <v>30.72</v>
      </c>
      <c r="AL99" s="21"/>
      <c r="AM99" s="21"/>
      <c r="AN99" s="23">
        <f t="shared" si="41"/>
        <v>0</v>
      </c>
      <c r="AO99" s="23">
        <f t="shared" si="42"/>
        <v>323</v>
      </c>
      <c r="AP99" s="23">
        <f t="shared" si="43"/>
        <v>7784</v>
      </c>
      <c r="AQ99" s="23">
        <f t="shared" si="44"/>
        <v>4981.76</v>
      </c>
      <c r="AR99" s="23">
        <f t="shared" si="45"/>
        <v>648.66666666666663</v>
      </c>
      <c r="AS99" s="23">
        <f t="shared" si="46"/>
        <v>415.1466666666667</v>
      </c>
      <c r="AT99" s="21"/>
      <c r="AU99" s="21"/>
      <c r="AV99" s="21"/>
      <c r="AW99" s="21">
        <v>5</v>
      </c>
      <c r="AX99" s="21">
        <v>120</v>
      </c>
      <c r="AY99" s="22">
        <v>76.8</v>
      </c>
      <c r="AZ99" s="21">
        <v>14</v>
      </c>
      <c r="BA99" s="21">
        <v>336</v>
      </c>
      <c r="BB99" s="23">
        <f t="shared" si="68"/>
        <v>215.04</v>
      </c>
      <c r="BC99" s="21">
        <v>50</v>
      </c>
      <c r="BD99" s="21">
        <v>1200</v>
      </c>
      <c r="BE99" s="23">
        <f t="shared" si="67"/>
        <v>768</v>
      </c>
      <c r="BF99" s="21">
        <v>135</v>
      </c>
      <c r="BG99" s="21">
        <v>3250</v>
      </c>
      <c r="BH99" s="23">
        <f t="shared" si="47"/>
        <v>2080</v>
      </c>
      <c r="BI99" s="21">
        <v>125</v>
      </c>
      <c r="BJ99" s="21">
        <v>3000</v>
      </c>
      <c r="BK99" s="23">
        <f t="shared" si="48"/>
        <v>1920</v>
      </c>
      <c r="BL99" s="21">
        <v>3</v>
      </c>
      <c r="BM99" s="21">
        <v>72</v>
      </c>
      <c r="BN99" s="23">
        <f t="shared" si="49"/>
        <v>46.08</v>
      </c>
      <c r="BO99" s="21">
        <v>100</v>
      </c>
      <c r="BP99" s="21">
        <v>2400</v>
      </c>
      <c r="BQ99" s="23">
        <f t="shared" si="50"/>
        <v>1536</v>
      </c>
      <c r="BR99" s="21">
        <v>90</v>
      </c>
      <c r="BS99" s="21">
        <v>2160</v>
      </c>
      <c r="BT99" s="23">
        <f t="shared" si="51"/>
        <v>1382.4</v>
      </c>
      <c r="BU99" s="21">
        <v>72</v>
      </c>
      <c r="BV99" s="21">
        <v>1728</v>
      </c>
      <c r="BW99" s="23">
        <f t="shared" si="52"/>
        <v>1105.92</v>
      </c>
      <c r="BX99" s="21">
        <v>144</v>
      </c>
      <c r="BY99" s="21">
        <v>3456</v>
      </c>
      <c r="BZ99" s="23">
        <f t="shared" si="53"/>
        <v>2211.84</v>
      </c>
      <c r="CA99" s="21">
        <v>80</v>
      </c>
      <c r="CB99" s="21">
        <v>1920</v>
      </c>
      <c r="CC99" s="23">
        <f t="shared" si="54"/>
        <v>1228.8</v>
      </c>
      <c r="CD99" s="23">
        <f t="shared" si="55"/>
        <v>818</v>
      </c>
      <c r="CE99" s="23">
        <f t="shared" si="56"/>
        <v>19642</v>
      </c>
      <c r="CF99" s="24">
        <f t="shared" si="57"/>
        <v>12570.88</v>
      </c>
      <c r="CG99" s="23">
        <f t="shared" si="58"/>
        <v>1636.8333333333333</v>
      </c>
      <c r="CH99" s="23">
        <f t="shared" si="59"/>
        <v>1047.5733333333333</v>
      </c>
      <c r="CI99" s="22">
        <v>65</v>
      </c>
      <c r="CJ99" s="22">
        <v>1560</v>
      </c>
      <c r="CK99" s="22">
        <f t="shared" si="60"/>
        <v>998.4</v>
      </c>
      <c r="CL99" s="21">
        <v>6</v>
      </c>
      <c r="CM99" s="21">
        <v>144</v>
      </c>
      <c r="CN99" s="22">
        <f t="shared" si="61"/>
        <v>92.16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9"/>
        <v>0</v>
      </c>
      <c r="H100" s="21"/>
      <c r="I100" s="21"/>
      <c r="J100" s="22"/>
      <c r="K100" s="21"/>
      <c r="L100" s="21"/>
      <c r="M100" s="23">
        <f t="shared" si="64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5"/>
        <v>0</v>
      </c>
      <c r="W100" s="21"/>
      <c r="X100" s="21"/>
      <c r="Y100" s="23">
        <f t="shared" si="36"/>
        <v>0</v>
      </c>
      <c r="Z100" s="21"/>
      <c r="AA100" s="21"/>
      <c r="AB100" s="23">
        <f t="shared" si="37"/>
        <v>0</v>
      </c>
      <c r="AC100" s="21"/>
      <c r="AD100" s="21"/>
      <c r="AE100" s="23">
        <f t="shared" si="38"/>
        <v>0</v>
      </c>
      <c r="AF100" s="21"/>
      <c r="AG100" s="21"/>
      <c r="AH100" s="23">
        <f t="shared" si="39"/>
        <v>0</v>
      </c>
      <c r="AI100" s="21"/>
      <c r="AJ100" s="21"/>
      <c r="AK100" s="23">
        <f t="shared" si="40"/>
        <v>0</v>
      </c>
      <c r="AL100" s="21"/>
      <c r="AM100" s="21"/>
      <c r="AN100" s="23">
        <f t="shared" si="41"/>
        <v>0</v>
      </c>
      <c r="AO100" s="23">
        <f t="shared" si="42"/>
        <v>0</v>
      </c>
      <c r="AP100" s="23">
        <f t="shared" si="43"/>
        <v>0</v>
      </c>
      <c r="AQ100" s="23">
        <f t="shared" si="44"/>
        <v>0</v>
      </c>
      <c r="AR100" s="23">
        <f t="shared" si="45"/>
        <v>0</v>
      </c>
      <c r="AS100" s="23">
        <f t="shared" si="46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8"/>
        <v>0</v>
      </c>
      <c r="BC100" s="21"/>
      <c r="BD100" s="21"/>
      <c r="BE100" s="23">
        <f t="shared" si="67"/>
        <v>0</v>
      </c>
      <c r="BF100" s="21"/>
      <c r="BG100" s="21"/>
      <c r="BH100" s="23">
        <f t="shared" si="47"/>
        <v>0</v>
      </c>
      <c r="BI100" s="21"/>
      <c r="BJ100" s="21"/>
      <c r="BK100" s="23">
        <f t="shared" si="48"/>
        <v>0</v>
      </c>
      <c r="BL100" s="21"/>
      <c r="BM100" s="21"/>
      <c r="BN100" s="23">
        <f t="shared" si="49"/>
        <v>0</v>
      </c>
      <c r="BO100" s="21"/>
      <c r="BP100" s="21"/>
      <c r="BQ100" s="23">
        <f t="shared" si="50"/>
        <v>0</v>
      </c>
      <c r="BR100" s="21"/>
      <c r="BS100" s="21"/>
      <c r="BT100" s="23">
        <f t="shared" si="51"/>
        <v>0</v>
      </c>
      <c r="BU100" s="21"/>
      <c r="BV100" s="21"/>
      <c r="BW100" s="23">
        <f t="shared" si="52"/>
        <v>0</v>
      </c>
      <c r="BX100" s="21"/>
      <c r="BY100" s="21"/>
      <c r="BZ100" s="23">
        <f t="shared" si="53"/>
        <v>0</v>
      </c>
      <c r="CA100" s="21"/>
      <c r="CB100" s="21"/>
      <c r="CC100" s="23">
        <f t="shared" si="54"/>
        <v>0</v>
      </c>
      <c r="CD100" s="23">
        <f t="shared" si="55"/>
        <v>0</v>
      </c>
      <c r="CE100" s="23">
        <f t="shared" si="56"/>
        <v>0</v>
      </c>
      <c r="CF100" s="24">
        <f t="shared" si="57"/>
        <v>0</v>
      </c>
      <c r="CG100" s="23">
        <f t="shared" si="58"/>
        <v>0</v>
      </c>
      <c r="CH100" s="23">
        <f t="shared" si="59"/>
        <v>0</v>
      </c>
      <c r="CI100" s="22"/>
      <c r="CJ100" s="22"/>
      <c r="CK100" s="22">
        <f t="shared" si="60"/>
        <v>0</v>
      </c>
      <c r="CL100" s="21"/>
      <c r="CM100" s="21"/>
      <c r="CN100" s="22">
        <f t="shared" si="61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9"/>
        <v>0</v>
      </c>
      <c r="H101" s="21"/>
      <c r="I101" s="21"/>
      <c r="J101" s="22"/>
      <c r="K101" s="21"/>
      <c r="L101" s="21"/>
      <c r="M101" s="23">
        <f t="shared" si="64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5"/>
        <v>0</v>
      </c>
      <c r="W101" s="21"/>
      <c r="X101" s="21"/>
      <c r="Y101" s="23">
        <f t="shared" si="36"/>
        <v>0</v>
      </c>
      <c r="Z101" s="21"/>
      <c r="AA101" s="21"/>
      <c r="AB101" s="23">
        <f t="shared" si="37"/>
        <v>0</v>
      </c>
      <c r="AC101" s="21"/>
      <c r="AD101" s="21"/>
      <c r="AE101" s="23">
        <f t="shared" si="38"/>
        <v>0</v>
      </c>
      <c r="AF101" s="21"/>
      <c r="AG101" s="21"/>
      <c r="AH101" s="23">
        <f t="shared" si="39"/>
        <v>0</v>
      </c>
      <c r="AI101" s="21"/>
      <c r="AJ101" s="21"/>
      <c r="AK101" s="23">
        <f t="shared" si="40"/>
        <v>0</v>
      </c>
      <c r="AL101" s="21"/>
      <c r="AM101" s="21"/>
      <c r="AN101" s="23">
        <f t="shared" si="41"/>
        <v>0</v>
      </c>
      <c r="AO101" s="23">
        <f t="shared" si="42"/>
        <v>0</v>
      </c>
      <c r="AP101" s="23">
        <f t="shared" si="43"/>
        <v>0</v>
      </c>
      <c r="AQ101" s="23">
        <f t="shared" si="44"/>
        <v>0</v>
      </c>
      <c r="AR101" s="23">
        <f t="shared" si="45"/>
        <v>0</v>
      </c>
      <c r="AS101" s="23">
        <f t="shared" si="46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8"/>
        <v>0</v>
      </c>
      <c r="BC101" s="21"/>
      <c r="BD101" s="21"/>
      <c r="BE101" s="23">
        <f t="shared" si="67"/>
        <v>0</v>
      </c>
      <c r="BF101" s="21"/>
      <c r="BG101" s="21"/>
      <c r="BH101" s="23">
        <f t="shared" si="47"/>
        <v>0</v>
      </c>
      <c r="BI101" s="21"/>
      <c r="BJ101" s="21"/>
      <c r="BK101" s="23">
        <f t="shared" si="48"/>
        <v>0</v>
      </c>
      <c r="BL101" s="21"/>
      <c r="BM101" s="21"/>
      <c r="BN101" s="23">
        <f t="shared" si="49"/>
        <v>0</v>
      </c>
      <c r="BO101" s="21"/>
      <c r="BP101" s="21"/>
      <c r="BQ101" s="23">
        <f t="shared" si="50"/>
        <v>0</v>
      </c>
      <c r="BR101" s="21"/>
      <c r="BS101" s="21"/>
      <c r="BT101" s="23">
        <f t="shared" si="51"/>
        <v>0</v>
      </c>
      <c r="BU101" s="21"/>
      <c r="BV101" s="21"/>
      <c r="BW101" s="23">
        <f t="shared" si="52"/>
        <v>0</v>
      </c>
      <c r="BX101" s="21"/>
      <c r="BY101" s="21"/>
      <c r="BZ101" s="23">
        <f t="shared" si="53"/>
        <v>0</v>
      </c>
      <c r="CA101" s="21"/>
      <c r="CB101" s="21"/>
      <c r="CC101" s="23">
        <f t="shared" si="54"/>
        <v>0</v>
      </c>
      <c r="CD101" s="23">
        <f t="shared" si="55"/>
        <v>0</v>
      </c>
      <c r="CE101" s="23">
        <f t="shared" si="56"/>
        <v>0</v>
      </c>
      <c r="CF101" s="24">
        <f t="shared" si="57"/>
        <v>0</v>
      </c>
      <c r="CG101" s="23">
        <f t="shared" si="58"/>
        <v>0</v>
      </c>
      <c r="CH101" s="23">
        <f t="shared" si="59"/>
        <v>0</v>
      </c>
      <c r="CI101" s="22"/>
      <c r="CJ101" s="22"/>
      <c r="CK101" s="22">
        <f t="shared" si="60"/>
        <v>0</v>
      </c>
      <c r="CL101" s="21"/>
      <c r="CM101" s="21"/>
      <c r="CN101" s="22">
        <f t="shared" si="61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9"/>
        <v>0</v>
      </c>
      <c r="H102" s="21"/>
      <c r="I102" s="21"/>
      <c r="J102" s="22"/>
      <c r="K102" s="21"/>
      <c r="L102" s="21"/>
      <c r="M102" s="23">
        <f t="shared" si="64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5"/>
        <v>0</v>
      </c>
      <c r="W102" s="21"/>
      <c r="X102" s="21"/>
      <c r="Y102" s="23">
        <f t="shared" si="36"/>
        <v>0</v>
      </c>
      <c r="Z102" s="21"/>
      <c r="AA102" s="21"/>
      <c r="AB102" s="23">
        <f t="shared" si="37"/>
        <v>0</v>
      </c>
      <c r="AC102" s="21"/>
      <c r="AD102" s="21"/>
      <c r="AE102" s="23">
        <f t="shared" si="38"/>
        <v>0</v>
      </c>
      <c r="AF102" s="21"/>
      <c r="AG102" s="21"/>
      <c r="AH102" s="23">
        <f t="shared" si="39"/>
        <v>0</v>
      </c>
      <c r="AI102" s="21"/>
      <c r="AJ102" s="21"/>
      <c r="AK102" s="23">
        <f t="shared" si="40"/>
        <v>0</v>
      </c>
      <c r="AL102" s="21"/>
      <c r="AM102" s="21"/>
      <c r="AN102" s="23">
        <f t="shared" si="41"/>
        <v>0</v>
      </c>
      <c r="AO102" s="23">
        <f t="shared" si="42"/>
        <v>0</v>
      </c>
      <c r="AP102" s="23">
        <f t="shared" si="43"/>
        <v>0</v>
      </c>
      <c r="AQ102" s="23">
        <f t="shared" si="44"/>
        <v>0</v>
      </c>
      <c r="AR102" s="23">
        <f t="shared" si="45"/>
        <v>0</v>
      </c>
      <c r="AS102" s="23">
        <f t="shared" si="46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8"/>
        <v>0</v>
      </c>
      <c r="BC102" s="21"/>
      <c r="BD102" s="21"/>
      <c r="BE102" s="23">
        <f t="shared" si="67"/>
        <v>0</v>
      </c>
      <c r="BF102" s="21"/>
      <c r="BG102" s="21"/>
      <c r="BH102" s="23">
        <f t="shared" si="47"/>
        <v>0</v>
      </c>
      <c r="BI102" s="21"/>
      <c r="BJ102" s="21"/>
      <c r="BK102" s="23">
        <f t="shared" si="48"/>
        <v>0</v>
      </c>
      <c r="BL102" s="21"/>
      <c r="BM102" s="21"/>
      <c r="BN102" s="23">
        <f t="shared" si="49"/>
        <v>0</v>
      </c>
      <c r="BO102" s="21"/>
      <c r="BP102" s="21"/>
      <c r="BQ102" s="23">
        <f t="shared" si="50"/>
        <v>0</v>
      </c>
      <c r="BR102" s="21"/>
      <c r="BS102" s="21"/>
      <c r="BT102" s="23">
        <f t="shared" si="51"/>
        <v>0</v>
      </c>
      <c r="BU102" s="21"/>
      <c r="BV102" s="21"/>
      <c r="BW102" s="23">
        <f t="shared" si="52"/>
        <v>0</v>
      </c>
      <c r="BX102" s="21"/>
      <c r="BY102" s="21"/>
      <c r="BZ102" s="23">
        <f t="shared" si="53"/>
        <v>0</v>
      </c>
      <c r="CA102" s="21"/>
      <c r="CB102" s="21"/>
      <c r="CC102" s="23">
        <f t="shared" si="54"/>
        <v>0</v>
      </c>
      <c r="CD102" s="23">
        <f t="shared" si="55"/>
        <v>0</v>
      </c>
      <c r="CE102" s="23">
        <f t="shared" si="56"/>
        <v>0</v>
      </c>
      <c r="CF102" s="24">
        <f t="shared" si="57"/>
        <v>0</v>
      </c>
      <c r="CG102" s="23">
        <f t="shared" si="58"/>
        <v>0</v>
      </c>
      <c r="CH102" s="23">
        <f t="shared" si="59"/>
        <v>0</v>
      </c>
      <c r="CI102" s="22"/>
      <c r="CJ102" s="22"/>
      <c r="CK102" s="22">
        <f t="shared" si="60"/>
        <v>0</v>
      </c>
      <c r="CL102" s="21"/>
      <c r="CM102" s="21"/>
      <c r="CN102" s="22">
        <f t="shared" si="61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9"/>
        <v>0</v>
      </c>
      <c r="H103" s="21"/>
      <c r="I103" s="21"/>
      <c r="J103" s="22"/>
      <c r="K103" s="21"/>
      <c r="L103" s="21"/>
      <c r="M103" s="23">
        <f t="shared" si="64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5"/>
        <v>0</v>
      </c>
      <c r="W103" s="21"/>
      <c r="X103" s="21"/>
      <c r="Y103" s="23">
        <f t="shared" si="36"/>
        <v>0</v>
      </c>
      <c r="Z103" s="21"/>
      <c r="AA103" s="21"/>
      <c r="AB103" s="23">
        <f t="shared" si="37"/>
        <v>0</v>
      </c>
      <c r="AC103" s="21"/>
      <c r="AD103" s="21"/>
      <c r="AE103" s="23">
        <f t="shared" si="38"/>
        <v>0</v>
      </c>
      <c r="AF103" s="21"/>
      <c r="AG103" s="21"/>
      <c r="AH103" s="23">
        <f t="shared" si="39"/>
        <v>0</v>
      </c>
      <c r="AI103" s="21"/>
      <c r="AJ103" s="21"/>
      <c r="AK103" s="23">
        <f t="shared" si="40"/>
        <v>0</v>
      </c>
      <c r="AL103" s="21"/>
      <c r="AM103" s="21"/>
      <c r="AN103" s="23">
        <f t="shared" si="41"/>
        <v>0</v>
      </c>
      <c r="AO103" s="23">
        <f t="shared" si="42"/>
        <v>0</v>
      </c>
      <c r="AP103" s="23">
        <f t="shared" si="43"/>
        <v>0</v>
      </c>
      <c r="AQ103" s="23">
        <f t="shared" si="44"/>
        <v>0</v>
      </c>
      <c r="AR103" s="23">
        <f t="shared" si="45"/>
        <v>0</v>
      </c>
      <c r="AS103" s="23">
        <f t="shared" si="46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8"/>
        <v>0</v>
      </c>
      <c r="BC103" s="21"/>
      <c r="BD103" s="21"/>
      <c r="BE103" s="23">
        <f t="shared" si="67"/>
        <v>0</v>
      </c>
      <c r="BF103" s="21"/>
      <c r="BG103" s="21"/>
      <c r="BH103" s="23">
        <f t="shared" si="47"/>
        <v>0</v>
      </c>
      <c r="BI103" s="21"/>
      <c r="BJ103" s="21"/>
      <c r="BK103" s="23">
        <f t="shared" si="48"/>
        <v>0</v>
      </c>
      <c r="BL103" s="21"/>
      <c r="BM103" s="21"/>
      <c r="BN103" s="23">
        <f t="shared" si="49"/>
        <v>0</v>
      </c>
      <c r="BO103" s="21"/>
      <c r="BP103" s="21"/>
      <c r="BQ103" s="23">
        <f t="shared" si="50"/>
        <v>0</v>
      </c>
      <c r="BR103" s="21"/>
      <c r="BS103" s="21"/>
      <c r="BT103" s="23">
        <f t="shared" si="51"/>
        <v>0</v>
      </c>
      <c r="BU103" s="21"/>
      <c r="BV103" s="21"/>
      <c r="BW103" s="23">
        <f t="shared" si="52"/>
        <v>0</v>
      </c>
      <c r="BX103" s="21"/>
      <c r="BY103" s="21"/>
      <c r="BZ103" s="23">
        <f t="shared" si="53"/>
        <v>0</v>
      </c>
      <c r="CA103" s="21"/>
      <c r="CB103" s="21"/>
      <c r="CC103" s="23">
        <f t="shared" si="54"/>
        <v>0</v>
      </c>
      <c r="CD103" s="23">
        <f t="shared" si="55"/>
        <v>0</v>
      </c>
      <c r="CE103" s="23">
        <f t="shared" si="56"/>
        <v>0</v>
      </c>
      <c r="CF103" s="24">
        <f t="shared" si="57"/>
        <v>0</v>
      </c>
      <c r="CG103" s="23">
        <f t="shared" si="58"/>
        <v>0</v>
      </c>
      <c r="CH103" s="23">
        <f t="shared" si="59"/>
        <v>0</v>
      </c>
      <c r="CI103" s="22"/>
      <c r="CJ103" s="22"/>
      <c r="CK103" s="22">
        <f t="shared" si="60"/>
        <v>0</v>
      </c>
      <c r="CL103" s="21"/>
      <c r="CM103" s="21"/>
      <c r="CN103" s="22">
        <f t="shared" si="61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9"/>
        <v>0</v>
      </c>
      <c r="H104" s="21"/>
      <c r="I104" s="21"/>
      <c r="J104" s="22"/>
      <c r="K104" s="21"/>
      <c r="L104" s="21"/>
      <c r="M104" s="23">
        <f t="shared" si="64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5"/>
        <v>0</v>
      </c>
      <c r="W104" s="21"/>
      <c r="X104" s="21"/>
      <c r="Y104" s="23">
        <f t="shared" si="36"/>
        <v>0</v>
      </c>
      <c r="Z104" s="21"/>
      <c r="AA104" s="21"/>
      <c r="AB104" s="23">
        <f t="shared" si="37"/>
        <v>0</v>
      </c>
      <c r="AC104" s="21"/>
      <c r="AD104" s="21"/>
      <c r="AE104" s="23">
        <f t="shared" si="38"/>
        <v>0</v>
      </c>
      <c r="AF104" s="21"/>
      <c r="AG104" s="21"/>
      <c r="AH104" s="23">
        <f t="shared" si="39"/>
        <v>0</v>
      </c>
      <c r="AI104" s="21"/>
      <c r="AJ104" s="21"/>
      <c r="AK104" s="23">
        <f t="shared" si="40"/>
        <v>0</v>
      </c>
      <c r="AL104" s="21"/>
      <c r="AM104" s="21"/>
      <c r="AN104" s="23">
        <f t="shared" si="41"/>
        <v>0</v>
      </c>
      <c r="AO104" s="23">
        <f t="shared" si="42"/>
        <v>0</v>
      </c>
      <c r="AP104" s="23">
        <f t="shared" si="43"/>
        <v>0</v>
      </c>
      <c r="AQ104" s="23">
        <f t="shared" si="44"/>
        <v>0</v>
      </c>
      <c r="AR104" s="23">
        <f t="shared" si="45"/>
        <v>0</v>
      </c>
      <c r="AS104" s="23">
        <f t="shared" si="46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7"/>
        <v>0</v>
      </c>
      <c r="BF104" s="21"/>
      <c r="BG104" s="21"/>
      <c r="BH104" s="23">
        <f t="shared" si="47"/>
        <v>0</v>
      </c>
      <c r="BI104" s="21"/>
      <c r="BJ104" s="21"/>
      <c r="BK104" s="23">
        <f t="shared" si="48"/>
        <v>0</v>
      </c>
      <c r="BL104" s="21"/>
      <c r="BM104" s="21"/>
      <c r="BN104" s="23">
        <f t="shared" si="49"/>
        <v>0</v>
      </c>
      <c r="BO104" s="21"/>
      <c r="BP104" s="21"/>
      <c r="BQ104" s="23">
        <f t="shared" si="50"/>
        <v>0</v>
      </c>
      <c r="BR104" s="21"/>
      <c r="BS104" s="21"/>
      <c r="BT104" s="23">
        <f t="shared" si="51"/>
        <v>0</v>
      </c>
      <c r="BU104" s="21"/>
      <c r="BV104" s="21"/>
      <c r="BW104" s="23">
        <f t="shared" si="52"/>
        <v>0</v>
      </c>
      <c r="BX104" s="21"/>
      <c r="BY104" s="21"/>
      <c r="BZ104" s="23">
        <f t="shared" si="53"/>
        <v>0</v>
      </c>
      <c r="CA104" s="21"/>
      <c r="CB104" s="21"/>
      <c r="CC104" s="23">
        <f t="shared" si="54"/>
        <v>0</v>
      </c>
      <c r="CD104" s="23">
        <f t="shared" si="55"/>
        <v>0</v>
      </c>
      <c r="CE104" s="23">
        <f t="shared" si="56"/>
        <v>0</v>
      </c>
      <c r="CF104" s="24">
        <f t="shared" si="57"/>
        <v>0</v>
      </c>
      <c r="CG104" s="23">
        <f t="shared" si="58"/>
        <v>0</v>
      </c>
      <c r="CH104" s="23">
        <f t="shared" si="59"/>
        <v>0</v>
      </c>
      <c r="CI104" s="22"/>
      <c r="CJ104" s="22"/>
      <c r="CK104" s="22">
        <f t="shared" si="60"/>
        <v>0</v>
      </c>
      <c r="CL104" s="21"/>
      <c r="CM104" s="21"/>
      <c r="CN104" s="22">
        <f t="shared" si="61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9"/>
        <v>0</v>
      </c>
      <c r="H105" s="21"/>
      <c r="I105" s="21"/>
      <c r="J105" s="22"/>
      <c r="K105" s="21"/>
      <c r="L105" s="21"/>
      <c r="M105" s="23">
        <f t="shared" si="64"/>
        <v>0</v>
      </c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5"/>
        <v>0</v>
      </c>
      <c r="W105" s="21"/>
      <c r="X105" s="21"/>
      <c r="Y105" s="23">
        <f t="shared" si="36"/>
        <v>0</v>
      </c>
      <c r="Z105" s="21"/>
      <c r="AA105" s="21"/>
      <c r="AB105" s="23">
        <f t="shared" si="37"/>
        <v>0</v>
      </c>
      <c r="AC105" s="21"/>
      <c r="AD105" s="21"/>
      <c r="AE105" s="23">
        <f t="shared" si="38"/>
        <v>0</v>
      </c>
      <c r="AF105" s="21"/>
      <c r="AG105" s="21"/>
      <c r="AH105" s="23">
        <f t="shared" si="39"/>
        <v>0</v>
      </c>
      <c r="AI105" s="21"/>
      <c r="AJ105" s="21"/>
      <c r="AK105" s="23">
        <f t="shared" si="40"/>
        <v>0</v>
      </c>
      <c r="AL105" s="21"/>
      <c r="AM105" s="21"/>
      <c r="AN105" s="23">
        <f t="shared" si="41"/>
        <v>0</v>
      </c>
      <c r="AO105" s="23">
        <f t="shared" si="42"/>
        <v>0</v>
      </c>
      <c r="AP105" s="23">
        <f t="shared" si="43"/>
        <v>0</v>
      </c>
      <c r="AQ105" s="23">
        <f t="shared" si="44"/>
        <v>0</v>
      </c>
      <c r="AR105" s="23">
        <f t="shared" si="45"/>
        <v>0</v>
      </c>
      <c r="AS105" s="23">
        <f t="shared" si="46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68"/>
        <v>0</v>
      </c>
      <c r="BC105" s="21"/>
      <c r="BD105" s="21"/>
      <c r="BE105" s="23">
        <f t="shared" si="67"/>
        <v>0</v>
      </c>
      <c r="BF105" s="21"/>
      <c r="BG105" s="21"/>
      <c r="BH105" s="23">
        <f t="shared" si="47"/>
        <v>0</v>
      </c>
      <c r="BI105" s="21"/>
      <c r="BJ105" s="21"/>
      <c r="BK105" s="23">
        <f t="shared" si="48"/>
        <v>0</v>
      </c>
      <c r="BL105" s="21"/>
      <c r="BM105" s="21"/>
      <c r="BN105" s="23">
        <f t="shared" si="49"/>
        <v>0</v>
      </c>
      <c r="BO105" s="21"/>
      <c r="BP105" s="21"/>
      <c r="BQ105" s="23">
        <f t="shared" si="50"/>
        <v>0</v>
      </c>
      <c r="BR105" s="21"/>
      <c r="BS105" s="21"/>
      <c r="BT105" s="23">
        <f t="shared" si="51"/>
        <v>0</v>
      </c>
      <c r="BU105" s="21"/>
      <c r="BV105" s="21"/>
      <c r="BW105" s="23">
        <f t="shared" si="52"/>
        <v>0</v>
      </c>
      <c r="BX105" s="21"/>
      <c r="BY105" s="21"/>
      <c r="BZ105" s="23">
        <f t="shared" si="53"/>
        <v>0</v>
      </c>
      <c r="CA105" s="21"/>
      <c r="CB105" s="21"/>
      <c r="CC105" s="23">
        <f t="shared" si="54"/>
        <v>0</v>
      </c>
      <c r="CD105" s="23">
        <f t="shared" si="55"/>
        <v>0</v>
      </c>
      <c r="CE105" s="23">
        <f t="shared" si="56"/>
        <v>0</v>
      </c>
      <c r="CF105" s="24">
        <f t="shared" si="57"/>
        <v>0</v>
      </c>
      <c r="CG105" s="23">
        <f t="shared" si="58"/>
        <v>0</v>
      </c>
      <c r="CH105" s="23">
        <f t="shared" si="59"/>
        <v>0</v>
      </c>
      <c r="CI105" s="22"/>
      <c r="CJ105" s="22"/>
      <c r="CK105" s="22">
        <f t="shared" si="60"/>
        <v>0</v>
      </c>
      <c r="CL105" s="21"/>
      <c r="CM105" s="21"/>
      <c r="CN105" s="22">
        <f t="shared" si="61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9"/>
        <v>0</v>
      </c>
      <c r="H106" s="21"/>
      <c r="I106" s="21"/>
      <c r="J106" s="22"/>
      <c r="K106" s="21"/>
      <c r="L106" s="21"/>
      <c r="M106" s="23">
        <f t="shared" si="64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5"/>
        <v>0</v>
      </c>
      <c r="W106" s="21"/>
      <c r="X106" s="21"/>
      <c r="Y106" s="23">
        <f t="shared" si="36"/>
        <v>0</v>
      </c>
      <c r="Z106" s="21"/>
      <c r="AA106" s="21"/>
      <c r="AB106" s="23">
        <f t="shared" si="37"/>
        <v>0</v>
      </c>
      <c r="AC106" s="21"/>
      <c r="AD106" s="21"/>
      <c r="AE106" s="23">
        <f t="shared" si="38"/>
        <v>0</v>
      </c>
      <c r="AF106" s="21"/>
      <c r="AG106" s="21"/>
      <c r="AH106" s="23">
        <f t="shared" si="39"/>
        <v>0</v>
      </c>
      <c r="AI106" s="21"/>
      <c r="AJ106" s="21"/>
      <c r="AK106" s="23">
        <f t="shared" si="40"/>
        <v>0</v>
      </c>
      <c r="AL106" s="21"/>
      <c r="AM106" s="21"/>
      <c r="AN106" s="23">
        <f t="shared" si="41"/>
        <v>0</v>
      </c>
      <c r="AO106" s="23">
        <f t="shared" si="42"/>
        <v>0</v>
      </c>
      <c r="AP106" s="23">
        <f t="shared" si="43"/>
        <v>0</v>
      </c>
      <c r="AQ106" s="23">
        <f t="shared" si="44"/>
        <v>0</v>
      </c>
      <c r="AR106" s="23">
        <f t="shared" si="45"/>
        <v>0</v>
      </c>
      <c r="AS106" s="23">
        <f t="shared" si="46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8"/>
        <v>0</v>
      </c>
      <c r="BC106" s="21"/>
      <c r="BD106" s="21"/>
      <c r="BE106" s="23">
        <f t="shared" si="67"/>
        <v>0</v>
      </c>
      <c r="BF106" s="21"/>
      <c r="BG106" s="21"/>
      <c r="BH106" s="23">
        <f t="shared" si="47"/>
        <v>0</v>
      </c>
      <c r="BI106" s="21"/>
      <c r="BJ106" s="21"/>
      <c r="BK106" s="23">
        <f t="shared" si="48"/>
        <v>0</v>
      </c>
      <c r="BL106" s="21"/>
      <c r="BM106" s="21"/>
      <c r="BN106" s="23">
        <f t="shared" si="49"/>
        <v>0</v>
      </c>
      <c r="BO106" s="21"/>
      <c r="BP106" s="21"/>
      <c r="BQ106" s="23">
        <f t="shared" si="50"/>
        <v>0</v>
      </c>
      <c r="BR106" s="21"/>
      <c r="BS106" s="21"/>
      <c r="BT106" s="23">
        <f t="shared" si="51"/>
        <v>0</v>
      </c>
      <c r="BU106" s="21"/>
      <c r="BV106" s="21"/>
      <c r="BW106" s="23">
        <f t="shared" si="52"/>
        <v>0</v>
      </c>
      <c r="BX106" s="21"/>
      <c r="BY106" s="21"/>
      <c r="BZ106" s="23">
        <f t="shared" si="53"/>
        <v>0</v>
      </c>
      <c r="CA106" s="21"/>
      <c r="CB106" s="21"/>
      <c r="CC106" s="23">
        <f t="shared" si="54"/>
        <v>0</v>
      </c>
      <c r="CD106" s="23">
        <f t="shared" si="55"/>
        <v>0</v>
      </c>
      <c r="CE106" s="23">
        <f t="shared" si="56"/>
        <v>0</v>
      </c>
      <c r="CF106" s="24">
        <f t="shared" si="57"/>
        <v>0</v>
      </c>
      <c r="CG106" s="23">
        <f t="shared" si="58"/>
        <v>0</v>
      </c>
      <c r="CH106" s="23">
        <f t="shared" si="59"/>
        <v>0</v>
      </c>
      <c r="CI106" s="22"/>
      <c r="CJ106" s="22"/>
      <c r="CK106" s="22">
        <f t="shared" si="60"/>
        <v>0</v>
      </c>
      <c r="CL106" s="21"/>
      <c r="CM106" s="21"/>
      <c r="CN106" s="22">
        <f t="shared" si="61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9"/>
        <v>0</v>
      </c>
      <c r="H107" s="21"/>
      <c r="I107" s="21"/>
      <c r="J107" s="22"/>
      <c r="K107" s="21"/>
      <c r="L107" s="21"/>
      <c r="M107" s="23">
        <f t="shared" si="64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5"/>
        <v>0</v>
      </c>
      <c r="W107" s="21"/>
      <c r="X107" s="21"/>
      <c r="Y107" s="23">
        <f t="shared" si="36"/>
        <v>0</v>
      </c>
      <c r="Z107" s="21"/>
      <c r="AA107" s="21"/>
      <c r="AB107" s="23">
        <f t="shared" si="37"/>
        <v>0</v>
      </c>
      <c r="AC107" s="21"/>
      <c r="AD107" s="21"/>
      <c r="AE107" s="23">
        <f t="shared" si="38"/>
        <v>0</v>
      </c>
      <c r="AF107" s="21"/>
      <c r="AG107" s="21"/>
      <c r="AH107" s="23">
        <f t="shared" si="39"/>
        <v>0</v>
      </c>
      <c r="AI107" s="21"/>
      <c r="AJ107" s="21"/>
      <c r="AK107" s="23">
        <f t="shared" si="40"/>
        <v>0</v>
      </c>
      <c r="AL107" s="21"/>
      <c r="AM107" s="21"/>
      <c r="AN107" s="23">
        <f t="shared" si="41"/>
        <v>0</v>
      </c>
      <c r="AO107" s="23">
        <f t="shared" si="42"/>
        <v>0</v>
      </c>
      <c r="AP107" s="23">
        <f t="shared" si="43"/>
        <v>0</v>
      </c>
      <c r="AQ107" s="23">
        <f t="shared" si="44"/>
        <v>0</v>
      </c>
      <c r="AR107" s="23">
        <f t="shared" si="45"/>
        <v>0</v>
      </c>
      <c r="AS107" s="23">
        <f t="shared" si="46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8"/>
        <v>0</v>
      </c>
      <c r="BC107" s="21"/>
      <c r="BD107" s="21"/>
      <c r="BE107" s="23">
        <f t="shared" si="67"/>
        <v>0</v>
      </c>
      <c r="BF107" s="21"/>
      <c r="BG107" s="21"/>
      <c r="BH107" s="23">
        <f t="shared" si="47"/>
        <v>0</v>
      </c>
      <c r="BI107" s="21"/>
      <c r="BJ107" s="21"/>
      <c r="BK107" s="23">
        <f t="shared" si="48"/>
        <v>0</v>
      </c>
      <c r="BL107" s="21"/>
      <c r="BM107" s="21"/>
      <c r="BN107" s="23">
        <f t="shared" si="49"/>
        <v>0</v>
      </c>
      <c r="BO107" s="21"/>
      <c r="BP107" s="21"/>
      <c r="BQ107" s="23">
        <f t="shared" si="50"/>
        <v>0</v>
      </c>
      <c r="BR107" s="21"/>
      <c r="BS107" s="21"/>
      <c r="BT107" s="23">
        <f t="shared" si="51"/>
        <v>0</v>
      </c>
      <c r="BU107" s="21"/>
      <c r="BV107" s="21"/>
      <c r="BW107" s="23">
        <f t="shared" si="52"/>
        <v>0</v>
      </c>
      <c r="BX107" s="21"/>
      <c r="BY107" s="21"/>
      <c r="BZ107" s="23">
        <f t="shared" si="53"/>
        <v>0</v>
      </c>
      <c r="CA107" s="21"/>
      <c r="CB107" s="21"/>
      <c r="CC107" s="23">
        <f t="shared" si="54"/>
        <v>0</v>
      </c>
      <c r="CD107" s="23">
        <f t="shared" si="55"/>
        <v>0</v>
      </c>
      <c r="CE107" s="23">
        <f t="shared" si="56"/>
        <v>0</v>
      </c>
      <c r="CF107" s="24">
        <f t="shared" si="57"/>
        <v>0</v>
      </c>
      <c r="CG107" s="23">
        <f t="shared" si="58"/>
        <v>0</v>
      </c>
      <c r="CH107" s="23">
        <f t="shared" si="59"/>
        <v>0</v>
      </c>
      <c r="CI107" s="22"/>
      <c r="CJ107" s="22"/>
      <c r="CK107" s="22">
        <f t="shared" si="60"/>
        <v>0</v>
      </c>
      <c r="CL107" s="21"/>
      <c r="CM107" s="21"/>
      <c r="CN107" s="22">
        <f t="shared" si="61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9"/>
        <v>0</v>
      </c>
      <c r="H108" s="21"/>
      <c r="I108" s="21"/>
      <c r="J108" s="22"/>
      <c r="K108" s="21"/>
      <c r="L108" s="21"/>
      <c r="M108" s="23">
        <f t="shared" si="64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5"/>
        <v>0</v>
      </c>
      <c r="W108" s="21"/>
      <c r="X108" s="21"/>
      <c r="Y108" s="23">
        <f t="shared" si="36"/>
        <v>0</v>
      </c>
      <c r="Z108" s="21"/>
      <c r="AA108" s="21"/>
      <c r="AB108" s="23">
        <f t="shared" si="37"/>
        <v>0</v>
      </c>
      <c r="AC108" s="21"/>
      <c r="AD108" s="21"/>
      <c r="AE108" s="23">
        <f t="shared" si="38"/>
        <v>0</v>
      </c>
      <c r="AF108" s="21"/>
      <c r="AG108" s="21"/>
      <c r="AH108" s="23">
        <f t="shared" si="39"/>
        <v>0</v>
      </c>
      <c r="AI108" s="21"/>
      <c r="AJ108" s="21"/>
      <c r="AK108" s="23">
        <f t="shared" si="40"/>
        <v>0</v>
      </c>
      <c r="AL108" s="21"/>
      <c r="AM108" s="21"/>
      <c r="AN108" s="23">
        <f t="shared" si="41"/>
        <v>0</v>
      </c>
      <c r="AO108" s="23">
        <f t="shared" si="42"/>
        <v>0</v>
      </c>
      <c r="AP108" s="23">
        <f t="shared" si="43"/>
        <v>0</v>
      </c>
      <c r="AQ108" s="23">
        <f t="shared" si="44"/>
        <v>0</v>
      </c>
      <c r="AR108" s="23">
        <f t="shared" si="45"/>
        <v>0</v>
      </c>
      <c r="AS108" s="23">
        <f t="shared" si="46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7"/>
        <v>0</v>
      </c>
      <c r="BF108" s="21"/>
      <c r="BG108" s="21"/>
      <c r="BH108" s="23">
        <f t="shared" si="47"/>
        <v>0</v>
      </c>
      <c r="BI108" s="21"/>
      <c r="BJ108" s="21"/>
      <c r="BK108" s="23">
        <f t="shared" si="48"/>
        <v>0</v>
      </c>
      <c r="BL108" s="21"/>
      <c r="BM108" s="21"/>
      <c r="BN108" s="23">
        <f t="shared" si="49"/>
        <v>0</v>
      </c>
      <c r="BO108" s="21"/>
      <c r="BP108" s="21"/>
      <c r="BQ108" s="23">
        <f t="shared" si="50"/>
        <v>0</v>
      </c>
      <c r="BR108" s="21"/>
      <c r="BS108" s="21"/>
      <c r="BT108" s="23">
        <f t="shared" si="51"/>
        <v>0</v>
      </c>
      <c r="BU108" s="21"/>
      <c r="BV108" s="21"/>
      <c r="BW108" s="23">
        <f t="shared" si="52"/>
        <v>0</v>
      </c>
      <c r="BX108" s="21"/>
      <c r="BY108" s="21"/>
      <c r="BZ108" s="23">
        <f t="shared" si="53"/>
        <v>0</v>
      </c>
      <c r="CA108" s="21"/>
      <c r="CB108" s="21"/>
      <c r="CC108" s="23">
        <f t="shared" si="54"/>
        <v>0</v>
      </c>
      <c r="CD108" s="23">
        <f t="shared" si="55"/>
        <v>0</v>
      </c>
      <c r="CE108" s="23">
        <f t="shared" si="56"/>
        <v>0</v>
      </c>
      <c r="CF108" s="24">
        <f t="shared" si="57"/>
        <v>0</v>
      </c>
      <c r="CG108" s="23">
        <f t="shared" si="58"/>
        <v>0</v>
      </c>
      <c r="CH108" s="23">
        <f t="shared" si="59"/>
        <v>0</v>
      </c>
      <c r="CI108" s="22"/>
      <c r="CJ108" s="22"/>
      <c r="CK108" s="22">
        <f t="shared" si="60"/>
        <v>0</v>
      </c>
      <c r="CL108" s="21"/>
      <c r="CM108" s="21"/>
      <c r="CN108" s="22">
        <f t="shared" si="61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9"/>
        <v>0</v>
      </c>
      <c r="H109" s="21"/>
      <c r="I109" s="21"/>
      <c r="J109" s="22"/>
      <c r="K109" s="21"/>
      <c r="L109" s="21"/>
      <c r="M109" s="23">
        <f t="shared" si="64"/>
        <v>0</v>
      </c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5"/>
        <v>0</v>
      </c>
      <c r="W109" s="21"/>
      <c r="X109" s="21"/>
      <c r="Y109" s="23">
        <f t="shared" si="36"/>
        <v>0</v>
      </c>
      <c r="Z109" s="21"/>
      <c r="AA109" s="21"/>
      <c r="AB109" s="23">
        <f t="shared" si="37"/>
        <v>0</v>
      </c>
      <c r="AC109" s="21"/>
      <c r="AD109" s="21"/>
      <c r="AE109" s="23">
        <f t="shared" si="38"/>
        <v>0</v>
      </c>
      <c r="AF109" s="21"/>
      <c r="AG109" s="21"/>
      <c r="AH109" s="23">
        <f t="shared" si="39"/>
        <v>0</v>
      </c>
      <c r="AI109" s="21"/>
      <c r="AJ109" s="21"/>
      <c r="AK109" s="23">
        <f t="shared" si="40"/>
        <v>0</v>
      </c>
      <c r="AL109" s="21"/>
      <c r="AM109" s="21"/>
      <c r="AN109" s="23">
        <f t="shared" si="41"/>
        <v>0</v>
      </c>
      <c r="AO109" s="23">
        <f t="shared" si="42"/>
        <v>0</v>
      </c>
      <c r="AP109" s="23">
        <f t="shared" si="43"/>
        <v>0</v>
      </c>
      <c r="AQ109" s="23">
        <f t="shared" si="44"/>
        <v>0</v>
      </c>
      <c r="AR109" s="23">
        <f t="shared" si="45"/>
        <v>0</v>
      </c>
      <c r="AS109" s="23">
        <f t="shared" si="46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68"/>
        <v>0</v>
      </c>
      <c r="BC109" s="21"/>
      <c r="BD109" s="21"/>
      <c r="BE109" s="23">
        <f t="shared" si="67"/>
        <v>0</v>
      </c>
      <c r="BF109" s="21"/>
      <c r="BG109" s="21"/>
      <c r="BH109" s="23">
        <f t="shared" si="47"/>
        <v>0</v>
      </c>
      <c r="BI109" s="21"/>
      <c r="BJ109" s="21"/>
      <c r="BK109" s="23">
        <f t="shared" si="48"/>
        <v>0</v>
      </c>
      <c r="BL109" s="21"/>
      <c r="BM109" s="21"/>
      <c r="BN109" s="23">
        <f t="shared" si="49"/>
        <v>0</v>
      </c>
      <c r="BO109" s="21"/>
      <c r="BP109" s="21"/>
      <c r="BQ109" s="23">
        <f t="shared" si="50"/>
        <v>0</v>
      </c>
      <c r="BR109" s="21"/>
      <c r="BS109" s="21"/>
      <c r="BT109" s="23">
        <f t="shared" si="51"/>
        <v>0</v>
      </c>
      <c r="BU109" s="21"/>
      <c r="BV109" s="21"/>
      <c r="BW109" s="23">
        <f t="shared" si="52"/>
        <v>0</v>
      </c>
      <c r="BX109" s="21"/>
      <c r="BY109" s="21"/>
      <c r="BZ109" s="23">
        <f t="shared" si="53"/>
        <v>0</v>
      </c>
      <c r="CA109" s="21"/>
      <c r="CB109" s="21"/>
      <c r="CC109" s="23">
        <f t="shared" si="54"/>
        <v>0</v>
      </c>
      <c r="CD109" s="23">
        <f t="shared" si="55"/>
        <v>0</v>
      </c>
      <c r="CE109" s="23">
        <f t="shared" si="56"/>
        <v>0</v>
      </c>
      <c r="CF109" s="24">
        <f t="shared" si="57"/>
        <v>0</v>
      </c>
      <c r="CG109" s="23">
        <f t="shared" si="58"/>
        <v>0</v>
      </c>
      <c r="CH109" s="23">
        <f t="shared" si="59"/>
        <v>0</v>
      </c>
      <c r="CI109" s="22"/>
      <c r="CJ109" s="22"/>
      <c r="CK109" s="22">
        <f t="shared" si="60"/>
        <v>0</v>
      </c>
      <c r="CL109" s="21"/>
      <c r="CM109" s="21"/>
      <c r="CN109" s="22">
        <f t="shared" si="61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9"/>
        <v>0</v>
      </c>
      <c r="H110" s="21"/>
      <c r="I110" s="21"/>
      <c r="J110" s="22"/>
      <c r="K110" s="21"/>
      <c r="L110" s="21"/>
      <c r="M110" s="23">
        <f t="shared" si="64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5"/>
        <v>0</v>
      </c>
      <c r="W110" s="21"/>
      <c r="X110" s="21"/>
      <c r="Y110" s="23">
        <f t="shared" si="36"/>
        <v>0</v>
      </c>
      <c r="Z110" s="21"/>
      <c r="AA110" s="21"/>
      <c r="AB110" s="23">
        <f t="shared" si="37"/>
        <v>0</v>
      </c>
      <c r="AC110" s="21"/>
      <c r="AD110" s="21"/>
      <c r="AE110" s="23">
        <f t="shared" si="38"/>
        <v>0</v>
      </c>
      <c r="AF110" s="21"/>
      <c r="AG110" s="21"/>
      <c r="AH110" s="23">
        <f t="shared" si="39"/>
        <v>0</v>
      </c>
      <c r="AI110" s="21"/>
      <c r="AJ110" s="21"/>
      <c r="AK110" s="23">
        <f t="shared" si="40"/>
        <v>0</v>
      </c>
      <c r="AL110" s="21"/>
      <c r="AM110" s="21"/>
      <c r="AN110" s="23">
        <f t="shared" si="41"/>
        <v>0</v>
      </c>
      <c r="AO110" s="23">
        <f t="shared" si="42"/>
        <v>0</v>
      </c>
      <c r="AP110" s="23">
        <f t="shared" si="43"/>
        <v>0</v>
      </c>
      <c r="AQ110" s="23">
        <f t="shared" si="44"/>
        <v>0</v>
      </c>
      <c r="AR110" s="23">
        <f t="shared" si="45"/>
        <v>0</v>
      </c>
      <c r="AS110" s="23">
        <f t="shared" si="46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8"/>
        <v>0</v>
      </c>
      <c r="BC110" s="21"/>
      <c r="BD110" s="21"/>
      <c r="BE110" s="23">
        <f t="shared" si="67"/>
        <v>0</v>
      </c>
      <c r="BF110" s="21"/>
      <c r="BG110" s="21"/>
      <c r="BH110" s="23">
        <f t="shared" si="47"/>
        <v>0</v>
      </c>
      <c r="BI110" s="21"/>
      <c r="BJ110" s="21"/>
      <c r="BK110" s="23">
        <f t="shared" si="48"/>
        <v>0</v>
      </c>
      <c r="BL110" s="21"/>
      <c r="BM110" s="21"/>
      <c r="BN110" s="23">
        <f t="shared" si="49"/>
        <v>0</v>
      </c>
      <c r="BO110" s="21"/>
      <c r="BP110" s="21"/>
      <c r="BQ110" s="23">
        <f t="shared" si="50"/>
        <v>0</v>
      </c>
      <c r="BR110" s="21"/>
      <c r="BS110" s="21"/>
      <c r="BT110" s="23">
        <f t="shared" si="51"/>
        <v>0</v>
      </c>
      <c r="BU110" s="21"/>
      <c r="BV110" s="21"/>
      <c r="BW110" s="23">
        <f t="shared" si="52"/>
        <v>0</v>
      </c>
      <c r="BX110" s="21"/>
      <c r="BY110" s="21"/>
      <c r="BZ110" s="23">
        <f t="shared" si="53"/>
        <v>0</v>
      </c>
      <c r="CA110" s="21"/>
      <c r="CB110" s="21"/>
      <c r="CC110" s="23">
        <f t="shared" si="54"/>
        <v>0</v>
      </c>
      <c r="CD110" s="23">
        <f t="shared" si="55"/>
        <v>0</v>
      </c>
      <c r="CE110" s="23">
        <f t="shared" si="56"/>
        <v>0</v>
      </c>
      <c r="CF110" s="24">
        <f t="shared" si="57"/>
        <v>0</v>
      </c>
      <c r="CG110" s="23">
        <f t="shared" si="58"/>
        <v>0</v>
      </c>
      <c r="CH110" s="23">
        <f t="shared" si="59"/>
        <v>0</v>
      </c>
      <c r="CI110" s="22"/>
      <c r="CJ110" s="22"/>
      <c r="CK110" s="22">
        <f t="shared" si="60"/>
        <v>0</v>
      </c>
      <c r="CL110" s="21"/>
      <c r="CM110" s="21"/>
      <c r="CN110" s="22">
        <f t="shared" si="61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9"/>
        <v>0</v>
      </c>
      <c r="H111" s="21"/>
      <c r="I111" s="21"/>
      <c r="J111" s="22">
        <f t="shared" si="62"/>
        <v>0</v>
      </c>
      <c r="K111" s="21"/>
      <c r="L111" s="21"/>
      <c r="M111" s="23">
        <f t="shared" si="64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5"/>
        <v>0</v>
      </c>
      <c r="W111" s="21"/>
      <c r="X111" s="21"/>
      <c r="Y111" s="23">
        <f t="shared" si="36"/>
        <v>0</v>
      </c>
      <c r="Z111" s="21"/>
      <c r="AA111" s="21"/>
      <c r="AB111" s="23">
        <f t="shared" si="37"/>
        <v>0</v>
      </c>
      <c r="AC111" s="21"/>
      <c r="AD111" s="21"/>
      <c r="AE111" s="23">
        <f t="shared" si="38"/>
        <v>0</v>
      </c>
      <c r="AF111" s="21"/>
      <c r="AG111" s="21"/>
      <c r="AH111" s="23">
        <f t="shared" si="39"/>
        <v>0</v>
      </c>
      <c r="AI111" s="21"/>
      <c r="AJ111" s="21"/>
      <c r="AK111" s="23">
        <f t="shared" si="40"/>
        <v>0</v>
      </c>
      <c r="AL111" s="21"/>
      <c r="AM111" s="21"/>
      <c r="AN111" s="23">
        <f t="shared" si="41"/>
        <v>0</v>
      </c>
      <c r="AO111" s="23">
        <f t="shared" si="42"/>
        <v>0</v>
      </c>
      <c r="AP111" s="23">
        <f t="shared" si="43"/>
        <v>0</v>
      </c>
      <c r="AQ111" s="23">
        <f t="shared" si="44"/>
        <v>0</v>
      </c>
      <c r="AR111" s="23">
        <f t="shared" si="45"/>
        <v>0</v>
      </c>
      <c r="AS111" s="23">
        <f t="shared" si="46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8"/>
        <v>0</v>
      </c>
      <c r="BC111" s="21"/>
      <c r="BD111" s="21"/>
      <c r="BE111" s="23">
        <f t="shared" si="67"/>
        <v>0</v>
      </c>
      <c r="BF111" s="21"/>
      <c r="BG111" s="21"/>
      <c r="BH111" s="23">
        <f t="shared" si="47"/>
        <v>0</v>
      </c>
      <c r="BI111" s="21"/>
      <c r="BJ111" s="21"/>
      <c r="BK111" s="23">
        <f t="shared" si="48"/>
        <v>0</v>
      </c>
      <c r="BL111" s="21"/>
      <c r="BM111" s="21"/>
      <c r="BN111" s="23">
        <f t="shared" si="49"/>
        <v>0</v>
      </c>
      <c r="BO111" s="21"/>
      <c r="BP111" s="21"/>
      <c r="BQ111" s="23">
        <f t="shared" si="50"/>
        <v>0</v>
      </c>
      <c r="BR111" s="21"/>
      <c r="BS111" s="21"/>
      <c r="BT111" s="23">
        <f t="shared" si="51"/>
        <v>0</v>
      </c>
      <c r="BU111" s="21"/>
      <c r="BV111" s="21"/>
      <c r="BW111" s="23">
        <f t="shared" si="52"/>
        <v>0</v>
      </c>
      <c r="BX111" s="21"/>
      <c r="BY111" s="21"/>
      <c r="BZ111" s="23">
        <f t="shared" si="53"/>
        <v>0</v>
      </c>
      <c r="CA111" s="21"/>
      <c r="CB111" s="21"/>
      <c r="CC111" s="23">
        <f t="shared" si="54"/>
        <v>0</v>
      </c>
      <c r="CD111" s="23">
        <f t="shared" si="55"/>
        <v>0</v>
      </c>
      <c r="CE111" s="23">
        <f t="shared" si="56"/>
        <v>0</v>
      </c>
      <c r="CF111" s="24">
        <f t="shared" si="57"/>
        <v>0</v>
      </c>
      <c r="CG111" s="23">
        <f t="shared" si="58"/>
        <v>0</v>
      </c>
      <c r="CH111" s="23">
        <f t="shared" si="59"/>
        <v>0</v>
      </c>
      <c r="CI111" s="22"/>
      <c r="CJ111" s="22"/>
      <c r="CK111" s="22">
        <f t="shared" si="60"/>
        <v>0</v>
      </c>
      <c r="CL111" s="21"/>
      <c r="CM111" s="21"/>
      <c r="CN111" s="22">
        <f t="shared" si="61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9"/>
        <v>0</v>
      </c>
      <c r="H112" s="21"/>
      <c r="I112" s="21"/>
      <c r="J112" s="22"/>
      <c r="K112" s="21"/>
      <c r="L112" s="21"/>
      <c r="M112" s="23">
        <f t="shared" si="64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5"/>
        <v>0</v>
      </c>
      <c r="W112" s="21"/>
      <c r="X112" s="21"/>
      <c r="Y112" s="23">
        <f t="shared" si="36"/>
        <v>0</v>
      </c>
      <c r="Z112" s="21"/>
      <c r="AA112" s="21"/>
      <c r="AB112" s="23">
        <f t="shared" si="37"/>
        <v>0</v>
      </c>
      <c r="AC112" s="21"/>
      <c r="AD112" s="21"/>
      <c r="AE112" s="23">
        <f t="shared" si="38"/>
        <v>0</v>
      </c>
      <c r="AF112" s="21"/>
      <c r="AG112" s="21"/>
      <c r="AH112" s="23">
        <f t="shared" si="39"/>
        <v>0</v>
      </c>
      <c r="AI112" s="21"/>
      <c r="AJ112" s="21"/>
      <c r="AK112" s="23">
        <f t="shared" si="40"/>
        <v>0</v>
      </c>
      <c r="AL112" s="21"/>
      <c r="AM112" s="21"/>
      <c r="AN112" s="23">
        <f t="shared" si="41"/>
        <v>0</v>
      </c>
      <c r="AO112" s="23">
        <f t="shared" si="42"/>
        <v>0</v>
      </c>
      <c r="AP112" s="23">
        <f t="shared" si="43"/>
        <v>0</v>
      </c>
      <c r="AQ112" s="23">
        <f t="shared" si="44"/>
        <v>0</v>
      </c>
      <c r="AR112" s="23">
        <f t="shared" si="45"/>
        <v>0</v>
      </c>
      <c r="AS112" s="23">
        <f t="shared" si="46"/>
        <v>0</v>
      </c>
      <c r="AT112" s="21"/>
      <c r="AU112" s="21"/>
      <c r="AV112" s="21"/>
      <c r="AW112" s="21"/>
      <c r="AX112" s="21"/>
      <c r="AY112" s="22">
        <f t="shared" si="63"/>
        <v>0</v>
      </c>
      <c r="AZ112" s="21"/>
      <c r="BA112" s="21"/>
      <c r="BB112" s="23">
        <f t="shared" si="68"/>
        <v>0</v>
      </c>
      <c r="BC112" s="21"/>
      <c r="BD112" s="21"/>
      <c r="BE112" s="23">
        <f t="shared" si="67"/>
        <v>0</v>
      </c>
      <c r="BF112" s="21"/>
      <c r="BG112" s="21"/>
      <c r="BH112" s="23">
        <f t="shared" si="47"/>
        <v>0</v>
      </c>
      <c r="BI112" s="21"/>
      <c r="BJ112" s="21"/>
      <c r="BK112" s="23">
        <f t="shared" si="48"/>
        <v>0</v>
      </c>
      <c r="BL112" s="21"/>
      <c r="BM112" s="21"/>
      <c r="BN112" s="23">
        <f t="shared" si="49"/>
        <v>0</v>
      </c>
      <c r="BO112" s="21"/>
      <c r="BP112" s="21"/>
      <c r="BQ112" s="23">
        <f t="shared" si="50"/>
        <v>0</v>
      </c>
      <c r="BR112" s="21"/>
      <c r="BS112" s="21"/>
      <c r="BT112" s="23">
        <f t="shared" si="51"/>
        <v>0</v>
      </c>
      <c r="BU112" s="21"/>
      <c r="BV112" s="21"/>
      <c r="BW112" s="23">
        <f t="shared" si="52"/>
        <v>0</v>
      </c>
      <c r="BX112" s="21"/>
      <c r="BY112" s="21"/>
      <c r="BZ112" s="23">
        <f t="shared" si="53"/>
        <v>0</v>
      </c>
      <c r="CA112" s="21"/>
      <c r="CB112" s="21"/>
      <c r="CC112" s="23">
        <f t="shared" si="54"/>
        <v>0</v>
      </c>
      <c r="CD112" s="23">
        <f t="shared" si="55"/>
        <v>0</v>
      </c>
      <c r="CE112" s="23">
        <f t="shared" si="56"/>
        <v>0</v>
      </c>
      <c r="CF112" s="24">
        <f t="shared" si="57"/>
        <v>0</v>
      </c>
      <c r="CG112" s="23">
        <f t="shared" si="58"/>
        <v>0</v>
      </c>
      <c r="CH112" s="23">
        <f t="shared" si="59"/>
        <v>0</v>
      </c>
      <c r="CI112" s="22"/>
      <c r="CJ112" s="22"/>
      <c r="CK112" s="22">
        <f t="shared" si="60"/>
        <v>0</v>
      </c>
      <c r="CL112" s="21"/>
      <c r="CM112" s="21"/>
      <c r="CN112" s="22">
        <f t="shared" si="61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69"/>
        <v>0</v>
      </c>
      <c r="H113" s="21"/>
      <c r="I113" s="21"/>
      <c r="J113" s="22">
        <f t="shared" si="62"/>
        <v>0</v>
      </c>
      <c r="K113" s="21"/>
      <c r="L113" s="21"/>
      <c r="M113" s="23">
        <f t="shared" si="64"/>
        <v>0</v>
      </c>
      <c r="N113" s="21"/>
      <c r="O113" s="21"/>
      <c r="P113" s="23">
        <f t="shared" si="65"/>
        <v>0</v>
      </c>
      <c r="Q113" s="21">
        <v>29</v>
      </c>
      <c r="R113" s="21">
        <v>348</v>
      </c>
      <c r="S113" s="23">
        <f t="shared" si="66"/>
        <v>243.6</v>
      </c>
      <c r="T113" s="21">
        <v>1</v>
      </c>
      <c r="U113" s="21">
        <v>12</v>
      </c>
      <c r="V113" s="23">
        <f t="shared" si="35"/>
        <v>8.3999999999999986</v>
      </c>
      <c r="W113" s="21">
        <v>30</v>
      </c>
      <c r="X113" s="21">
        <v>366</v>
      </c>
      <c r="Y113" s="23">
        <f t="shared" si="36"/>
        <v>256.2</v>
      </c>
      <c r="Z113" s="21">
        <v>15</v>
      </c>
      <c r="AA113" s="21">
        <v>186</v>
      </c>
      <c r="AB113" s="23">
        <f t="shared" si="37"/>
        <v>130.19999999999999</v>
      </c>
      <c r="AC113" s="21"/>
      <c r="AD113" s="21"/>
      <c r="AE113" s="23">
        <f t="shared" si="38"/>
        <v>0</v>
      </c>
      <c r="AF113" s="21">
        <v>3</v>
      </c>
      <c r="AG113" s="21">
        <v>36</v>
      </c>
      <c r="AH113" s="23">
        <f t="shared" si="39"/>
        <v>25.2</v>
      </c>
      <c r="AI113" s="21"/>
      <c r="AJ113" s="21"/>
      <c r="AK113" s="23">
        <f t="shared" si="40"/>
        <v>0</v>
      </c>
      <c r="AL113" s="21"/>
      <c r="AM113" s="21"/>
      <c r="AN113" s="23">
        <f t="shared" si="41"/>
        <v>0</v>
      </c>
      <c r="AO113" s="23">
        <f t="shared" si="42"/>
        <v>78</v>
      </c>
      <c r="AP113" s="23">
        <f t="shared" si="43"/>
        <v>948</v>
      </c>
      <c r="AQ113" s="23">
        <f t="shared" si="44"/>
        <v>663.6</v>
      </c>
      <c r="AR113" s="23">
        <f t="shared" si="45"/>
        <v>79</v>
      </c>
      <c r="AS113" s="23">
        <f t="shared" si="46"/>
        <v>55.300000000000004</v>
      </c>
      <c r="AT113" s="21"/>
      <c r="AU113" s="21"/>
      <c r="AV113" s="21"/>
      <c r="AW113" s="21"/>
      <c r="AX113" s="21"/>
      <c r="AY113" s="22">
        <f t="shared" si="63"/>
        <v>0</v>
      </c>
      <c r="AZ113" s="21"/>
      <c r="BA113" s="21"/>
      <c r="BB113" s="23">
        <f t="shared" si="68"/>
        <v>0</v>
      </c>
      <c r="BC113" s="21"/>
      <c r="BD113" s="21"/>
      <c r="BE113" s="23">
        <f t="shared" si="67"/>
        <v>0</v>
      </c>
      <c r="BF113" s="21"/>
      <c r="BG113" s="21"/>
      <c r="BH113" s="23">
        <f t="shared" si="47"/>
        <v>0</v>
      </c>
      <c r="BI113" s="21"/>
      <c r="BJ113" s="21"/>
      <c r="BK113" s="23">
        <f t="shared" si="48"/>
        <v>0</v>
      </c>
      <c r="BL113" s="21"/>
      <c r="BM113" s="21"/>
      <c r="BN113" s="23">
        <f t="shared" si="49"/>
        <v>0</v>
      </c>
      <c r="BO113" s="21"/>
      <c r="BP113" s="21"/>
      <c r="BQ113" s="23">
        <f t="shared" si="50"/>
        <v>0</v>
      </c>
      <c r="BR113" s="21"/>
      <c r="BS113" s="21"/>
      <c r="BT113" s="23">
        <f t="shared" si="51"/>
        <v>0</v>
      </c>
      <c r="BU113" s="21"/>
      <c r="BV113" s="21"/>
      <c r="BW113" s="23">
        <f t="shared" si="52"/>
        <v>0</v>
      </c>
      <c r="BX113" s="21"/>
      <c r="BY113" s="21"/>
      <c r="BZ113" s="23">
        <f t="shared" si="53"/>
        <v>0</v>
      </c>
      <c r="CA113" s="21"/>
      <c r="CB113" s="21"/>
      <c r="CC113" s="23">
        <f t="shared" si="54"/>
        <v>0</v>
      </c>
      <c r="CD113" s="23">
        <f t="shared" si="55"/>
        <v>0</v>
      </c>
      <c r="CE113" s="23">
        <f t="shared" si="56"/>
        <v>0</v>
      </c>
      <c r="CF113" s="24">
        <f t="shared" si="57"/>
        <v>0</v>
      </c>
      <c r="CG113" s="23">
        <f t="shared" si="58"/>
        <v>0</v>
      </c>
      <c r="CH113" s="23">
        <f t="shared" si="59"/>
        <v>0</v>
      </c>
      <c r="CI113" s="22"/>
      <c r="CJ113" s="22"/>
      <c r="CK113" s="22">
        <f t="shared" si="60"/>
        <v>0</v>
      </c>
      <c r="CL113" s="21"/>
      <c r="CM113" s="21"/>
      <c r="CN113" s="22">
        <f t="shared" si="61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9"/>
        <v>0</v>
      </c>
      <c r="H114" s="21"/>
      <c r="I114" s="21"/>
      <c r="J114" s="22">
        <f t="shared" si="62"/>
        <v>0</v>
      </c>
      <c r="K114" s="21"/>
      <c r="L114" s="21"/>
      <c r="M114" s="23">
        <f t="shared" si="64"/>
        <v>0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>
        <v>1</v>
      </c>
      <c r="U114" s="21">
        <v>30</v>
      </c>
      <c r="V114" s="23">
        <f t="shared" si="35"/>
        <v>10.5</v>
      </c>
      <c r="W114" s="21">
        <v>36</v>
      </c>
      <c r="X114" s="21">
        <v>876</v>
      </c>
      <c r="Y114" s="23">
        <f t="shared" si="36"/>
        <v>306.59999999999997</v>
      </c>
      <c r="Z114" s="21">
        <v>11</v>
      </c>
      <c r="AA114" s="21">
        <v>276</v>
      </c>
      <c r="AB114" s="23">
        <f t="shared" si="37"/>
        <v>96.6</v>
      </c>
      <c r="AC114" s="21"/>
      <c r="AD114" s="21"/>
      <c r="AE114" s="23">
        <f t="shared" si="38"/>
        <v>0</v>
      </c>
      <c r="AF114" s="21">
        <v>2</v>
      </c>
      <c r="AG114" s="21">
        <v>54</v>
      </c>
      <c r="AH114" s="23">
        <f t="shared" si="39"/>
        <v>18.899999999999999</v>
      </c>
      <c r="AI114" s="21"/>
      <c r="AJ114" s="21"/>
      <c r="AK114" s="23">
        <f t="shared" si="40"/>
        <v>0</v>
      </c>
      <c r="AL114" s="21"/>
      <c r="AM114" s="21"/>
      <c r="AN114" s="23">
        <f t="shared" si="41"/>
        <v>0</v>
      </c>
      <c r="AO114" s="23">
        <f t="shared" si="42"/>
        <v>50</v>
      </c>
      <c r="AP114" s="23">
        <f t="shared" si="43"/>
        <v>1236</v>
      </c>
      <c r="AQ114" s="23">
        <f t="shared" si="44"/>
        <v>432.59999999999991</v>
      </c>
      <c r="AR114" s="23">
        <f t="shared" si="45"/>
        <v>103</v>
      </c>
      <c r="AS114" s="23">
        <f t="shared" si="46"/>
        <v>36.04999999999999</v>
      </c>
      <c r="AT114" s="21"/>
      <c r="AU114" s="21"/>
      <c r="AV114" s="21"/>
      <c r="AW114" s="21"/>
      <c r="AX114" s="21"/>
      <c r="AY114" s="22">
        <f t="shared" si="63"/>
        <v>0</v>
      </c>
      <c r="AZ114" s="21"/>
      <c r="BA114" s="21"/>
      <c r="BB114" s="23">
        <f t="shared" si="68"/>
        <v>0</v>
      </c>
      <c r="BC114" s="21"/>
      <c r="BD114" s="21"/>
      <c r="BE114" s="23">
        <f t="shared" si="67"/>
        <v>0</v>
      </c>
      <c r="BF114" s="21"/>
      <c r="BG114" s="21"/>
      <c r="BH114" s="23">
        <f t="shared" si="47"/>
        <v>0</v>
      </c>
      <c r="BI114" s="21"/>
      <c r="BJ114" s="21"/>
      <c r="BK114" s="23">
        <f t="shared" si="48"/>
        <v>0</v>
      </c>
      <c r="BL114" s="21"/>
      <c r="BM114" s="21"/>
      <c r="BN114" s="23">
        <f t="shared" si="49"/>
        <v>0</v>
      </c>
      <c r="BO114" s="21"/>
      <c r="BP114" s="21"/>
      <c r="BQ114" s="23">
        <f t="shared" si="50"/>
        <v>0</v>
      </c>
      <c r="BR114" s="21"/>
      <c r="BS114" s="21"/>
      <c r="BT114" s="23">
        <f t="shared" si="51"/>
        <v>0</v>
      </c>
      <c r="BU114" s="21"/>
      <c r="BV114" s="21"/>
      <c r="BW114" s="23">
        <f t="shared" si="52"/>
        <v>0</v>
      </c>
      <c r="BX114" s="21"/>
      <c r="BY114" s="21"/>
      <c r="BZ114" s="23">
        <f t="shared" si="53"/>
        <v>0</v>
      </c>
      <c r="CA114" s="21"/>
      <c r="CB114" s="21"/>
      <c r="CC114" s="23">
        <f t="shared" si="54"/>
        <v>0</v>
      </c>
      <c r="CD114" s="23">
        <f t="shared" si="55"/>
        <v>0</v>
      </c>
      <c r="CE114" s="23">
        <f t="shared" si="56"/>
        <v>0</v>
      </c>
      <c r="CF114" s="24">
        <f t="shared" si="57"/>
        <v>0</v>
      </c>
      <c r="CG114" s="23">
        <f t="shared" si="58"/>
        <v>0</v>
      </c>
      <c r="CH114" s="23">
        <f t="shared" si="59"/>
        <v>0</v>
      </c>
      <c r="CI114" s="22"/>
      <c r="CJ114" s="22"/>
      <c r="CK114" s="22">
        <f t="shared" si="60"/>
        <v>0</v>
      </c>
      <c r="CL114" s="21"/>
      <c r="CM114" s="21"/>
      <c r="CN114" s="22">
        <f t="shared" si="61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9"/>
        <v>0</v>
      </c>
      <c r="H115" s="21"/>
      <c r="I115" s="21"/>
      <c r="J115" s="22">
        <f t="shared" si="62"/>
        <v>0</v>
      </c>
      <c r="K115" s="21"/>
      <c r="L115" s="21"/>
      <c r="M115" s="23">
        <f t="shared" si="64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5"/>
        <v>0</v>
      </c>
      <c r="W115" s="21"/>
      <c r="X115" s="21"/>
      <c r="Y115" s="23">
        <f t="shared" si="36"/>
        <v>0</v>
      </c>
      <c r="Z115" s="21"/>
      <c r="AA115" s="21"/>
      <c r="AB115" s="23">
        <f t="shared" si="37"/>
        <v>0</v>
      </c>
      <c r="AC115" s="21"/>
      <c r="AD115" s="21"/>
      <c r="AE115" s="23">
        <f t="shared" si="38"/>
        <v>0</v>
      </c>
      <c r="AF115" s="21"/>
      <c r="AG115" s="21"/>
      <c r="AH115" s="23">
        <f t="shared" si="39"/>
        <v>0</v>
      </c>
      <c r="AI115" s="21"/>
      <c r="AJ115" s="21"/>
      <c r="AK115" s="23">
        <f t="shared" si="40"/>
        <v>0</v>
      </c>
      <c r="AL115" s="21"/>
      <c r="AM115" s="21"/>
      <c r="AN115" s="23">
        <f t="shared" si="41"/>
        <v>0</v>
      </c>
      <c r="AO115" s="23">
        <f t="shared" si="42"/>
        <v>0</v>
      </c>
      <c r="AP115" s="23">
        <f t="shared" si="43"/>
        <v>0</v>
      </c>
      <c r="AQ115" s="23">
        <f t="shared" si="44"/>
        <v>0</v>
      </c>
      <c r="AR115" s="23">
        <f t="shared" si="45"/>
        <v>0</v>
      </c>
      <c r="AS115" s="23">
        <f t="shared" si="46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67"/>
        <v>0</v>
      </c>
      <c r="BF115" s="21"/>
      <c r="BG115" s="21"/>
      <c r="BH115" s="23">
        <f t="shared" si="47"/>
        <v>0</v>
      </c>
      <c r="BI115" s="21"/>
      <c r="BJ115" s="21"/>
      <c r="BK115" s="23">
        <f t="shared" si="48"/>
        <v>0</v>
      </c>
      <c r="BL115" s="21"/>
      <c r="BM115" s="21"/>
      <c r="BN115" s="23">
        <f t="shared" si="49"/>
        <v>0</v>
      </c>
      <c r="BO115" s="21"/>
      <c r="BP115" s="21"/>
      <c r="BQ115" s="23">
        <f t="shared" si="50"/>
        <v>0</v>
      </c>
      <c r="BR115" s="21"/>
      <c r="BS115" s="21"/>
      <c r="BT115" s="23">
        <f t="shared" si="51"/>
        <v>0</v>
      </c>
      <c r="BU115" s="21"/>
      <c r="BV115" s="21"/>
      <c r="BW115" s="23">
        <f t="shared" si="52"/>
        <v>0</v>
      </c>
      <c r="BX115" s="21"/>
      <c r="BY115" s="21"/>
      <c r="BZ115" s="23">
        <f t="shared" si="53"/>
        <v>0</v>
      </c>
      <c r="CA115" s="21"/>
      <c r="CB115" s="21"/>
      <c r="CC115" s="23">
        <f t="shared" si="54"/>
        <v>0</v>
      </c>
      <c r="CD115" s="23">
        <f t="shared" si="55"/>
        <v>0</v>
      </c>
      <c r="CE115" s="23">
        <f t="shared" si="56"/>
        <v>0</v>
      </c>
      <c r="CF115" s="24">
        <f t="shared" si="57"/>
        <v>0</v>
      </c>
      <c r="CG115" s="23">
        <f t="shared" si="58"/>
        <v>0</v>
      </c>
      <c r="CH115" s="23">
        <f t="shared" si="59"/>
        <v>0</v>
      </c>
      <c r="CI115" s="22"/>
      <c r="CJ115" s="22"/>
      <c r="CK115" s="22">
        <f t="shared" si="60"/>
        <v>0</v>
      </c>
      <c r="CL115" s="21"/>
      <c r="CM115" s="21"/>
      <c r="CN115" s="22">
        <f t="shared" si="61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9"/>
        <v>0</v>
      </c>
      <c r="H116" s="21"/>
      <c r="I116" s="21"/>
      <c r="J116" s="22"/>
      <c r="K116" s="21"/>
      <c r="L116" s="21"/>
      <c r="M116" s="23">
        <f t="shared" si="64"/>
        <v>0</v>
      </c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5"/>
        <v>0</v>
      </c>
      <c r="W116" s="21"/>
      <c r="X116" s="21"/>
      <c r="Y116" s="23">
        <f t="shared" si="36"/>
        <v>0</v>
      </c>
      <c r="Z116" s="21"/>
      <c r="AA116" s="21"/>
      <c r="AB116" s="23">
        <f t="shared" si="37"/>
        <v>0</v>
      </c>
      <c r="AC116" s="21"/>
      <c r="AD116" s="21"/>
      <c r="AE116" s="23">
        <f t="shared" si="38"/>
        <v>0</v>
      </c>
      <c r="AF116" s="21"/>
      <c r="AG116" s="21"/>
      <c r="AH116" s="23">
        <f t="shared" si="39"/>
        <v>0</v>
      </c>
      <c r="AI116" s="21"/>
      <c r="AJ116" s="21"/>
      <c r="AK116" s="23">
        <f t="shared" si="40"/>
        <v>0</v>
      </c>
      <c r="AL116" s="21"/>
      <c r="AM116" s="21"/>
      <c r="AN116" s="23">
        <f t="shared" si="41"/>
        <v>0</v>
      </c>
      <c r="AO116" s="23">
        <f t="shared" si="42"/>
        <v>0</v>
      </c>
      <c r="AP116" s="23">
        <f t="shared" si="43"/>
        <v>0</v>
      </c>
      <c r="AQ116" s="23">
        <f t="shared" si="44"/>
        <v>0</v>
      </c>
      <c r="AR116" s="23">
        <f t="shared" si="45"/>
        <v>0</v>
      </c>
      <c r="AS116" s="23">
        <f t="shared" si="46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7"/>
        <v>0</v>
      </c>
      <c r="BF116" s="21"/>
      <c r="BG116" s="21"/>
      <c r="BH116" s="23">
        <f t="shared" si="47"/>
        <v>0</v>
      </c>
      <c r="BI116" s="21"/>
      <c r="BJ116" s="21"/>
      <c r="BK116" s="23">
        <f t="shared" si="48"/>
        <v>0</v>
      </c>
      <c r="BL116" s="21"/>
      <c r="BM116" s="21"/>
      <c r="BN116" s="23">
        <f t="shared" si="49"/>
        <v>0</v>
      </c>
      <c r="BO116" s="21"/>
      <c r="BP116" s="21"/>
      <c r="BQ116" s="23">
        <f t="shared" si="50"/>
        <v>0</v>
      </c>
      <c r="BR116" s="21"/>
      <c r="BS116" s="21"/>
      <c r="BT116" s="23">
        <f t="shared" si="51"/>
        <v>0</v>
      </c>
      <c r="BU116" s="21"/>
      <c r="BV116" s="21"/>
      <c r="BW116" s="23">
        <f t="shared" si="52"/>
        <v>0</v>
      </c>
      <c r="BX116" s="21"/>
      <c r="BY116" s="21"/>
      <c r="BZ116" s="23">
        <f t="shared" si="53"/>
        <v>0</v>
      </c>
      <c r="CA116" s="21"/>
      <c r="CB116" s="21"/>
      <c r="CC116" s="23">
        <f t="shared" si="54"/>
        <v>0</v>
      </c>
      <c r="CD116" s="23">
        <f t="shared" si="55"/>
        <v>0</v>
      </c>
      <c r="CE116" s="23">
        <f t="shared" si="56"/>
        <v>0</v>
      </c>
      <c r="CF116" s="24">
        <f t="shared" si="57"/>
        <v>0</v>
      </c>
      <c r="CG116" s="23">
        <f t="shared" si="58"/>
        <v>0</v>
      </c>
      <c r="CH116" s="23">
        <f t="shared" si="59"/>
        <v>0</v>
      </c>
      <c r="CI116" s="22"/>
      <c r="CJ116" s="22"/>
      <c r="CK116" s="22">
        <f t="shared" si="60"/>
        <v>0</v>
      </c>
      <c r="CL116" s="21"/>
      <c r="CM116" s="21"/>
      <c r="CN116" s="22">
        <f t="shared" si="61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9"/>
        <v>0</v>
      </c>
      <c r="H117" s="21"/>
      <c r="I117" s="21"/>
      <c r="J117" s="22"/>
      <c r="K117" s="21"/>
      <c r="L117" s="21"/>
      <c r="M117" s="23">
        <f t="shared" si="64"/>
        <v>0</v>
      </c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5"/>
        <v>0</v>
      </c>
      <c r="W117" s="21"/>
      <c r="X117" s="21"/>
      <c r="Y117" s="23">
        <f t="shared" si="36"/>
        <v>0</v>
      </c>
      <c r="Z117" s="21"/>
      <c r="AA117" s="21"/>
      <c r="AB117" s="23">
        <f t="shared" si="37"/>
        <v>0</v>
      </c>
      <c r="AC117" s="21"/>
      <c r="AD117" s="21"/>
      <c r="AE117" s="23">
        <f t="shared" si="38"/>
        <v>0</v>
      </c>
      <c r="AF117" s="21"/>
      <c r="AG117" s="21"/>
      <c r="AH117" s="23">
        <f t="shared" si="39"/>
        <v>0</v>
      </c>
      <c r="AI117" s="21"/>
      <c r="AJ117" s="21"/>
      <c r="AK117" s="23">
        <f t="shared" si="40"/>
        <v>0</v>
      </c>
      <c r="AL117" s="21"/>
      <c r="AM117" s="21"/>
      <c r="AN117" s="23">
        <f t="shared" si="41"/>
        <v>0</v>
      </c>
      <c r="AO117" s="23">
        <f t="shared" si="42"/>
        <v>0</v>
      </c>
      <c r="AP117" s="23">
        <f t="shared" si="43"/>
        <v>0</v>
      </c>
      <c r="AQ117" s="23">
        <f t="shared" si="44"/>
        <v>0</v>
      </c>
      <c r="AR117" s="23">
        <f t="shared" si="45"/>
        <v>0</v>
      </c>
      <c r="AS117" s="23">
        <f t="shared" si="46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7"/>
        <v>0</v>
      </c>
      <c r="BF117" s="21"/>
      <c r="BG117" s="21"/>
      <c r="BH117" s="23">
        <f t="shared" si="47"/>
        <v>0</v>
      </c>
      <c r="BI117" s="21"/>
      <c r="BJ117" s="21"/>
      <c r="BK117" s="23">
        <f t="shared" si="48"/>
        <v>0</v>
      </c>
      <c r="BL117" s="21">
        <v>25</v>
      </c>
      <c r="BM117" s="21">
        <v>300</v>
      </c>
      <c r="BN117" s="23">
        <f t="shared" si="49"/>
        <v>180</v>
      </c>
      <c r="BO117" s="21"/>
      <c r="BP117" s="21"/>
      <c r="BQ117" s="23">
        <f t="shared" si="50"/>
        <v>0</v>
      </c>
      <c r="BR117" s="21">
        <v>15</v>
      </c>
      <c r="BS117" s="21">
        <v>180</v>
      </c>
      <c r="BT117" s="23">
        <f t="shared" si="51"/>
        <v>108</v>
      </c>
      <c r="BU117" s="21"/>
      <c r="BV117" s="21"/>
      <c r="BW117" s="23">
        <f t="shared" si="52"/>
        <v>0</v>
      </c>
      <c r="BX117" s="21">
        <v>11</v>
      </c>
      <c r="BY117" s="21">
        <v>132</v>
      </c>
      <c r="BZ117" s="23">
        <f t="shared" si="53"/>
        <v>79.2</v>
      </c>
      <c r="CA117" s="21"/>
      <c r="CB117" s="21"/>
      <c r="CC117" s="23">
        <f t="shared" si="54"/>
        <v>0</v>
      </c>
      <c r="CD117" s="23">
        <f t="shared" si="55"/>
        <v>51</v>
      </c>
      <c r="CE117" s="23">
        <f t="shared" si="56"/>
        <v>612</v>
      </c>
      <c r="CF117" s="24">
        <f t="shared" si="57"/>
        <v>367.2</v>
      </c>
      <c r="CG117" s="23">
        <f t="shared" si="58"/>
        <v>51</v>
      </c>
      <c r="CH117" s="23">
        <f t="shared" si="59"/>
        <v>30.599999999999998</v>
      </c>
      <c r="CI117" s="22"/>
      <c r="CJ117" s="22"/>
      <c r="CK117" s="22">
        <f t="shared" si="60"/>
        <v>0</v>
      </c>
      <c r="CL117" s="21">
        <v>10</v>
      </c>
      <c r="CM117" s="21">
        <v>120</v>
      </c>
      <c r="CN117" s="22">
        <f t="shared" si="61"/>
        <v>72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9"/>
        <v>0</v>
      </c>
      <c r="H118" s="21"/>
      <c r="I118" s="21"/>
      <c r="J118" s="22"/>
      <c r="K118" s="21"/>
      <c r="L118" s="21"/>
      <c r="M118" s="23">
        <f t="shared" si="64"/>
        <v>0</v>
      </c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5"/>
        <v>0</v>
      </c>
      <c r="W118" s="21"/>
      <c r="X118" s="21"/>
      <c r="Y118" s="23">
        <f t="shared" si="36"/>
        <v>0</v>
      </c>
      <c r="Z118" s="21"/>
      <c r="AA118" s="21"/>
      <c r="AB118" s="23">
        <f t="shared" si="37"/>
        <v>0</v>
      </c>
      <c r="AC118" s="21"/>
      <c r="AD118" s="21"/>
      <c r="AE118" s="23">
        <f t="shared" si="38"/>
        <v>0</v>
      </c>
      <c r="AF118" s="21"/>
      <c r="AG118" s="21"/>
      <c r="AH118" s="23">
        <f t="shared" si="39"/>
        <v>0</v>
      </c>
      <c r="AI118" s="21"/>
      <c r="AJ118" s="21"/>
      <c r="AK118" s="23">
        <f t="shared" si="40"/>
        <v>0</v>
      </c>
      <c r="AL118" s="21"/>
      <c r="AM118" s="21"/>
      <c r="AN118" s="23">
        <f t="shared" si="41"/>
        <v>0</v>
      </c>
      <c r="AO118" s="23">
        <f t="shared" si="42"/>
        <v>0</v>
      </c>
      <c r="AP118" s="23">
        <f t="shared" si="43"/>
        <v>0</v>
      </c>
      <c r="AQ118" s="23">
        <f t="shared" si="44"/>
        <v>0</v>
      </c>
      <c r="AR118" s="23">
        <f t="shared" si="45"/>
        <v>0</v>
      </c>
      <c r="AS118" s="23">
        <f t="shared" si="46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12</v>
      </c>
      <c r="BD118" s="21">
        <v>168</v>
      </c>
      <c r="BE118" s="23">
        <f t="shared" si="67"/>
        <v>107.52</v>
      </c>
      <c r="BF118" s="21">
        <v>163</v>
      </c>
      <c r="BG118" s="21">
        <v>2282</v>
      </c>
      <c r="BH118" s="23">
        <f t="shared" si="47"/>
        <v>1460.48</v>
      </c>
      <c r="BI118" s="21">
        <v>48</v>
      </c>
      <c r="BJ118" s="21">
        <v>672</v>
      </c>
      <c r="BK118" s="23">
        <f t="shared" si="48"/>
        <v>430.08</v>
      </c>
      <c r="BL118" s="21">
        <v>114</v>
      </c>
      <c r="BM118" s="21">
        <v>1596</v>
      </c>
      <c r="BN118" s="23">
        <f t="shared" si="49"/>
        <v>1021.44</v>
      </c>
      <c r="BO118" s="21">
        <v>4</v>
      </c>
      <c r="BP118" s="21">
        <v>56</v>
      </c>
      <c r="BQ118" s="23">
        <f t="shared" si="50"/>
        <v>35.840000000000003</v>
      </c>
      <c r="BR118" s="21">
        <v>90</v>
      </c>
      <c r="BS118" s="21">
        <v>1260</v>
      </c>
      <c r="BT118" s="23">
        <f t="shared" si="51"/>
        <v>806.4</v>
      </c>
      <c r="BU118" s="21">
        <v>60</v>
      </c>
      <c r="BV118" s="21">
        <v>840</v>
      </c>
      <c r="BW118" s="23">
        <f t="shared" si="52"/>
        <v>537.6</v>
      </c>
      <c r="BX118" s="21">
        <v>41</v>
      </c>
      <c r="BY118" s="21">
        <v>574</v>
      </c>
      <c r="BZ118" s="23">
        <f t="shared" si="53"/>
        <v>367.36</v>
      </c>
      <c r="CA118" s="21">
        <v>100</v>
      </c>
      <c r="CB118" s="21">
        <v>1400</v>
      </c>
      <c r="CC118" s="23">
        <f t="shared" si="54"/>
        <v>896</v>
      </c>
      <c r="CD118" s="23">
        <f t="shared" si="55"/>
        <v>632</v>
      </c>
      <c r="CE118" s="23">
        <f t="shared" si="56"/>
        <v>8848</v>
      </c>
      <c r="CF118" s="24">
        <f t="shared" si="57"/>
        <v>5662.72</v>
      </c>
      <c r="CG118" s="23">
        <f t="shared" si="58"/>
        <v>737.33333333333337</v>
      </c>
      <c r="CH118" s="23">
        <f t="shared" si="59"/>
        <v>471.89333333333337</v>
      </c>
      <c r="CI118" s="22">
        <v>30</v>
      </c>
      <c r="CJ118" s="22">
        <v>420</v>
      </c>
      <c r="CK118" s="22">
        <f t="shared" si="60"/>
        <v>268.8</v>
      </c>
      <c r="CL118" s="21">
        <v>2</v>
      </c>
      <c r="CM118" s="21">
        <v>28</v>
      </c>
      <c r="CN118" s="22">
        <f t="shared" si="61"/>
        <v>17.920000000000002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4"/>
      <c r="CG119" s="23"/>
      <c r="CH119" s="23"/>
      <c r="CI119" s="22"/>
      <c r="CJ119" s="22"/>
      <c r="CK119" s="22">
        <f t="shared" si="60"/>
        <v>0</v>
      </c>
      <c r="CL119" s="21"/>
      <c r="CM119" s="21"/>
      <c r="CN119" s="22">
        <f t="shared" si="61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>
        <v>10</v>
      </c>
      <c r="AG120" s="21">
        <v>140</v>
      </c>
      <c r="AH120" s="23">
        <v>89.600000000000009</v>
      </c>
      <c r="AI120" s="21"/>
      <c r="AJ120" s="21"/>
      <c r="AK120" s="23">
        <v>0</v>
      </c>
      <c r="AL120" s="21"/>
      <c r="AM120" s="21"/>
      <c r="AN120" s="23">
        <v>0</v>
      </c>
      <c r="AO120" s="23">
        <v>10</v>
      </c>
      <c r="AP120" s="23">
        <v>140</v>
      </c>
      <c r="AQ120" s="23">
        <v>89.600000000000009</v>
      </c>
      <c r="AR120" s="23">
        <v>11.666666666666666</v>
      </c>
      <c r="AS120" s="23">
        <v>7.4666666666666677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4">
        <v>0</v>
      </c>
      <c r="CG120" s="23">
        <v>0</v>
      </c>
      <c r="CH120" s="23">
        <v>0</v>
      </c>
      <c r="CI120" s="22"/>
      <c r="CJ120" s="22"/>
      <c r="CK120" s="22">
        <f t="shared" si="60"/>
        <v>0</v>
      </c>
      <c r="CL120" s="21"/>
      <c r="CM120" s="21"/>
      <c r="CN120" s="22">
        <f t="shared" si="61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4"/>
      <c r="CG121" s="23"/>
      <c r="CH121" s="23"/>
      <c r="CI121" s="22"/>
      <c r="CJ121" s="22"/>
      <c r="CK121" s="22">
        <f t="shared" si="60"/>
        <v>0</v>
      </c>
      <c r="CL121" s="21"/>
      <c r="CM121" s="21"/>
      <c r="CN121" s="22">
        <f t="shared" si="61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9"/>
        <v>0</v>
      </c>
      <c r="H122" s="21"/>
      <c r="I122" s="21"/>
      <c r="J122" s="22"/>
      <c r="K122" s="21"/>
      <c r="L122" s="21"/>
      <c r="M122" s="23">
        <f t="shared" si="64"/>
        <v>0</v>
      </c>
      <c r="N122" s="21"/>
      <c r="O122" s="21"/>
      <c r="P122" s="23">
        <f t="shared" si="65"/>
        <v>0</v>
      </c>
      <c r="Q122" s="21"/>
      <c r="R122" s="21"/>
      <c r="S122" s="23">
        <f t="shared" si="66"/>
        <v>0</v>
      </c>
      <c r="T122" s="21"/>
      <c r="U122" s="21"/>
      <c r="V122" s="23">
        <f t="shared" si="35"/>
        <v>0</v>
      </c>
      <c r="W122" s="21"/>
      <c r="X122" s="21"/>
      <c r="Y122" s="23">
        <f t="shared" si="36"/>
        <v>0</v>
      </c>
      <c r="Z122" s="21"/>
      <c r="AA122" s="21"/>
      <c r="AB122" s="23">
        <f t="shared" si="37"/>
        <v>0</v>
      </c>
      <c r="AC122" s="21"/>
      <c r="AD122" s="21"/>
      <c r="AE122" s="23">
        <f t="shared" si="38"/>
        <v>0</v>
      </c>
      <c r="AF122" s="21"/>
      <c r="AG122" s="21"/>
      <c r="AH122" s="23">
        <f t="shared" si="39"/>
        <v>0</v>
      </c>
      <c r="AI122" s="21"/>
      <c r="AJ122" s="21"/>
      <c r="AK122" s="23">
        <f t="shared" si="40"/>
        <v>0</v>
      </c>
      <c r="AL122" s="21"/>
      <c r="AM122" s="21"/>
      <c r="AN122" s="23">
        <f t="shared" si="41"/>
        <v>0</v>
      </c>
      <c r="AO122" s="23">
        <f t="shared" si="42"/>
        <v>0</v>
      </c>
      <c r="AP122" s="23">
        <f t="shared" si="43"/>
        <v>0</v>
      </c>
      <c r="AQ122" s="23">
        <f t="shared" si="44"/>
        <v>0</v>
      </c>
      <c r="AR122" s="23">
        <f t="shared" si="45"/>
        <v>0</v>
      </c>
      <c r="AS122" s="23">
        <f t="shared" si="46"/>
        <v>0</v>
      </c>
      <c r="AT122" s="21"/>
      <c r="AU122" s="21"/>
      <c r="AV122" s="21"/>
      <c r="AW122" s="21"/>
      <c r="AX122" s="21"/>
      <c r="AY122" s="22">
        <f t="shared" si="63"/>
        <v>0</v>
      </c>
      <c r="AZ122" s="21"/>
      <c r="BA122" s="21"/>
      <c r="BB122" s="23">
        <f t="shared" si="68"/>
        <v>0</v>
      </c>
      <c r="BC122" s="21"/>
      <c r="BD122" s="21"/>
      <c r="BE122" s="23">
        <f t="shared" si="67"/>
        <v>0</v>
      </c>
      <c r="BF122" s="21"/>
      <c r="BG122" s="21"/>
      <c r="BH122" s="23">
        <f t="shared" si="47"/>
        <v>0</v>
      </c>
      <c r="BI122" s="21"/>
      <c r="BJ122" s="21"/>
      <c r="BK122" s="23">
        <f t="shared" si="48"/>
        <v>0</v>
      </c>
      <c r="BL122" s="21"/>
      <c r="BM122" s="21"/>
      <c r="BN122" s="23">
        <f t="shared" si="49"/>
        <v>0</v>
      </c>
      <c r="BO122" s="21"/>
      <c r="BP122" s="21"/>
      <c r="BQ122" s="23">
        <f t="shared" si="50"/>
        <v>0</v>
      </c>
      <c r="BR122" s="21"/>
      <c r="BS122" s="21"/>
      <c r="BT122" s="23">
        <f t="shared" si="51"/>
        <v>0</v>
      </c>
      <c r="BU122" s="21"/>
      <c r="BV122" s="21"/>
      <c r="BW122" s="23">
        <f t="shared" si="52"/>
        <v>0</v>
      </c>
      <c r="BX122" s="21"/>
      <c r="BY122" s="21"/>
      <c r="BZ122" s="23">
        <f t="shared" si="53"/>
        <v>0</v>
      </c>
      <c r="CA122" s="21"/>
      <c r="CB122" s="21"/>
      <c r="CC122" s="23">
        <f t="shared" si="54"/>
        <v>0</v>
      </c>
      <c r="CD122" s="23">
        <f t="shared" si="55"/>
        <v>0</v>
      </c>
      <c r="CE122" s="23">
        <f t="shared" si="56"/>
        <v>0</v>
      </c>
      <c r="CF122" s="24">
        <f t="shared" si="57"/>
        <v>0</v>
      </c>
      <c r="CG122" s="23">
        <f t="shared" si="58"/>
        <v>0</v>
      </c>
      <c r="CH122" s="23">
        <f t="shared" si="59"/>
        <v>0</v>
      </c>
      <c r="CI122" s="22"/>
      <c r="CJ122" s="22"/>
      <c r="CK122" s="22">
        <f t="shared" si="60"/>
        <v>0</v>
      </c>
      <c r="CL122" s="21"/>
      <c r="CM122" s="21"/>
      <c r="CN122" s="22">
        <f t="shared" si="61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0"/>
        <v>0</v>
      </c>
      <c r="BR123" s="21"/>
      <c r="BS123" s="21"/>
      <c r="BT123" s="23">
        <f t="shared" si="51"/>
        <v>0</v>
      </c>
      <c r="BU123" s="21"/>
      <c r="BV123" s="21"/>
      <c r="BW123" s="23">
        <f t="shared" si="52"/>
        <v>0</v>
      </c>
      <c r="BX123" s="21"/>
      <c r="BY123" s="21"/>
      <c r="BZ123" s="23">
        <f t="shared" si="53"/>
        <v>0</v>
      </c>
      <c r="CA123" s="21"/>
      <c r="CB123" s="21"/>
      <c r="CC123" s="23">
        <f t="shared" si="54"/>
        <v>0</v>
      </c>
      <c r="CD123" s="23">
        <f t="shared" si="55"/>
        <v>0</v>
      </c>
      <c r="CE123" s="23">
        <f t="shared" si="56"/>
        <v>0</v>
      </c>
      <c r="CF123" s="24">
        <f t="shared" si="57"/>
        <v>0</v>
      </c>
      <c r="CG123" s="23">
        <f t="shared" si="58"/>
        <v>0</v>
      </c>
      <c r="CH123" s="23">
        <f t="shared" si="59"/>
        <v>0</v>
      </c>
      <c r="CI123" s="22"/>
      <c r="CJ123" s="22"/>
      <c r="CK123" s="22">
        <f t="shared" si="60"/>
        <v>0</v>
      </c>
      <c r="CL123" s="21"/>
      <c r="CM123" s="21"/>
      <c r="CN123" s="22">
        <f t="shared" si="61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0"/>
        <v>0</v>
      </c>
      <c r="BR124" s="21"/>
      <c r="BS124" s="21"/>
      <c r="BT124" s="23">
        <f t="shared" si="51"/>
        <v>0</v>
      </c>
      <c r="BU124" s="21"/>
      <c r="BV124" s="21"/>
      <c r="BW124" s="23">
        <f t="shared" si="52"/>
        <v>0</v>
      </c>
      <c r="BX124" s="21"/>
      <c r="BY124" s="21"/>
      <c r="BZ124" s="23">
        <f t="shared" si="53"/>
        <v>0</v>
      </c>
      <c r="CA124" s="21"/>
      <c r="CB124" s="21"/>
      <c r="CC124" s="23">
        <f t="shared" si="54"/>
        <v>0</v>
      </c>
      <c r="CD124" s="23">
        <f t="shared" si="55"/>
        <v>0</v>
      </c>
      <c r="CE124" s="23">
        <f t="shared" si="56"/>
        <v>0</v>
      </c>
      <c r="CF124" s="24">
        <f t="shared" si="57"/>
        <v>0</v>
      </c>
      <c r="CG124" s="23">
        <f t="shared" si="58"/>
        <v>0</v>
      </c>
      <c r="CH124" s="23">
        <f t="shared" si="59"/>
        <v>0</v>
      </c>
      <c r="CI124" s="22"/>
      <c r="CJ124" s="22"/>
      <c r="CK124" s="22">
        <f t="shared" si="60"/>
        <v>0</v>
      </c>
      <c r="CL124" s="21"/>
      <c r="CM124" s="21"/>
      <c r="CN124" s="22">
        <f t="shared" si="61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4"/>
      <c r="CG125" s="23"/>
      <c r="CH125" s="23"/>
      <c r="CI125" s="22"/>
      <c r="CJ125" s="22"/>
      <c r="CK125" s="22"/>
      <c r="CL125" s="21"/>
      <c r="CM125" s="21"/>
      <c r="CN125" s="22">
        <f t="shared" si="61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4"/>
      <c r="CG126" s="23"/>
      <c r="CH126" s="23"/>
      <c r="CI126" s="22"/>
      <c r="CJ126" s="22"/>
      <c r="CK126" s="22"/>
      <c r="CL126" s="21"/>
      <c r="CM126" s="21"/>
      <c r="CN126" s="22">
        <f t="shared" si="61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0"/>
        <v>0</v>
      </c>
      <c r="BR127" s="21"/>
      <c r="BS127" s="21"/>
      <c r="BT127" s="23">
        <f t="shared" si="51"/>
        <v>0</v>
      </c>
      <c r="BU127" s="21">
        <v>1</v>
      </c>
      <c r="BV127" s="21">
        <v>12</v>
      </c>
      <c r="BW127" s="23">
        <f t="shared" si="52"/>
        <v>12</v>
      </c>
      <c r="BX127" s="21">
        <v>4</v>
      </c>
      <c r="BY127" s="21">
        <v>54</v>
      </c>
      <c r="BZ127" s="23">
        <f t="shared" si="53"/>
        <v>54</v>
      </c>
      <c r="CA127" s="21"/>
      <c r="CB127" s="21"/>
      <c r="CC127" s="23">
        <f t="shared" si="54"/>
        <v>0</v>
      </c>
      <c r="CD127" s="23">
        <f t="shared" si="55"/>
        <v>5</v>
      </c>
      <c r="CE127" s="23">
        <f t="shared" si="56"/>
        <v>66</v>
      </c>
      <c r="CF127" s="24">
        <f t="shared" si="57"/>
        <v>66</v>
      </c>
      <c r="CG127" s="23">
        <f t="shared" si="58"/>
        <v>5.5</v>
      </c>
      <c r="CH127" s="23">
        <f t="shared" si="59"/>
        <v>5.5</v>
      </c>
      <c r="CI127" s="22"/>
      <c r="CJ127" s="22"/>
      <c r="CK127" s="22">
        <f t="shared" si="60"/>
        <v>0</v>
      </c>
      <c r="CL127" s="21"/>
      <c r="CM127" s="21"/>
      <c r="CN127" s="22">
        <f t="shared" si="61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0"/>
        <v>0</v>
      </c>
      <c r="BR128" s="21"/>
      <c r="BS128" s="21"/>
      <c r="BT128" s="23">
        <f t="shared" si="51"/>
        <v>0</v>
      </c>
      <c r="BU128" s="21"/>
      <c r="BV128" s="21"/>
      <c r="BW128" s="23">
        <f t="shared" si="52"/>
        <v>0</v>
      </c>
      <c r="BX128" s="21"/>
      <c r="BY128" s="21"/>
      <c r="BZ128" s="23">
        <f t="shared" si="53"/>
        <v>0</v>
      </c>
      <c r="CA128" s="21"/>
      <c r="CB128" s="21"/>
      <c r="CC128" s="23">
        <f t="shared" si="54"/>
        <v>0</v>
      </c>
      <c r="CD128" s="23">
        <f t="shared" si="55"/>
        <v>0</v>
      </c>
      <c r="CE128" s="23">
        <f t="shared" si="56"/>
        <v>0</v>
      </c>
      <c r="CF128" s="24">
        <f t="shared" si="57"/>
        <v>0</v>
      </c>
      <c r="CG128" s="23">
        <f t="shared" si="58"/>
        <v>0</v>
      </c>
      <c r="CH128" s="23">
        <f t="shared" si="59"/>
        <v>0</v>
      </c>
      <c r="CI128" s="22"/>
      <c r="CJ128" s="22"/>
      <c r="CK128" s="22">
        <f t="shared" si="60"/>
        <v>0</v>
      </c>
      <c r="CL128" s="21"/>
      <c r="CM128" s="21"/>
      <c r="CN128" s="22">
        <f t="shared" si="61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0"/>
        <v>0</v>
      </c>
      <c r="BR129" s="21"/>
      <c r="BS129" s="21"/>
      <c r="BT129" s="23">
        <f t="shared" si="51"/>
        <v>0</v>
      </c>
      <c r="BU129" s="21"/>
      <c r="BV129" s="21"/>
      <c r="BW129" s="23">
        <f t="shared" si="52"/>
        <v>0</v>
      </c>
      <c r="BX129" s="21">
        <v>2</v>
      </c>
      <c r="BY129" s="21">
        <v>28</v>
      </c>
      <c r="BZ129" s="23">
        <f t="shared" si="53"/>
        <v>17.920000000000002</v>
      </c>
      <c r="CA129" s="21"/>
      <c r="CB129" s="21"/>
      <c r="CC129" s="23">
        <f t="shared" si="54"/>
        <v>0</v>
      </c>
      <c r="CD129" s="23">
        <f t="shared" si="55"/>
        <v>2</v>
      </c>
      <c r="CE129" s="23">
        <f t="shared" si="56"/>
        <v>28</v>
      </c>
      <c r="CF129" s="24">
        <f t="shared" si="57"/>
        <v>17.920000000000002</v>
      </c>
      <c r="CG129" s="23">
        <f t="shared" si="58"/>
        <v>2.3333333333333335</v>
      </c>
      <c r="CH129" s="23">
        <f t="shared" si="59"/>
        <v>1.4933333333333334</v>
      </c>
      <c r="CI129" s="22"/>
      <c r="CJ129" s="22"/>
      <c r="CK129" s="22">
        <f t="shared" si="60"/>
        <v>0</v>
      </c>
      <c r="CL129" s="21"/>
      <c r="CM129" s="21"/>
      <c r="CN129" s="22">
        <f t="shared" si="61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9"/>
        <v>0</v>
      </c>
      <c r="H130" s="21"/>
      <c r="I130" s="21"/>
      <c r="J130" s="22">
        <f t="shared" si="62"/>
        <v>0</v>
      </c>
      <c r="K130" s="21"/>
      <c r="L130" s="21"/>
      <c r="M130" s="23">
        <f t="shared" si="64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5"/>
        <v>0</v>
      </c>
      <c r="W130" s="21"/>
      <c r="X130" s="21"/>
      <c r="Y130" s="23">
        <f t="shared" si="36"/>
        <v>0</v>
      </c>
      <c r="Z130" s="21"/>
      <c r="AA130" s="21"/>
      <c r="AB130" s="23">
        <f t="shared" si="37"/>
        <v>0</v>
      </c>
      <c r="AC130" s="21"/>
      <c r="AD130" s="21"/>
      <c r="AE130" s="23">
        <f t="shared" si="38"/>
        <v>0</v>
      </c>
      <c r="AF130" s="21"/>
      <c r="AG130" s="21"/>
      <c r="AH130" s="23">
        <f t="shared" si="39"/>
        <v>0</v>
      </c>
      <c r="AI130" s="21"/>
      <c r="AJ130" s="21"/>
      <c r="AK130" s="23">
        <f t="shared" si="40"/>
        <v>0</v>
      </c>
      <c r="AL130" s="21"/>
      <c r="AM130" s="21"/>
      <c r="AN130" s="23">
        <f t="shared" si="41"/>
        <v>0</v>
      </c>
      <c r="AO130" s="23">
        <f t="shared" si="42"/>
        <v>0</v>
      </c>
      <c r="AP130" s="23">
        <f t="shared" si="43"/>
        <v>0</v>
      </c>
      <c r="AQ130" s="23">
        <f t="shared" si="44"/>
        <v>0</v>
      </c>
      <c r="AR130" s="23">
        <f t="shared" si="45"/>
        <v>0</v>
      </c>
      <c r="AS130" s="23">
        <f t="shared" si="46"/>
        <v>0</v>
      </c>
      <c r="AT130" s="21"/>
      <c r="AU130" s="21"/>
      <c r="AV130" s="21"/>
      <c r="AW130" s="21"/>
      <c r="AX130" s="21"/>
      <c r="AY130" s="22">
        <f t="shared" si="63"/>
        <v>0</v>
      </c>
      <c r="AZ130" s="21"/>
      <c r="BA130" s="21"/>
      <c r="BB130" s="23">
        <f t="shared" si="68"/>
        <v>0</v>
      </c>
      <c r="BC130" s="21"/>
      <c r="BD130" s="21"/>
      <c r="BE130" s="23">
        <f t="shared" si="67"/>
        <v>0</v>
      </c>
      <c r="BF130" s="21"/>
      <c r="BG130" s="21"/>
      <c r="BH130" s="23">
        <f t="shared" si="47"/>
        <v>0</v>
      </c>
      <c r="BI130" s="21"/>
      <c r="BJ130" s="21"/>
      <c r="BK130" s="23">
        <f t="shared" si="48"/>
        <v>0</v>
      </c>
      <c r="BL130" s="21"/>
      <c r="BM130" s="21"/>
      <c r="BN130" s="23">
        <f t="shared" si="49"/>
        <v>0</v>
      </c>
      <c r="BO130" s="21"/>
      <c r="BP130" s="21"/>
      <c r="BQ130" s="23">
        <f t="shared" si="50"/>
        <v>0</v>
      </c>
      <c r="BR130" s="21"/>
      <c r="BS130" s="21"/>
      <c r="BT130" s="23">
        <f t="shared" si="51"/>
        <v>0</v>
      </c>
      <c r="BU130" s="21"/>
      <c r="BV130" s="21"/>
      <c r="BW130" s="23">
        <f t="shared" si="52"/>
        <v>0</v>
      </c>
      <c r="BX130" s="21"/>
      <c r="BY130" s="21"/>
      <c r="BZ130" s="23">
        <f t="shared" si="53"/>
        <v>0</v>
      </c>
      <c r="CA130" s="21"/>
      <c r="CB130" s="21"/>
      <c r="CC130" s="23">
        <f t="shared" si="54"/>
        <v>0</v>
      </c>
      <c r="CD130" s="23">
        <f t="shared" si="55"/>
        <v>0</v>
      </c>
      <c r="CE130" s="23">
        <f t="shared" si="56"/>
        <v>0</v>
      </c>
      <c r="CF130" s="24">
        <f t="shared" si="57"/>
        <v>0</v>
      </c>
      <c r="CG130" s="23">
        <f t="shared" si="58"/>
        <v>0</v>
      </c>
      <c r="CH130" s="23">
        <f t="shared" si="59"/>
        <v>0</v>
      </c>
      <c r="CI130" s="22"/>
      <c r="CJ130" s="22"/>
      <c r="CK130" s="22">
        <f t="shared" si="60"/>
        <v>0</v>
      </c>
      <c r="CL130" s="21"/>
      <c r="CM130" s="21"/>
      <c r="CN130" s="22">
        <f t="shared" si="61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9"/>
        <v>0</v>
      </c>
      <c r="H131" s="21"/>
      <c r="I131" s="21"/>
      <c r="J131" s="22">
        <f t="shared" si="62"/>
        <v>0</v>
      </c>
      <c r="K131" s="21"/>
      <c r="L131" s="21"/>
      <c r="M131" s="23">
        <f t="shared" si="64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5"/>
        <v>0</v>
      </c>
      <c r="W131" s="21"/>
      <c r="X131" s="21"/>
      <c r="Y131" s="23">
        <f t="shared" si="36"/>
        <v>0</v>
      </c>
      <c r="Z131" s="21"/>
      <c r="AA131" s="21"/>
      <c r="AB131" s="23">
        <f t="shared" si="37"/>
        <v>0</v>
      </c>
      <c r="AC131" s="21"/>
      <c r="AD131" s="21"/>
      <c r="AE131" s="23">
        <f t="shared" si="38"/>
        <v>0</v>
      </c>
      <c r="AF131" s="21"/>
      <c r="AG131" s="21"/>
      <c r="AH131" s="23">
        <f t="shared" si="39"/>
        <v>0</v>
      </c>
      <c r="AI131" s="21"/>
      <c r="AJ131" s="21"/>
      <c r="AK131" s="23">
        <f t="shared" si="40"/>
        <v>0</v>
      </c>
      <c r="AL131" s="21"/>
      <c r="AM131" s="21"/>
      <c r="AN131" s="23">
        <f t="shared" si="41"/>
        <v>0</v>
      </c>
      <c r="AO131" s="23">
        <f t="shared" si="42"/>
        <v>0</v>
      </c>
      <c r="AP131" s="23">
        <f t="shared" si="43"/>
        <v>0</v>
      </c>
      <c r="AQ131" s="23">
        <f t="shared" si="44"/>
        <v>0</v>
      </c>
      <c r="AR131" s="23">
        <f t="shared" si="45"/>
        <v>0</v>
      </c>
      <c r="AS131" s="23">
        <f t="shared" si="46"/>
        <v>0</v>
      </c>
      <c r="AT131" s="21"/>
      <c r="AU131" s="21"/>
      <c r="AV131" s="21"/>
      <c r="AW131" s="21"/>
      <c r="AX131" s="21"/>
      <c r="AY131" s="22">
        <f t="shared" si="63"/>
        <v>0</v>
      </c>
      <c r="AZ131" s="21"/>
      <c r="BA131" s="21"/>
      <c r="BB131" s="23">
        <f t="shared" si="68"/>
        <v>0</v>
      </c>
      <c r="BC131" s="21"/>
      <c r="BD131" s="21"/>
      <c r="BE131" s="23">
        <f t="shared" si="67"/>
        <v>0</v>
      </c>
      <c r="BF131" s="21"/>
      <c r="BG131" s="21"/>
      <c r="BH131" s="23">
        <f t="shared" si="47"/>
        <v>0</v>
      </c>
      <c r="BI131" s="21"/>
      <c r="BJ131" s="21"/>
      <c r="BK131" s="23">
        <f t="shared" si="48"/>
        <v>0</v>
      </c>
      <c r="BL131" s="21"/>
      <c r="BM131" s="21"/>
      <c r="BN131" s="23">
        <f t="shared" si="49"/>
        <v>0</v>
      </c>
      <c r="BO131" s="21"/>
      <c r="BP131" s="21"/>
      <c r="BQ131" s="23">
        <f t="shared" si="50"/>
        <v>0</v>
      </c>
      <c r="BR131" s="21"/>
      <c r="BS131" s="21"/>
      <c r="BT131" s="23">
        <f t="shared" si="51"/>
        <v>0</v>
      </c>
      <c r="BU131" s="21"/>
      <c r="BV131" s="21"/>
      <c r="BW131" s="23">
        <f t="shared" si="52"/>
        <v>0</v>
      </c>
      <c r="BX131" s="21"/>
      <c r="BY131" s="21"/>
      <c r="BZ131" s="23">
        <f t="shared" si="53"/>
        <v>0</v>
      </c>
      <c r="CA131" s="21"/>
      <c r="CB131" s="21"/>
      <c r="CC131" s="23">
        <f t="shared" si="54"/>
        <v>0</v>
      </c>
      <c r="CD131" s="23">
        <f t="shared" si="55"/>
        <v>0</v>
      </c>
      <c r="CE131" s="23">
        <f t="shared" si="56"/>
        <v>0</v>
      </c>
      <c r="CF131" s="24">
        <f t="shared" si="57"/>
        <v>0</v>
      </c>
      <c r="CG131" s="23">
        <f t="shared" si="58"/>
        <v>0</v>
      </c>
      <c r="CH131" s="23">
        <f t="shared" si="59"/>
        <v>0</v>
      </c>
      <c r="CI131" s="22"/>
      <c r="CJ131" s="22"/>
      <c r="CK131" s="22">
        <f t="shared" si="60"/>
        <v>0</v>
      </c>
      <c r="CL131" s="21"/>
      <c r="CM131" s="21"/>
      <c r="CN131" s="22">
        <f t="shared" si="61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442</v>
      </c>
      <c r="F132" s="21">
        <v>10630</v>
      </c>
      <c r="G132" s="23">
        <f t="shared" si="69"/>
        <v>6803.2</v>
      </c>
      <c r="H132" s="21">
        <v>351</v>
      </c>
      <c r="I132" s="21">
        <v>8424</v>
      </c>
      <c r="J132" s="22">
        <f t="shared" si="62"/>
        <v>5391.36</v>
      </c>
      <c r="K132" s="21">
        <v>345</v>
      </c>
      <c r="L132" s="21">
        <v>8280</v>
      </c>
      <c r="M132" s="23">
        <f t="shared" si="64"/>
        <v>5299.2</v>
      </c>
      <c r="N132" s="21">
        <v>387</v>
      </c>
      <c r="O132" s="21">
        <v>9288</v>
      </c>
      <c r="P132" s="23">
        <f t="shared" si="65"/>
        <v>5944.32</v>
      </c>
      <c r="Q132" s="21">
        <v>483</v>
      </c>
      <c r="R132" s="21">
        <v>11592</v>
      </c>
      <c r="S132" s="23">
        <f t="shared" si="66"/>
        <v>7418.88</v>
      </c>
      <c r="T132" s="21">
        <v>321</v>
      </c>
      <c r="U132" s="21">
        <v>7704</v>
      </c>
      <c r="V132" s="23">
        <f t="shared" si="35"/>
        <v>4930.5600000000004</v>
      </c>
      <c r="W132" s="21">
        <v>423</v>
      </c>
      <c r="X132" s="21">
        <v>10152</v>
      </c>
      <c r="Y132" s="23">
        <f t="shared" si="36"/>
        <v>6497.28</v>
      </c>
      <c r="Z132" s="21">
        <v>417</v>
      </c>
      <c r="AA132" s="21">
        <v>10008</v>
      </c>
      <c r="AB132" s="23">
        <f t="shared" si="37"/>
        <v>6405.12</v>
      </c>
      <c r="AC132" s="21">
        <v>340</v>
      </c>
      <c r="AD132" s="21">
        <v>8160</v>
      </c>
      <c r="AE132" s="23">
        <f t="shared" si="38"/>
        <v>5222.4000000000005</v>
      </c>
      <c r="AF132" s="21">
        <v>480</v>
      </c>
      <c r="AG132" s="21">
        <v>11520</v>
      </c>
      <c r="AH132" s="23">
        <f t="shared" si="39"/>
        <v>7372.8</v>
      </c>
      <c r="AI132" s="21">
        <v>683</v>
      </c>
      <c r="AJ132" s="21">
        <v>16392</v>
      </c>
      <c r="AK132" s="23">
        <f t="shared" si="40"/>
        <v>10490.880000000001</v>
      </c>
      <c r="AL132" s="21">
        <v>795</v>
      </c>
      <c r="AM132" s="21">
        <v>19080</v>
      </c>
      <c r="AN132" s="23">
        <f t="shared" si="41"/>
        <v>12211.2</v>
      </c>
      <c r="AO132" s="23">
        <f t="shared" si="42"/>
        <v>5467</v>
      </c>
      <c r="AP132" s="23">
        <f t="shared" si="43"/>
        <v>131230</v>
      </c>
      <c r="AQ132" s="23">
        <f t="shared" si="44"/>
        <v>83987.199999999997</v>
      </c>
      <c r="AR132" s="23">
        <f t="shared" si="45"/>
        <v>10935.833333333334</v>
      </c>
      <c r="AS132" s="23">
        <f t="shared" si="46"/>
        <v>6998.9333333333334</v>
      </c>
      <c r="AT132" s="21">
        <v>873</v>
      </c>
      <c r="AU132" s="21">
        <v>20952</v>
      </c>
      <c r="AV132" s="21">
        <v>13409.28</v>
      </c>
      <c r="AW132" s="21">
        <v>575</v>
      </c>
      <c r="AX132" s="21">
        <v>13800</v>
      </c>
      <c r="AY132" s="22">
        <v>8832.0000000000018</v>
      </c>
      <c r="AZ132" s="21">
        <v>970</v>
      </c>
      <c r="BA132" s="21">
        <v>23280</v>
      </c>
      <c r="BB132" s="23">
        <f t="shared" si="68"/>
        <v>14899.2</v>
      </c>
      <c r="BC132" s="21">
        <v>660</v>
      </c>
      <c r="BD132" s="21">
        <v>15840</v>
      </c>
      <c r="BE132" s="23">
        <f t="shared" si="67"/>
        <v>10137.6</v>
      </c>
      <c r="BF132" s="21">
        <v>652</v>
      </c>
      <c r="BG132" s="21">
        <v>15648</v>
      </c>
      <c r="BH132" s="23">
        <f t="shared" si="47"/>
        <v>10014.719999999999</v>
      </c>
      <c r="BI132" s="21">
        <v>898</v>
      </c>
      <c r="BJ132" s="21">
        <v>21552</v>
      </c>
      <c r="BK132" s="23">
        <f t="shared" si="48"/>
        <v>13793.28</v>
      </c>
      <c r="BL132" s="21">
        <v>611</v>
      </c>
      <c r="BM132" s="21">
        <v>14684</v>
      </c>
      <c r="BN132" s="23">
        <f t="shared" si="49"/>
        <v>9397.76</v>
      </c>
      <c r="BO132" s="21">
        <v>517</v>
      </c>
      <c r="BP132" s="21">
        <v>12408</v>
      </c>
      <c r="BQ132" s="23">
        <f t="shared" si="50"/>
        <v>7941.12</v>
      </c>
      <c r="BR132" s="21">
        <v>403</v>
      </c>
      <c r="BS132" s="21">
        <v>9672</v>
      </c>
      <c r="BT132" s="23">
        <f t="shared" si="51"/>
        <v>6190.08</v>
      </c>
      <c r="BU132" s="21">
        <v>630</v>
      </c>
      <c r="BV132" s="21">
        <v>15120</v>
      </c>
      <c r="BW132" s="23">
        <f t="shared" si="52"/>
        <v>9676.8000000000011</v>
      </c>
      <c r="BX132" s="21">
        <v>627</v>
      </c>
      <c r="BY132" s="21">
        <v>15048</v>
      </c>
      <c r="BZ132" s="23">
        <f t="shared" si="53"/>
        <v>9630.7199999999993</v>
      </c>
      <c r="CA132" s="21">
        <v>777</v>
      </c>
      <c r="CB132" s="21">
        <v>18648</v>
      </c>
      <c r="CC132" s="23">
        <f t="shared" si="54"/>
        <v>11934.72</v>
      </c>
      <c r="CD132" s="23">
        <f t="shared" si="55"/>
        <v>8193</v>
      </c>
      <c r="CE132" s="23">
        <f t="shared" si="56"/>
        <v>196652</v>
      </c>
      <c r="CF132" s="24">
        <f t="shared" si="57"/>
        <v>125857.28</v>
      </c>
      <c r="CG132" s="23">
        <f t="shared" si="58"/>
        <v>16387.666666666668</v>
      </c>
      <c r="CH132" s="23">
        <f t="shared" si="59"/>
        <v>10488.106666666667</v>
      </c>
      <c r="CI132" s="22">
        <v>663</v>
      </c>
      <c r="CJ132" s="22">
        <v>15912</v>
      </c>
      <c r="CK132" s="22">
        <f t="shared" si="60"/>
        <v>10183.68</v>
      </c>
      <c r="CL132" s="21">
        <v>554</v>
      </c>
      <c r="CM132" s="21">
        <v>13296</v>
      </c>
      <c r="CN132" s="22">
        <f t="shared" si="61"/>
        <v>8509.44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9"/>
        <v>0</v>
      </c>
      <c r="H133" s="21">
        <v>1</v>
      </c>
      <c r="I133" s="21">
        <v>24</v>
      </c>
      <c r="J133" s="22">
        <f t="shared" si="62"/>
        <v>15.36</v>
      </c>
      <c r="K133" s="21"/>
      <c r="L133" s="21"/>
      <c r="M133" s="23">
        <f t="shared" si="64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5"/>
        <v>0</v>
      </c>
      <c r="W133" s="21"/>
      <c r="X133" s="21"/>
      <c r="Y133" s="23">
        <f t="shared" si="36"/>
        <v>0</v>
      </c>
      <c r="Z133" s="21"/>
      <c r="AA133" s="21"/>
      <c r="AB133" s="23">
        <f t="shared" si="37"/>
        <v>0</v>
      </c>
      <c r="AC133" s="21"/>
      <c r="AD133" s="21"/>
      <c r="AE133" s="23">
        <f t="shared" si="38"/>
        <v>0</v>
      </c>
      <c r="AF133" s="21"/>
      <c r="AG133" s="21"/>
      <c r="AH133" s="23">
        <f t="shared" si="39"/>
        <v>0</v>
      </c>
      <c r="AI133" s="21"/>
      <c r="AJ133" s="21"/>
      <c r="AK133" s="23">
        <f t="shared" si="40"/>
        <v>0</v>
      </c>
      <c r="AL133" s="21"/>
      <c r="AM133" s="21"/>
      <c r="AN133" s="23">
        <f t="shared" si="41"/>
        <v>0</v>
      </c>
      <c r="AO133" s="23">
        <f t="shared" si="42"/>
        <v>1</v>
      </c>
      <c r="AP133" s="23">
        <f t="shared" si="43"/>
        <v>24</v>
      </c>
      <c r="AQ133" s="23">
        <f t="shared" si="44"/>
        <v>15.36</v>
      </c>
      <c r="AR133" s="23">
        <f t="shared" si="45"/>
        <v>2</v>
      </c>
      <c r="AS133" s="23">
        <f t="shared" si="46"/>
        <v>1.28</v>
      </c>
      <c r="AT133" s="21"/>
      <c r="AU133" s="21"/>
      <c r="AV133" s="21"/>
      <c r="AW133" s="21"/>
      <c r="AX133" s="21"/>
      <c r="AY133" s="22">
        <f t="shared" si="63"/>
        <v>0</v>
      </c>
      <c r="AZ133" s="21"/>
      <c r="BA133" s="21"/>
      <c r="BB133" s="23">
        <f t="shared" si="68"/>
        <v>0</v>
      </c>
      <c r="BC133" s="21"/>
      <c r="BD133" s="21"/>
      <c r="BE133" s="23">
        <f t="shared" si="67"/>
        <v>0</v>
      </c>
      <c r="BF133" s="21"/>
      <c r="BG133" s="21"/>
      <c r="BH133" s="23">
        <f t="shared" si="47"/>
        <v>0</v>
      </c>
      <c r="BI133" s="21">
        <v>20</v>
      </c>
      <c r="BJ133" s="21">
        <v>480</v>
      </c>
      <c r="BK133" s="23">
        <f t="shared" si="48"/>
        <v>307.2</v>
      </c>
      <c r="BL133" s="21">
        <v>20</v>
      </c>
      <c r="BM133" s="21">
        <v>480</v>
      </c>
      <c r="BN133" s="23">
        <f t="shared" si="49"/>
        <v>307.2</v>
      </c>
      <c r="BO133" s="21">
        <v>30</v>
      </c>
      <c r="BP133" s="21">
        <v>720</v>
      </c>
      <c r="BQ133" s="23">
        <f t="shared" si="50"/>
        <v>460.8</v>
      </c>
      <c r="BR133" s="21">
        <v>30</v>
      </c>
      <c r="BS133" s="21">
        <v>720</v>
      </c>
      <c r="BT133" s="23">
        <f t="shared" si="51"/>
        <v>460.8</v>
      </c>
      <c r="BU133" s="21"/>
      <c r="BV133" s="21"/>
      <c r="BW133" s="23">
        <f t="shared" si="52"/>
        <v>0</v>
      </c>
      <c r="BX133" s="21">
        <v>30</v>
      </c>
      <c r="BY133" s="21">
        <v>720</v>
      </c>
      <c r="BZ133" s="23">
        <f t="shared" si="53"/>
        <v>460.8</v>
      </c>
      <c r="CA133" s="21"/>
      <c r="CB133" s="21"/>
      <c r="CC133" s="23">
        <f t="shared" si="54"/>
        <v>0</v>
      </c>
      <c r="CD133" s="23">
        <f t="shared" si="55"/>
        <v>130</v>
      </c>
      <c r="CE133" s="23">
        <f t="shared" si="56"/>
        <v>3120</v>
      </c>
      <c r="CF133" s="24">
        <f t="shared" si="57"/>
        <v>1996.8</v>
      </c>
      <c r="CG133" s="23">
        <f t="shared" si="58"/>
        <v>260</v>
      </c>
      <c r="CH133" s="23">
        <f t="shared" si="59"/>
        <v>166.4</v>
      </c>
      <c r="CI133" s="22">
        <v>30</v>
      </c>
      <c r="CJ133" s="22">
        <v>720</v>
      </c>
      <c r="CK133" s="22">
        <f t="shared" si="60"/>
        <v>460.8</v>
      </c>
      <c r="CL133" s="21">
        <v>20</v>
      </c>
      <c r="CM133" s="21">
        <v>480</v>
      </c>
      <c r="CN133" s="22">
        <f t="shared" ref="CN133:CN146" si="70">CM133*C133</f>
        <v>307.2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9"/>
        <v>0</v>
      </c>
      <c r="H134" s="21"/>
      <c r="I134" s="21"/>
      <c r="J134" s="22">
        <f t="shared" si="62"/>
        <v>0</v>
      </c>
      <c r="K134" s="21"/>
      <c r="L134" s="21"/>
      <c r="M134" s="23">
        <f t="shared" si="64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 t="shared" si="35"/>
        <v>0</v>
      </c>
      <c r="W134" s="21"/>
      <c r="X134" s="21"/>
      <c r="Y134" s="23">
        <f t="shared" si="36"/>
        <v>0</v>
      </c>
      <c r="Z134" s="21"/>
      <c r="AA134" s="21"/>
      <c r="AB134" s="23">
        <f t="shared" si="37"/>
        <v>0</v>
      </c>
      <c r="AC134" s="21"/>
      <c r="AD134" s="21"/>
      <c r="AE134" s="23">
        <f t="shared" si="38"/>
        <v>0</v>
      </c>
      <c r="AF134" s="21"/>
      <c r="AG134" s="21"/>
      <c r="AH134" s="23">
        <f t="shared" si="39"/>
        <v>0</v>
      </c>
      <c r="AI134" s="21"/>
      <c r="AJ134" s="21"/>
      <c r="AK134" s="23">
        <f t="shared" si="40"/>
        <v>0</v>
      </c>
      <c r="AL134" s="21"/>
      <c r="AM134" s="21"/>
      <c r="AN134" s="23">
        <f t="shared" si="41"/>
        <v>0</v>
      </c>
      <c r="AO134" s="23">
        <f t="shared" si="42"/>
        <v>0</v>
      </c>
      <c r="AP134" s="23">
        <f t="shared" si="43"/>
        <v>0</v>
      </c>
      <c r="AQ134" s="23">
        <f t="shared" si="44"/>
        <v>0</v>
      </c>
      <c r="AR134" s="23">
        <f t="shared" si="45"/>
        <v>0</v>
      </c>
      <c r="AS134" s="23">
        <f t="shared" si="46"/>
        <v>0</v>
      </c>
      <c r="AT134" s="21"/>
      <c r="AU134" s="21"/>
      <c r="AV134" s="21"/>
      <c r="AW134" s="21"/>
      <c r="AX134" s="21"/>
      <c r="AY134" s="22">
        <f t="shared" si="63"/>
        <v>0</v>
      </c>
      <c r="AZ134" s="21"/>
      <c r="BA134" s="21"/>
      <c r="BB134" s="23">
        <f t="shared" si="68"/>
        <v>0</v>
      </c>
      <c r="BC134" s="21"/>
      <c r="BD134" s="21"/>
      <c r="BE134" s="23">
        <f t="shared" si="67"/>
        <v>0</v>
      </c>
      <c r="BF134" s="21"/>
      <c r="BG134" s="21"/>
      <c r="BH134" s="23">
        <f t="shared" si="47"/>
        <v>0</v>
      </c>
      <c r="BI134" s="21"/>
      <c r="BJ134" s="21"/>
      <c r="BK134" s="23">
        <f t="shared" si="48"/>
        <v>0</v>
      </c>
      <c r="BL134" s="21"/>
      <c r="BM134" s="21"/>
      <c r="BN134" s="23">
        <f t="shared" si="49"/>
        <v>0</v>
      </c>
      <c r="BO134" s="21"/>
      <c r="BP134" s="21"/>
      <c r="BQ134" s="23">
        <f t="shared" si="50"/>
        <v>0</v>
      </c>
      <c r="BR134" s="21"/>
      <c r="BS134" s="21"/>
      <c r="BT134" s="23">
        <f t="shared" si="51"/>
        <v>0</v>
      </c>
      <c r="BU134" s="21"/>
      <c r="BV134" s="21"/>
      <c r="BW134" s="23">
        <f t="shared" si="52"/>
        <v>0</v>
      </c>
      <c r="BX134" s="21"/>
      <c r="BY134" s="21"/>
      <c r="BZ134" s="23">
        <f t="shared" si="53"/>
        <v>0</v>
      </c>
      <c r="CA134" s="21"/>
      <c r="CB134" s="21"/>
      <c r="CC134" s="23">
        <f t="shared" si="54"/>
        <v>0</v>
      </c>
      <c r="CD134" s="23">
        <f t="shared" si="55"/>
        <v>0</v>
      </c>
      <c r="CE134" s="23">
        <f t="shared" si="56"/>
        <v>0</v>
      </c>
      <c r="CF134" s="24">
        <f t="shared" si="57"/>
        <v>0</v>
      </c>
      <c r="CG134" s="23">
        <f t="shared" si="58"/>
        <v>0</v>
      </c>
      <c r="CH134" s="23">
        <f t="shared" si="59"/>
        <v>0</v>
      </c>
      <c r="CI134" s="22"/>
      <c r="CJ134" s="22"/>
      <c r="CK134" s="22">
        <f t="shared" si="60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62"/>
        <v>0</v>
      </c>
      <c r="K135" s="21"/>
      <c r="L135" s="21"/>
      <c r="M135" s="23">
        <f t="shared" ref="M135:M143" si="71">L135*$C135</f>
        <v>0</v>
      </c>
      <c r="N135" s="21"/>
      <c r="O135" s="21"/>
      <c r="P135" s="23">
        <f t="shared" si="65"/>
        <v>0</v>
      </c>
      <c r="Q135" s="21"/>
      <c r="R135" s="21"/>
      <c r="S135" s="23">
        <f t="shared" ref="S135:S143" si="72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2"/>
        <v>0</v>
      </c>
      <c r="AP135" s="23">
        <f t="shared" si="43"/>
        <v>0</v>
      </c>
      <c r="AQ135" s="23">
        <f t="shared" si="44"/>
        <v>0</v>
      </c>
      <c r="AR135" s="23">
        <f t="shared" si="45"/>
        <v>0</v>
      </c>
      <c r="AS135" s="23">
        <f t="shared" si="46"/>
        <v>0</v>
      </c>
      <c r="AT135" s="21"/>
      <c r="AU135" s="21"/>
      <c r="AV135" s="21"/>
      <c r="AW135" s="21"/>
      <c r="AX135" s="21"/>
      <c r="AY135" s="22">
        <f t="shared" si="63"/>
        <v>0</v>
      </c>
      <c r="AZ135" s="21"/>
      <c r="BA135" s="21"/>
      <c r="BB135" s="23">
        <f t="shared" si="68"/>
        <v>0</v>
      </c>
      <c r="BC135" s="21"/>
      <c r="BD135" s="21"/>
      <c r="BE135" s="23">
        <f t="shared" si="67"/>
        <v>0</v>
      </c>
      <c r="BF135" s="21"/>
      <c r="BG135" s="21"/>
      <c r="BH135" s="23">
        <f t="shared" si="47"/>
        <v>0</v>
      </c>
      <c r="BI135" s="21"/>
      <c r="BJ135" s="21"/>
      <c r="BK135" s="23">
        <f t="shared" si="48"/>
        <v>0</v>
      </c>
      <c r="BL135" s="21"/>
      <c r="BM135" s="21"/>
      <c r="BN135" s="21"/>
      <c r="BO135" s="21"/>
      <c r="BP135" s="21"/>
      <c r="BQ135" s="23">
        <f t="shared" si="50"/>
        <v>0</v>
      </c>
      <c r="BR135" s="21"/>
      <c r="BS135" s="21"/>
      <c r="BT135" s="23">
        <f t="shared" si="51"/>
        <v>0</v>
      </c>
      <c r="BU135" s="21"/>
      <c r="BV135" s="21"/>
      <c r="BW135" s="23">
        <f t="shared" si="52"/>
        <v>0</v>
      </c>
      <c r="BX135" s="21"/>
      <c r="BY135" s="21"/>
      <c r="BZ135" s="23">
        <f t="shared" si="53"/>
        <v>0</v>
      </c>
      <c r="CA135" s="21"/>
      <c r="CB135" s="21"/>
      <c r="CC135" s="23">
        <f t="shared" si="54"/>
        <v>0</v>
      </c>
      <c r="CD135" s="23">
        <f t="shared" si="55"/>
        <v>0</v>
      </c>
      <c r="CE135" s="23">
        <f t="shared" si="56"/>
        <v>0</v>
      </c>
      <c r="CF135" s="24">
        <f t="shared" si="57"/>
        <v>0</v>
      </c>
      <c r="CG135" s="23">
        <f t="shared" si="58"/>
        <v>0</v>
      </c>
      <c r="CH135" s="23">
        <f t="shared" si="59"/>
        <v>0</v>
      </c>
      <c r="CI135" s="22"/>
      <c r="CJ135" s="22"/>
      <c r="CK135" s="22">
        <f t="shared" ref="CK135:CK146" si="73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62"/>
        <v>0</v>
      </c>
      <c r="K136" s="21"/>
      <c r="L136" s="21"/>
      <c r="M136" s="23">
        <f t="shared" si="71"/>
        <v>0</v>
      </c>
      <c r="N136" s="21"/>
      <c r="O136" s="21"/>
      <c r="P136" s="23">
        <f t="shared" si="65"/>
        <v>0</v>
      </c>
      <c r="Q136" s="21"/>
      <c r="R136" s="21"/>
      <c r="S136" s="23">
        <f t="shared" si="72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2"/>
        <v>0</v>
      </c>
      <c r="AP136" s="23">
        <f t="shared" si="43"/>
        <v>0</v>
      </c>
      <c r="AQ136" s="23">
        <f t="shared" si="44"/>
        <v>0</v>
      </c>
      <c r="AR136" s="23">
        <f t="shared" si="45"/>
        <v>0</v>
      </c>
      <c r="AS136" s="23">
        <f t="shared" si="46"/>
        <v>0</v>
      </c>
      <c r="AT136" s="21"/>
      <c r="AU136" s="21"/>
      <c r="AV136" s="21"/>
      <c r="AW136" s="21"/>
      <c r="AX136" s="21"/>
      <c r="AY136" s="22">
        <f t="shared" si="63"/>
        <v>0</v>
      </c>
      <c r="AZ136" s="21"/>
      <c r="BA136" s="21"/>
      <c r="BB136" s="23">
        <f t="shared" si="68"/>
        <v>0</v>
      </c>
      <c r="BC136" s="21"/>
      <c r="BD136" s="21"/>
      <c r="BE136" s="23">
        <f t="shared" si="67"/>
        <v>0</v>
      </c>
      <c r="BF136" s="21"/>
      <c r="BG136" s="21"/>
      <c r="BH136" s="23">
        <f t="shared" si="47"/>
        <v>0</v>
      </c>
      <c r="BI136" s="21"/>
      <c r="BJ136" s="21"/>
      <c r="BK136" s="23">
        <f t="shared" si="48"/>
        <v>0</v>
      </c>
      <c r="BL136" s="21"/>
      <c r="BM136" s="21"/>
      <c r="BN136" s="21"/>
      <c r="BO136" s="21"/>
      <c r="BP136" s="21"/>
      <c r="BQ136" s="23">
        <f t="shared" si="50"/>
        <v>0</v>
      </c>
      <c r="BR136" s="21"/>
      <c r="BS136" s="21"/>
      <c r="BT136" s="23">
        <f t="shared" si="51"/>
        <v>0</v>
      </c>
      <c r="BU136" s="21"/>
      <c r="BV136" s="21"/>
      <c r="BW136" s="23">
        <f t="shared" ref="BW136:BW143" si="74">BV136*C136</f>
        <v>0</v>
      </c>
      <c r="BX136" s="21"/>
      <c r="BY136" s="21"/>
      <c r="BZ136" s="23">
        <f t="shared" ref="BZ136:BZ143" si="75">BY136*C136</f>
        <v>0</v>
      </c>
      <c r="CA136" s="21"/>
      <c r="CB136" s="21"/>
      <c r="CC136" s="23">
        <f t="shared" ref="CC136:CC143" si="76">CB136*C136</f>
        <v>0</v>
      </c>
      <c r="CD136" s="23">
        <f t="shared" ref="CD136:CD162" si="77">AT136+AW136+AZ136+BC136+BF136+BI136+BL136+BO136+BR136+BU136+BX136+CA136</f>
        <v>0</v>
      </c>
      <c r="CE136" s="23">
        <f t="shared" ref="CE136:CE162" si="78">AU136+AX136+BA136+BD136+BG136+BJ136+BM136+BP136+BS136+BV136+BY136+CB136</f>
        <v>0</v>
      </c>
      <c r="CF136" s="24">
        <f t="shared" ref="CF136:CF162" si="79">AV136+AY136+BB136+BE136+BH136+BK136+BN136+BQ136+BT136+BW136+BZ136+CC136</f>
        <v>0</v>
      </c>
      <c r="CG136" s="23">
        <f t="shared" ref="CG136:CG164" si="80">+CE136/12</f>
        <v>0</v>
      </c>
      <c r="CH136" s="23">
        <f t="shared" ref="CH136:CH164" si="81">+CF136/12</f>
        <v>0</v>
      </c>
      <c r="CI136" s="22"/>
      <c r="CJ136" s="22"/>
      <c r="CK136" s="22">
        <f t="shared" si="73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62"/>
        <v>0</v>
      </c>
      <c r="K137" s="21"/>
      <c r="L137" s="21"/>
      <c r="M137" s="23">
        <f t="shared" si="71"/>
        <v>0</v>
      </c>
      <c r="N137" s="21"/>
      <c r="O137" s="21"/>
      <c r="P137" s="23">
        <f t="shared" si="65"/>
        <v>0</v>
      </c>
      <c r="Q137" s="21"/>
      <c r="R137" s="21"/>
      <c r="S137" s="23">
        <f t="shared" si="72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2"/>
        <v>0</v>
      </c>
      <c r="AP137" s="23">
        <f t="shared" si="43"/>
        <v>0</v>
      </c>
      <c r="AQ137" s="23">
        <f t="shared" si="44"/>
        <v>0</v>
      </c>
      <c r="AR137" s="23">
        <f t="shared" si="45"/>
        <v>0</v>
      </c>
      <c r="AS137" s="23">
        <f t="shared" si="46"/>
        <v>0</v>
      </c>
      <c r="AT137" s="21"/>
      <c r="AU137" s="21"/>
      <c r="AV137" s="21"/>
      <c r="AW137" s="21"/>
      <c r="AX137" s="21"/>
      <c r="AY137" s="22">
        <f t="shared" si="63"/>
        <v>0</v>
      </c>
      <c r="AZ137" s="21"/>
      <c r="BA137" s="21"/>
      <c r="BB137" s="23">
        <f t="shared" si="68"/>
        <v>0</v>
      </c>
      <c r="BC137" s="21"/>
      <c r="BD137" s="21"/>
      <c r="BE137" s="23">
        <f t="shared" si="67"/>
        <v>0</v>
      </c>
      <c r="BF137" s="21"/>
      <c r="BG137" s="21"/>
      <c r="BH137" s="23">
        <f t="shared" si="47"/>
        <v>0</v>
      </c>
      <c r="BI137" s="21"/>
      <c r="BJ137" s="21"/>
      <c r="BK137" s="23">
        <f t="shared" si="48"/>
        <v>0</v>
      </c>
      <c r="BL137" s="21"/>
      <c r="BM137" s="21"/>
      <c r="BN137" s="21"/>
      <c r="BO137" s="21"/>
      <c r="BP137" s="21"/>
      <c r="BQ137" s="23">
        <f t="shared" ref="BQ137:BQ143" si="82">BP137*C137</f>
        <v>0</v>
      </c>
      <c r="BR137" s="21"/>
      <c r="BS137" s="21"/>
      <c r="BT137" s="23">
        <f t="shared" ref="BT137:BT143" si="83">BS137*C137</f>
        <v>0</v>
      </c>
      <c r="BU137" s="21"/>
      <c r="BV137" s="21"/>
      <c r="BW137" s="23">
        <f t="shared" si="74"/>
        <v>0</v>
      </c>
      <c r="BX137" s="21"/>
      <c r="BY137" s="21"/>
      <c r="BZ137" s="23">
        <f t="shared" si="75"/>
        <v>0</v>
      </c>
      <c r="CA137" s="21"/>
      <c r="CB137" s="21"/>
      <c r="CC137" s="23">
        <f t="shared" si="76"/>
        <v>0</v>
      </c>
      <c r="CD137" s="23">
        <f t="shared" si="77"/>
        <v>0</v>
      </c>
      <c r="CE137" s="23">
        <f t="shared" si="78"/>
        <v>0</v>
      </c>
      <c r="CF137" s="24">
        <f t="shared" si="79"/>
        <v>0</v>
      </c>
      <c r="CG137" s="23">
        <f t="shared" si="80"/>
        <v>0</v>
      </c>
      <c r="CH137" s="23">
        <f t="shared" si="81"/>
        <v>0</v>
      </c>
      <c r="CI137" s="22"/>
      <c r="CJ137" s="22"/>
      <c r="CK137" s="22">
        <f t="shared" si="73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62"/>
        <v>0</v>
      </c>
      <c r="K138" s="21"/>
      <c r="L138" s="21"/>
      <c r="M138" s="23">
        <f t="shared" si="71"/>
        <v>0</v>
      </c>
      <c r="N138" s="21"/>
      <c r="O138" s="21"/>
      <c r="P138" s="23">
        <f t="shared" si="65"/>
        <v>0</v>
      </c>
      <c r="Q138" s="21"/>
      <c r="R138" s="21"/>
      <c r="S138" s="23">
        <f t="shared" si="72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2"/>
        <v>0</v>
      </c>
      <c r="AP138" s="23">
        <f t="shared" si="43"/>
        <v>0</v>
      </c>
      <c r="AQ138" s="23">
        <f t="shared" si="44"/>
        <v>0</v>
      </c>
      <c r="AR138" s="23">
        <f t="shared" si="45"/>
        <v>0</v>
      </c>
      <c r="AS138" s="23">
        <f t="shared" si="46"/>
        <v>0</v>
      </c>
      <c r="AT138" s="21"/>
      <c r="AU138" s="21"/>
      <c r="AV138" s="21"/>
      <c r="AW138" s="21"/>
      <c r="AX138" s="21"/>
      <c r="AY138" s="22">
        <f t="shared" si="63"/>
        <v>0</v>
      </c>
      <c r="AZ138" s="21"/>
      <c r="BA138" s="21"/>
      <c r="BB138" s="23">
        <f t="shared" si="68"/>
        <v>0</v>
      </c>
      <c r="BC138" s="21"/>
      <c r="BD138" s="21"/>
      <c r="BE138" s="23">
        <f t="shared" si="67"/>
        <v>0</v>
      </c>
      <c r="BF138" s="21"/>
      <c r="BG138" s="21"/>
      <c r="BH138" s="23">
        <f t="shared" si="47"/>
        <v>0</v>
      </c>
      <c r="BI138" s="21"/>
      <c r="BJ138" s="21"/>
      <c r="BK138" s="23">
        <f t="shared" si="48"/>
        <v>0</v>
      </c>
      <c r="BL138" s="21"/>
      <c r="BM138" s="21"/>
      <c r="BN138" s="21"/>
      <c r="BO138" s="21"/>
      <c r="BP138" s="21"/>
      <c r="BQ138" s="23">
        <f t="shared" si="82"/>
        <v>0</v>
      </c>
      <c r="BR138" s="21"/>
      <c r="BS138" s="21"/>
      <c r="BT138" s="23">
        <f t="shared" si="83"/>
        <v>0</v>
      </c>
      <c r="BU138" s="21"/>
      <c r="BV138" s="21"/>
      <c r="BW138" s="23">
        <f t="shared" si="74"/>
        <v>0</v>
      </c>
      <c r="BX138" s="21"/>
      <c r="BY138" s="21"/>
      <c r="BZ138" s="23">
        <f t="shared" si="75"/>
        <v>0</v>
      </c>
      <c r="CA138" s="21"/>
      <c r="CB138" s="21"/>
      <c r="CC138" s="23">
        <f t="shared" si="76"/>
        <v>0</v>
      </c>
      <c r="CD138" s="23">
        <f t="shared" si="77"/>
        <v>0</v>
      </c>
      <c r="CE138" s="23">
        <f t="shared" si="78"/>
        <v>0</v>
      </c>
      <c r="CF138" s="24">
        <f t="shared" si="79"/>
        <v>0</v>
      </c>
      <c r="CG138" s="23">
        <f t="shared" si="80"/>
        <v>0</v>
      </c>
      <c r="CH138" s="23">
        <f t="shared" si="81"/>
        <v>0</v>
      </c>
      <c r="CI138" s="22"/>
      <c r="CJ138" s="22"/>
      <c r="CK138" s="22">
        <f t="shared" si="73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62"/>
        <v>0</v>
      </c>
      <c r="K139" s="21"/>
      <c r="L139" s="21"/>
      <c r="M139" s="23">
        <f t="shared" si="71"/>
        <v>0</v>
      </c>
      <c r="N139" s="21"/>
      <c r="O139" s="21"/>
      <c r="P139" s="23">
        <f t="shared" si="65"/>
        <v>0</v>
      </c>
      <c r="Q139" s="21"/>
      <c r="R139" s="21"/>
      <c r="S139" s="23">
        <f t="shared" si="72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2"/>
        <v>0</v>
      </c>
      <c r="AP139" s="23">
        <f t="shared" si="43"/>
        <v>0</v>
      </c>
      <c r="AQ139" s="23">
        <f t="shared" si="44"/>
        <v>0</v>
      </c>
      <c r="AR139" s="23">
        <f t="shared" si="45"/>
        <v>0</v>
      </c>
      <c r="AS139" s="23">
        <f t="shared" si="46"/>
        <v>0</v>
      </c>
      <c r="AT139" s="21"/>
      <c r="AU139" s="21"/>
      <c r="AV139" s="21"/>
      <c r="AW139" s="21"/>
      <c r="AX139" s="21"/>
      <c r="AY139" s="22">
        <f t="shared" si="63"/>
        <v>0</v>
      </c>
      <c r="AZ139" s="21"/>
      <c r="BA139" s="21"/>
      <c r="BB139" s="23">
        <f t="shared" si="68"/>
        <v>0</v>
      </c>
      <c r="BC139" s="21"/>
      <c r="BD139" s="21"/>
      <c r="BE139" s="23">
        <f t="shared" si="67"/>
        <v>0</v>
      </c>
      <c r="BF139" s="21"/>
      <c r="BG139" s="21"/>
      <c r="BH139" s="23">
        <f t="shared" si="47"/>
        <v>0</v>
      </c>
      <c r="BI139" s="21"/>
      <c r="BJ139" s="21"/>
      <c r="BK139" s="23">
        <f t="shared" si="48"/>
        <v>0</v>
      </c>
      <c r="BL139" s="21"/>
      <c r="BM139" s="21"/>
      <c r="BN139" s="21"/>
      <c r="BO139" s="21"/>
      <c r="BP139" s="21"/>
      <c r="BQ139" s="23">
        <f t="shared" si="82"/>
        <v>0</v>
      </c>
      <c r="BR139" s="21"/>
      <c r="BS139" s="21"/>
      <c r="BT139" s="23">
        <f t="shared" si="83"/>
        <v>0</v>
      </c>
      <c r="BU139" s="21"/>
      <c r="BV139" s="21"/>
      <c r="BW139" s="23">
        <f t="shared" si="74"/>
        <v>0</v>
      </c>
      <c r="BX139" s="21"/>
      <c r="BY139" s="21"/>
      <c r="BZ139" s="23">
        <f t="shared" si="75"/>
        <v>0</v>
      </c>
      <c r="CA139" s="21"/>
      <c r="CB139" s="21"/>
      <c r="CC139" s="23">
        <f t="shared" si="76"/>
        <v>0</v>
      </c>
      <c r="CD139" s="23">
        <f t="shared" si="77"/>
        <v>0</v>
      </c>
      <c r="CE139" s="23">
        <f t="shared" si="78"/>
        <v>0</v>
      </c>
      <c r="CF139" s="24">
        <f t="shared" si="79"/>
        <v>0</v>
      </c>
      <c r="CG139" s="23">
        <f t="shared" si="80"/>
        <v>0</v>
      </c>
      <c r="CH139" s="23">
        <f t="shared" si="81"/>
        <v>0</v>
      </c>
      <c r="CI139" s="22"/>
      <c r="CJ139" s="22"/>
      <c r="CK139" s="22">
        <f t="shared" si="73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4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1"/>
        <v>0</v>
      </c>
      <c r="N141" s="21"/>
      <c r="O141" s="21"/>
      <c r="P141" s="23">
        <f t="shared" si="65"/>
        <v>0</v>
      </c>
      <c r="Q141" s="21"/>
      <c r="R141" s="21"/>
      <c r="S141" s="23">
        <f t="shared" si="72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2"/>
        <v>0</v>
      </c>
      <c r="AP141" s="23">
        <f t="shared" si="43"/>
        <v>0</v>
      </c>
      <c r="AQ141" s="23">
        <f t="shared" si="44"/>
        <v>0</v>
      </c>
      <c r="AR141" s="23">
        <f t="shared" si="45"/>
        <v>0</v>
      </c>
      <c r="AS141" s="23">
        <f t="shared" si="46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8"/>
        <v>0</v>
      </c>
      <c r="BC141" s="21"/>
      <c r="BD141" s="21"/>
      <c r="BE141" s="23">
        <f t="shared" si="67"/>
        <v>0</v>
      </c>
      <c r="BF141" s="21"/>
      <c r="BG141" s="21"/>
      <c r="BH141" s="23">
        <f t="shared" si="47"/>
        <v>0</v>
      </c>
      <c r="BI141" s="21"/>
      <c r="BJ141" s="21"/>
      <c r="BK141" s="23">
        <f t="shared" si="48"/>
        <v>0</v>
      </c>
      <c r="BL141" s="21"/>
      <c r="BM141" s="21"/>
      <c r="BN141" s="21"/>
      <c r="BO141" s="21"/>
      <c r="BP141" s="21"/>
      <c r="BQ141" s="23">
        <f t="shared" si="82"/>
        <v>0</v>
      </c>
      <c r="BR141" s="21"/>
      <c r="BS141" s="21"/>
      <c r="BT141" s="23">
        <f t="shared" si="83"/>
        <v>0</v>
      </c>
      <c r="BU141" s="21"/>
      <c r="BV141" s="21"/>
      <c r="BW141" s="23">
        <f t="shared" si="74"/>
        <v>0</v>
      </c>
      <c r="BX141" s="21"/>
      <c r="BY141" s="21"/>
      <c r="BZ141" s="23">
        <f t="shared" si="75"/>
        <v>0</v>
      </c>
      <c r="CA141" s="21"/>
      <c r="CB141" s="21"/>
      <c r="CC141" s="23">
        <f t="shared" si="76"/>
        <v>0</v>
      </c>
      <c r="CD141" s="23">
        <f t="shared" si="77"/>
        <v>0</v>
      </c>
      <c r="CE141" s="23">
        <f t="shared" si="78"/>
        <v>0</v>
      </c>
      <c r="CF141" s="24">
        <f t="shared" si="79"/>
        <v>0</v>
      </c>
      <c r="CG141" s="23">
        <f t="shared" si="80"/>
        <v>0</v>
      </c>
      <c r="CH141" s="23">
        <f t="shared" si="81"/>
        <v>0</v>
      </c>
      <c r="CI141" s="22"/>
      <c r="CJ141" s="22"/>
      <c r="CK141" s="22">
        <f t="shared" si="73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1"/>
        <v>0</v>
      </c>
      <c r="N142" s="21"/>
      <c r="O142" s="21"/>
      <c r="P142" s="23">
        <f t="shared" si="65"/>
        <v>0</v>
      </c>
      <c r="Q142" s="21"/>
      <c r="R142" s="21"/>
      <c r="S142" s="23">
        <f t="shared" si="72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4">E142+H142+K142+N142+Q142+T142+W142+Z142+AC142+AF142+AI142+AL142</f>
        <v>0</v>
      </c>
      <c r="AP142" s="23">
        <f t="shared" ref="AP142:AP164" si="85">F142+I142+L142+O142+R142+U142+X142+AA142+AD142+AG142+AJ142+AM142</f>
        <v>0</v>
      </c>
      <c r="AQ142" s="23">
        <f t="shared" ref="AQ142:AQ164" si="86">G142+J142+M142+P142+S142+V142+Y142+AB142+AE142+AH142+AK142+AN142</f>
        <v>0</v>
      </c>
      <c r="AR142" s="23">
        <f t="shared" ref="AR142:AR164" si="87">+AP142/12</f>
        <v>0</v>
      </c>
      <c r="AS142" s="23">
        <f t="shared" ref="AS142:AS164" si="88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8"/>
        <v>0</v>
      </c>
      <c r="BC142" s="21"/>
      <c r="BD142" s="21"/>
      <c r="BE142" s="23">
        <f t="shared" si="67"/>
        <v>0</v>
      </c>
      <c r="BF142" s="21"/>
      <c r="BG142" s="21"/>
      <c r="BH142" s="23">
        <f t="shared" ref="BH142:BH143" si="89">BG142*$C142</f>
        <v>0</v>
      </c>
      <c r="BI142" s="21"/>
      <c r="BJ142" s="21"/>
      <c r="BK142" s="23">
        <f t="shared" ref="BK142:BK143" si="90">BJ142*$C142</f>
        <v>0</v>
      </c>
      <c r="BL142" s="21"/>
      <c r="BM142" s="21"/>
      <c r="BN142" s="21"/>
      <c r="BO142" s="21"/>
      <c r="BP142" s="21"/>
      <c r="BQ142" s="23">
        <f t="shared" si="82"/>
        <v>0</v>
      </c>
      <c r="BR142" s="21"/>
      <c r="BS142" s="21"/>
      <c r="BT142" s="23">
        <f t="shared" si="83"/>
        <v>0</v>
      </c>
      <c r="BU142" s="21"/>
      <c r="BV142" s="21"/>
      <c r="BW142" s="23">
        <f t="shared" si="74"/>
        <v>0</v>
      </c>
      <c r="BX142" s="21"/>
      <c r="BY142" s="21"/>
      <c r="BZ142" s="23">
        <f t="shared" si="75"/>
        <v>0</v>
      </c>
      <c r="CA142" s="21"/>
      <c r="CB142" s="21"/>
      <c r="CC142" s="23">
        <f t="shared" si="76"/>
        <v>0</v>
      </c>
      <c r="CD142" s="23">
        <f t="shared" si="77"/>
        <v>0</v>
      </c>
      <c r="CE142" s="23">
        <f t="shared" si="78"/>
        <v>0</v>
      </c>
      <c r="CF142" s="24">
        <f t="shared" si="79"/>
        <v>0</v>
      </c>
      <c r="CG142" s="23">
        <f t="shared" si="80"/>
        <v>0</v>
      </c>
      <c r="CH142" s="23">
        <f t="shared" si="81"/>
        <v>0</v>
      </c>
      <c r="CI142" s="22"/>
      <c r="CJ142" s="22"/>
      <c r="CK142" s="22">
        <f t="shared" si="73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1"/>
        <v>0</v>
      </c>
      <c r="N143" s="21"/>
      <c r="O143" s="21"/>
      <c r="P143" s="23">
        <f t="shared" si="65"/>
        <v>0</v>
      </c>
      <c r="Q143" s="21"/>
      <c r="R143" s="21"/>
      <c r="S143" s="23">
        <f t="shared" si="72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4"/>
        <v>0</v>
      </c>
      <c r="AP143" s="23">
        <f t="shared" si="85"/>
        <v>0</v>
      </c>
      <c r="AQ143" s="23">
        <f t="shared" si="86"/>
        <v>0</v>
      </c>
      <c r="AR143" s="23">
        <f t="shared" si="87"/>
        <v>0</v>
      </c>
      <c r="AS143" s="23">
        <f t="shared" si="88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8"/>
        <v>0</v>
      </c>
      <c r="BC143" s="21"/>
      <c r="BD143" s="21"/>
      <c r="BE143" s="23">
        <f t="shared" si="67"/>
        <v>0</v>
      </c>
      <c r="BF143" s="21"/>
      <c r="BG143" s="21"/>
      <c r="BH143" s="23">
        <f t="shared" si="89"/>
        <v>0</v>
      </c>
      <c r="BI143" s="21"/>
      <c r="BJ143" s="21"/>
      <c r="BK143" s="23">
        <f t="shared" si="90"/>
        <v>0</v>
      </c>
      <c r="BL143" s="21"/>
      <c r="BM143" s="21"/>
      <c r="BN143" s="21"/>
      <c r="BO143" s="21"/>
      <c r="BP143" s="21"/>
      <c r="BQ143" s="23">
        <f t="shared" si="82"/>
        <v>0</v>
      </c>
      <c r="BR143" s="21"/>
      <c r="BS143" s="21"/>
      <c r="BT143" s="23">
        <f t="shared" si="83"/>
        <v>0</v>
      </c>
      <c r="BU143" s="21"/>
      <c r="BV143" s="21"/>
      <c r="BW143" s="23">
        <f t="shared" si="74"/>
        <v>0</v>
      </c>
      <c r="BX143" s="21"/>
      <c r="BY143" s="21"/>
      <c r="BZ143" s="23">
        <f t="shared" si="75"/>
        <v>0</v>
      </c>
      <c r="CA143" s="21"/>
      <c r="CB143" s="21"/>
      <c r="CC143" s="23">
        <f t="shared" si="76"/>
        <v>0</v>
      </c>
      <c r="CD143" s="23">
        <f t="shared" si="77"/>
        <v>0</v>
      </c>
      <c r="CE143" s="23">
        <f t="shared" si="78"/>
        <v>0</v>
      </c>
      <c r="CF143" s="24">
        <f t="shared" si="79"/>
        <v>0</v>
      </c>
      <c r="CG143" s="23">
        <f t="shared" si="80"/>
        <v>0</v>
      </c>
      <c r="CH143" s="23">
        <f t="shared" si="81"/>
        <v>0</v>
      </c>
      <c r="CI143" s="22"/>
      <c r="CJ143" s="22"/>
      <c r="CK143" s="22">
        <f t="shared" si="73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4"/>
      <c r="CG144" s="23"/>
      <c r="CH144" s="23"/>
      <c r="CI144" s="22"/>
      <c r="CJ144" s="22"/>
      <c r="CK144" s="22">
        <f t="shared" si="73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4"/>
      <c r="CG145" s="23"/>
      <c r="CH145" s="23"/>
      <c r="CI145" s="22"/>
      <c r="CJ145" s="22"/>
      <c r="CK145" s="22">
        <f t="shared" si="73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4"/>
        <v>0</v>
      </c>
      <c r="AP146" s="23">
        <f t="shared" si="85"/>
        <v>0</v>
      </c>
      <c r="AQ146" s="23">
        <f t="shared" si="86"/>
        <v>0</v>
      </c>
      <c r="AR146" s="23">
        <f t="shared" si="87"/>
        <v>0</v>
      </c>
      <c r="AS146" s="23">
        <f t="shared" si="88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4"/>
      <c r="CG146" s="23">
        <f t="shared" si="80"/>
        <v>0</v>
      </c>
      <c r="CH146" s="23">
        <f t="shared" si="81"/>
        <v>0</v>
      </c>
      <c r="CI146" s="22"/>
      <c r="CJ146" s="22"/>
      <c r="CK146" s="22">
        <f t="shared" si="73"/>
        <v>0</v>
      </c>
      <c r="CL146" s="21"/>
      <c r="CM146" s="21"/>
      <c r="CN146" s="22">
        <f t="shared" si="70"/>
        <v>0</v>
      </c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1">SUM(E4:E146)</f>
        <v>11892</v>
      </c>
      <c r="F147" s="26">
        <f t="shared" si="91"/>
        <v>170238</v>
      </c>
      <c r="G147" s="26">
        <f t="shared" si="91"/>
        <v>109204.31999999999</v>
      </c>
      <c r="H147" s="26">
        <f t="shared" si="91"/>
        <v>5089</v>
      </c>
      <c r="I147" s="26">
        <f t="shared" si="91"/>
        <v>74498</v>
      </c>
      <c r="J147" s="26">
        <f t="shared" si="91"/>
        <v>47794.64</v>
      </c>
      <c r="K147" s="26">
        <f t="shared" si="91"/>
        <v>4454</v>
      </c>
      <c r="L147" s="26">
        <f t="shared" si="91"/>
        <v>65554</v>
      </c>
      <c r="M147" s="26">
        <f t="shared" si="91"/>
        <v>42102.880000000005</v>
      </c>
      <c r="N147" s="26">
        <f t="shared" si="91"/>
        <v>4573</v>
      </c>
      <c r="O147" s="26">
        <f t="shared" si="91"/>
        <v>67660</v>
      </c>
      <c r="P147" s="26">
        <f t="shared" si="91"/>
        <v>43430.559999999998</v>
      </c>
      <c r="Q147" s="26">
        <f t="shared" si="91"/>
        <v>6499</v>
      </c>
      <c r="R147" s="26">
        <f t="shared" si="91"/>
        <v>96651</v>
      </c>
      <c r="S147" s="26">
        <f t="shared" si="91"/>
        <v>62046</v>
      </c>
      <c r="T147" s="26">
        <f t="shared" si="91"/>
        <v>6208</v>
      </c>
      <c r="U147" s="26">
        <f t="shared" si="91"/>
        <v>90192</v>
      </c>
      <c r="V147" s="26">
        <f t="shared" si="91"/>
        <v>58125.539999999994</v>
      </c>
      <c r="W147" s="26">
        <f t="shared" si="91"/>
        <v>5624</v>
      </c>
      <c r="X147" s="26">
        <f t="shared" si="91"/>
        <v>84396</v>
      </c>
      <c r="Y147" s="26">
        <f t="shared" si="91"/>
        <v>54019.92</v>
      </c>
      <c r="Z147" s="26">
        <f t="shared" si="91"/>
        <v>6921</v>
      </c>
      <c r="AA147" s="26">
        <f t="shared" si="91"/>
        <v>101960</v>
      </c>
      <c r="AB147" s="26">
        <f t="shared" si="91"/>
        <v>65657.36</v>
      </c>
      <c r="AC147" s="26">
        <f t="shared" si="91"/>
        <v>7485</v>
      </c>
      <c r="AD147" s="26">
        <f t="shared" si="91"/>
        <v>107924</v>
      </c>
      <c r="AE147" s="26">
        <f t="shared" si="91"/>
        <v>69214.87999999999</v>
      </c>
      <c r="AF147" s="26">
        <f t="shared" si="91"/>
        <v>5997</v>
      </c>
      <c r="AG147" s="26">
        <f t="shared" si="91"/>
        <v>96135</v>
      </c>
      <c r="AH147" s="26">
        <f t="shared" si="91"/>
        <v>61941.74</v>
      </c>
      <c r="AI147" s="26">
        <f t="shared" si="91"/>
        <v>8118</v>
      </c>
      <c r="AJ147" s="26">
        <f t="shared" si="91"/>
        <v>120546</v>
      </c>
      <c r="AK147" s="26">
        <f t="shared" si="91"/>
        <v>77360.640000000014</v>
      </c>
      <c r="AL147" s="26">
        <f t="shared" si="91"/>
        <v>8253</v>
      </c>
      <c r="AM147" s="26">
        <f t="shared" si="91"/>
        <v>123764</v>
      </c>
      <c r="AN147" s="26">
        <f t="shared" si="91"/>
        <v>79928.959999999992</v>
      </c>
      <c r="AO147" s="84">
        <f t="shared" si="84"/>
        <v>81113</v>
      </c>
      <c r="AP147" s="84">
        <f t="shared" si="85"/>
        <v>1199518</v>
      </c>
      <c r="AQ147" s="84">
        <f t="shared" si="86"/>
        <v>770827.44</v>
      </c>
      <c r="AR147" s="84">
        <f t="shared" si="87"/>
        <v>99959.833333333328</v>
      </c>
      <c r="AS147" s="84">
        <f t="shared" si="88"/>
        <v>64235.619999999995</v>
      </c>
      <c r="AT147" s="26">
        <f t="shared" ref="AT147:CF147" si="92">SUM(AT4:AT146)</f>
        <v>8244</v>
      </c>
      <c r="AU147" s="26">
        <f t="shared" si="92"/>
        <v>124810</v>
      </c>
      <c r="AV147" s="26">
        <f t="shared" si="92"/>
        <v>80790.39999999998</v>
      </c>
      <c r="AW147" s="26">
        <f t="shared" si="92"/>
        <v>7595</v>
      </c>
      <c r="AX147" s="26">
        <f t="shared" si="92"/>
        <v>112556</v>
      </c>
      <c r="AY147" s="26">
        <f t="shared" si="92"/>
        <v>72950.720000000001</v>
      </c>
      <c r="AZ147" s="26">
        <f t="shared" si="92"/>
        <v>9047</v>
      </c>
      <c r="BA147" s="26">
        <f t="shared" si="92"/>
        <v>140474</v>
      </c>
      <c r="BB147" s="26">
        <f t="shared" si="92"/>
        <v>94063.039999999994</v>
      </c>
      <c r="BC147" s="26">
        <f t="shared" si="92"/>
        <v>6579</v>
      </c>
      <c r="BD147" s="26">
        <f t="shared" si="92"/>
        <v>99650</v>
      </c>
      <c r="BE147" s="26">
        <f t="shared" si="92"/>
        <v>65613.919999999998</v>
      </c>
      <c r="BF147" s="26">
        <f t="shared" si="92"/>
        <v>8382</v>
      </c>
      <c r="BG147" s="26">
        <f t="shared" si="92"/>
        <v>125493</v>
      </c>
      <c r="BH147" s="26">
        <f t="shared" si="92"/>
        <v>81712.56</v>
      </c>
      <c r="BI147" s="26">
        <f t="shared" si="92"/>
        <v>7669</v>
      </c>
      <c r="BJ147" s="26">
        <f t="shared" si="92"/>
        <v>117388</v>
      </c>
      <c r="BK147" s="26">
        <f t="shared" si="92"/>
        <v>76063.600000000006</v>
      </c>
      <c r="BL147" s="26">
        <f t="shared" si="92"/>
        <v>6864</v>
      </c>
      <c r="BM147" s="26">
        <f t="shared" si="92"/>
        <v>102118</v>
      </c>
      <c r="BN147" s="26">
        <f t="shared" si="92"/>
        <v>67226.559999999998</v>
      </c>
      <c r="BO147" s="26">
        <f t="shared" si="92"/>
        <v>6931</v>
      </c>
      <c r="BP147" s="26">
        <f t="shared" si="92"/>
        <v>103610</v>
      </c>
      <c r="BQ147" s="26">
        <f t="shared" si="92"/>
        <v>67743.679999999993</v>
      </c>
      <c r="BR147" s="26">
        <f t="shared" si="92"/>
        <v>6024</v>
      </c>
      <c r="BS147" s="26">
        <f t="shared" si="92"/>
        <v>88610</v>
      </c>
      <c r="BT147" s="26">
        <f t="shared" si="92"/>
        <v>58556.480000000003</v>
      </c>
      <c r="BU147" s="26">
        <f t="shared" si="92"/>
        <v>8241</v>
      </c>
      <c r="BV147" s="26">
        <f t="shared" si="92"/>
        <v>122032</v>
      </c>
      <c r="BW147" s="26">
        <f t="shared" si="92"/>
        <v>79956.400000000009</v>
      </c>
      <c r="BX147" s="26">
        <f t="shared" si="92"/>
        <v>8597</v>
      </c>
      <c r="BY147" s="26">
        <f t="shared" si="92"/>
        <v>128298</v>
      </c>
      <c r="BZ147" s="26">
        <f t="shared" si="92"/>
        <v>83945.52</v>
      </c>
      <c r="CA147" s="26">
        <f t="shared" si="92"/>
        <v>8272</v>
      </c>
      <c r="CB147" s="26">
        <f t="shared" si="92"/>
        <v>123988</v>
      </c>
      <c r="CC147" s="26">
        <f t="shared" si="92"/>
        <v>81845.439999999988</v>
      </c>
      <c r="CD147" s="26">
        <f t="shared" si="92"/>
        <v>92445</v>
      </c>
      <c r="CE147" s="26">
        <f t="shared" si="92"/>
        <v>1389027</v>
      </c>
      <c r="CF147" s="26">
        <f t="shared" si="92"/>
        <v>910468.32000000018</v>
      </c>
      <c r="CG147" s="84">
        <f t="shared" si="80"/>
        <v>115752.25</v>
      </c>
      <c r="CH147" s="84">
        <f t="shared" si="81"/>
        <v>75872.360000000015</v>
      </c>
      <c r="CI147" s="85">
        <f>SUM(CI4:CI146)</f>
        <v>6953</v>
      </c>
      <c r="CJ147" s="85">
        <f>SUM(CJ4:CJ146)</f>
        <v>103606</v>
      </c>
      <c r="CK147" s="85">
        <f>SUM(CK4:CK146)</f>
        <v>68727.520000000004</v>
      </c>
      <c r="CL147" s="85">
        <f t="shared" ref="CL147:CN147" si="93">SUM(CL4:CL146)</f>
        <v>5940</v>
      </c>
      <c r="CM147" s="85">
        <f t="shared" si="93"/>
        <v>88786</v>
      </c>
      <c r="CN147" s="85">
        <f t="shared" si="93"/>
        <v>58781.920000000006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4"/>
        <v>0</v>
      </c>
      <c r="AP148" s="23">
        <f t="shared" si="85"/>
        <v>0</v>
      </c>
      <c r="AQ148" s="23">
        <f t="shared" si="86"/>
        <v>0</v>
      </c>
      <c r="AR148" s="23">
        <f t="shared" si="87"/>
        <v>0</v>
      </c>
      <c r="AS148" s="23">
        <f t="shared" si="88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7"/>
        <v>0</v>
      </c>
      <c r="CE148" s="23">
        <f t="shared" si="78"/>
        <v>0</v>
      </c>
      <c r="CF148" s="24">
        <f t="shared" si="79"/>
        <v>0</v>
      </c>
      <c r="CG148" s="23"/>
      <c r="CH148" s="23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4"/>
        <v>0</v>
      </c>
      <c r="AP149" s="23">
        <f t="shared" si="85"/>
        <v>0</v>
      </c>
      <c r="AQ149" s="23">
        <f t="shared" si="86"/>
        <v>0</v>
      </c>
      <c r="AR149" s="23">
        <f t="shared" si="87"/>
        <v>0</v>
      </c>
      <c r="AS149" s="23">
        <f t="shared" si="88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3">
        <f>BY149*C149</f>
        <v>0</v>
      </c>
      <c r="CA149" s="21"/>
      <c r="CB149" s="21"/>
      <c r="CC149" s="21"/>
      <c r="CD149" s="23">
        <f t="shared" si="77"/>
        <v>0</v>
      </c>
      <c r="CE149" s="23">
        <f t="shared" si="78"/>
        <v>0</v>
      </c>
      <c r="CF149" s="24">
        <f t="shared" si="79"/>
        <v>0</v>
      </c>
      <c r="CG149" s="23">
        <f t="shared" si="80"/>
        <v>0</v>
      </c>
      <c r="CH149" s="23">
        <f t="shared" si="81"/>
        <v>0</v>
      </c>
      <c r="CI149" s="22"/>
      <c r="CJ149" s="22"/>
      <c r="CK149" s="22">
        <f>CJ149*C149</f>
        <v>0</v>
      </c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4"/>
        <v>0</v>
      </c>
      <c r="AP150" s="23">
        <f t="shared" si="85"/>
        <v>0</v>
      </c>
      <c r="AQ150" s="23">
        <f t="shared" si="86"/>
        <v>0</v>
      </c>
      <c r="AR150" s="23">
        <f t="shared" si="87"/>
        <v>0</v>
      </c>
      <c r="AS150" s="23">
        <f t="shared" si="88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3">
        <f t="shared" ref="BZ150:BZ162" si="94">BY150*C150</f>
        <v>0</v>
      </c>
      <c r="CA150" s="21"/>
      <c r="CB150" s="21"/>
      <c r="CC150" s="21"/>
      <c r="CD150" s="23">
        <f t="shared" si="77"/>
        <v>0</v>
      </c>
      <c r="CE150" s="23">
        <f t="shared" si="78"/>
        <v>0</v>
      </c>
      <c r="CF150" s="24">
        <f t="shared" si="79"/>
        <v>0</v>
      </c>
      <c r="CG150" s="23">
        <f t="shared" si="80"/>
        <v>0</v>
      </c>
      <c r="CH150" s="23">
        <f t="shared" si="81"/>
        <v>0</v>
      </c>
      <c r="CI150" s="22"/>
      <c r="CJ150" s="22"/>
      <c r="CK150" s="22">
        <f t="shared" ref="CK150:CK162" si="95">CJ150*C150</f>
        <v>0</v>
      </c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4"/>
        <v>0</v>
      </c>
      <c r="AP151" s="23">
        <f t="shared" si="85"/>
        <v>0</v>
      </c>
      <c r="AQ151" s="23">
        <f t="shared" si="86"/>
        <v>0</v>
      </c>
      <c r="AR151" s="23">
        <f t="shared" si="87"/>
        <v>0</v>
      </c>
      <c r="AS151" s="23">
        <f t="shared" si="88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3">
        <f t="shared" si="94"/>
        <v>0</v>
      </c>
      <c r="CA151" s="21"/>
      <c r="CB151" s="21"/>
      <c r="CC151" s="21"/>
      <c r="CD151" s="23">
        <f t="shared" si="77"/>
        <v>0</v>
      </c>
      <c r="CE151" s="23">
        <f t="shared" si="78"/>
        <v>0</v>
      </c>
      <c r="CF151" s="24">
        <f t="shared" si="79"/>
        <v>0</v>
      </c>
      <c r="CG151" s="23">
        <f t="shared" si="80"/>
        <v>0</v>
      </c>
      <c r="CH151" s="23">
        <f t="shared" si="81"/>
        <v>0</v>
      </c>
      <c r="CI151" s="22"/>
      <c r="CJ151" s="22"/>
      <c r="CK151" s="22">
        <f t="shared" si="95"/>
        <v>0</v>
      </c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>
        <v>13</v>
      </c>
      <c r="I152" s="21">
        <v>158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3">
        <f>R152*$C152</f>
        <v>0</v>
      </c>
      <c r="T152" s="21">
        <v>1</v>
      </c>
      <c r="U152" s="21">
        <v>12</v>
      </c>
      <c r="V152" s="23">
        <f>U152*$C152</f>
        <v>8.3999999999999986</v>
      </c>
      <c r="W152" s="21">
        <v>3</v>
      </c>
      <c r="X152" s="21">
        <v>42</v>
      </c>
      <c r="Y152" s="23">
        <f>X152*$C152</f>
        <v>29.4</v>
      </c>
      <c r="Z152" s="21">
        <v>5</v>
      </c>
      <c r="AA152" s="21">
        <v>66</v>
      </c>
      <c r="AB152" s="23">
        <f>AA152*$C152</f>
        <v>46.199999999999996</v>
      </c>
      <c r="AC152" s="21"/>
      <c r="AD152" s="21">
        <v>6</v>
      </c>
      <c r="AE152" s="23">
        <f>AD152*$C152</f>
        <v>4.1999999999999993</v>
      </c>
      <c r="AF152" s="21"/>
      <c r="AG152" s="21">
        <v>1</v>
      </c>
      <c r="AH152" s="23">
        <f>AG152*$C152</f>
        <v>0.7</v>
      </c>
      <c r="AI152" s="21"/>
      <c r="AJ152" s="21"/>
      <c r="AK152" s="21"/>
      <c r="AL152" s="21"/>
      <c r="AM152" s="21"/>
      <c r="AN152" s="21"/>
      <c r="AO152" s="23">
        <f t="shared" si="84"/>
        <v>22</v>
      </c>
      <c r="AP152" s="23">
        <f t="shared" si="85"/>
        <v>285</v>
      </c>
      <c r="AQ152" s="23">
        <f t="shared" si="86"/>
        <v>88.9</v>
      </c>
      <c r="AR152" s="23">
        <f t="shared" si="87"/>
        <v>23.75</v>
      </c>
      <c r="AS152" s="23">
        <f t="shared" si="88"/>
        <v>7.4083333333333341</v>
      </c>
      <c r="AT152" s="21">
        <v>1</v>
      </c>
      <c r="AU152" s="21">
        <v>12</v>
      </c>
      <c r="AV152" s="21">
        <v>8</v>
      </c>
      <c r="AW152" s="21"/>
      <c r="AX152" s="21"/>
      <c r="AY152" s="21"/>
      <c r="AZ152" s="21"/>
      <c r="BA152" s="21"/>
      <c r="BB152" s="21"/>
      <c r="BC152" s="21"/>
      <c r="BD152" s="21"/>
      <c r="BE152" s="21"/>
      <c r="BF152" s="21">
        <v>1</v>
      </c>
      <c r="BG152" s="21">
        <v>15</v>
      </c>
      <c r="BH152" s="23">
        <f>BG152*$C152</f>
        <v>10.5</v>
      </c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3">
        <f t="shared" si="94"/>
        <v>0</v>
      </c>
      <c r="CA152" s="21"/>
      <c r="CB152" s="21"/>
      <c r="CC152" s="21"/>
      <c r="CD152" s="23">
        <f t="shared" si="77"/>
        <v>2</v>
      </c>
      <c r="CE152" s="23">
        <f t="shared" si="78"/>
        <v>27</v>
      </c>
      <c r="CF152" s="24">
        <f t="shared" si="79"/>
        <v>18.5</v>
      </c>
      <c r="CG152" s="23">
        <f t="shared" si="80"/>
        <v>2.25</v>
      </c>
      <c r="CH152" s="23">
        <f t="shared" si="81"/>
        <v>1.5416666666666667</v>
      </c>
      <c r="CI152" s="22"/>
      <c r="CJ152" s="22"/>
      <c r="CK152" s="22">
        <f t="shared" si="95"/>
        <v>0</v>
      </c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>
        <v>9</v>
      </c>
      <c r="I153" s="21">
        <v>234</v>
      </c>
      <c r="J153" s="21"/>
      <c r="K153" s="21"/>
      <c r="L153" s="21"/>
      <c r="M153" s="21"/>
      <c r="N153" s="21"/>
      <c r="O153" s="21"/>
      <c r="P153" s="21"/>
      <c r="Q153" s="21">
        <v>2</v>
      </c>
      <c r="R153" s="21">
        <v>60</v>
      </c>
      <c r="S153" s="23">
        <f t="shared" ref="S153:S162" si="96">R153*$C153</f>
        <v>21</v>
      </c>
      <c r="T153" s="21">
        <v>1</v>
      </c>
      <c r="U153" s="21">
        <v>24</v>
      </c>
      <c r="V153" s="23">
        <f t="shared" ref="V153:V162" si="97">U153*$C153</f>
        <v>8.3999999999999986</v>
      </c>
      <c r="W153" s="21">
        <v>7</v>
      </c>
      <c r="X153" s="21">
        <v>185</v>
      </c>
      <c r="Y153" s="23">
        <f t="shared" ref="Y153:Y162" si="98">X153*$C153</f>
        <v>64.75</v>
      </c>
      <c r="Z153" s="21">
        <v>6</v>
      </c>
      <c r="AA153" s="21">
        <v>156</v>
      </c>
      <c r="AB153" s="23">
        <f t="shared" ref="AB153:AB162" si="99">AA153*$C153</f>
        <v>54.599999999999994</v>
      </c>
      <c r="AC153" s="21"/>
      <c r="AD153" s="21"/>
      <c r="AE153" s="23">
        <f t="shared" ref="AE153:AE162" si="100">AD153*$C153</f>
        <v>0</v>
      </c>
      <c r="AF153" s="21">
        <v>1</v>
      </c>
      <c r="AG153" s="21">
        <v>34</v>
      </c>
      <c r="AH153" s="23">
        <f t="shared" ref="AH153:AH162" si="101">AG153*$C153</f>
        <v>11.899999999999999</v>
      </c>
      <c r="AI153" s="21"/>
      <c r="AJ153" s="21"/>
      <c r="AK153" s="21"/>
      <c r="AL153" s="21"/>
      <c r="AM153" s="21"/>
      <c r="AN153" s="21"/>
      <c r="AO153" s="23">
        <f t="shared" si="84"/>
        <v>26</v>
      </c>
      <c r="AP153" s="23">
        <f t="shared" si="85"/>
        <v>693</v>
      </c>
      <c r="AQ153" s="23">
        <f t="shared" si="86"/>
        <v>160.65</v>
      </c>
      <c r="AR153" s="23">
        <f t="shared" si="87"/>
        <v>57.75</v>
      </c>
      <c r="AS153" s="23">
        <f t="shared" si="88"/>
        <v>13.387500000000001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>
        <v>5</v>
      </c>
      <c r="BH153" s="23">
        <f t="shared" ref="BH153:BH162" si="102">BG153*$C153</f>
        <v>1.75</v>
      </c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3">
        <f t="shared" si="94"/>
        <v>0</v>
      </c>
      <c r="CA153" s="21"/>
      <c r="CB153" s="21"/>
      <c r="CC153" s="21"/>
      <c r="CD153" s="23">
        <f t="shared" si="77"/>
        <v>0</v>
      </c>
      <c r="CE153" s="23">
        <f t="shared" si="78"/>
        <v>5</v>
      </c>
      <c r="CF153" s="24">
        <f t="shared" si="79"/>
        <v>1.75</v>
      </c>
      <c r="CG153" s="23">
        <f t="shared" si="80"/>
        <v>0.41666666666666669</v>
      </c>
      <c r="CH153" s="23">
        <f t="shared" si="81"/>
        <v>0.14583333333333334</v>
      </c>
      <c r="CI153" s="22"/>
      <c r="CJ153" s="22"/>
      <c r="CK153" s="22">
        <f t="shared" si="95"/>
        <v>0</v>
      </c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>
        <v>4</v>
      </c>
      <c r="I154" s="21">
        <v>238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3">
        <f t="shared" si="96"/>
        <v>0</v>
      </c>
      <c r="T154" s="21">
        <v>2</v>
      </c>
      <c r="U154" s="21">
        <v>102</v>
      </c>
      <c r="V154" s="23">
        <f t="shared" si="97"/>
        <v>17.849999999999998</v>
      </c>
      <c r="W154" s="21"/>
      <c r="X154" s="21">
        <v>60</v>
      </c>
      <c r="Y154" s="23">
        <f t="shared" si="98"/>
        <v>10.5</v>
      </c>
      <c r="Z154" s="21">
        <v>3</v>
      </c>
      <c r="AA154" s="21">
        <v>158</v>
      </c>
      <c r="AB154" s="23">
        <f t="shared" si="99"/>
        <v>27.65</v>
      </c>
      <c r="AC154" s="21"/>
      <c r="AD154" s="21">
        <v>12</v>
      </c>
      <c r="AE154" s="23">
        <f t="shared" si="100"/>
        <v>2.0999999999999996</v>
      </c>
      <c r="AF154" s="21">
        <v>1</v>
      </c>
      <c r="AG154" s="21">
        <v>48</v>
      </c>
      <c r="AH154" s="23">
        <f t="shared" si="101"/>
        <v>8.3999999999999986</v>
      </c>
      <c r="AI154" s="21"/>
      <c r="AJ154" s="21"/>
      <c r="AK154" s="21"/>
      <c r="AL154" s="21"/>
      <c r="AM154" s="21"/>
      <c r="AN154" s="21"/>
      <c r="AO154" s="23">
        <f t="shared" si="84"/>
        <v>10</v>
      </c>
      <c r="AP154" s="23">
        <f t="shared" si="85"/>
        <v>618</v>
      </c>
      <c r="AQ154" s="23">
        <f t="shared" si="86"/>
        <v>66.5</v>
      </c>
      <c r="AR154" s="23">
        <f t="shared" si="87"/>
        <v>51.5</v>
      </c>
      <c r="AS154" s="23">
        <f t="shared" si="88"/>
        <v>5.541666666666667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>
        <v>15</v>
      </c>
      <c r="BH154" s="23">
        <f t="shared" si="102"/>
        <v>2.625</v>
      </c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3">
        <f t="shared" si="94"/>
        <v>0</v>
      </c>
      <c r="CA154" s="21"/>
      <c r="CB154" s="21"/>
      <c r="CC154" s="21"/>
      <c r="CD154" s="23">
        <f t="shared" si="77"/>
        <v>0</v>
      </c>
      <c r="CE154" s="23">
        <f t="shared" si="78"/>
        <v>15</v>
      </c>
      <c r="CF154" s="24">
        <f t="shared" si="79"/>
        <v>2.625</v>
      </c>
      <c r="CG154" s="23">
        <f t="shared" si="80"/>
        <v>1.25</v>
      </c>
      <c r="CH154" s="23">
        <f t="shared" si="81"/>
        <v>0.21875</v>
      </c>
      <c r="CI154" s="22"/>
      <c r="CJ154" s="22"/>
      <c r="CK154" s="22">
        <f t="shared" si="95"/>
        <v>0</v>
      </c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3">
        <f t="shared" si="96"/>
        <v>0</v>
      </c>
      <c r="T155" s="21"/>
      <c r="U155" s="21"/>
      <c r="V155" s="23">
        <f t="shared" si="97"/>
        <v>0</v>
      </c>
      <c r="W155" s="21"/>
      <c r="X155" s="21"/>
      <c r="Y155" s="23">
        <f t="shared" si="98"/>
        <v>0</v>
      </c>
      <c r="Z155" s="21"/>
      <c r="AA155" s="21"/>
      <c r="AB155" s="23">
        <f t="shared" si="99"/>
        <v>0</v>
      </c>
      <c r="AC155" s="21"/>
      <c r="AD155" s="21"/>
      <c r="AE155" s="23">
        <f t="shared" si="100"/>
        <v>0</v>
      </c>
      <c r="AF155" s="21"/>
      <c r="AG155" s="21"/>
      <c r="AH155" s="23">
        <f t="shared" si="101"/>
        <v>0</v>
      </c>
      <c r="AI155" s="21"/>
      <c r="AJ155" s="21"/>
      <c r="AK155" s="21"/>
      <c r="AL155" s="21"/>
      <c r="AM155" s="21"/>
      <c r="AN155" s="21"/>
      <c r="AO155" s="23">
        <f t="shared" si="84"/>
        <v>0</v>
      </c>
      <c r="AP155" s="23">
        <f t="shared" si="85"/>
        <v>0</v>
      </c>
      <c r="AQ155" s="23">
        <f t="shared" si="86"/>
        <v>0</v>
      </c>
      <c r="AR155" s="23">
        <f t="shared" si="87"/>
        <v>0</v>
      </c>
      <c r="AS155" s="23">
        <f t="shared" si="88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3">
        <f t="shared" si="102"/>
        <v>0</v>
      </c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3">
        <f t="shared" si="94"/>
        <v>0</v>
      </c>
      <c r="CA155" s="21"/>
      <c r="CB155" s="21"/>
      <c r="CC155" s="21"/>
      <c r="CD155" s="23">
        <f t="shared" si="77"/>
        <v>0</v>
      </c>
      <c r="CE155" s="23">
        <f t="shared" si="78"/>
        <v>0</v>
      </c>
      <c r="CF155" s="24">
        <f t="shared" si="79"/>
        <v>0</v>
      </c>
      <c r="CG155" s="23">
        <f t="shared" si="80"/>
        <v>0</v>
      </c>
      <c r="CH155" s="23">
        <f t="shared" si="81"/>
        <v>0</v>
      </c>
      <c r="CI155" s="22"/>
      <c r="CJ155" s="22"/>
      <c r="CK155" s="22">
        <f t="shared" si="95"/>
        <v>0</v>
      </c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3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>
        <v>8</v>
      </c>
      <c r="BZ156" s="23">
        <f t="shared" si="94"/>
        <v>5.6</v>
      </c>
      <c r="CA156" s="21"/>
      <c r="CB156" s="21"/>
      <c r="CC156" s="21"/>
      <c r="CD156" s="23">
        <f t="shared" si="77"/>
        <v>0</v>
      </c>
      <c r="CE156" s="23">
        <f t="shared" si="78"/>
        <v>8</v>
      </c>
      <c r="CF156" s="24">
        <f t="shared" si="79"/>
        <v>5.6</v>
      </c>
      <c r="CG156" s="23">
        <f t="shared" si="80"/>
        <v>0.66666666666666663</v>
      </c>
      <c r="CH156" s="23">
        <f t="shared" si="81"/>
        <v>0.46666666666666662</v>
      </c>
      <c r="CI156" s="22">
        <v>1</v>
      </c>
      <c r="CJ156" s="22">
        <v>12</v>
      </c>
      <c r="CK156" s="22">
        <f t="shared" si="95"/>
        <v>8.3999999999999986</v>
      </c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3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3">
        <f t="shared" si="94"/>
        <v>0</v>
      </c>
      <c r="CA157" s="21"/>
      <c r="CB157" s="21"/>
      <c r="CC157" s="21"/>
      <c r="CD157" s="23">
        <f t="shared" si="77"/>
        <v>0</v>
      </c>
      <c r="CE157" s="23">
        <f t="shared" si="78"/>
        <v>0</v>
      </c>
      <c r="CF157" s="24">
        <f t="shared" si="79"/>
        <v>0</v>
      </c>
      <c r="CG157" s="23">
        <f t="shared" si="80"/>
        <v>0</v>
      </c>
      <c r="CH157" s="23">
        <f t="shared" si="81"/>
        <v>0</v>
      </c>
      <c r="CI157" s="22"/>
      <c r="CJ157" s="22"/>
      <c r="CK157" s="22">
        <f t="shared" si="95"/>
        <v>0</v>
      </c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3">
        <f t="shared" si="96"/>
        <v>0</v>
      </c>
      <c r="T158" s="21"/>
      <c r="U158" s="21"/>
      <c r="V158" s="23">
        <f t="shared" si="97"/>
        <v>0</v>
      </c>
      <c r="W158" s="21"/>
      <c r="X158" s="21"/>
      <c r="Y158" s="23">
        <f t="shared" si="98"/>
        <v>0</v>
      </c>
      <c r="Z158" s="21"/>
      <c r="AA158" s="21"/>
      <c r="AB158" s="23">
        <f t="shared" si="99"/>
        <v>0</v>
      </c>
      <c r="AC158" s="21"/>
      <c r="AD158" s="21"/>
      <c r="AE158" s="23">
        <f t="shared" si="100"/>
        <v>0</v>
      </c>
      <c r="AF158" s="21"/>
      <c r="AG158" s="21"/>
      <c r="AH158" s="23">
        <f t="shared" si="101"/>
        <v>0</v>
      </c>
      <c r="AI158" s="21"/>
      <c r="AJ158" s="21"/>
      <c r="AK158" s="21"/>
      <c r="AL158" s="21"/>
      <c r="AM158" s="21"/>
      <c r="AN158" s="21"/>
      <c r="AO158" s="23">
        <f t="shared" si="84"/>
        <v>0</v>
      </c>
      <c r="AP158" s="23">
        <f t="shared" si="85"/>
        <v>0</v>
      </c>
      <c r="AQ158" s="23">
        <f t="shared" si="86"/>
        <v>0</v>
      </c>
      <c r="AR158" s="23">
        <f t="shared" si="87"/>
        <v>0</v>
      </c>
      <c r="AS158" s="23">
        <f t="shared" si="88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3">
        <f t="shared" si="102"/>
        <v>0</v>
      </c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3">
        <f t="shared" si="94"/>
        <v>0</v>
      </c>
      <c r="CA158" s="21"/>
      <c r="CB158" s="21"/>
      <c r="CC158" s="21"/>
      <c r="CD158" s="23">
        <f t="shared" si="77"/>
        <v>0</v>
      </c>
      <c r="CE158" s="23">
        <f t="shared" si="78"/>
        <v>0</v>
      </c>
      <c r="CF158" s="24">
        <f t="shared" si="79"/>
        <v>0</v>
      </c>
      <c r="CG158" s="23">
        <f t="shared" si="80"/>
        <v>0</v>
      </c>
      <c r="CH158" s="23">
        <f t="shared" si="81"/>
        <v>0</v>
      </c>
      <c r="CI158" s="22"/>
      <c r="CJ158" s="22"/>
      <c r="CK158" s="22">
        <f t="shared" si="95"/>
        <v>0</v>
      </c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3">
        <f t="shared" si="96"/>
        <v>0</v>
      </c>
      <c r="T159" s="21"/>
      <c r="U159" s="21"/>
      <c r="V159" s="23">
        <f t="shared" si="97"/>
        <v>0</v>
      </c>
      <c r="W159" s="21"/>
      <c r="X159" s="21"/>
      <c r="Y159" s="23">
        <f t="shared" si="98"/>
        <v>0</v>
      </c>
      <c r="Z159" s="21"/>
      <c r="AA159" s="21"/>
      <c r="AB159" s="23">
        <f t="shared" si="99"/>
        <v>0</v>
      </c>
      <c r="AC159" s="21"/>
      <c r="AD159" s="21"/>
      <c r="AE159" s="23">
        <f t="shared" si="100"/>
        <v>0</v>
      </c>
      <c r="AF159" s="21"/>
      <c r="AG159" s="21"/>
      <c r="AH159" s="23">
        <f t="shared" si="101"/>
        <v>0</v>
      </c>
      <c r="AI159" s="21"/>
      <c r="AJ159" s="21"/>
      <c r="AK159" s="21"/>
      <c r="AL159" s="21"/>
      <c r="AM159" s="21"/>
      <c r="AN159" s="21"/>
      <c r="AO159" s="23">
        <f t="shared" si="84"/>
        <v>0</v>
      </c>
      <c r="AP159" s="23">
        <f t="shared" si="85"/>
        <v>0</v>
      </c>
      <c r="AQ159" s="23">
        <f t="shared" si="86"/>
        <v>0</v>
      </c>
      <c r="AR159" s="23">
        <f t="shared" si="87"/>
        <v>0</v>
      </c>
      <c r="AS159" s="23">
        <f t="shared" si="88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3">
        <f t="shared" si="102"/>
        <v>0</v>
      </c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3">
        <f t="shared" si="94"/>
        <v>0</v>
      </c>
      <c r="CA159" s="21"/>
      <c r="CB159" s="21"/>
      <c r="CC159" s="21"/>
      <c r="CD159" s="23">
        <f t="shared" si="77"/>
        <v>0</v>
      </c>
      <c r="CE159" s="23">
        <f t="shared" si="78"/>
        <v>0</v>
      </c>
      <c r="CF159" s="24">
        <f t="shared" si="79"/>
        <v>0</v>
      </c>
      <c r="CG159" s="23">
        <f t="shared" si="80"/>
        <v>0</v>
      </c>
      <c r="CH159" s="23">
        <f t="shared" si="81"/>
        <v>0</v>
      </c>
      <c r="CI159" s="22"/>
      <c r="CJ159" s="22"/>
      <c r="CK159" s="22">
        <f t="shared" si="95"/>
        <v>0</v>
      </c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3">
        <f t="shared" si="96"/>
        <v>0</v>
      </c>
      <c r="T160" s="21"/>
      <c r="U160" s="21"/>
      <c r="V160" s="23">
        <f t="shared" si="97"/>
        <v>0</v>
      </c>
      <c r="W160" s="21"/>
      <c r="X160" s="21"/>
      <c r="Y160" s="23">
        <f t="shared" si="98"/>
        <v>0</v>
      </c>
      <c r="Z160" s="21"/>
      <c r="AA160" s="21"/>
      <c r="AB160" s="23">
        <f t="shared" si="99"/>
        <v>0</v>
      </c>
      <c r="AC160" s="21"/>
      <c r="AD160" s="21"/>
      <c r="AE160" s="23">
        <f t="shared" si="100"/>
        <v>0</v>
      </c>
      <c r="AF160" s="21"/>
      <c r="AG160" s="21"/>
      <c r="AH160" s="23">
        <f t="shared" si="101"/>
        <v>0</v>
      </c>
      <c r="AI160" s="21"/>
      <c r="AJ160" s="21"/>
      <c r="AK160" s="21"/>
      <c r="AL160" s="21"/>
      <c r="AM160" s="21"/>
      <c r="AN160" s="21"/>
      <c r="AO160" s="23">
        <f t="shared" si="84"/>
        <v>0</v>
      </c>
      <c r="AP160" s="23">
        <f t="shared" si="85"/>
        <v>0</v>
      </c>
      <c r="AQ160" s="23">
        <f t="shared" si="86"/>
        <v>0</v>
      </c>
      <c r="AR160" s="23">
        <f t="shared" si="87"/>
        <v>0</v>
      </c>
      <c r="AS160" s="23">
        <f t="shared" si="88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3">
        <f t="shared" si="102"/>
        <v>0</v>
      </c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3">
        <f t="shared" si="94"/>
        <v>0</v>
      </c>
      <c r="CA160" s="21"/>
      <c r="CB160" s="21"/>
      <c r="CC160" s="21"/>
      <c r="CD160" s="23">
        <f t="shared" si="77"/>
        <v>0</v>
      </c>
      <c r="CE160" s="23">
        <f t="shared" si="78"/>
        <v>0</v>
      </c>
      <c r="CF160" s="24">
        <f t="shared" si="79"/>
        <v>0</v>
      </c>
      <c r="CG160" s="23">
        <f t="shared" si="80"/>
        <v>0</v>
      </c>
      <c r="CH160" s="23">
        <f t="shared" si="81"/>
        <v>0</v>
      </c>
      <c r="CI160" s="22"/>
      <c r="CJ160" s="22"/>
      <c r="CK160" s="22">
        <f t="shared" si="95"/>
        <v>0</v>
      </c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3">
        <f t="shared" si="96"/>
        <v>0</v>
      </c>
      <c r="T161" s="21"/>
      <c r="U161" s="21"/>
      <c r="V161" s="23">
        <f t="shared" si="97"/>
        <v>0</v>
      </c>
      <c r="W161" s="21"/>
      <c r="X161" s="21"/>
      <c r="Y161" s="23">
        <f t="shared" si="98"/>
        <v>0</v>
      </c>
      <c r="Z161" s="21"/>
      <c r="AA161" s="21"/>
      <c r="AB161" s="23">
        <f t="shared" si="99"/>
        <v>0</v>
      </c>
      <c r="AC161" s="21"/>
      <c r="AD161" s="21"/>
      <c r="AE161" s="23">
        <f t="shared" si="100"/>
        <v>0</v>
      </c>
      <c r="AF161" s="21"/>
      <c r="AG161" s="21"/>
      <c r="AH161" s="23">
        <f t="shared" si="101"/>
        <v>0</v>
      </c>
      <c r="AI161" s="21"/>
      <c r="AJ161" s="21"/>
      <c r="AK161" s="21"/>
      <c r="AL161" s="21"/>
      <c r="AM161" s="21"/>
      <c r="AN161" s="21"/>
      <c r="AO161" s="23">
        <f t="shared" si="84"/>
        <v>0</v>
      </c>
      <c r="AP161" s="23">
        <f t="shared" si="85"/>
        <v>0</v>
      </c>
      <c r="AQ161" s="23">
        <f t="shared" si="86"/>
        <v>0</v>
      </c>
      <c r="AR161" s="23">
        <f t="shared" si="87"/>
        <v>0</v>
      </c>
      <c r="AS161" s="23">
        <f t="shared" si="88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3">
        <f t="shared" si="102"/>
        <v>0</v>
      </c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3">
        <f t="shared" si="94"/>
        <v>0</v>
      </c>
      <c r="CA161" s="21"/>
      <c r="CB161" s="21"/>
      <c r="CC161" s="21"/>
      <c r="CD161" s="23">
        <f t="shared" si="77"/>
        <v>0</v>
      </c>
      <c r="CE161" s="23">
        <f t="shared" si="78"/>
        <v>0</v>
      </c>
      <c r="CF161" s="24">
        <f t="shared" si="79"/>
        <v>0</v>
      </c>
      <c r="CG161" s="23">
        <f t="shared" si="80"/>
        <v>0</v>
      </c>
      <c r="CH161" s="23">
        <f t="shared" si="81"/>
        <v>0</v>
      </c>
      <c r="CI161" s="22"/>
      <c r="CJ161" s="22"/>
      <c r="CK161" s="22">
        <f t="shared" si="95"/>
        <v>0</v>
      </c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3">
        <f t="shared" si="96"/>
        <v>0</v>
      </c>
      <c r="T162" s="21"/>
      <c r="U162" s="21"/>
      <c r="V162" s="23">
        <f t="shared" si="97"/>
        <v>0</v>
      </c>
      <c r="W162" s="21"/>
      <c r="X162" s="21"/>
      <c r="Y162" s="23">
        <f t="shared" si="98"/>
        <v>0</v>
      </c>
      <c r="Z162" s="21"/>
      <c r="AA162" s="21"/>
      <c r="AB162" s="23">
        <f t="shared" si="99"/>
        <v>0</v>
      </c>
      <c r="AC162" s="21"/>
      <c r="AD162" s="21"/>
      <c r="AE162" s="23">
        <f t="shared" si="100"/>
        <v>0</v>
      </c>
      <c r="AF162" s="21"/>
      <c r="AG162" s="21"/>
      <c r="AH162" s="23">
        <f t="shared" si="101"/>
        <v>0</v>
      </c>
      <c r="AI162" s="21"/>
      <c r="AJ162" s="21"/>
      <c r="AK162" s="21"/>
      <c r="AL162" s="21"/>
      <c r="AM162" s="21"/>
      <c r="AN162" s="21"/>
      <c r="AO162" s="23">
        <f t="shared" si="84"/>
        <v>0</v>
      </c>
      <c r="AP162" s="23">
        <f t="shared" si="85"/>
        <v>0</v>
      </c>
      <c r="AQ162" s="23">
        <f t="shared" si="86"/>
        <v>0</v>
      </c>
      <c r="AR162" s="23">
        <f t="shared" si="87"/>
        <v>0</v>
      </c>
      <c r="AS162" s="23">
        <f t="shared" si="88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3">
        <f t="shared" si="102"/>
        <v>0</v>
      </c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3">
        <f t="shared" si="94"/>
        <v>0</v>
      </c>
      <c r="CA162" s="21"/>
      <c r="CB162" s="21"/>
      <c r="CC162" s="21"/>
      <c r="CD162" s="23">
        <f t="shared" si="77"/>
        <v>0</v>
      </c>
      <c r="CE162" s="23">
        <f t="shared" si="78"/>
        <v>0</v>
      </c>
      <c r="CF162" s="24">
        <f t="shared" si="79"/>
        <v>0</v>
      </c>
      <c r="CG162" s="23">
        <f t="shared" si="80"/>
        <v>0</v>
      </c>
      <c r="CH162" s="23">
        <f t="shared" si="81"/>
        <v>0</v>
      </c>
      <c r="CI162" s="22"/>
      <c r="CJ162" s="22"/>
      <c r="CK162" s="22">
        <f t="shared" si="95"/>
        <v>0</v>
      </c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>
        <f>SUM(Q152:Q162)</f>
        <v>2</v>
      </c>
      <c r="R163" s="30">
        <f t="shared" ref="R163:S163" si="103">SUM(R152:R162)</f>
        <v>60</v>
      </c>
      <c r="S163" s="30">
        <f t="shared" si="103"/>
        <v>21</v>
      </c>
      <c r="T163" s="30">
        <f>SUM(T152:T162)</f>
        <v>4</v>
      </c>
      <c r="U163" s="30">
        <f t="shared" ref="U163:V163" si="104">SUM(U152:U162)</f>
        <v>138</v>
      </c>
      <c r="V163" s="30">
        <f t="shared" si="104"/>
        <v>34.649999999999991</v>
      </c>
      <c r="W163" s="30">
        <f>SUM(W152:W162)</f>
        <v>10</v>
      </c>
      <c r="X163" s="30">
        <f t="shared" ref="X163:Y163" si="105">SUM(X152:X162)</f>
        <v>287</v>
      </c>
      <c r="Y163" s="30">
        <f t="shared" si="105"/>
        <v>104.65</v>
      </c>
      <c r="Z163" s="30">
        <f>SUM(Z152:Z162)</f>
        <v>14</v>
      </c>
      <c r="AA163" s="30">
        <f t="shared" ref="AA163:AB163" si="106">SUM(AA152:AA162)</f>
        <v>380</v>
      </c>
      <c r="AB163" s="30">
        <f t="shared" si="106"/>
        <v>128.44999999999999</v>
      </c>
      <c r="AC163" s="30"/>
      <c r="AD163" s="30">
        <f>SUM(AD149:AD162)</f>
        <v>18</v>
      </c>
      <c r="AE163" s="30">
        <f t="shared" ref="AE163:AH163" si="107">SUM(AE149:AE162)</f>
        <v>6.2999999999999989</v>
      </c>
      <c r="AF163" s="30">
        <f t="shared" si="107"/>
        <v>2</v>
      </c>
      <c r="AG163" s="30">
        <f t="shared" si="107"/>
        <v>83</v>
      </c>
      <c r="AH163" s="30">
        <f t="shared" si="107"/>
        <v>20.999999999999996</v>
      </c>
      <c r="AI163" s="30"/>
      <c r="AJ163" s="30"/>
      <c r="AK163" s="30"/>
      <c r="AL163" s="30"/>
      <c r="AM163" s="30"/>
      <c r="AN163" s="30"/>
      <c r="AO163" s="84">
        <f t="shared" si="84"/>
        <v>32</v>
      </c>
      <c r="AP163" s="84">
        <f t="shared" si="85"/>
        <v>966</v>
      </c>
      <c r="AQ163" s="84">
        <f t="shared" si="86"/>
        <v>316.05</v>
      </c>
      <c r="AR163" s="84">
        <f t="shared" si="87"/>
        <v>80.5</v>
      </c>
      <c r="AS163" s="84">
        <f t="shared" si="88"/>
        <v>26.337500000000002</v>
      </c>
      <c r="AT163" s="26">
        <f>SUM(AT149:AT161)</f>
        <v>1</v>
      </c>
      <c r="AU163" s="26">
        <f t="shared" ref="AU163:CF163" si="108">SUM(AU149:AU161)</f>
        <v>12</v>
      </c>
      <c r="AV163" s="26">
        <f t="shared" si="108"/>
        <v>8</v>
      </c>
      <c r="AW163" s="26">
        <f t="shared" si="108"/>
        <v>0</v>
      </c>
      <c r="AX163" s="26">
        <f t="shared" si="108"/>
        <v>0</v>
      </c>
      <c r="AY163" s="26">
        <f t="shared" si="108"/>
        <v>0</v>
      </c>
      <c r="AZ163" s="26">
        <f t="shared" si="108"/>
        <v>0</v>
      </c>
      <c r="BA163" s="26">
        <f t="shared" si="108"/>
        <v>0</v>
      </c>
      <c r="BB163" s="26">
        <f t="shared" si="108"/>
        <v>0</v>
      </c>
      <c r="BC163" s="26">
        <f t="shared" si="108"/>
        <v>0</v>
      </c>
      <c r="BD163" s="26">
        <f t="shared" si="108"/>
        <v>0</v>
      </c>
      <c r="BE163" s="26">
        <f t="shared" si="108"/>
        <v>0</v>
      </c>
      <c r="BF163" s="26">
        <f t="shared" si="108"/>
        <v>1</v>
      </c>
      <c r="BG163" s="26">
        <f t="shared" si="108"/>
        <v>35</v>
      </c>
      <c r="BH163" s="26">
        <f t="shared" si="108"/>
        <v>14.875</v>
      </c>
      <c r="BI163" s="26">
        <f t="shared" si="108"/>
        <v>0</v>
      </c>
      <c r="BJ163" s="26">
        <f t="shared" si="108"/>
        <v>0</v>
      </c>
      <c r="BK163" s="26">
        <f t="shared" si="108"/>
        <v>0</v>
      </c>
      <c r="BL163" s="26">
        <f t="shared" si="108"/>
        <v>0</v>
      </c>
      <c r="BM163" s="26">
        <f t="shared" si="108"/>
        <v>0</v>
      </c>
      <c r="BN163" s="26">
        <f t="shared" si="108"/>
        <v>0</v>
      </c>
      <c r="BO163" s="26">
        <f t="shared" si="108"/>
        <v>0</v>
      </c>
      <c r="BP163" s="26">
        <f t="shared" si="108"/>
        <v>0</v>
      </c>
      <c r="BQ163" s="26">
        <f t="shared" si="108"/>
        <v>0</v>
      </c>
      <c r="BR163" s="26">
        <f t="shared" si="108"/>
        <v>0</v>
      </c>
      <c r="BS163" s="26">
        <f t="shared" si="108"/>
        <v>0</v>
      </c>
      <c r="BT163" s="26">
        <f t="shared" si="108"/>
        <v>0</v>
      </c>
      <c r="BU163" s="26">
        <f t="shared" si="108"/>
        <v>0</v>
      </c>
      <c r="BV163" s="26">
        <f t="shared" si="108"/>
        <v>0</v>
      </c>
      <c r="BW163" s="26">
        <f t="shared" si="108"/>
        <v>0</v>
      </c>
      <c r="BX163" s="26">
        <f t="shared" si="108"/>
        <v>0</v>
      </c>
      <c r="BY163" s="26">
        <f t="shared" si="108"/>
        <v>8</v>
      </c>
      <c r="BZ163" s="26">
        <f t="shared" si="108"/>
        <v>5.6</v>
      </c>
      <c r="CA163" s="26">
        <f t="shared" si="108"/>
        <v>0</v>
      </c>
      <c r="CB163" s="26">
        <f t="shared" si="108"/>
        <v>0</v>
      </c>
      <c r="CC163" s="26">
        <f t="shared" si="108"/>
        <v>0</v>
      </c>
      <c r="CD163" s="26">
        <f t="shared" si="108"/>
        <v>2</v>
      </c>
      <c r="CE163" s="26">
        <f t="shared" si="108"/>
        <v>55</v>
      </c>
      <c r="CF163" s="26">
        <f t="shared" si="108"/>
        <v>28.475000000000001</v>
      </c>
      <c r="CG163" s="84">
        <f t="shared" si="80"/>
        <v>4.583333333333333</v>
      </c>
      <c r="CH163" s="84">
        <f t="shared" si="81"/>
        <v>2.3729166666666668</v>
      </c>
      <c r="CI163" s="85">
        <f>SUM(CI149:CI162)</f>
        <v>1</v>
      </c>
      <c r="CJ163" s="85">
        <f>SUM(CJ149:CJ162)</f>
        <v>12</v>
      </c>
      <c r="CK163" s="85">
        <f>SUM(CK149:CK162)</f>
        <v>8.3999999999999986</v>
      </c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11892</v>
      </c>
      <c r="F164" s="28">
        <f t="shared" ref="F164:AN164" si="109">F147+F163</f>
        <v>170238</v>
      </c>
      <c r="G164" s="28">
        <f t="shared" si="109"/>
        <v>109204.31999999999</v>
      </c>
      <c r="H164" s="28">
        <f t="shared" si="109"/>
        <v>5089</v>
      </c>
      <c r="I164" s="28">
        <f t="shared" si="109"/>
        <v>74498</v>
      </c>
      <c r="J164" s="28">
        <f t="shared" si="109"/>
        <v>47794.64</v>
      </c>
      <c r="K164" s="28">
        <f t="shared" si="109"/>
        <v>4454</v>
      </c>
      <c r="L164" s="28">
        <f t="shared" si="109"/>
        <v>65554</v>
      </c>
      <c r="M164" s="28">
        <f t="shared" si="109"/>
        <v>42102.880000000005</v>
      </c>
      <c r="N164" s="28">
        <f t="shared" si="109"/>
        <v>4573</v>
      </c>
      <c r="O164" s="28">
        <f t="shared" si="109"/>
        <v>67660</v>
      </c>
      <c r="P164" s="28">
        <f t="shared" si="109"/>
        <v>43430.559999999998</v>
      </c>
      <c r="Q164" s="28">
        <f t="shared" si="109"/>
        <v>6501</v>
      </c>
      <c r="R164" s="28">
        <f t="shared" si="109"/>
        <v>96711</v>
      </c>
      <c r="S164" s="28">
        <f t="shared" si="109"/>
        <v>62067</v>
      </c>
      <c r="T164" s="28">
        <f t="shared" si="109"/>
        <v>6212</v>
      </c>
      <c r="U164" s="28">
        <f t="shared" si="109"/>
        <v>90330</v>
      </c>
      <c r="V164" s="28">
        <f t="shared" si="109"/>
        <v>58160.189999999995</v>
      </c>
      <c r="W164" s="28">
        <f t="shared" si="109"/>
        <v>5634</v>
      </c>
      <c r="X164" s="28">
        <f t="shared" si="109"/>
        <v>84683</v>
      </c>
      <c r="Y164" s="28">
        <f t="shared" si="109"/>
        <v>54124.57</v>
      </c>
      <c r="Z164" s="28">
        <f t="shared" si="109"/>
        <v>6935</v>
      </c>
      <c r="AA164" s="28">
        <f t="shared" si="109"/>
        <v>102340</v>
      </c>
      <c r="AB164" s="28">
        <f t="shared" si="109"/>
        <v>65785.81</v>
      </c>
      <c r="AC164" s="28">
        <f t="shared" si="109"/>
        <v>7485</v>
      </c>
      <c r="AD164" s="28">
        <f t="shared" si="109"/>
        <v>107942</v>
      </c>
      <c r="AE164" s="28">
        <f t="shared" si="109"/>
        <v>69221.179999999993</v>
      </c>
      <c r="AF164" s="28">
        <f t="shared" si="109"/>
        <v>5999</v>
      </c>
      <c r="AG164" s="28">
        <f t="shared" si="109"/>
        <v>96218</v>
      </c>
      <c r="AH164" s="28">
        <f t="shared" si="109"/>
        <v>61962.74</v>
      </c>
      <c r="AI164" s="28">
        <f t="shared" si="109"/>
        <v>8118</v>
      </c>
      <c r="AJ164" s="28">
        <f t="shared" si="109"/>
        <v>120546</v>
      </c>
      <c r="AK164" s="28">
        <f t="shared" si="109"/>
        <v>77360.640000000014</v>
      </c>
      <c r="AL164" s="28">
        <f t="shared" si="109"/>
        <v>8253</v>
      </c>
      <c r="AM164" s="28">
        <f t="shared" si="109"/>
        <v>123764</v>
      </c>
      <c r="AN164" s="28">
        <f t="shared" si="109"/>
        <v>79928.959999999992</v>
      </c>
      <c r="AO164" s="89">
        <f t="shared" si="84"/>
        <v>81145</v>
      </c>
      <c r="AP164" s="89">
        <f t="shared" si="85"/>
        <v>1200484</v>
      </c>
      <c r="AQ164" s="89">
        <f t="shared" si="86"/>
        <v>771143.49</v>
      </c>
      <c r="AR164" s="89">
        <f t="shared" si="87"/>
        <v>100040.33333333333</v>
      </c>
      <c r="AS164" s="89">
        <f t="shared" si="88"/>
        <v>64261.957499999997</v>
      </c>
      <c r="AT164" s="28">
        <f>AT147+AT163</f>
        <v>8245</v>
      </c>
      <c r="AU164" s="28">
        <f t="shared" ref="AU164:CF164" si="110">AU147+AU163</f>
        <v>124822</v>
      </c>
      <c r="AV164" s="28">
        <f t="shared" si="110"/>
        <v>80798.39999999998</v>
      </c>
      <c r="AW164" s="28">
        <f t="shared" si="110"/>
        <v>7595</v>
      </c>
      <c r="AX164" s="28">
        <f t="shared" si="110"/>
        <v>112556</v>
      </c>
      <c r="AY164" s="28">
        <f t="shared" si="110"/>
        <v>72950.720000000001</v>
      </c>
      <c r="AZ164" s="28">
        <f t="shared" si="110"/>
        <v>9047</v>
      </c>
      <c r="BA164" s="28">
        <f t="shared" si="110"/>
        <v>140474</v>
      </c>
      <c r="BB164" s="28">
        <f t="shared" si="110"/>
        <v>94063.039999999994</v>
      </c>
      <c r="BC164" s="28">
        <f t="shared" si="110"/>
        <v>6579</v>
      </c>
      <c r="BD164" s="28">
        <f t="shared" si="110"/>
        <v>99650</v>
      </c>
      <c r="BE164" s="28">
        <f t="shared" si="110"/>
        <v>65613.919999999998</v>
      </c>
      <c r="BF164" s="28">
        <f t="shared" si="110"/>
        <v>8383</v>
      </c>
      <c r="BG164" s="28">
        <f t="shared" si="110"/>
        <v>125528</v>
      </c>
      <c r="BH164" s="28">
        <f t="shared" si="110"/>
        <v>81727.434999999998</v>
      </c>
      <c r="BI164" s="28">
        <f t="shared" si="110"/>
        <v>7669</v>
      </c>
      <c r="BJ164" s="28">
        <f t="shared" si="110"/>
        <v>117388</v>
      </c>
      <c r="BK164" s="28">
        <f t="shared" si="110"/>
        <v>76063.600000000006</v>
      </c>
      <c r="BL164" s="28">
        <f t="shared" si="110"/>
        <v>6864</v>
      </c>
      <c r="BM164" s="28">
        <f t="shared" si="110"/>
        <v>102118</v>
      </c>
      <c r="BN164" s="28">
        <f t="shared" si="110"/>
        <v>67226.559999999998</v>
      </c>
      <c r="BO164" s="28">
        <f t="shared" si="110"/>
        <v>6931</v>
      </c>
      <c r="BP164" s="28">
        <f t="shared" si="110"/>
        <v>103610</v>
      </c>
      <c r="BQ164" s="28">
        <f t="shared" si="110"/>
        <v>67743.679999999993</v>
      </c>
      <c r="BR164" s="28">
        <f t="shared" si="110"/>
        <v>6024</v>
      </c>
      <c r="BS164" s="28">
        <f t="shared" si="110"/>
        <v>88610</v>
      </c>
      <c r="BT164" s="28">
        <f t="shared" si="110"/>
        <v>58556.480000000003</v>
      </c>
      <c r="BU164" s="28">
        <f t="shared" si="110"/>
        <v>8241</v>
      </c>
      <c r="BV164" s="28">
        <f t="shared" si="110"/>
        <v>122032</v>
      </c>
      <c r="BW164" s="28">
        <f t="shared" si="110"/>
        <v>79956.400000000009</v>
      </c>
      <c r="BX164" s="28">
        <f t="shared" si="110"/>
        <v>8597</v>
      </c>
      <c r="BY164" s="28">
        <f t="shared" si="110"/>
        <v>128306</v>
      </c>
      <c r="BZ164" s="28">
        <f t="shared" si="110"/>
        <v>83951.12000000001</v>
      </c>
      <c r="CA164" s="28">
        <f t="shared" si="110"/>
        <v>8272</v>
      </c>
      <c r="CB164" s="28">
        <f t="shared" si="110"/>
        <v>123988</v>
      </c>
      <c r="CC164" s="28">
        <f t="shared" si="110"/>
        <v>81845.439999999988</v>
      </c>
      <c r="CD164" s="28">
        <f t="shared" si="110"/>
        <v>92447</v>
      </c>
      <c r="CE164" s="28">
        <f t="shared" si="110"/>
        <v>1389082</v>
      </c>
      <c r="CF164" s="28">
        <f t="shared" si="110"/>
        <v>910496.79500000016</v>
      </c>
      <c r="CG164" s="89">
        <f t="shared" si="80"/>
        <v>115756.83333333333</v>
      </c>
      <c r="CH164" s="89">
        <f t="shared" si="81"/>
        <v>75874.732916666675</v>
      </c>
      <c r="CI164" s="92">
        <f>CI147+CI163</f>
        <v>6954</v>
      </c>
      <c r="CJ164" s="92">
        <f t="shared" ref="CJ164:CN164" si="111">CJ147+CJ163</f>
        <v>103618</v>
      </c>
      <c r="CK164" s="92">
        <f t="shared" si="111"/>
        <v>68735.92</v>
      </c>
      <c r="CL164" s="92">
        <f t="shared" si="111"/>
        <v>5940</v>
      </c>
      <c r="CM164" s="92">
        <f t="shared" si="111"/>
        <v>88786</v>
      </c>
      <c r="CN164" s="92">
        <f t="shared" si="111"/>
        <v>58781.920000000006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DW164"/>
  <sheetViews>
    <sheetView workbookViewId="0">
      <pane xSplit="4" ySplit="3" topLeftCell="CK136" activePane="bottomRight" state="frozen"/>
      <selection pane="topRight" activeCell="E1" sqref="E1"/>
      <selection pane="bottomLeft" activeCell="A5" sqref="A5"/>
      <selection pane="bottomRight" activeCell="CM128" sqref="CM128"/>
    </sheetView>
  </sheetViews>
  <sheetFormatPr defaultRowHeight="19.5"/>
  <cols>
    <col min="1" max="1" width="3.875" style="36" customWidth="1"/>
    <col min="2" max="2" width="23.625" style="36" customWidth="1"/>
    <col min="3" max="4" width="9.125" style="36" bestFit="1" customWidth="1"/>
    <col min="5" max="6" width="9" style="36" hidden="1" customWidth="1"/>
    <col min="7" max="7" width="9.25" style="36" hidden="1" customWidth="1"/>
    <col min="8" max="40" width="9" style="36" hidden="1" customWidth="1"/>
    <col min="41" max="41" width="10.25" style="36" bestFit="1" customWidth="1"/>
    <col min="42" max="42" width="12.75" style="36" bestFit="1" customWidth="1"/>
    <col min="43" max="43" width="11" style="36" customWidth="1"/>
    <col min="44" max="44" width="11.25" style="36" bestFit="1" customWidth="1"/>
    <col min="45" max="45" width="10.25" style="36" bestFit="1" customWidth="1"/>
    <col min="46" max="47" width="9.125" style="36" bestFit="1" customWidth="1"/>
    <col min="48" max="48" width="9.25" style="36" bestFit="1" customWidth="1"/>
    <col min="49" max="53" width="9.125" style="36" bestFit="1" customWidth="1"/>
    <col min="54" max="54" width="9.25" style="36" bestFit="1" customWidth="1"/>
    <col min="55" max="56" width="9.125" style="36" bestFit="1" customWidth="1"/>
    <col min="57" max="57" width="9.25" style="36" bestFit="1" customWidth="1"/>
    <col min="58" max="59" width="9.125" style="36" bestFit="1" customWidth="1"/>
    <col min="60" max="60" width="9.25" style="36" bestFit="1" customWidth="1"/>
    <col min="61" max="62" width="9.125" style="36" bestFit="1" customWidth="1"/>
    <col min="63" max="63" width="9.25" style="36" bestFit="1" customWidth="1"/>
    <col min="64" max="65" width="9.125" style="36" bestFit="1" customWidth="1"/>
    <col min="66" max="66" width="9.375" style="36" bestFit="1" customWidth="1"/>
    <col min="67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4" width="9.125" style="36" bestFit="1" customWidth="1"/>
    <col min="75" max="75" width="9.375" style="36" bestFit="1" customWidth="1"/>
    <col min="76" max="77" width="9.125" style="36" bestFit="1" customWidth="1"/>
    <col min="78" max="78" width="9.25" style="36" bestFit="1" customWidth="1"/>
    <col min="79" max="80" width="9.125" style="36" bestFit="1" customWidth="1"/>
    <col min="81" max="81" width="9.375" style="36" bestFit="1" customWidth="1"/>
    <col min="82" max="82" width="10.25" style="36" bestFit="1" customWidth="1"/>
    <col min="83" max="83" width="12.75" style="36" bestFit="1" customWidth="1"/>
    <col min="84" max="84" width="10.875" style="36" customWidth="1"/>
    <col min="85" max="85" width="11" style="36" customWidth="1"/>
    <col min="86" max="86" width="11.875" style="36" customWidth="1"/>
    <col min="87" max="87" width="9.25" style="36" bestFit="1" customWidth="1"/>
    <col min="88" max="89" width="10.25" style="36" bestFit="1" customWidth="1"/>
    <col min="90" max="16384" width="9" style="36"/>
  </cols>
  <sheetData>
    <row r="1" spans="1:127" ht="21.75">
      <c r="A1" s="80"/>
      <c r="B1" s="81" t="s">
        <v>168</v>
      </c>
      <c r="C1" s="82"/>
      <c r="D1" s="82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23</v>
      </c>
      <c r="AZ3" s="20" t="s">
        <v>54</v>
      </c>
      <c r="BA3" s="20" t="s">
        <v>21</v>
      </c>
      <c r="BB3" s="20" t="s">
        <v>23</v>
      </c>
      <c r="BC3" s="20" t="s">
        <v>54</v>
      </c>
      <c r="BD3" s="20" t="s">
        <v>21</v>
      </c>
      <c r="BE3" s="20" t="s">
        <v>23</v>
      </c>
      <c r="BF3" s="20" t="s">
        <v>54</v>
      </c>
      <c r="BG3" s="20" t="s">
        <v>21</v>
      </c>
      <c r="BH3" s="20" t="s">
        <v>23</v>
      </c>
      <c r="BI3" s="20" t="s">
        <v>54</v>
      </c>
      <c r="BJ3" s="20" t="s">
        <v>21</v>
      </c>
      <c r="BK3" s="20" t="s">
        <v>23</v>
      </c>
      <c r="BL3" s="20" t="s">
        <v>54</v>
      </c>
      <c r="BM3" s="20" t="s">
        <v>21</v>
      </c>
      <c r="BN3" s="20" t="s">
        <v>23</v>
      </c>
      <c r="BO3" s="20" t="s">
        <v>54</v>
      </c>
      <c r="BP3" s="20" t="s">
        <v>21</v>
      </c>
      <c r="BQ3" s="20" t="s">
        <v>23</v>
      </c>
      <c r="BR3" s="20" t="s">
        <v>54</v>
      </c>
      <c r="BS3" s="20" t="s">
        <v>21</v>
      </c>
      <c r="BT3" s="20" t="s">
        <v>23</v>
      </c>
      <c r="BU3" s="20" t="s">
        <v>54</v>
      </c>
      <c r="BV3" s="20" t="s">
        <v>21</v>
      </c>
      <c r="BW3" s="20" t="s">
        <v>23</v>
      </c>
      <c r="BX3" s="20" t="s">
        <v>54</v>
      </c>
      <c r="BY3" s="20" t="s">
        <v>21</v>
      </c>
      <c r="BZ3" s="20" t="s">
        <v>23</v>
      </c>
      <c r="CA3" s="20" t="s">
        <v>54</v>
      </c>
      <c r="CB3" s="20" t="s">
        <v>21</v>
      </c>
      <c r="CC3" s="20" t="s">
        <v>23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6</v>
      </c>
      <c r="F4" s="21">
        <v>78</v>
      </c>
      <c r="G4" s="23">
        <f>F4*$C4</f>
        <v>54.599999999999994</v>
      </c>
      <c r="H4" s="21">
        <v>6</v>
      </c>
      <c r="I4" s="21">
        <v>72</v>
      </c>
      <c r="J4" s="22">
        <f>I4*$C4</f>
        <v>50.4</v>
      </c>
      <c r="K4" s="21">
        <v>13</v>
      </c>
      <c r="L4" s="21">
        <v>156</v>
      </c>
      <c r="M4" s="23">
        <f>L4*$C4</f>
        <v>109.19999999999999</v>
      </c>
      <c r="N4" s="21">
        <v>2</v>
      </c>
      <c r="O4" s="21">
        <v>24</v>
      </c>
      <c r="P4" s="23">
        <f>O4*$C4</f>
        <v>16.799999999999997</v>
      </c>
      <c r="Q4" s="21">
        <v>11</v>
      </c>
      <c r="R4" s="21">
        <v>132</v>
      </c>
      <c r="S4" s="23">
        <f>R4*$C4</f>
        <v>92.399999999999991</v>
      </c>
      <c r="T4" s="21">
        <v>8</v>
      </c>
      <c r="U4" s="21">
        <v>96</v>
      </c>
      <c r="V4" s="23">
        <f>U4*$C4</f>
        <v>67.199999999999989</v>
      </c>
      <c r="W4" s="21">
        <v>14</v>
      </c>
      <c r="X4" s="21">
        <v>168</v>
      </c>
      <c r="Y4" s="23">
        <f>X4*$C4</f>
        <v>117.6</v>
      </c>
      <c r="Z4" s="21">
        <v>10</v>
      </c>
      <c r="AA4" s="21">
        <v>120</v>
      </c>
      <c r="AB4" s="23">
        <f>AA4*$C4</f>
        <v>84</v>
      </c>
      <c r="AC4" s="21">
        <v>11</v>
      </c>
      <c r="AD4" s="21">
        <v>132</v>
      </c>
      <c r="AE4" s="23">
        <f>AD4*$C4</f>
        <v>92.399999999999991</v>
      </c>
      <c r="AF4" s="21"/>
      <c r="AG4" s="21"/>
      <c r="AH4" s="23">
        <f>AG4*$C4</f>
        <v>0</v>
      </c>
      <c r="AI4" s="21">
        <v>5</v>
      </c>
      <c r="AJ4" s="21">
        <v>60</v>
      </c>
      <c r="AK4" s="23">
        <f>AJ4*$C4</f>
        <v>42</v>
      </c>
      <c r="AL4" s="21">
        <v>13</v>
      </c>
      <c r="AM4" s="21">
        <v>156</v>
      </c>
      <c r="AN4" s="23">
        <f>AM4*$C4</f>
        <v>109.19999999999999</v>
      </c>
      <c r="AO4" s="23">
        <f>E4+H4+K4+N4+Q4+T4+W4+Z4+AC4+AF4+AI4+AL4</f>
        <v>99</v>
      </c>
      <c r="AP4" s="23">
        <f>F4+I4+L4+O4+R4+U4+X4+AA4+AD4+AG4+AJ4+AM4</f>
        <v>1194</v>
      </c>
      <c r="AQ4" s="23">
        <f>G4+J4+M4+P4+S4+V4+Y4+AB4+AE4+AH4+AK4+AN4</f>
        <v>835.8</v>
      </c>
      <c r="AR4" s="23">
        <f>+AP4/12</f>
        <v>99.5</v>
      </c>
      <c r="AS4" s="23">
        <f>+AQ4/12</f>
        <v>69.649999999999991</v>
      </c>
      <c r="AT4" s="21">
        <v>5</v>
      </c>
      <c r="AU4" s="21">
        <v>60</v>
      </c>
      <c r="AV4" s="23">
        <f>AU4*$C4</f>
        <v>42</v>
      </c>
      <c r="AW4" s="21">
        <v>5</v>
      </c>
      <c r="AX4" s="21">
        <v>60</v>
      </c>
      <c r="AY4" s="22">
        <f>AX4*$C4</f>
        <v>42</v>
      </c>
      <c r="AZ4" s="21">
        <v>3</v>
      </c>
      <c r="BA4" s="21">
        <v>36</v>
      </c>
      <c r="BB4" s="23">
        <f>BA4*$C4</f>
        <v>25.2</v>
      </c>
      <c r="BC4" s="21">
        <v>5</v>
      </c>
      <c r="BD4" s="21">
        <v>60</v>
      </c>
      <c r="BE4" s="23">
        <f>BD4*$C4</f>
        <v>42</v>
      </c>
      <c r="BF4" s="21"/>
      <c r="BG4" s="21"/>
      <c r="BH4" s="21"/>
      <c r="BI4" s="21">
        <v>1</v>
      </c>
      <c r="BJ4" s="21">
        <v>12</v>
      </c>
      <c r="BK4" s="23">
        <f>BJ4*$C4</f>
        <v>8.3999999999999986</v>
      </c>
      <c r="BL4" s="21">
        <v>2</v>
      </c>
      <c r="BM4" s="21">
        <v>24</v>
      </c>
      <c r="BN4" s="23">
        <f>BM4*C4</f>
        <v>16.799999999999997</v>
      </c>
      <c r="BO4" s="21"/>
      <c r="BP4" s="21"/>
      <c r="BQ4" s="23">
        <f>BP4*C4</f>
        <v>0</v>
      </c>
      <c r="BR4" s="21">
        <v>3</v>
      </c>
      <c r="BS4" s="21">
        <v>36</v>
      </c>
      <c r="BT4" s="23">
        <f>BS4*C4</f>
        <v>25.2</v>
      </c>
      <c r="BU4" s="21">
        <v>2</v>
      </c>
      <c r="BV4" s="21">
        <v>24</v>
      </c>
      <c r="BW4" s="23">
        <f>BV4*C4</f>
        <v>16.799999999999997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AT4+AW4+AZ4+BC4+BI4+BL4+BO4+BR4+BU4+BX4+CA4</f>
        <v>26</v>
      </c>
      <c r="CE4" s="23">
        <f>AU4+AX4+BA4+BD4+BG4+BJ4+BM4+BP4+BS4+BV4+BY4+CB4</f>
        <v>312</v>
      </c>
      <c r="CF4" s="24">
        <f>AV4+AY4+BB4+BE4+BH4+BK4+BN4+BQ4+BT4+BW4+BZ4+CC4</f>
        <v>218.39999999999998</v>
      </c>
      <c r="CG4" s="23">
        <f>+CE4/12</f>
        <v>26</v>
      </c>
      <c r="CH4" s="23">
        <f>+CF4/12</f>
        <v>18.2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68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3">
        <f t="shared" ref="S5:S68" si="4">R5*$C5</f>
        <v>0</v>
      </c>
      <c r="T5" s="21"/>
      <c r="U5" s="21"/>
      <c r="V5" s="23">
        <f t="shared" ref="V5:V68" si="5">U5*$C5</f>
        <v>0</v>
      </c>
      <c r="W5" s="21"/>
      <c r="X5" s="21"/>
      <c r="Y5" s="23">
        <f t="shared" ref="Y5:Y68" si="6">X5*$C5</f>
        <v>0</v>
      </c>
      <c r="Z5" s="21"/>
      <c r="AA5" s="21"/>
      <c r="AB5" s="23">
        <f t="shared" ref="AB5:AB68" si="7">AA5*$C5</f>
        <v>0</v>
      </c>
      <c r="AC5" s="21"/>
      <c r="AD5" s="21"/>
      <c r="AE5" s="23">
        <f t="shared" ref="AE5:AE68" si="8">AD5*$C5</f>
        <v>0</v>
      </c>
      <c r="AF5" s="21"/>
      <c r="AG5" s="21"/>
      <c r="AH5" s="23">
        <f t="shared" ref="AH5:AH68" si="9">AG5*$C5</f>
        <v>0</v>
      </c>
      <c r="AI5" s="21"/>
      <c r="AJ5" s="21"/>
      <c r="AK5" s="23">
        <f t="shared" ref="AK5:AK68" si="10">AJ5*$C5</f>
        <v>0</v>
      </c>
      <c r="AL5" s="21"/>
      <c r="AM5" s="21"/>
      <c r="AN5" s="23">
        <f t="shared" ref="AN5:AN68" si="11">AM5*$C5</f>
        <v>0</v>
      </c>
      <c r="AO5" s="23">
        <f t="shared" ref="AO5:AO68" si="12">E5+H5+K5+N5+Q5+T5+W5+Z5+AC5+AF5+AI5+AL5</f>
        <v>0</v>
      </c>
      <c r="AP5" s="23">
        <f t="shared" ref="AP5:AP68" si="13">F5+I5+L5+O5+R5+U5+X5+AA5+AD5+AG5+AJ5+AM5</f>
        <v>0</v>
      </c>
      <c r="AQ5" s="23">
        <f t="shared" ref="AQ5:AQ68" si="14">G5+J5+M5+P5+S5+V5+Y5+AB5+AE5+AH5+AK5+AN5</f>
        <v>0</v>
      </c>
      <c r="AR5" s="23">
        <f t="shared" ref="AR5:AR68" si="15">+AP5/12</f>
        <v>0</v>
      </c>
      <c r="AS5" s="23">
        <f t="shared" ref="AS5:AS68" si="16">+AQ5/12</f>
        <v>0</v>
      </c>
      <c r="AT5" s="21"/>
      <c r="AU5" s="21"/>
      <c r="AV5" s="23">
        <f t="shared" ref="AV5:AV68" si="17">AU5*$C5</f>
        <v>0</v>
      </c>
      <c r="AW5" s="21"/>
      <c r="AX5" s="21"/>
      <c r="AY5" s="22">
        <f t="shared" ref="AY5:AY71" si="18">AX5*$C5</f>
        <v>0</v>
      </c>
      <c r="AZ5" s="21"/>
      <c r="BA5" s="21"/>
      <c r="BB5" s="23">
        <f t="shared" ref="BB5:BB68" si="19">BA5*$C5</f>
        <v>0</v>
      </c>
      <c r="BC5" s="21"/>
      <c r="BD5" s="21"/>
      <c r="BE5" s="23">
        <f t="shared" ref="BE5:BE68" si="20">BD5*$C5</f>
        <v>0</v>
      </c>
      <c r="BF5" s="21"/>
      <c r="BG5" s="21"/>
      <c r="BH5" s="21"/>
      <c r="BI5" s="21"/>
      <c r="BJ5" s="21"/>
      <c r="BK5" s="23">
        <f t="shared" ref="BK5:BK68" si="21">BJ5*$C5</f>
        <v>0</v>
      </c>
      <c r="BL5" s="21"/>
      <c r="BM5" s="21"/>
      <c r="BN5" s="23">
        <f t="shared" ref="BN5:BN68" si="22">BM5*C5</f>
        <v>0</v>
      </c>
      <c r="BO5" s="21"/>
      <c r="BP5" s="21"/>
      <c r="BQ5" s="23">
        <f t="shared" ref="BQ5:BQ68" si="23">BP5*C5</f>
        <v>0</v>
      </c>
      <c r="BR5" s="21"/>
      <c r="BS5" s="21"/>
      <c r="BT5" s="23">
        <f t="shared" ref="BT5:BT68" si="24">BS5*C5</f>
        <v>0</v>
      </c>
      <c r="BU5" s="21"/>
      <c r="BV5" s="21"/>
      <c r="BW5" s="23">
        <f t="shared" ref="BW5:BW68" si="25">BV5*C5</f>
        <v>0</v>
      </c>
      <c r="BX5" s="21"/>
      <c r="BY5" s="21"/>
      <c r="BZ5" s="23">
        <f t="shared" ref="BZ5:BZ68" si="26">BY5*C5</f>
        <v>0</v>
      </c>
      <c r="CA5" s="21"/>
      <c r="CB5" s="21"/>
      <c r="CC5" s="23">
        <f t="shared" ref="CC5:CC68" si="27">CB5*C5</f>
        <v>0</v>
      </c>
      <c r="CD5" s="23">
        <f t="shared" ref="CD5:CD68" si="28">AT5+AW5+AZ5+BC5+BI5+BL5+BO5+BR5+BU5+BX5+CA5</f>
        <v>0</v>
      </c>
      <c r="CE5" s="23">
        <f t="shared" ref="CE5:CE68" si="29">AU5+AX5+BA5+BD5+BG5+BJ5+BM5+BP5+BS5+BV5+BY5+CB5</f>
        <v>0</v>
      </c>
      <c r="CF5" s="24">
        <f t="shared" ref="CF5:CF68" si="30">AV5+AY5+BB5+BE5+BH5+BK5+BN5+BQ5+BT5+BW5+BZ5+CC5</f>
        <v>0</v>
      </c>
      <c r="CG5" s="23">
        <f t="shared" ref="CG5:CG68" si="31">+CE5/12</f>
        <v>0</v>
      </c>
      <c r="CH5" s="23">
        <f t="shared" ref="CH5:CH68" si="32">+CF5/12</f>
        <v>0</v>
      </c>
      <c r="CI5" s="22"/>
      <c r="CJ5" s="22"/>
      <c r="CK5" s="22">
        <f t="shared" ref="CK5:CK68" si="33">CJ5*C5</f>
        <v>0</v>
      </c>
      <c r="CL5" s="21"/>
      <c r="CM5" s="21"/>
      <c r="CN5" s="22">
        <f t="shared" ref="CN5:CN68" si="34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3">
        <f t="shared" si="4"/>
        <v>0</v>
      </c>
      <c r="T6" s="21"/>
      <c r="U6" s="21"/>
      <c r="V6" s="23">
        <f t="shared" si="5"/>
        <v>0</v>
      </c>
      <c r="W6" s="21"/>
      <c r="X6" s="21"/>
      <c r="Y6" s="23">
        <f t="shared" si="6"/>
        <v>0</v>
      </c>
      <c r="Z6" s="21"/>
      <c r="AA6" s="21"/>
      <c r="AB6" s="23">
        <f t="shared" si="7"/>
        <v>0</v>
      </c>
      <c r="AC6" s="21"/>
      <c r="AD6" s="21"/>
      <c r="AE6" s="23">
        <f t="shared" si="8"/>
        <v>0</v>
      </c>
      <c r="AF6" s="21"/>
      <c r="AG6" s="21"/>
      <c r="AH6" s="23">
        <f t="shared" si="9"/>
        <v>0</v>
      </c>
      <c r="AI6" s="21"/>
      <c r="AJ6" s="21"/>
      <c r="AK6" s="23">
        <f t="shared" si="10"/>
        <v>0</v>
      </c>
      <c r="AL6" s="21"/>
      <c r="AM6" s="21"/>
      <c r="AN6" s="23">
        <f t="shared" si="11"/>
        <v>0</v>
      </c>
      <c r="AO6" s="23">
        <f t="shared" si="12"/>
        <v>0</v>
      </c>
      <c r="AP6" s="23">
        <f t="shared" si="13"/>
        <v>0</v>
      </c>
      <c r="AQ6" s="23">
        <f t="shared" si="14"/>
        <v>0</v>
      </c>
      <c r="AR6" s="23">
        <f t="shared" si="15"/>
        <v>0</v>
      </c>
      <c r="AS6" s="23">
        <f t="shared" si="16"/>
        <v>0</v>
      </c>
      <c r="AT6" s="21"/>
      <c r="AU6" s="21"/>
      <c r="AV6" s="23">
        <f t="shared" si="17"/>
        <v>0</v>
      </c>
      <c r="AW6" s="21"/>
      <c r="AX6" s="21"/>
      <c r="AY6" s="22">
        <f t="shared" si="18"/>
        <v>0</v>
      </c>
      <c r="AZ6" s="21"/>
      <c r="BA6" s="21"/>
      <c r="BB6" s="23">
        <f t="shared" si="19"/>
        <v>0</v>
      </c>
      <c r="BC6" s="21"/>
      <c r="BD6" s="21"/>
      <c r="BE6" s="23">
        <f t="shared" si="20"/>
        <v>0</v>
      </c>
      <c r="BF6" s="21"/>
      <c r="BG6" s="21"/>
      <c r="BH6" s="21"/>
      <c r="BI6" s="21"/>
      <c r="BJ6" s="21"/>
      <c r="BK6" s="23">
        <f t="shared" si="21"/>
        <v>0</v>
      </c>
      <c r="BL6" s="21"/>
      <c r="BM6" s="21"/>
      <c r="BN6" s="23">
        <f t="shared" si="22"/>
        <v>0</v>
      </c>
      <c r="BO6" s="21"/>
      <c r="BP6" s="21"/>
      <c r="BQ6" s="23">
        <f t="shared" si="23"/>
        <v>0</v>
      </c>
      <c r="BR6" s="21"/>
      <c r="BS6" s="21"/>
      <c r="BT6" s="23">
        <f t="shared" si="24"/>
        <v>0</v>
      </c>
      <c r="BU6" s="21"/>
      <c r="BV6" s="21"/>
      <c r="BW6" s="23">
        <f t="shared" si="25"/>
        <v>0</v>
      </c>
      <c r="BX6" s="21"/>
      <c r="BY6" s="21"/>
      <c r="BZ6" s="23">
        <f t="shared" si="26"/>
        <v>0</v>
      </c>
      <c r="CA6" s="21"/>
      <c r="CB6" s="21"/>
      <c r="CC6" s="23">
        <f t="shared" si="27"/>
        <v>0</v>
      </c>
      <c r="CD6" s="23">
        <f t="shared" si="28"/>
        <v>0</v>
      </c>
      <c r="CE6" s="23">
        <f t="shared" si="29"/>
        <v>0</v>
      </c>
      <c r="CF6" s="24">
        <f t="shared" si="30"/>
        <v>0</v>
      </c>
      <c r="CG6" s="23">
        <f t="shared" si="31"/>
        <v>0</v>
      </c>
      <c r="CH6" s="23">
        <f t="shared" si="32"/>
        <v>0</v>
      </c>
      <c r="CI6" s="22"/>
      <c r="CJ6" s="22"/>
      <c r="CK6" s="22">
        <f t="shared" si="33"/>
        <v>0</v>
      </c>
      <c r="CL6" s="21"/>
      <c r="CM6" s="21"/>
      <c r="CN6" s="22">
        <f t="shared" si="34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>
        <v>5</v>
      </c>
      <c r="R7" s="21">
        <v>60</v>
      </c>
      <c r="S7" s="23">
        <f t="shared" si="4"/>
        <v>60</v>
      </c>
      <c r="T7" s="21"/>
      <c r="U7" s="21"/>
      <c r="V7" s="23">
        <f t="shared" si="5"/>
        <v>0</v>
      </c>
      <c r="W7" s="21"/>
      <c r="X7" s="21"/>
      <c r="Y7" s="23">
        <f t="shared" si="6"/>
        <v>0</v>
      </c>
      <c r="Z7" s="21"/>
      <c r="AA7" s="21"/>
      <c r="AB7" s="23">
        <f t="shared" si="7"/>
        <v>0</v>
      </c>
      <c r="AC7" s="21"/>
      <c r="AD7" s="21"/>
      <c r="AE7" s="23">
        <f t="shared" si="8"/>
        <v>0</v>
      </c>
      <c r="AF7" s="21"/>
      <c r="AG7" s="21"/>
      <c r="AH7" s="23">
        <f t="shared" si="9"/>
        <v>0</v>
      </c>
      <c r="AI7" s="21"/>
      <c r="AJ7" s="21"/>
      <c r="AK7" s="23">
        <f t="shared" si="10"/>
        <v>0</v>
      </c>
      <c r="AL7" s="21"/>
      <c r="AM7" s="21"/>
      <c r="AN7" s="23">
        <f t="shared" si="11"/>
        <v>0</v>
      </c>
      <c r="AO7" s="23">
        <f t="shared" si="12"/>
        <v>5</v>
      </c>
      <c r="AP7" s="23">
        <f t="shared" si="13"/>
        <v>60</v>
      </c>
      <c r="AQ7" s="23">
        <f t="shared" si="14"/>
        <v>60</v>
      </c>
      <c r="AR7" s="23">
        <f t="shared" si="15"/>
        <v>5</v>
      </c>
      <c r="AS7" s="23">
        <f t="shared" si="16"/>
        <v>5</v>
      </c>
      <c r="AT7" s="21"/>
      <c r="AU7" s="21"/>
      <c r="AV7" s="23">
        <f t="shared" si="17"/>
        <v>0</v>
      </c>
      <c r="AW7" s="21"/>
      <c r="AX7" s="21"/>
      <c r="AY7" s="22">
        <f t="shared" si="18"/>
        <v>0</v>
      </c>
      <c r="AZ7" s="21"/>
      <c r="BA7" s="21"/>
      <c r="BB7" s="23">
        <f t="shared" si="19"/>
        <v>0</v>
      </c>
      <c r="BC7" s="21"/>
      <c r="BD7" s="21"/>
      <c r="BE7" s="23">
        <f t="shared" si="20"/>
        <v>0</v>
      </c>
      <c r="BF7" s="21"/>
      <c r="BG7" s="21"/>
      <c r="BH7" s="21"/>
      <c r="BI7" s="21"/>
      <c r="BJ7" s="21"/>
      <c r="BK7" s="23">
        <f t="shared" si="21"/>
        <v>0</v>
      </c>
      <c r="BL7" s="21"/>
      <c r="BM7" s="21"/>
      <c r="BN7" s="23">
        <f t="shared" si="22"/>
        <v>0</v>
      </c>
      <c r="BO7" s="21"/>
      <c r="BP7" s="21"/>
      <c r="BQ7" s="23">
        <f t="shared" si="23"/>
        <v>0</v>
      </c>
      <c r="BR7" s="21"/>
      <c r="BS7" s="21"/>
      <c r="BT7" s="23">
        <f t="shared" si="24"/>
        <v>0</v>
      </c>
      <c r="BU7" s="21"/>
      <c r="BV7" s="21"/>
      <c r="BW7" s="23">
        <f t="shared" si="25"/>
        <v>0</v>
      </c>
      <c r="BX7" s="21"/>
      <c r="BY7" s="21"/>
      <c r="BZ7" s="23">
        <f t="shared" si="26"/>
        <v>0</v>
      </c>
      <c r="CA7" s="21"/>
      <c r="CB7" s="21"/>
      <c r="CC7" s="23">
        <f t="shared" si="27"/>
        <v>0</v>
      </c>
      <c r="CD7" s="23">
        <f t="shared" si="28"/>
        <v>0</v>
      </c>
      <c r="CE7" s="23">
        <f t="shared" si="29"/>
        <v>0</v>
      </c>
      <c r="CF7" s="24">
        <f t="shared" si="30"/>
        <v>0</v>
      </c>
      <c r="CG7" s="23">
        <f t="shared" si="31"/>
        <v>0</v>
      </c>
      <c r="CH7" s="23">
        <f t="shared" si="32"/>
        <v>0</v>
      </c>
      <c r="CI7" s="22"/>
      <c r="CJ7" s="22"/>
      <c r="CK7" s="22">
        <f t="shared" si="33"/>
        <v>0</v>
      </c>
      <c r="CL7" s="21"/>
      <c r="CM7" s="21"/>
      <c r="CN7" s="22">
        <f t="shared" si="34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3">
        <f t="shared" si="4"/>
        <v>0</v>
      </c>
      <c r="T8" s="21"/>
      <c r="U8" s="21"/>
      <c r="V8" s="23">
        <f t="shared" si="5"/>
        <v>0</v>
      </c>
      <c r="W8" s="21"/>
      <c r="X8" s="21"/>
      <c r="Y8" s="23">
        <f t="shared" si="6"/>
        <v>0</v>
      </c>
      <c r="Z8" s="21"/>
      <c r="AA8" s="21"/>
      <c r="AB8" s="23">
        <f t="shared" si="7"/>
        <v>0</v>
      </c>
      <c r="AC8" s="21"/>
      <c r="AD8" s="21"/>
      <c r="AE8" s="23">
        <f t="shared" si="8"/>
        <v>0</v>
      </c>
      <c r="AF8" s="21"/>
      <c r="AG8" s="21"/>
      <c r="AH8" s="23">
        <f t="shared" si="9"/>
        <v>0</v>
      </c>
      <c r="AI8" s="21"/>
      <c r="AJ8" s="21"/>
      <c r="AK8" s="23">
        <f t="shared" si="10"/>
        <v>0</v>
      </c>
      <c r="AL8" s="21"/>
      <c r="AM8" s="21"/>
      <c r="AN8" s="23">
        <f t="shared" si="11"/>
        <v>0</v>
      </c>
      <c r="AO8" s="23">
        <f t="shared" si="12"/>
        <v>0</v>
      </c>
      <c r="AP8" s="23">
        <f t="shared" si="13"/>
        <v>0</v>
      </c>
      <c r="AQ8" s="23">
        <f t="shared" si="14"/>
        <v>0</v>
      </c>
      <c r="AR8" s="23">
        <f t="shared" si="15"/>
        <v>0</v>
      </c>
      <c r="AS8" s="23">
        <f t="shared" si="16"/>
        <v>0</v>
      </c>
      <c r="AT8" s="21"/>
      <c r="AU8" s="21"/>
      <c r="AV8" s="23">
        <f t="shared" si="17"/>
        <v>0</v>
      </c>
      <c r="AW8" s="21"/>
      <c r="AX8" s="21"/>
      <c r="AY8" s="22">
        <f t="shared" si="18"/>
        <v>0</v>
      </c>
      <c r="AZ8" s="21"/>
      <c r="BA8" s="21"/>
      <c r="BB8" s="23">
        <f t="shared" si="19"/>
        <v>0</v>
      </c>
      <c r="BC8" s="21"/>
      <c r="BD8" s="21"/>
      <c r="BE8" s="23">
        <f t="shared" si="20"/>
        <v>0</v>
      </c>
      <c r="BF8" s="21"/>
      <c r="BG8" s="21"/>
      <c r="BH8" s="21"/>
      <c r="BI8" s="21"/>
      <c r="BJ8" s="21"/>
      <c r="BK8" s="23">
        <f t="shared" si="21"/>
        <v>0</v>
      </c>
      <c r="BL8" s="21"/>
      <c r="BM8" s="21"/>
      <c r="BN8" s="23">
        <f t="shared" si="22"/>
        <v>0</v>
      </c>
      <c r="BO8" s="21"/>
      <c r="BP8" s="21"/>
      <c r="BQ8" s="23">
        <f t="shared" si="23"/>
        <v>0</v>
      </c>
      <c r="BR8" s="21"/>
      <c r="BS8" s="21"/>
      <c r="BT8" s="23">
        <f t="shared" si="24"/>
        <v>0</v>
      </c>
      <c r="BU8" s="21"/>
      <c r="BV8" s="21"/>
      <c r="BW8" s="23">
        <f t="shared" si="25"/>
        <v>0</v>
      </c>
      <c r="BX8" s="21"/>
      <c r="BY8" s="21"/>
      <c r="BZ8" s="23">
        <f t="shared" si="26"/>
        <v>0</v>
      </c>
      <c r="CA8" s="21"/>
      <c r="CB8" s="21"/>
      <c r="CC8" s="23">
        <f t="shared" si="27"/>
        <v>0</v>
      </c>
      <c r="CD8" s="23">
        <f t="shared" si="28"/>
        <v>0</v>
      </c>
      <c r="CE8" s="23">
        <f t="shared" si="29"/>
        <v>0</v>
      </c>
      <c r="CF8" s="24">
        <f t="shared" si="30"/>
        <v>0</v>
      </c>
      <c r="CG8" s="23">
        <f t="shared" si="31"/>
        <v>0</v>
      </c>
      <c r="CH8" s="23">
        <f t="shared" si="32"/>
        <v>0</v>
      </c>
      <c r="CI8" s="22"/>
      <c r="CJ8" s="22"/>
      <c r="CK8" s="22">
        <f t="shared" si="33"/>
        <v>0</v>
      </c>
      <c r="CL8" s="21"/>
      <c r="CM8" s="21"/>
      <c r="CN8" s="22">
        <f t="shared" si="34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3">
        <f t="shared" si="4"/>
        <v>0</v>
      </c>
      <c r="T9" s="21"/>
      <c r="U9" s="21"/>
      <c r="V9" s="23">
        <f t="shared" si="5"/>
        <v>0</v>
      </c>
      <c r="W9" s="21"/>
      <c r="X9" s="21"/>
      <c r="Y9" s="23">
        <f t="shared" si="6"/>
        <v>0</v>
      </c>
      <c r="Z9" s="21"/>
      <c r="AA9" s="21"/>
      <c r="AB9" s="23">
        <f t="shared" si="7"/>
        <v>0</v>
      </c>
      <c r="AC9" s="21"/>
      <c r="AD9" s="21"/>
      <c r="AE9" s="23">
        <f t="shared" si="8"/>
        <v>0</v>
      </c>
      <c r="AF9" s="21"/>
      <c r="AG9" s="21"/>
      <c r="AH9" s="23">
        <f t="shared" si="9"/>
        <v>0</v>
      </c>
      <c r="AI9" s="21"/>
      <c r="AJ9" s="21"/>
      <c r="AK9" s="23">
        <f t="shared" si="10"/>
        <v>0</v>
      </c>
      <c r="AL9" s="21"/>
      <c r="AM9" s="21"/>
      <c r="AN9" s="23">
        <f t="shared" si="11"/>
        <v>0</v>
      </c>
      <c r="AO9" s="23">
        <f t="shared" si="12"/>
        <v>0</v>
      </c>
      <c r="AP9" s="23">
        <f t="shared" si="13"/>
        <v>0</v>
      </c>
      <c r="AQ9" s="23">
        <f t="shared" si="14"/>
        <v>0</v>
      </c>
      <c r="AR9" s="23">
        <f t="shared" si="15"/>
        <v>0</v>
      </c>
      <c r="AS9" s="23">
        <f t="shared" si="16"/>
        <v>0</v>
      </c>
      <c r="AT9" s="21"/>
      <c r="AU9" s="21"/>
      <c r="AV9" s="23">
        <f t="shared" si="17"/>
        <v>0</v>
      </c>
      <c r="AW9" s="21"/>
      <c r="AX9" s="21"/>
      <c r="AY9" s="22">
        <f t="shared" si="18"/>
        <v>0</v>
      </c>
      <c r="AZ9" s="21"/>
      <c r="BA9" s="21"/>
      <c r="BB9" s="23">
        <f t="shared" si="19"/>
        <v>0</v>
      </c>
      <c r="BC9" s="21"/>
      <c r="BD9" s="21"/>
      <c r="BE9" s="23">
        <f t="shared" si="20"/>
        <v>0</v>
      </c>
      <c r="BF9" s="21"/>
      <c r="BG9" s="21"/>
      <c r="BH9" s="21"/>
      <c r="BI9" s="21"/>
      <c r="BJ9" s="21"/>
      <c r="BK9" s="23">
        <f t="shared" si="21"/>
        <v>0</v>
      </c>
      <c r="BL9" s="21"/>
      <c r="BM9" s="21"/>
      <c r="BN9" s="23">
        <f t="shared" si="22"/>
        <v>0</v>
      </c>
      <c r="BO9" s="21"/>
      <c r="BP9" s="21"/>
      <c r="BQ9" s="23">
        <f t="shared" si="23"/>
        <v>0</v>
      </c>
      <c r="BR9" s="21"/>
      <c r="BS9" s="21"/>
      <c r="BT9" s="23">
        <f t="shared" si="24"/>
        <v>0</v>
      </c>
      <c r="BU9" s="21"/>
      <c r="BV9" s="21"/>
      <c r="BW9" s="23">
        <f t="shared" si="25"/>
        <v>0</v>
      </c>
      <c r="BX9" s="21"/>
      <c r="BY9" s="21"/>
      <c r="BZ9" s="23">
        <f t="shared" si="26"/>
        <v>0</v>
      </c>
      <c r="CA9" s="21"/>
      <c r="CB9" s="21"/>
      <c r="CC9" s="23">
        <f t="shared" si="27"/>
        <v>0</v>
      </c>
      <c r="CD9" s="23">
        <f t="shared" si="28"/>
        <v>0</v>
      </c>
      <c r="CE9" s="23">
        <f t="shared" si="29"/>
        <v>0</v>
      </c>
      <c r="CF9" s="24">
        <f t="shared" si="30"/>
        <v>0</v>
      </c>
      <c r="CG9" s="23">
        <f t="shared" si="31"/>
        <v>0</v>
      </c>
      <c r="CH9" s="23">
        <f t="shared" si="32"/>
        <v>0</v>
      </c>
      <c r="CI9" s="22"/>
      <c r="CJ9" s="22"/>
      <c r="CK9" s="22">
        <f t="shared" si="33"/>
        <v>0</v>
      </c>
      <c r="CL9" s="21"/>
      <c r="CM9" s="21"/>
      <c r="CN9" s="22">
        <f t="shared" si="34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3">
        <f t="shared" si="4"/>
        <v>0</v>
      </c>
      <c r="T10" s="21"/>
      <c r="U10" s="21"/>
      <c r="V10" s="23">
        <f t="shared" si="5"/>
        <v>0</v>
      </c>
      <c r="W10" s="21"/>
      <c r="X10" s="21"/>
      <c r="Y10" s="23">
        <f t="shared" si="6"/>
        <v>0</v>
      </c>
      <c r="Z10" s="21"/>
      <c r="AA10" s="21"/>
      <c r="AB10" s="23">
        <f t="shared" si="7"/>
        <v>0</v>
      </c>
      <c r="AC10" s="21"/>
      <c r="AD10" s="21"/>
      <c r="AE10" s="23">
        <f t="shared" si="8"/>
        <v>0</v>
      </c>
      <c r="AF10" s="21"/>
      <c r="AG10" s="21"/>
      <c r="AH10" s="23">
        <f t="shared" si="9"/>
        <v>0</v>
      </c>
      <c r="AI10" s="21"/>
      <c r="AJ10" s="21"/>
      <c r="AK10" s="23">
        <f t="shared" si="10"/>
        <v>0</v>
      </c>
      <c r="AL10" s="21"/>
      <c r="AM10" s="21"/>
      <c r="AN10" s="23">
        <f t="shared" si="11"/>
        <v>0</v>
      </c>
      <c r="AO10" s="23">
        <f t="shared" si="12"/>
        <v>0</v>
      </c>
      <c r="AP10" s="23">
        <f t="shared" si="13"/>
        <v>0</v>
      </c>
      <c r="AQ10" s="23">
        <f t="shared" si="14"/>
        <v>0</v>
      </c>
      <c r="AR10" s="23">
        <f t="shared" si="15"/>
        <v>0</v>
      </c>
      <c r="AS10" s="23">
        <f t="shared" si="16"/>
        <v>0</v>
      </c>
      <c r="AT10" s="21"/>
      <c r="AU10" s="21"/>
      <c r="AV10" s="23">
        <f t="shared" si="17"/>
        <v>0</v>
      </c>
      <c r="AW10" s="21"/>
      <c r="AX10" s="21"/>
      <c r="AY10" s="22">
        <f t="shared" si="18"/>
        <v>0</v>
      </c>
      <c r="AZ10" s="21"/>
      <c r="BA10" s="21"/>
      <c r="BB10" s="23">
        <f t="shared" si="19"/>
        <v>0</v>
      </c>
      <c r="BC10" s="21"/>
      <c r="BD10" s="21"/>
      <c r="BE10" s="23">
        <f t="shared" si="20"/>
        <v>0</v>
      </c>
      <c r="BF10" s="21"/>
      <c r="BG10" s="21"/>
      <c r="BH10" s="21"/>
      <c r="BI10" s="21"/>
      <c r="BJ10" s="21"/>
      <c r="BK10" s="23">
        <f t="shared" si="21"/>
        <v>0</v>
      </c>
      <c r="BL10" s="21"/>
      <c r="BM10" s="21"/>
      <c r="BN10" s="23">
        <f t="shared" si="22"/>
        <v>0</v>
      </c>
      <c r="BO10" s="21"/>
      <c r="BP10" s="21"/>
      <c r="BQ10" s="23">
        <f t="shared" si="23"/>
        <v>0</v>
      </c>
      <c r="BR10" s="21"/>
      <c r="BS10" s="21"/>
      <c r="BT10" s="23">
        <f t="shared" si="24"/>
        <v>0</v>
      </c>
      <c r="BU10" s="21"/>
      <c r="BV10" s="21"/>
      <c r="BW10" s="23">
        <f t="shared" si="25"/>
        <v>0</v>
      </c>
      <c r="BX10" s="21"/>
      <c r="BY10" s="21"/>
      <c r="BZ10" s="23">
        <f t="shared" si="26"/>
        <v>0</v>
      </c>
      <c r="CA10" s="21"/>
      <c r="CB10" s="21"/>
      <c r="CC10" s="23">
        <f t="shared" si="27"/>
        <v>0</v>
      </c>
      <c r="CD10" s="23">
        <f t="shared" si="28"/>
        <v>0</v>
      </c>
      <c r="CE10" s="23">
        <f t="shared" si="29"/>
        <v>0</v>
      </c>
      <c r="CF10" s="24">
        <f t="shared" si="30"/>
        <v>0</v>
      </c>
      <c r="CG10" s="23">
        <f t="shared" si="31"/>
        <v>0</v>
      </c>
      <c r="CH10" s="23">
        <f t="shared" si="32"/>
        <v>0</v>
      </c>
      <c r="CI10" s="22"/>
      <c r="CJ10" s="22"/>
      <c r="CK10" s="22">
        <f t="shared" si="33"/>
        <v>0</v>
      </c>
      <c r="CL10" s="21"/>
      <c r="CM10" s="21"/>
      <c r="CN10" s="22">
        <f t="shared" si="34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3">
        <f t="shared" si="4"/>
        <v>0</v>
      </c>
      <c r="T11" s="21"/>
      <c r="U11" s="21"/>
      <c r="V11" s="23">
        <f t="shared" si="5"/>
        <v>0</v>
      </c>
      <c r="W11" s="21"/>
      <c r="X11" s="21"/>
      <c r="Y11" s="23">
        <f t="shared" si="6"/>
        <v>0</v>
      </c>
      <c r="Z11" s="21"/>
      <c r="AA11" s="21"/>
      <c r="AB11" s="23">
        <f t="shared" si="7"/>
        <v>0</v>
      </c>
      <c r="AC11" s="21"/>
      <c r="AD11" s="21"/>
      <c r="AE11" s="23">
        <f t="shared" si="8"/>
        <v>0</v>
      </c>
      <c r="AF11" s="21"/>
      <c r="AG11" s="21"/>
      <c r="AH11" s="23">
        <f t="shared" si="9"/>
        <v>0</v>
      </c>
      <c r="AI11" s="21"/>
      <c r="AJ11" s="21"/>
      <c r="AK11" s="23">
        <f t="shared" si="10"/>
        <v>0</v>
      </c>
      <c r="AL11" s="21"/>
      <c r="AM11" s="21"/>
      <c r="AN11" s="23">
        <f t="shared" si="11"/>
        <v>0</v>
      </c>
      <c r="AO11" s="23">
        <f t="shared" si="12"/>
        <v>0</v>
      </c>
      <c r="AP11" s="23">
        <f t="shared" si="13"/>
        <v>0</v>
      </c>
      <c r="AQ11" s="23">
        <f t="shared" si="14"/>
        <v>0</v>
      </c>
      <c r="AR11" s="23">
        <f t="shared" si="15"/>
        <v>0</v>
      </c>
      <c r="AS11" s="23">
        <f t="shared" si="16"/>
        <v>0</v>
      </c>
      <c r="AT11" s="21"/>
      <c r="AU11" s="21"/>
      <c r="AV11" s="23">
        <f t="shared" si="17"/>
        <v>0</v>
      </c>
      <c r="AW11" s="21"/>
      <c r="AX11" s="21"/>
      <c r="AY11" s="22">
        <f t="shared" si="18"/>
        <v>0</v>
      </c>
      <c r="AZ11" s="21"/>
      <c r="BA11" s="21"/>
      <c r="BB11" s="23">
        <f t="shared" si="19"/>
        <v>0</v>
      </c>
      <c r="BC11" s="21"/>
      <c r="BD11" s="21"/>
      <c r="BE11" s="23">
        <f t="shared" si="20"/>
        <v>0</v>
      </c>
      <c r="BF11" s="21"/>
      <c r="BG11" s="21"/>
      <c r="BH11" s="21"/>
      <c r="BI11" s="21"/>
      <c r="BJ11" s="21"/>
      <c r="BK11" s="23">
        <f t="shared" si="21"/>
        <v>0</v>
      </c>
      <c r="BL11" s="21"/>
      <c r="BM11" s="21"/>
      <c r="BN11" s="23">
        <f t="shared" si="22"/>
        <v>0</v>
      </c>
      <c r="BO11" s="21"/>
      <c r="BP11" s="21"/>
      <c r="BQ11" s="23">
        <f t="shared" si="23"/>
        <v>0</v>
      </c>
      <c r="BR11" s="21"/>
      <c r="BS11" s="21"/>
      <c r="BT11" s="23">
        <f t="shared" si="24"/>
        <v>0</v>
      </c>
      <c r="BU11" s="21"/>
      <c r="BV11" s="21"/>
      <c r="BW11" s="23">
        <f t="shared" si="25"/>
        <v>0</v>
      </c>
      <c r="BX11" s="21"/>
      <c r="BY11" s="21"/>
      <c r="BZ11" s="23">
        <f t="shared" si="26"/>
        <v>0</v>
      </c>
      <c r="CA11" s="21"/>
      <c r="CB11" s="21"/>
      <c r="CC11" s="23">
        <f t="shared" si="27"/>
        <v>0</v>
      </c>
      <c r="CD11" s="23">
        <f t="shared" si="28"/>
        <v>0</v>
      </c>
      <c r="CE11" s="23">
        <f t="shared" si="29"/>
        <v>0</v>
      </c>
      <c r="CF11" s="24">
        <f t="shared" si="30"/>
        <v>0</v>
      </c>
      <c r="CG11" s="23">
        <f t="shared" si="31"/>
        <v>0</v>
      </c>
      <c r="CH11" s="23">
        <f t="shared" si="32"/>
        <v>0</v>
      </c>
      <c r="CI11" s="22"/>
      <c r="CJ11" s="22"/>
      <c r="CK11" s="22">
        <f t="shared" si="33"/>
        <v>0</v>
      </c>
      <c r="CL11" s="21"/>
      <c r="CM11" s="21"/>
      <c r="CN11" s="22">
        <f t="shared" si="34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678</v>
      </c>
      <c r="F12" s="21">
        <v>9492</v>
      </c>
      <c r="G12" s="23">
        <f t="shared" si="0"/>
        <v>6074.88</v>
      </c>
      <c r="H12" s="21">
        <v>570</v>
      </c>
      <c r="I12" s="21">
        <v>7980</v>
      </c>
      <c r="J12" s="22">
        <f t="shared" si="1"/>
        <v>5107.2</v>
      </c>
      <c r="K12" s="21">
        <v>565</v>
      </c>
      <c r="L12" s="21">
        <v>7910</v>
      </c>
      <c r="M12" s="23">
        <f t="shared" si="2"/>
        <v>5062.4000000000005</v>
      </c>
      <c r="N12" s="21">
        <v>370</v>
      </c>
      <c r="O12" s="21">
        <v>5180</v>
      </c>
      <c r="P12" s="23">
        <f t="shared" si="3"/>
        <v>3315.2000000000003</v>
      </c>
      <c r="Q12" s="21">
        <v>487</v>
      </c>
      <c r="R12" s="21">
        <v>6818</v>
      </c>
      <c r="S12" s="23">
        <f t="shared" si="4"/>
        <v>4363.5200000000004</v>
      </c>
      <c r="T12" s="21">
        <v>430</v>
      </c>
      <c r="U12" s="21">
        <v>6020</v>
      </c>
      <c r="V12" s="23">
        <f t="shared" si="5"/>
        <v>3852.8</v>
      </c>
      <c r="W12" s="21">
        <v>816</v>
      </c>
      <c r="X12" s="21">
        <v>11424</v>
      </c>
      <c r="Y12" s="23">
        <f t="shared" si="6"/>
        <v>7311.3600000000006</v>
      </c>
      <c r="Z12" s="21">
        <v>562</v>
      </c>
      <c r="AA12" s="21">
        <v>7868</v>
      </c>
      <c r="AB12" s="23">
        <f t="shared" si="7"/>
        <v>5035.5200000000004</v>
      </c>
      <c r="AC12" s="21">
        <v>525</v>
      </c>
      <c r="AD12" s="21">
        <v>7350</v>
      </c>
      <c r="AE12" s="23">
        <f t="shared" si="8"/>
        <v>4704</v>
      </c>
      <c r="AF12" s="21">
        <v>701</v>
      </c>
      <c r="AG12" s="21">
        <v>9814</v>
      </c>
      <c r="AH12" s="23">
        <f t="shared" si="9"/>
        <v>6280.96</v>
      </c>
      <c r="AI12" s="21">
        <v>728</v>
      </c>
      <c r="AJ12" s="21">
        <v>10192</v>
      </c>
      <c r="AK12" s="23">
        <f t="shared" si="10"/>
        <v>6522.88</v>
      </c>
      <c r="AL12" s="21">
        <v>722</v>
      </c>
      <c r="AM12" s="21">
        <v>10108</v>
      </c>
      <c r="AN12" s="23">
        <f t="shared" si="11"/>
        <v>6469.12</v>
      </c>
      <c r="AO12" s="23">
        <f t="shared" si="12"/>
        <v>7154</v>
      </c>
      <c r="AP12" s="23">
        <f t="shared" si="13"/>
        <v>100156</v>
      </c>
      <c r="AQ12" s="23">
        <f t="shared" si="14"/>
        <v>64099.840000000004</v>
      </c>
      <c r="AR12" s="23">
        <f t="shared" si="15"/>
        <v>8346.3333333333339</v>
      </c>
      <c r="AS12" s="23">
        <f t="shared" si="16"/>
        <v>5341.6533333333336</v>
      </c>
      <c r="AT12" s="21">
        <v>636</v>
      </c>
      <c r="AU12" s="21">
        <v>8904</v>
      </c>
      <c r="AV12" s="23">
        <f t="shared" si="17"/>
        <v>5698.56</v>
      </c>
      <c r="AW12" s="21">
        <v>473</v>
      </c>
      <c r="AX12" s="21">
        <v>6622</v>
      </c>
      <c r="AY12" s="22">
        <f t="shared" si="18"/>
        <v>4238.08</v>
      </c>
      <c r="AZ12" s="21">
        <v>1557</v>
      </c>
      <c r="BA12" s="21">
        <v>21807</v>
      </c>
      <c r="BB12" s="23">
        <f t="shared" si="19"/>
        <v>13956.48</v>
      </c>
      <c r="BC12" s="21">
        <v>449</v>
      </c>
      <c r="BD12" s="21">
        <v>6286</v>
      </c>
      <c r="BE12" s="23">
        <f t="shared" si="20"/>
        <v>4023.04</v>
      </c>
      <c r="BF12" s="21">
        <v>814</v>
      </c>
      <c r="BG12" s="21">
        <v>11396</v>
      </c>
      <c r="BH12" s="23">
        <f>BG12*$C12</f>
        <v>7293.4400000000005</v>
      </c>
      <c r="BI12" s="21">
        <v>667</v>
      </c>
      <c r="BJ12" s="21">
        <v>9338</v>
      </c>
      <c r="BK12" s="23">
        <f t="shared" si="21"/>
        <v>5976.32</v>
      </c>
      <c r="BL12" s="21">
        <v>630</v>
      </c>
      <c r="BM12" s="21">
        <v>8820</v>
      </c>
      <c r="BN12" s="23">
        <f t="shared" si="22"/>
        <v>5644.8</v>
      </c>
      <c r="BO12" s="21">
        <v>795</v>
      </c>
      <c r="BP12" s="21">
        <v>11130</v>
      </c>
      <c r="BQ12" s="23">
        <f t="shared" si="23"/>
        <v>7123.2</v>
      </c>
      <c r="BR12" s="21">
        <v>550</v>
      </c>
      <c r="BS12" s="21">
        <v>7700</v>
      </c>
      <c r="BT12" s="23">
        <f t="shared" si="24"/>
        <v>4928</v>
      </c>
      <c r="BU12" s="21">
        <v>590</v>
      </c>
      <c r="BV12" s="21">
        <v>8260</v>
      </c>
      <c r="BW12" s="23">
        <f t="shared" si="25"/>
        <v>5286.4000000000005</v>
      </c>
      <c r="BX12" s="21">
        <v>570</v>
      </c>
      <c r="BY12" s="21">
        <v>7980</v>
      </c>
      <c r="BZ12" s="23">
        <f t="shared" si="26"/>
        <v>5107.2</v>
      </c>
      <c r="CA12" s="21">
        <v>671</v>
      </c>
      <c r="CB12" s="21">
        <v>9394</v>
      </c>
      <c r="CC12" s="23">
        <f t="shared" si="27"/>
        <v>6012.16</v>
      </c>
      <c r="CD12" s="23">
        <f t="shared" si="28"/>
        <v>7588</v>
      </c>
      <c r="CE12" s="23">
        <f t="shared" si="29"/>
        <v>117637</v>
      </c>
      <c r="CF12" s="24">
        <f t="shared" si="30"/>
        <v>75287.680000000008</v>
      </c>
      <c r="CG12" s="23">
        <f t="shared" si="31"/>
        <v>9803.0833333333339</v>
      </c>
      <c r="CH12" s="23">
        <f t="shared" si="32"/>
        <v>6273.9733333333343</v>
      </c>
      <c r="CI12" s="22">
        <v>549</v>
      </c>
      <c r="CJ12" s="22">
        <v>7686</v>
      </c>
      <c r="CK12" s="22">
        <f t="shared" si="33"/>
        <v>4919.04</v>
      </c>
      <c r="CL12" s="21">
        <v>588</v>
      </c>
      <c r="CM12" s="21">
        <v>8232</v>
      </c>
      <c r="CN12" s="22">
        <f t="shared" si="34"/>
        <v>5268.4800000000005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si="4"/>
        <v>0</v>
      </c>
      <c r="T13" s="21"/>
      <c r="U13" s="21"/>
      <c r="V13" s="23">
        <f t="shared" si="5"/>
        <v>0</v>
      </c>
      <c r="W13" s="21"/>
      <c r="X13" s="21"/>
      <c r="Y13" s="23">
        <f t="shared" si="6"/>
        <v>0</v>
      </c>
      <c r="Z13" s="21"/>
      <c r="AA13" s="21"/>
      <c r="AB13" s="23">
        <f t="shared" si="7"/>
        <v>0</v>
      </c>
      <c r="AC13" s="21"/>
      <c r="AD13" s="21"/>
      <c r="AE13" s="23">
        <f t="shared" si="8"/>
        <v>0</v>
      </c>
      <c r="AF13" s="21"/>
      <c r="AG13" s="21"/>
      <c r="AH13" s="23">
        <f t="shared" si="9"/>
        <v>0</v>
      </c>
      <c r="AI13" s="21"/>
      <c r="AJ13" s="21"/>
      <c r="AK13" s="23">
        <f t="shared" si="10"/>
        <v>0</v>
      </c>
      <c r="AL13" s="21"/>
      <c r="AM13" s="21"/>
      <c r="AN13" s="23">
        <f t="shared" si="11"/>
        <v>0</v>
      </c>
      <c r="AO13" s="23">
        <f t="shared" si="12"/>
        <v>0</v>
      </c>
      <c r="AP13" s="23">
        <f t="shared" si="13"/>
        <v>0</v>
      </c>
      <c r="AQ13" s="23">
        <f t="shared" si="14"/>
        <v>0</v>
      </c>
      <c r="AR13" s="23">
        <f t="shared" si="15"/>
        <v>0</v>
      </c>
      <c r="AS13" s="23">
        <f t="shared" si="16"/>
        <v>0</v>
      </c>
      <c r="AT13" s="21"/>
      <c r="AU13" s="21"/>
      <c r="AV13" s="23">
        <f t="shared" si="17"/>
        <v>0</v>
      </c>
      <c r="AW13" s="21"/>
      <c r="AX13" s="21"/>
      <c r="AY13" s="22">
        <f t="shared" si="18"/>
        <v>0</v>
      </c>
      <c r="AZ13" s="21"/>
      <c r="BA13" s="21"/>
      <c r="BB13" s="23">
        <f t="shared" si="19"/>
        <v>0</v>
      </c>
      <c r="BC13" s="21"/>
      <c r="BD13" s="21"/>
      <c r="BE13" s="23">
        <f t="shared" si="20"/>
        <v>0</v>
      </c>
      <c r="BF13" s="21"/>
      <c r="BG13" s="21"/>
      <c r="BH13" s="23">
        <f t="shared" ref="BH13:BH76" si="35">BG13*$C13</f>
        <v>0</v>
      </c>
      <c r="BI13" s="21"/>
      <c r="BJ13" s="21"/>
      <c r="BK13" s="23">
        <f t="shared" si="21"/>
        <v>0</v>
      </c>
      <c r="BL13" s="21"/>
      <c r="BM13" s="21"/>
      <c r="BN13" s="23">
        <f t="shared" si="22"/>
        <v>0</v>
      </c>
      <c r="BO13" s="21"/>
      <c r="BP13" s="21"/>
      <c r="BQ13" s="23">
        <f t="shared" si="23"/>
        <v>0</v>
      </c>
      <c r="BR13" s="21"/>
      <c r="BS13" s="21"/>
      <c r="BT13" s="23">
        <f t="shared" si="24"/>
        <v>0</v>
      </c>
      <c r="BU13" s="21"/>
      <c r="BV13" s="21"/>
      <c r="BW13" s="23">
        <f t="shared" si="25"/>
        <v>0</v>
      </c>
      <c r="BX13" s="21"/>
      <c r="BY13" s="21"/>
      <c r="BZ13" s="23">
        <f t="shared" si="26"/>
        <v>0</v>
      </c>
      <c r="CA13" s="21"/>
      <c r="CB13" s="21"/>
      <c r="CC13" s="23">
        <f t="shared" si="27"/>
        <v>0</v>
      </c>
      <c r="CD13" s="23">
        <f t="shared" si="28"/>
        <v>0</v>
      </c>
      <c r="CE13" s="23">
        <f t="shared" si="29"/>
        <v>0</v>
      </c>
      <c r="CF13" s="24">
        <f t="shared" si="30"/>
        <v>0</v>
      </c>
      <c r="CG13" s="23">
        <f t="shared" si="31"/>
        <v>0</v>
      </c>
      <c r="CH13" s="23">
        <f t="shared" si="32"/>
        <v>0</v>
      </c>
      <c r="CI13" s="22"/>
      <c r="CJ13" s="22"/>
      <c r="CK13" s="22">
        <f t="shared" si="33"/>
        <v>0</v>
      </c>
      <c r="CL13" s="21"/>
      <c r="CM13" s="21"/>
      <c r="CN13" s="22">
        <f t="shared" si="34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>
        <f t="shared" si="1"/>
        <v>0</v>
      </c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4"/>
        <v>0</v>
      </c>
      <c r="T14" s="21"/>
      <c r="U14" s="21"/>
      <c r="V14" s="23">
        <f t="shared" si="5"/>
        <v>0</v>
      </c>
      <c r="W14" s="21"/>
      <c r="X14" s="21"/>
      <c r="Y14" s="23">
        <f t="shared" si="6"/>
        <v>0</v>
      </c>
      <c r="Z14" s="21"/>
      <c r="AA14" s="21"/>
      <c r="AB14" s="23">
        <f t="shared" si="7"/>
        <v>0</v>
      </c>
      <c r="AC14" s="21"/>
      <c r="AD14" s="21"/>
      <c r="AE14" s="23">
        <f t="shared" si="8"/>
        <v>0</v>
      </c>
      <c r="AF14" s="21"/>
      <c r="AG14" s="21"/>
      <c r="AH14" s="23">
        <f t="shared" si="9"/>
        <v>0</v>
      </c>
      <c r="AI14" s="21"/>
      <c r="AJ14" s="21"/>
      <c r="AK14" s="23">
        <f t="shared" si="10"/>
        <v>0</v>
      </c>
      <c r="AL14" s="21"/>
      <c r="AM14" s="21"/>
      <c r="AN14" s="23">
        <f t="shared" si="11"/>
        <v>0</v>
      </c>
      <c r="AO14" s="23">
        <f t="shared" si="12"/>
        <v>0</v>
      </c>
      <c r="AP14" s="23">
        <f t="shared" si="13"/>
        <v>0</v>
      </c>
      <c r="AQ14" s="23">
        <f t="shared" si="14"/>
        <v>0</v>
      </c>
      <c r="AR14" s="23">
        <f t="shared" si="15"/>
        <v>0</v>
      </c>
      <c r="AS14" s="23">
        <f t="shared" si="16"/>
        <v>0</v>
      </c>
      <c r="AT14" s="21"/>
      <c r="AU14" s="21"/>
      <c r="AV14" s="23">
        <f t="shared" si="17"/>
        <v>0</v>
      </c>
      <c r="AW14" s="21"/>
      <c r="AX14" s="21"/>
      <c r="AY14" s="22"/>
      <c r="AZ14" s="21"/>
      <c r="BA14" s="21"/>
      <c r="BB14" s="23">
        <f t="shared" si="19"/>
        <v>0</v>
      </c>
      <c r="BC14" s="21"/>
      <c r="BD14" s="21"/>
      <c r="BE14" s="23">
        <f t="shared" si="20"/>
        <v>0</v>
      </c>
      <c r="BF14" s="21"/>
      <c r="BG14" s="21"/>
      <c r="BH14" s="23">
        <f t="shared" si="35"/>
        <v>0</v>
      </c>
      <c r="BI14" s="21"/>
      <c r="BJ14" s="21"/>
      <c r="BK14" s="23">
        <f t="shared" si="21"/>
        <v>0</v>
      </c>
      <c r="BL14" s="21"/>
      <c r="BM14" s="21"/>
      <c r="BN14" s="23">
        <f t="shared" si="22"/>
        <v>0</v>
      </c>
      <c r="BO14" s="21"/>
      <c r="BP14" s="21"/>
      <c r="BQ14" s="23">
        <f t="shared" si="23"/>
        <v>0</v>
      </c>
      <c r="BR14" s="21"/>
      <c r="BS14" s="21"/>
      <c r="BT14" s="23">
        <f t="shared" si="24"/>
        <v>0</v>
      </c>
      <c r="BU14" s="21"/>
      <c r="BV14" s="21"/>
      <c r="BW14" s="23">
        <f t="shared" si="25"/>
        <v>0</v>
      </c>
      <c r="BX14" s="21"/>
      <c r="BY14" s="21"/>
      <c r="BZ14" s="23">
        <f t="shared" si="26"/>
        <v>0</v>
      </c>
      <c r="CA14" s="21"/>
      <c r="CB14" s="21"/>
      <c r="CC14" s="23">
        <f t="shared" si="27"/>
        <v>0</v>
      </c>
      <c r="CD14" s="23">
        <f t="shared" si="28"/>
        <v>0</v>
      </c>
      <c r="CE14" s="23">
        <f t="shared" si="29"/>
        <v>0</v>
      </c>
      <c r="CF14" s="24">
        <f t="shared" si="30"/>
        <v>0</v>
      </c>
      <c r="CG14" s="23">
        <f t="shared" si="31"/>
        <v>0</v>
      </c>
      <c r="CH14" s="23">
        <f t="shared" si="32"/>
        <v>0</v>
      </c>
      <c r="CI14" s="22"/>
      <c r="CJ14" s="22"/>
      <c r="CK14" s="22">
        <f t="shared" si="33"/>
        <v>0</v>
      </c>
      <c r="CL14" s="21"/>
      <c r="CM14" s="21"/>
      <c r="CN14" s="22">
        <f t="shared" si="34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4"/>
        <v>0</v>
      </c>
      <c r="T15" s="21"/>
      <c r="U15" s="21"/>
      <c r="V15" s="23">
        <f t="shared" si="5"/>
        <v>0</v>
      </c>
      <c r="W15" s="21"/>
      <c r="X15" s="21"/>
      <c r="Y15" s="23">
        <f t="shared" si="6"/>
        <v>0</v>
      </c>
      <c r="Z15" s="21"/>
      <c r="AA15" s="21"/>
      <c r="AB15" s="23">
        <f t="shared" si="7"/>
        <v>0</v>
      </c>
      <c r="AC15" s="21"/>
      <c r="AD15" s="21"/>
      <c r="AE15" s="23">
        <f t="shared" si="8"/>
        <v>0</v>
      </c>
      <c r="AF15" s="21"/>
      <c r="AG15" s="21"/>
      <c r="AH15" s="23">
        <f t="shared" si="9"/>
        <v>0</v>
      </c>
      <c r="AI15" s="21"/>
      <c r="AJ15" s="21"/>
      <c r="AK15" s="23">
        <f t="shared" si="10"/>
        <v>0</v>
      </c>
      <c r="AL15" s="21"/>
      <c r="AM15" s="21"/>
      <c r="AN15" s="23">
        <f t="shared" si="11"/>
        <v>0</v>
      </c>
      <c r="AO15" s="23">
        <f t="shared" si="12"/>
        <v>0</v>
      </c>
      <c r="AP15" s="23">
        <f t="shared" si="13"/>
        <v>0</v>
      </c>
      <c r="AQ15" s="23">
        <f t="shared" si="14"/>
        <v>0</v>
      </c>
      <c r="AR15" s="23">
        <f t="shared" si="15"/>
        <v>0</v>
      </c>
      <c r="AS15" s="23">
        <f t="shared" si="16"/>
        <v>0</v>
      </c>
      <c r="AT15" s="21"/>
      <c r="AU15" s="21"/>
      <c r="AV15" s="23">
        <f t="shared" si="17"/>
        <v>0</v>
      </c>
      <c r="AW15" s="21"/>
      <c r="AX15" s="21"/>
      <c r="AY15" s="22">
        <f t="shared" si="18"/>
        <v>0</v>
      </c>
      <c r="AZ15" s="21"/>
      <c r="BA15" s="21"/>
      <c r="BB15" s="23">
        <f t="shared" si="19"/>
        <v>0</v>
      </c>
      <c r="BC15" s="21"/>
      <c r="BD15" s="21"/>
      <c r="BE15" s="23">
        <f t="shared" si="20"/>
        <v>0</v>
      </c>
      <c r="BF15" s="21"/>
      <c r="BG15" s="21"/>
      <c r="BH15" s="23">
        <f t="shared" si="35"/>
        <v>0</v>
      </c>
      <c r="BI15" s="21"/>
      <c r="BJ15" s="21"/>
      <c r="BK15" s="23">
        <f t="shared" si="21"/>
        <v>0</v>
      </c>
      <c r="BL15" s="21"/>
      <c r="BM15" s="21"/>
      <c r="BN15" s="23">
        <f t="shared" si="22"/>
        <v>0</v>
      </c>
      <c r="BO15" s="21"/>
      <c r="BP15" s="21"/>
      <c r="BQ15" s="23">
        <f t="shared" si="23"/>
        <v>0</v>
      </c>
      <c r="BR15" s="21"/>
      <c r="BS15" s="21"/>
      <c r="BT15" s="23">
        <f t="shared" si="24"/>
        <v>0</v>
      </c>
      <c r="BU15" s="21"/>
      <c r="BV15" s="21"/>
      <c r="BW15" s="23">
        <f t="shared" si="25"/>
        <v>0</v>
      </c>
      <c r="BX15" s="21"/>
      <c r="BY15" s="21"/>
      <c r="BZ15" s="23">
        <f t="shared" si="26"/>
        <v>0</v>
      </c>
      <c r="CA15" s="21"/>
      <c r="CB15" s="21"/>
      <c r="CC15" s="23">
        <f t="shared" si="27"/>
        <v>0</v>
      </c>
      <c r="CD15" s="23">
        <f t="shared" si="28"/>
        <v>0</v>
      </c>
      <c r="CE15" s="23">
        <f t="shared" si="29"/>
        <v>0</v>
      </c>
      <c r="CF15" s="24">
        <f t="shared" si="30"/>
        <v>0</v>
      </c>
      <c r="CG15" s="23">
        <f t="shared" si="31"/>
        <v>0</v>
      </c>
      <c r="CH15" s="23">
        <f t="shared" si="32"/>
        <v>0</v>
      </c>
      <c r="CI15" s="22"/>
      <c r="CJ15" s="22"/>
      <c r="CK15" s="22">
        <f t="shared" si="33"/>
        <v>0</v>
      </c>
      <c r="CL15" s="21"/>
      <c r="CM15" s="21"/>
      <c r="CN15" s="22">
        <f t="shared" si="34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245</v>
      </c>
      <c r="F16" s="21">
        <v>2940</v>
      </c>
      <c r="G16" s="23">
        <f t="shared" si="0"/>
        <v>2940</v>
      </c>
      <c r="H16" s="21">
        <v>187</v>
      </c>
      <c r="I16" s="21">
        <v>2244</v>
      </c>
      <c r="J16" s="22">
        <f t="shared" si="1"/>
        <v>2244</v>
      </c>
      <c r="K16" s="21">
        <v>247</v>
      </c>
      <c r="L16" s="21">
        <v>2964</v>
      </c>
      <c r="M16" s="23">
        <f t="shared" si="2"/>
        <v>2964</v>
      </c>
      <c r="N16" s="21">
        <v>210</v>
      </c>
      <c r="O16" s="21">
        <v>2520</v>
      </c>
      <c r="P16" s="23">
        <f t="shared" si="3"/>
        <v>2520</v>
      </c>
      <c r="Q16" s="21">
        <v>180</v>
      </c>
      <c r="R16" s="21">
        <v>2160</v>
      </c>
      <c r="S16" s="23">
        <f t="shared" si="4"/>
        <v>2160</v>
      </c>
      <c r="T16" s="21">
        <v>182</v>
      </c>
      <c r="U16" s="21">
        <v>2184</v>
      </c>
      <c r="V16" s="23">
        <f t="shared" si="5"/>
        <v>2184</v>
      </c>
      <c r="W16" s="21">
        <v>190</v>
      </c>
      <c r="X16" s="21">
        <v>2280</v>
      </c>
      <c r="Y16" s="23">
        <f t="shared" si="6"/>
        <v>2280</v>
      </c>
      <c r="Z16" s="21">
        <v>261</v>
      </c>
      <c r="AA16" s="21">
        <v>3132</v>
      </c>
      <c r="AB16" s="23">
        <f t="shared" si="7"/>
        <v>3132</v>
      </c>
      <c r="AC16" s="21">
        <v>195</v>
      </c>
      <c r="AD16" s="21">
        <v>2340</v>
      </c>
      <c r="AE16" s="23">
        <f t="shared" si="8"/>
        <v>2340</v>
      </c>
      <c r="AF16" s="21">
        <v>304</v>
      </c>
      <c r="AG16" s="21">
        <v>3648</v>
      </c>
      <c r="AH16" s="23">
        <f t="shared" si="9"/>
        <v>3648</v>
      </c>
      <c r="AI16" s="21">
        <v>342</v>
      </c>
      <c r="AJ16" s="21">
        <v>4104</v>
      </c>
      <c r="AK16" s="23">
        <f t="shared" si="10"/>
        <v>4104</v>
      </c>
      <c r="AL16" s="21">
        <v>340</v>
      </c>
      <c r="AM16" s="21">
        <v>4080</v>
      </c>
      <c r="AN16" s="23">
        <f t="shared" si="11"/>
        <v>4080</v>
      </c>
      <c r="AO16" s="23">
        <f t="shared" si="12"/>
        <v>2883</v>
      </c>
      <c r="AP16" s="23">
        <f t="shared" si="13"/>
        <v>34596</v>
      </c>
      <c r="AQ16" s="23">
        <f t="shared" si="14"/>
        <v>34596</v>
      </c>
      <c r="AR16" s="23">
        <f t="shared" si="15"/>
        <v>2883</v>
      </c>
      <c r="AS16" s="23">
        <f t="shared" si="16"/>
        <v>2883</v>
      </c>
      <c r="AT16" s="21">
        <v>345</v>
      </c>
      <c r="AU16" s="21">
        <v>4140</v>
      </c>
      <c r="AV16" s="23">
        <f t="shared" si="17"/>
        <v>4140</v>
      </c>
      <c r="AW16" s="21">
        <v>310</v>
      </c>
      <c r="AX16" s="21">
        <v>3720</v>
      </c>
      <c r="AY16" s="22">
        <v>3720</v>
      </c>
      <c r="AZ16" s="21">
        <v>359</v>
      </c>
      <c r="BA16" s="21">
        <v>4308</v>
      </c>
      <c r="BB16" s="23">
        <f t="shared" si="19"/>
        <v>4308</v>
      </c>
      <c r="BC16" s="21">
        <v>275</v>
      </c>
      <c r="BD16" s="21">
        <v>3300</v>
      </c>
      <c r="BE16" s="23">
        <f t="shared" si="20"/>
        <v>3300</v>
      </c>
      <c r="BF16" s="21">
        <v>253</v>
      </c>
      <c r="BG16" s="21">
        <v>3036</v>
      </c>
      <c r="BH16" s="23">
        <f t="shared" si="35"/>
        <v>3036</v>
      </c>
      <c r="BI16" s="21">
        <v>290</v>
      </c>
      <c r="BJ16" s="21">
        <v>3480</v>
      </c>
      <c r="BK16" s="23">
        <f t="shared" si="21"/>
        <v>3480</v>
      </c>
      <c r="BL16" s="21">
        <v>357</v>
      </c>
      <c r="BM16" s="21">
        <v>4284</v>
      </c>
      <c r="BN16" s="23">
        <f t="shared" si="22"/>
        <v>4284</v>
      </c>
      <c r="BO16" s="21">
        <v>345</v>
      </c>
      <c r="BP16" s="21">
        <v>4140</v>
      </c>
      <c r="BQ16" s="23">
        <f t="shared" si="23"/>
        <v>4140</v>
      </c>
      <c r="BR16" s="21">
        <v>462</v>
      </c>
      <c r="BS16" s="21">
        <v>5544</v>
      </c>
      <c r="BT16" s="23">
        <f t="shared" si="24"/>
        <v>5544</v>
      </c>
      <c r="BU16" s="21">
        <v>499</v>
      </c>
      <c r="BV16" s="21">
        <v>5988</v>
      </c>
      <c r="BW16" s="23">
        <f t="shared" si="25"/>
        <v>5988</v>
      </c>
      <c r="BX16" s="21">
        <v>474</v>
      </c>
      <c r="BY16" s="21">
        <v>5688</v>
      </c>
      <c r="BZ16" s="23">
        <f t="shared" si="26"/>
        <v>5688</v>
      </c>
      <c r="CA16" s="21">
        <v>531</v>
      </c>
      <c r="CB16" s="21">
        <v>6372</v>
      </c>
      <c r="CC16" s="23">
        <f t="shared" si="27"/>
        <v>6372</v>
      </c>
      <c r="CD16" s="23">
        <f t="shared" si="28"/>
        <v>4247</v>
      </c>
      <c r="CE16" s="23">
        <f t="shared" si="29"/>
        <v>54000</v>
      </c>
      <c r="CF16" s="24">
        <f t="shared" si="30"/>
        <v>54000</v>
      </c>
      <c r="CG16" s="23">
        <f t="shared" si="31"/>
        <v>4500</v>
      </c>
      <c r="CH16" s="23">
        <f t="shared" si="32"/>
        <v>4500</v>
      </c>
      <c r="CI16" s="22">
        <v>706</v>
      </c>
      <c r="CJ16" s="22">
        <v>8472</v>
      </c>
      <c r="CK16" s="22">
        <f t="shared" si="33"/>
        <v>8472</v>
      </c>
      <c r="CL16" s="21">
        <v>527</v>
      </c>
      <c r="CM16" s="21">
        <v>6324</v>
      </c>
      <c r="CN16" s="22">
        <f t="shared" si="34"/>
        <v>6324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4"/>
        <v>0</v>
      </c>
      <c r="T17" s="21"/>
      <c r="U17" s="21"/>
      <c r="V17" s="23">
        <f t="shared" si="5"/>
        <v>0</v>
      </c>
      <c r="W17" s="21"/>
      <c r="X17" s="21"/>
      <c r="Y17" s="23">
        <f t="shared" si="6"/>
        <v>0</v>
      </c>
      <c r="Z17" s="21"/>
      <c r="AA17" s="21"/>
      <c r="AB17" s="23">
        <f t="shared" si="7"/>
        <v>0</v>
      </c>
      <c r="AC17" s="21"/>
      <c r="AD17" s="21"/>
      <c r="AE17" s="23">
        <f t="shared" si="8"/>
        <v>0</v>
      </c>
      <c r="AF17" s="21"/>
      <c r="AG17" s="21"/>
      <c r="AH17" s="23">
        <f t="shared" si="9"/>
        <v>0</v>
      </c>
      <c r="AI17" s="21"/>
      <c r="AJ17" s="21"/>
      <c r="AK17" s="23">
        <f t="shared" si="10"/>
        <v>0</v>
      </c>
      <c r="AL17" s="21"/>
      <c r="AM17" s="21"/>
      <c r="AN17" s="23">
        <f t="shared" si="11"/>
        <v>0</v>
      </c>
      <c r="AO17" s="23">
        <f t="shared" si="12"/>
        <v>0</v>
      </c>
      <c r="AP17" s="23">
        <f t="shared" si="13"/>
        <v>0</v>
      </c>
      <c r="AQ17" s="23">
        <f t="shared" si="14"/>
        <v>0</v>
      </c>
      <c r="AR17" s="23">
        <f t="shared" si="15"/>
        <v>0</v>
      </c>
      <c r="AS17" s="23">
        <f t="shared" si="16"/>
        <v>0</v>
      </c>
      <c r="AT17" s="21"/>
      <c r="AU17" s="21"/>
      <c r="AV17" s="23">
        <f t="shared" si="17"/>
        <v>0</v>
      </c>
      <c r="AW17" s="21"/>
      <c r="AX17" s="21"/>
      <c r="AY17" s="22">
        <f t="shared" si="18"/>
        <v>0</v>
      </c>
      <c r="AZ17" s="21"/>
      <c r="BA17" s="21"/>
      <c r="BB17" s="23">
        <f t="shared" si="19"/>
        <v>0</v>
      </c>
      <c r="BC17" s="21"/>
      <c r="BD17" s="21"/>
      <c r="BE17" s="23">
        <f t="shared" si="20"/>
        <v>0</v>
      </c>
      <c r="BF17" s="21"/>
      <c r="BG17" s="21"/>
      <c r="BH17" s="23">
        <f t="shared" si="35"/>
        <v>0</v>
      </c>
      <c r="BI17" s="21"/>
      <c r="BJ17" s="21"/>
      <c r="BK17" s="23">
        <f t="shared" si="21"/>
        <v>0</v>
      </c>
      <c r="BL17" s="21"/>
      <c r="BM17" s="21"/>
      <c r="BN17" s="23">
        <f t="shared" si="22"/>
        <v>0</v>
      </c>
      <c r="BO17" s="21"/>
      <c r="BP17" s="21"/>
      <c r="BQ17" s="23">
        <f t="shared" si="23"/>
        <v>0</v>
      </c>
      <c r="BR17" s="21"/>
      <c r="BS17" s="21"/>
      <c r="BT17" s="23">
        <f t="shared" si="24"/>
        <v>0</v>
      </c>
      <c r="BU17" s="21"/>
      <c r="BV17" s="21"/>
      <c r="BW17" s="23">
        <f t="shared" si="25"/>
        <v>0</v>
      </c>
      <c r="BX17" s="21"/>
      <c r="BY17" s="21"/>
      <c r="BZ17" s="23">
        <f t="shared" si="26"/>
        <v>0</v>
      </c>
      <c r="CA17" s="21"/>
      <c r="CB17" s="21"/>
      <c r="CC17" s="23">
        <f t="shared" si="27"/>
        <v>0</v>
      </c>
      <c r="CD17" s="23">
        <f t="shared" si="28"/>
        <v>0</v>
      </c>
      <c r="CE17" s="23">
        <f t="shared" si="29"/>
        <v>0</v>
      </c>
      <c r="CF17" s="24">
        <f t="shared" si="30"/>
        <v>0</v>
      </c>
      <c r="CG17" s="23">
        <f t="shared" si="31"/>
        <v>0</v>
      </c>
      <c r="CH17" s="23">
        <f t="shared" si="32"/>
        <v>0</v>
      </c>
      <c r="CI17" s="22"/>
      <c r="CJ17" s="22"/>
      <c r="CK17" s="22">
        <f t="shared" si="33"/>
        <v>0</v>
      </c>
      <c r="CL17" s="21"/>
      <c r="CM17" s="21"/>
      <c r="CN17" s="22">
        <f t="shared" si="34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>
        <v>30</v>
      </c>
      <c r="F18" s="21">
        <v>360</v>
      </c>
      <c r="G18" s="23">
        <f t="shared" si="0"/>
        <v>216</v>
      </c>
      <c r="H18" s="21">
        <v>22</v>
      </c>
      <c r="I18" s="21">
        <v>264</v>
      </c>
      <c r="J18" s="22">
        <f t="shared" si="1"/>
        <v>158.4</v>
      </c>
      <c r="K18" s="21">
        <v>21</v>
      </c>
      <c r="L18" s="21">
        <v>252</v>
      </c>
      <c r="M18" s="23">
        <f t="shared" si="2"/>
        <v>151.19999999999999</v>
      </c>
      <c r="N18" s="21">
        <v>45</v>
      </c>
      <c r="O18" s="21">
        <v>540</v>
      </c>
      <c r="P18" s="23">
        <f t="shared" si="3"/>
        <v>324</v>
      </c>
      <c r="Q18" s="21">
        <v>1</v>
      </c>
      <c r="R18" s="21">
        <v>12</v>
      </c>
      <c r="S18" s="23">
        <f t="shared" si="4"/>
        <v>7.1999999999999993</v>
      </c>
      <c r="T18" s="21">
        <v>25</v>
      </c>
      <c r="U18" s="21">
        <v>300</v>
      </c>
      <c r="V18" s="23">
        <f t="shared" si="5"/>
        <v>180</v>
      </c>
      <c r="W18" s="21">
        <v>13</v>
      </c>
      <c r="X18" s="21">
        <v>156</v>
      </c>
      <c r="Y18" s="23">
        <f t="shared" si="6"/>
        <v>93.6</v>
      </c>
      <c r="Z18" s="21">
        <v>28</v>
      </c>
      <c r="AA18" s="21">
        <v>336</v>
      </c>
      <c r="AB18" s="23">
        <f t="shared" si="7"/>
        <v>201.6</v>
      </c>
      <c r="AC18" s="21">
        <v>10</v>
      </c>
      <c r="AD18" s="21">
        <v>120</v>
      </c>
      <c r="AE18" s="23">
        <f t="shared" si="8"/>
        <v>72</v>
      </c>
      <c r="AF18" s="21">
        <v>26</v>
      </c>
      <c r="AG18" s="21">
        <v>312</v>
      </c>
      <c r="AH18" s="23">
        <f t="shared" si="9"/>
        <v>187.2</v>
      </c>
      <c r="AI18" s="21">
        <v>68</v>
      </c>
      <c r="AJ18" s="21">
        <v>816</v>
      </c>
      <c r="AK18" s="23">
        <f t="shared" si="10"/>
        <v>489.59999999999997</v>
      </c>
      <c r="AL18" s="21">
        <v>40</v>
      </c>
      <c r="AM18" s="21">
        <v>480</v>
      </c>
      <c r="AN18" s="23">
        <f t="shared" si="11"/>
        <v>288</v>
      </c>
      <c r="AO18" s="23">
        <f t="shared" si="12"/>
        <v>329</v>
      </c>
      <c r="AP18" s="23">
        <f t="shared" si="13"/>
        <v>3948</v>
      </c>
      <c r="AQ18" s="23">
        <f t="shared" si="14"/>
        <v>2368.7999999999997</v>
      </c>
      <c r="AR18" s="23">
        <f t="shared" si="15"/>
        <v>329</v>
      </c>
      <c r="AS18" s="23">
        <f t="shared" si="16"/>
        <v>197.39999999999998</v>
      </c>
      <c r="AT18" s="21">
        <v>35</v>
      </c>
      <c r="AU18" s="21">
        <v>420</v>
      </c>
      <c r="AV18" s="23">
        <f t="shared" si="17"/>
        <v>252</v>
      </c>
      <c r="AW18" s="21">
        <v>28</v>
      </c>
      <c r="AX18" s="21">
        <v>336</v>
      </c>
      <c r="AY18" s="22">
        <v>201.6</v>
      </c>
      <c r="AZ18" s="21">
        <v>25</v>
      </c>
      <c r="BA18" s="21">
        <v>300</v>
      </c>
      <c r="BB18" s="23">
        <f t="shared" si="19"/>
        <v>180</v>
      </c>
      <c r="BC18" s="21">
        <v>48</v>
      </c>
      <c r="BD18" s="21">
        <v>576</v>
      </c>
      <c r="BE18" s="23">
        <f t="shared" si="20"/>
        <v>345.59999999999997</v>
      </c>
      <c r="BF18" s="21">
        <v>20</v>
      </c>
      <c r="BG18" s="21">
        <v>240</v>
      </c>
      <c r="BH18" s="23">
        <f t="shared" si="35"/>
        <v>144</v>
      </c>
      <c r="BI18" s="21">
        <v>18</v>
      </c>
      <c r="BJ18" s="21">
        <v>216</v>
      </c>
      <c r="BK18" s="23">
        <f t="shared" si="21"/>
        <v>129.6</v>
      </c>
      <c r="BL18" s="21">
        <v>34</v>
      </c>
      <c r="BM18" s="21">
        <v>408</v>
      </c>
      <c r="BN18" s="23">
        <f t="shared" si="22"/>
        <v>244.79999999999998</v>
      </c>
      <c r="BO18" s="21">
        <v>26</v>
      </c>
      <c r="BP18" s="21">
        <v>312</v>
      </c>
      <c r="BQ18" s="23">
        <f t="shared" si="23"/>
        <v>187.2</v>
      </c>
      <c r="BR18" s="21">
        <v>25</v>
      </c>
      <c r="BS18" s="21">
        <v>300</v>
      </c>
      <c r="BT18" s="23">
        <f t="shared" si="24"/>
        <v>180</v>
      </c>
      <c r="BU18" s="21">
        <v>35</v>
      </c>
      <c r="BV18" s="21">
        <v>420</v>
      </c>
      <c r="BW18" s="23">
        <f t="shared" si="25"/>
        <v>252</v>
      </c>
      <c r="BX18" s="21">
        <v>35</v>
      </c>
      <c r="BY18" s="21">
        <v>420</v>
      </c>
      <c r="BZ18" s="23">
        <f t="shared" si="26"/>
        <v>252</v>
      </c>
      <c r="CA18" s="21">
        <v>23</v>
      </c>
      <c r="CB18" s="21">
        <v>276</v>
      </c>
      <c r="CC18" s="23">
        <f t="shared" si="27"/>
        <v>165.6</v>
      </c>
      <c r="CD18" s="23">
        <f t="shared" si="28"/>
        <v>332</v>
      </c>
      <c r="CE18" s="23">
        <f t="shared" si="29"/>
        <v>4224</v>
      </c>
      <c r="CF18" s="24">
        <f t="shared" si="30"/>
        <v>2534.4</v>
      </c>
      <c r="CG18" s="23">
        <f t="shared" si="31"/>
        <v>352</v>
      </c>
      <c r="CH18" s="23">
        <f t="shared" si="32"/>
        <v>211.20000000000002</v>
      </c>
      <c r="CI18" s="22">
        <v>18</v>
      </c>
      <c r="CJ18" s="22">
        <v>216</v>
      </c>
      <c r="CK18" s="22">
        <f t="shared" si="33"/>
        <v>129.6</v>
      </c>
      <c r="CL18" s="21"/>
      <c r="CM18" s="21"/>
      <c r="CN18" s="22">
        <f t="shared" si="34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4"/>
        <v>0</v>
      </c>
      <c r="T19" s="21"/>
      <c r="U19" s="21"/>
      <c r="V19" s="23">
        <f t="shared" si="5"/>
        <v>0</v>
      </c>
      <c r="W19" s="21"/>
      <c r="X19" s="21"/>
      <c r="Y19" s="23">
        <f t="shared" si="6"/>
        <v>0</v>
      </c>
      <c r="Z19" s="21"/>
      <c r="AA19" s="21"/>
      <c r="AB19" s="23">
        <f t="shared" si="7"/>
        <v>0</v>
      </c>
      <c r="AC19" s="21"/>
      <c r="AD19" s="21"/>
      <c r="AE19" s="23">
        <f t="shared" si="8"/>
        <v>0</v>
      </c>
      <c r="AF19" s="21"/>
      <c r="AG19" s="21"/>
      <c r="AH19" s="23">
        <f t="shared" si="9"/>
        <v>0</v>
      </c>
      <c r="AI19" s="21"/>
      <c r="AJ19" s="21"/>
      <c r="AK19" s="23">
        <f t="shared" si="10"/>
        <v>0</v>
      </c>
      <c r="AL19" s="21"/>
      <c r="AM19" s="21"/>
      <c r="AN19" s="23">
        <f t="shared" si="11"/>
        <v>0</v>
      </c>
      <c r="AO19" s="23">
        <f t="shared" si="12"/>
        <v>0</v>
      </c>
      <c r="AP19" s="23">
        <f t="shared" si="13"/>
        <v>0</v>
      </c>
      <c r="AQ19" s="23">
        <f t="shared" si="14"/>
        <v>0</v>
      </c>
      <c r="AR19" s="23">
        <f t="shared" si="15"/>
        <v>0</v>
      </c>
      <c r="AS19" s="23">
        <f t="shared" si="16"/>
        <v>0</v>
      </c>
      <c r="AT19" s="21"/>
      <c r="AU19" s="21"/>
      <c r="AV19" s="23">
        <f t="shared" si="17"/>
        <v>0</v>
      </c>
      <c r="AW19" s="21"/>
      <c r="AX19" s="21"/>
      <c r="AY19" s="22">
        <f t="shared" si="18"/>
        <v>0</v>
      </c>
      <c r="AZ19" s="21"/>
      <c r="BA19" s="21"/>
      <c r="BB19" s="23">
        <f t="shared" si="19"/>
        <v>0</v>
      </c>
      <c r="BC19" s="21"/>
      <c r="BD19" s="21"/>
      <c r="BE19" s="23">
        <f t="shared" si="20"/>
        <v>0</v>
      </c>
      <c r="BF19" s="21"/>
      <c r="BG19" s="21"/>
      <c r="BH19" s="23">
        <f t="shared" si="35"/>
        <v>0</v>
      </c>
      <c r="BI19" s="21"/>
      <c r="BJ19" s="21"/>
      <c r="BK19" s="23">
        <f t="shared" si="21"/>
        <v>0</v>
      </c>
      <c r="BL19" s="21"/>
      <c r="BM19" s="21"/>
      <c r="BN19" s="23">
        <f t="shared" si="22"/>
        <v>0</v>
      </c>
      <c r="BO19" s="21"/>
      <c r="BP19" s="21"/>
      <c r="BQ19" s="23">
        <f t="shared" si="23"/>
        <v>0</v>
      </c>
      <c r="BR19" s="21"/>
      <c r="BS19" s="21"/>
      <c r="BT19" s="23">
        <f t="shared" si="24"/>
        <v>0</v>
      </c>
      <c r="BU19" s="21"/>
      <c r="BV19" s="21"/>
      <c r="BW19" s="23">
        <f t="shared" si="25"/>
        <v>0</v>
      </c>
      <c r="BX19" s="21"/>
      <c r="BY19" s="21"/>
      <c r="BZ19" s="23">
        <f t="shared" si="26"/>
        <v>0</v>
      </c>
      <c r="CA19" s="21"/>
      <c r="CB19" s="21"/>
      <c r="CC19" s="23">
        <f t="shared" si="27"/>
        <v>0</v>
      </c>
      <c r="CD19" s="23">
        <f t="shared" si="28"/>
        <v>0</v>
      </c>
      <c r="CE19" s="23">
        <f t="shared" si="29"/>
        <v>0</v>
      </c>
      <c r="CF19" s="24">
        <f t="shared" si="30"/>
        <v>0</v>
      </c>
      <c r="CG19" s="23">
        <f t="shared" si="31"/>
        <v>0</v>
      </c>
      <c r="CH19" s="23">
        <f t="shared" si="32"/>
        <v>0</v>
      </c>
      <c r="CI19" s="22"/>
      <c r="CJ19" s="22"/>
      <c r="CK19" s="22">
        <f t="shared" si="33"/>
        <v>0</v>
      </c>
      <c r="CL19" s="21"/>
      <c r="CM19" s="21"/>
      <c r="CN19" s="22">
        <f t="shared" si="34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4"/>
        <v>0</v>
      </c>
      <c r="T20" s="21"/>
      <c r="U20" s="21"/>
      <c r="V20" s="23">
        <f t="shared" si="5"/>
        <v>0</v>
      </c>
      <c r="W20" s="21"/>
      <c r="X20" s="21"/>
      <c r="Y20" s="23">
        <f t="shared" si="6"/>
        <v>0</v>
      </c>
      <c r="Z20" s="21"/>
      <c r="AA20" s="21"/>
      <c r="AB20" s="23">
        <f t="shared" si="7"/>
        <v>0</v>
      </c>
      <c r="AC20" s="21"/>
      <c r="AD20" s="21"/>
      <c r="AE20" s="23">
        <f t="shared" si="8"/>
        <v>0</v>
      </c>
      <c r="AF20" s="21"/>
      <c r="AG20" s="21"/>
      <c r="AH20" s="23">
        <f t="shared" si="9"/>
        <v>0</v>
      </c>
      <c r="AI20" s="21"/>
      <c r="AJ20" s="21"/>
      <c r="AK20" s="23">
        <f t="shared" si="10"/>
        <v>0</v>
      </c>
      <c r="AL20" s="21"/>
      <c r="AM20" s="21"/>
      <c r="AN20" s="23">
        <f t="shared" si="11"/>
        <v>0</v>
      </c>
      <c r="AO20" s="23">
        <f t="shared" si="12"/>
        <v>0</v>
      </c>
      <c r="AP20" s="23">
        <f t="shared" si="13"/>
        <v>0</v>
      </c>
      <c r="AQ20" s="23">
        <f t="shared" si="14"/>
        <v>0</v>
      </c>
      <c r="AR20" s="23">
        <f t="shared" si="15"/>
        <v>0</v>
      </c>
      <c r="AS20" s="23">
        <f t="shared" si="16"/>
        <v>0</v>
      </c>
      <c r="AT20" s="21"/>
      <c r="AU20" s="21"/>
      <c r="AV20" s="23">
        <f t="shared" si="17"/>
        <v>0</v>
      </c>
      <c r="AW20" s="21"/>
      <c r="AX20" s="21"/>
      <c r="AY20" s="22">
        <f t="shared" si="18"/>
        <v>0</v>
      </c>
      <c r="AZ20" s="21"/>
      <c r="BA20" s="21"/>
      <c r="BB20" s="23">
        <f t="shared" si="19"/>
        <v>0</v>
      </c>
      <c r="BC20" s="21"/>
      <c r="BD20" s="21"/>
      <c r="BE20" s="23">
        <f t="shared" si="20"/>
        <v>0</v>
      </c>
      <c r="BF20" s="21"/>
      <c r="BG20" s="21"/>
      <c r="BH20" s="23">
        <f t="shared" si="35"/>
        <v>0</v>
      </c>
      <c r="BI20" s="21"/>
      <c r="BJ20" s="21"/>
      <c r="BK20" s="23">
        <f t="shared" si="21"/>
        <v>0</v>
      </c>
      <c r="BL20" s="21"/>
      <c r="BM20" s="21"/>
      <c r="BN20" s="23">
        <f t="shared" si="22"/>
        <v>0</v>
      </c>
      <c r="BO20" s="21"/>
      <c r="BP20" s="21"/>
      <c r="BQ20" s="23">
        <f t="shared" si="23"/>
        <v>0</v>
      </c>
      <c r="BR20" s="21"/>
      <c r="BS20" s="21"/>
      <c r="BT20" s="23">
        <f t="shared" si="24"/>
        <v>0</v>
      </c>
      <c r="BU20" s="21"/>
      <c r="BV20" s="21"/>
      <c r="BW20" s="23">
        <f t="shared" si="25"/>
        <v>0</v>
      </c>
      <c r="BX20" s="21"/>
      <c r="BY20" s="21"/>
      <c r="BZ20" s="23">
        <f t="shared" si="26"/>
        <v>0</v>
      </c>
      <c r="CA20" s="21"/>
      <c r="CB20" s="21"/>
      <c r="CC20" s="23">
        <f t="shared" si="27"/>
        <v>0</v>
      </c>
      <c r="CD20" s="23">
        <f t="shared" si="28"/>
        <v>0</v>
      </c>
      <c r="CE20" s="23">
        <f t="shared" si="29"/>
        <v>0</v>
      </c>
      <c r="CF20" s="24">
        <f t="shared" si="30"/>
        <v>0</v>
      </c>
      <c r="CG20" s="23">
        <f t="shared" si="31"/>
        <v>0</v>
      </c>
      <c r="CH20" s="23">
        <f t="shared" si="32"/>
        <v>0</v>
      </c>
      <c r="CI20" s="22"/>
      <c r="CJ20" s="22"/>
      <c r="CK20" s="22">
        <f t="shared" si="33"/>
        <v>0</v>
      </c>
      <c r="CL20" s="21"/>
      <c r="CM20" s="21"/>
      <c r="CN20" s="22">
        <f t="shared" si="34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4"/>
        <v>0</v>
      </c>
      <c r="T21" s="21"/>
      <c r="U21" s="21"/>
      <c r="V21" s="23">
        <f t="shared" si="5"/>
        <v>0</v>
      </c>
      <c r="W21" s="21"/>
      <c r="X21" s="21"/>
      <c r="Y21" s="23">
        <f t="shared" si="6"/>
        <v>0</v>
      </c>
      <c r="Z21" s="21"/>
      <c r="AA21" s="21"/>
      <c r="AB21" s="23">
        <f t="shared" si="7"/>
        <v>0</v>
      </c>
      <c r="AC21" s="21"/>
      <c r="AD21" s="21"/>
      <c r="AE21" s="23">
        <f t="shared" si="8"/>
        <v>0</v>
      </c>
      <c r="AF21" s="21"/>
      <c r="AG21" s="21"/>
      <c r="AH21" s="23">
        <f t="shared" si="9"/>
        <v>0</v>
      </c>
      <c r="AI21" s="21"/>
      <c r="AJ21" s="21"/>
      <c r="AK21" s="23">
        <f t="shared" si="10"/>
        <v>0</v>
      </c>
      <c r="AL21" s="21"/>
      <c r="AM21" s="21"/>
      <c r="AN21" s="23">
        <f t="shared" si="11"/>
        <v>0</v>
      </c>
      <c r="AO21" s="23">
        <f t="shared" si="12"/>
        <v>0</v>
      </c>
      <c r="AP21" s="23">
        <f t="shared" si="13"/>
        <v>0</v>
      </c>
      <c r="AQ21" s="23">
        <f t="shared" si="14"/>
        <v>0</v>
      </c>
      <c r="AR21" s="23">
        <f t="shared" si="15"/>
        <v>0</v>
      </c>
      <c r="AS21" s="23">
        <f t="shared" si="16"/>
        <v>0</v>
      </c>
      <c r="AT21" s="21"/>
      <c r="AU21" s="21"/>
      <c r="AV21" s="23">
        <f t="shared" si="17"/>
        <v>0</v>
      </c>
      <c r="AW21" s="21"/>
      <c r="AX21" s="21"/>
      <c r="AY21" s="22">
        <f t="shared" si="18"/>
        <v>0</v>
      </c>
      <c r="AZ21" s="21"/>
      <c r="BA21" s="21"/>
      <c r="BB21" s="23">
        <f t="shared" si="19"/>
        <v>0</v>
      </c>
      <c r="BC21" s="21"/>
      <c r="BD21" s="21"/>
      <c r="BE21" s="23">
        <f t="shared" si="20"/>
        <v>0</v>
      </c>
      <c r="BF21" s="21"/>
      <c r="BG21" s="21"/>
      <c r="BH21" s="23">
        <f t="shared" si="35"/>
        <v>0</v>
      </c>
      <c r="BI21" s="21"/>
      <c r="BJ21" s="21"/>
      <c r="BK21" s="23">
        <f t="shared" si="21"/>
        <v>0</v>
      </c>
      <c r="BL21" s="21"/>
      <c r="BM21" s="21"/>
      <c r="BN21" s="23">
        <f t="shared" si="22"/>
        <v>0</v>
      </c>
      <c r="BO21" s="21"/>
      <c r="BP21" s="21"/>
      <c r="BQ21" s="23">
        <f t="shared" si="23"/>
        <v>0</v>
      </c>
      <c r="BR21" s="21"/>
      <c r="BS21" s="21"/>
      <c r="BT21" s="23">
        <f t="shared" si="24"/>
        <v>0</v>
      </c>
      <c r="BU21" s="21"/>
      <c r="BV21" s="21"/>
      <c r="BW21" s="23">
        <f t="shared" si="25"/>
        <v>0</v>
      </c>
      <c r="BX21" s="21"/>
      <c r="BY21" s="21"/>
      <c r="BZ21" s="23">
        <f t="shared" si="26"/>
        <v>0</v>
      </c>
      <c r="CA21" s="21"/>
      <c r="CB21" s="21"/>
      <c r="CC21" s="23">
        <f t="shared" si="27"/>
        <v>0</v>
      </c>
      <c r="CD21" s="23">
        <f t="shared" si="28"/>
        <v>0</v>
      </c>
      <c r="CE21" s="23">
        <f t="shared" si="29"/>
        <v>0</v>
      </c>
      <c r="CF21" s="24">
        <f t="shared" si="30"/>
        <v>0</v>
      </c>
      <c r="CG21" s="23">
        <f t="shared" si="31"/>
        <v>0</v>
      </c>
      <c r="CH21" s="23">
        <f t="shared" si="32"/>
        <v>0</v>
      </c>
      <c r="CI21" s="22"/>
      <c r="CJ21" s="22"/>
      <c r="CK21" s="22">
        <f t="shared" si="33"/>
        <v>0</v>
      </c>
      <c r="CL21" s="21"/>
      <c r="CM21" s="21"/>
      <c r="CN21" s="22">
        <f t="shared" si="34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792</v>
      </c>
      <c r="F22" s="21">
        <v>11101</v>
      </c>
      <c r="G22" s="23">
        <f t="shared" si="0"/>
        <v>7104.64</v>
      </c>
      <c r="H22" s="21">
        <v>630</v>
      </c>
      <c r="I22" s="21">
        <v>8820</v>
      </c>
      <c r="J22" s="22">
        <f t="shared" si="1"/>
        <v>5644.8</v>
      </c>
      <c r="K22" s="21">
        <v>656</v>
      </c>
      <c r="L22" s="21">
        <v>9184</v>
      </c>
      <c r="M22" s="23">
        <f t="shared" si="2"/>
        <v>5877.76</v>
      </c>
      <c r="N22" s="21">
        <v>657</v>
      </c>
      <c r="O22" s="21">
        <v>9198</v>
      </c>
      <c r="P22" s="23">
        <f t="shared" si="3"/>
        <v>5886.72</v>
      </c>
      <c r="Q22" s="21">
        <v>776</v>
      </c>
      <c r="R22" s="21">
        <v>10864</v>
      </c>
      <c r="S22" s="23">
        <f t="shared" si="4"/>
        <v>6952.96</v>
      </c>
      <c r="T22" s="21">
        <v>571</v>
      </c>
      <c r="U22" s="21">
        <v>7994</v>
      </c>
      <c r="V22" s="23">
        <f t="shared" si="5"/>
        <v>5116.16</v>
      </c>
      <c r="W22" s="21">
        <v>1077</v>
      </c>
      <c r="X22" s="21">
        <v>15078</v>
      </c>
      <c r="Y22" s="23">
        <f t="shared" si="6"/>
        <v>9649.92</v>
      </c>
      <c r="Z22" s="21">
        <v>657</v>
      </c>
      <c r="AA22" s="21">
        <v>9198</v>
      </c>
      <c r="AB22" s="23">
        <f t="shared" si="7"/>
        <v>5886.72</v>
      </c>
      <c r="AC22" s="21">
        <v>662</v>
      </c>
      <c r="AD22" s="21">
        <v>9268</v>
      </c>
      <c r="AE22" s="23">
        <f t="shared" si="8"/>
        <v>5931.52</v>
      </c>
      <c r="AF22" s="21">
        <v>1168</v>
      </c>
      <c r="AG22" s="21">
        <v>16352</v>
      </c>
      <c r="AH22" s="23">
        <f t="shared" si="9"/>
        <v>10465.280000000001</v>
      </c>
      <c r="AI22" s="21">
        <v>1042</v>
      </c>
      <c r="AJ22" s="21">
        <v>14588</v>
      </c>
      <c r="AK22" s="23">
        <f t="shared" si="10"/>
        <v>9336.32</v>
      </c>
      <c r="AL22" s="21">
        <v>977</v>
      </c>
      <c r="AM22" s="21">
        <v>13678</v>
      </c>
      <c r="AN22" s="23">
        <f t="shared" si="11"/>
        <v>8753.92</v>
      </c>
      <c r="AO22" s="23">
        <f t="shared" si="12"/>
        <v>9665</v>
      </c>
      <c r="AP22" s="23">
        <f t="shared" si="13"/>
        <v>135323</v>
      </c>
      <c r="AQ22" s="23">
        <f t="shared" si="14"/>
        <v>86606.719999999987</v>
      </c>
      <c r="AR22" s="23">
        <f t="shared" si="15"/>
        <v>11276.916666666666</v>
      </c>
      <c r="AS22" s="23">
        <f t="shared" si="16"/>
        <v>7217.2266666666656</v>
      </c>
      <c r="AT22" s="21">
        <v>1227</v>
      </c>
      <c r="AU22" s="21">
        <v>17178</v>
      </c>
      <c r="AV22" s="23">
        <f t="shared" si="17"/>
        <v>10993.92</v>
      </c>
      <c r="AW22" s="21">
        <v>1135</v>
      </c>
      <c r="AX22" s="21">
        <v>15890</v>
      </c>
      <c r="AY22" s="22">
        <v>10169.600000000002</v>
      </c>
      <c r="AZ22" s="21">
        <v>1240</v>
      </c>
      <c r="BA22" s="21">
        <v>17360</v>
      </c>
      <c r="BB22" s="23">
        <f t="shared" si="19"/>
        <v>11110.4</v>
      </c>
      <c r="BC22" s="21">
        <v>669</v>
      </c>
      <c r="BD22" s="21">
        <v>9366</v>
      </c>
      <c r="BE22" s="23">
        <f t="shared" si="20"/>
        <v>5994.24</v>
      </c>
      <c r="BF22" s="21">
        <v>944</v>
      </c>
      <c r="BG22" s="21">
        <v>13216</v>
      </c>
      <c r="BH22" s="23">
        <f t="shared" si="35"/>
        <v>8458.24</v>
      </c>
      <c r="BI22" s="21">
        <v>809</v>
      </c>
      <c r="BJ22" s="21">
        <v>11326</v>
      </c>
      <c r="BK22" s="23">
        <f t="shared" si="21"/>
        <v>7248.64</v>
      </c>
      <c r="BL22" s="21">
        <v>906</v>
      </c>
      <c r="BM22" s="21">
        <v>12684</v>
      </c>
      <c r="BN22" s="23">
        <f t="shared" si="22"/>
        <v>8117.76</v>
      </c>
      <c r="BO22" s="21">
        <v>1129</v>
      </c>
      <c r="BP22" s="21">
        <v>15806</v>
      </c>
      <c r="BQ22" s="23">
        <f t="shared" si="23"/>
        <v>10115.84</v>
      </c>
      <c r="BR22" s="21">
        <v>943</v>
      </c>
      <c r="BS22" s="21">
        <v>13213</v>
      </c>
      <c r="BT22" s="23">
        <f t="shared" si="24"/>
        <v>8456.32</v>
      </c>
      <c r="BU22" s="21">
        <v>969</v>
      </c>
      <c r="BV22" s="21">
        <v>13577</v>
      </c>
      <c r="BW22" s="23">
        <f t="shared" si="25"/>
        <v>8689.2800000000007</v>
      </c>
      <c r="BX22" s="21">
        <v>915</v>
      </c>
      <c r="BY22" s="21">
        <v>12810</v>
      </c>
      <c r="BZ22" s="23">
        <f t="shared" si="26"/>
        <v>8198.4</v>
      </c>
      <c r="CA22" s="21">
        <v>1083</v>
      </c>
      <c r="CB22" s="21">
        <v>15162</v>
      </c>
      <c r="CC22" s="23">
        <f t="shared" si="27"/>
        <v>9703.68</v>
      </c>
      <c r="CD22" s="23">
        <f t="shared" si="28"/>
        <v>11025</v>
      </c>
      <c r="CE22" s="23">
        <f t="shared" si="29"/>
        <v>167588</v>
      </c>
      <c r="CF22" s="24">
        <f t="shared" si="30"/>
        <v>107256.31999999998</v>
      </c>
      <c r="CG22" s="23">
        <f t="shared" si="31"/>
        <v>13965.666666666666</v>
      </c>
      <c r="CH22" s="23">
        <f t="shared" si="32"/>
        <v>8938.0266666666648</v>
      </c>
      <c r="CI22" s="22">
        <v>799</v>
      </c>
      <c r="CJ22" s="22">
        <v>11186</v>
      </c>
      <c r="CK22" s="22">
        <f t="shared" si="33"/>
        <v>7159.04</v>
      </c>
      <c r="CL22" s="21">
        <v>891</v>
      </c>
      <c r="CM22" s="21">
        <v>12474</v>
      </c>
      <c r="CN22" s="22">
        <f t="shared" si="34"/>
        <v>7983.3600000000006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4"/>
        <v>0</v>
      </c>
      <c r="T23" s="21"/>
      <c r="U23" s="21"/>
      <c r="V23" s="23">
        <f t="shared" si="5"/>
        <v>0</v>
      </c>
      <c r="W23" s="21"/>
      <c r="X23" s="21"/>
      <c r="Y23" s="23">
        <f t="shared" si="6"/>
        <v>0</v>
      </c>
      <c r="Z23" s="21"/>
      <c r="AA23" s="21"/>
      <c r="AB23" s="23">
        <f t="shared" si="7"/>
        <v>0</v>
      </c>
      <c r="AC23" s="21"/>
      <c r="AD23" s="21"/>
      <c r="AE23" s="23">
        <f t="shared" si="8"/>
        <v>0</v>
      </c>
      <c r="AF23" s="21"/>
      <c r="AG23" s="21"/>
      <c r="AH23" s="23">
        <f t="shared" si="9"/>
        <v>0</v>
      </c>
      <c r="AI23" s="21"/>
      <c r="AJ23" s="21"/>
      <c r="AK23" s="23">
        <f t="shared" si="10"/>
        <v>0</v>
      </c>
      <c r="AL23" s="21"/>
      <c r="AM23" s="21"/>
      <c r="AN23" s="23">
        <f t="shared" si="11"/>
        <v>0</v>
      </c>
      <c r="AO23" s="23">
        <f t="shared" si="12"/>
        <v>0</v>
      </c>
      <c r="AP23" s="23">
        <f t="shared" si="13"/>
        <v>0</v>
      </c>
      <c r="AQ23" s="23">
        <f t="shared" si="14"/>
        <v>0</v>
      </c>
      <c r="AR23" s="23">
        <f t="shared" si="15"/>
        <v>0</v>
      </c>
      <c r="AS23" s="23">
        <f t="shared" si="16"/>
        <v>0</v>
      </c>
      <c r="AT23" s="21"/>
      <c r="AU23" s="21"/>
      <c r="AV23" s="23">
        <f t="shared" si="17"/>
        <v>0</v>
      </c>
      <c r="AW23" s="21"/>
      <c r="AX23" s="21"/>
      <c r="AY23" s="22">
        <f t="shared" si="18"/>
        <v>0</v>
      </c>
      <c r="AZ23" s="21"/>
      <c r="BA23" s="21"/>
      <c r="BB23" s="23">
        <f t="shared" si="19"/>
        <v>0</v>
      </c>
      <c r="BC23" s="21"/>
      <c r="BD23" s="21"/>
      <c r="BE23" s="23">
        <f t="shared" si="20"/>
        <v>0</v>
      </c>
      <c r="BF23" s="21"/>
      <c r="BG23" s="21"/>
      <c r="BH23" s="23">
        <f t="shared" si="35"/>
        <v>0</v>
      </c>
      <c r="BI23" s="21"/>
      <c r="BJ23" s="21"/>
      <c r="BK23" s="23">
        <f t="shared" si="21"/>
        <v>0</v>
      </c>
      <c r="BL23" s="21"/>
      <c r="BM23" s="21"/>
      <c r="BN23" s="23">
        <f t="shared" si="22"/>
        <v>0</v>
      </c>
      <c r="BO23" s="21"/>
      <c r="BP23" s="21"/>
      <c r="BQ23" s="23">
        <f t="shared" si="23"/>
        <v>0</v>
      </c>
      <c r="BR23" s="21"/>
      <c r="BS23" s="21"/>
      <c r="BT23" s="23">
        <f t="shared" si="24"/>
        <v>0</v>
      </c>
      <c r="BU23" s="21"/>
      <c r="BV23" s="21"/>
      <c r="BW23" s="23">
        <f t="shared" si="25"/>
        <v>0</v>
      </c>
      <c r="BX23" s="21"/>
      <c r="BY23" s="21"/>
      <c r="BZ23" s="23">
        <f t="shared" si="26"/>
        <v>0</v>
      </c>
      <c r="CA23" s="21"/>
      <c r="CB23" s="21"/>
      <c r="CC23" s="23">
        <f t="shared" si="27"/>
        <v>0</v>
      </c>
      <c r="CD23" s="23">
        <f t="shared" si="28"/>
        <v>0</v>
      </c>
      <c r="CE23" s="23">
        <f t="shared" si="29"/>
        <v>0</v>
      </c>
      <c r="CF23" s="24">
        <f t="shared" si="30"/>
        <v>0</v>
      </c>
      <c r="CG23" s="23">
        <f t="shared" si="31"/>
        <v>0</v>
      </c>
      <c r="CH23" s="23">
        <f t="shared" si="32"/>
        <v>0</v>
      </c>
      <c r="CI23" s="22"/>
      <c r="CJ23" s="22"/>
      <c r="CK23" s="22">
        <f t="shared" si="33"/>
        <v>0</v>
      </c>
      <c r="CL23" s="21"/>
      <c r="CM23" s="21"/>
      <c r="CN23" s="22">
        <f t="shared" si="34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4"/>
        <v>0</v>
      </c>
      <c r="T24" s="21"/>
      <c r="U24" s="21"/>
      <c r="V24" s="23">
        <f t="shared" si="5"/>
        <v>0</v>
      </c>
      <c r="W24" s="21"/>
      <c r="X24" s="21"/>
      <c r="Y24" s="23">
        <f t="shared" si="6"/>
        <v>0</v>
      </c>
      <c r="Z24" s="21"/>
      <c r="AA24" s="21"/>
      <c r="AB24" s="23">
        <f t="shared" si="7"/>
        <v>0</v>
      </c>
      <c r="AC24" s="21"/>
      <c r="AD24" s="21"/>
      <c r="AE24" s="23">
        <f t="shared" si="8"/>
        <v>0</v>
      </c>
      <c r="AF24" s="21"/>
      <c r="AG24" s="21"/>
      <c r="AH24" s="23">
        <f t="shared" si="9"/>
        <v>0</v>
      </c>
      <c r="AI24" s="21"/>
      <c r="AJ24" s="21"/>
      <c r="AK24" s="23">
        <f t="shared" si="10"/>
        <v>0</v>
      </c>
      <c r="AL24" s="21"/>
      <c r="AM24" s="21"/>
      <c r="AN24" s="23">
        <f t="shared" si="11"/>
        <v>0</v>
      </c>
      <c r="AO24" s="23">
        <f t="shared" si="12"/>
        <v>0</v>
      </c>
      <c r="AP24" s="23">
        <f t="shared" si="13"/>
        <v>0</v>
      </c>
      <c r="AQ24" s="23">
        <f t="shared" si="14"/>
        <v>0</v>
      </c>
      <c r="AR24" s="23">
        <f t="shared" si="15"/>
        <v>0</v>
      </c>
      <c r="AS24" s="23">
        <f t="shared" si="16"/>
        <v>0</v>
      </c>
      <c r="AT24" s="21"/>
      <c r="AU24" s="21"/>
      <c r="AV24" s="23">
        <f t="shared" si="17"/>
        <v>0</v>
      </c>
      <c r="AW24" s="21"/>
      <c r="AX24" s="21"/>
      <c r="AY24" s="22">
        <f t="shared" si="18"/>
        <v>0</v>
      </c>
      <c r="AZ24" s="21"/>
      <c r="BA24" s="21"/>
      <c r="BB24" s="23">
        <f t="shared" si="19"/>
        <v>0</v>
      </c>
      <c r="BC24" s="21"/>
      <c r="BD24" s="21"/>
      <c r="BE24" s="23">
        <f t="shared" si="20"/>
        <v>0</v>
      </c>
      <c r="BF24" s="21"/>
      <c r="BG24" s="21"/>
      <c r="BH24" s="23">
        <f t="shared" si="35"/>
        <v>0</v>
      </c>
      <c r="BI24" s="21"/>
      <c r="BJ24" s="21"/>
      <c r="BK24" s="23">
        <f t="shared" si="21"/>
        <v>0</v>
      </c>
      <c r="BL24" s="21"/>
      <c r="BM24" s="21"/>
      <c r="BN24" s="23">
        <f t="shared" si="22"/>
        <v>0</v>
      </c>
      <c r="BO24" s="21"/>
      <c r="BP24" s="21"/>
      <c r="BQ24" s="23">
        <f t="shared" si="23"/>
        <v>0</v>
      </c>
      <c r="BR24" s="21"/>
      <c r="BS24" s="21"/>
      <c r="BT24" s="23">
        <f t="shared" si="24"/>
        <v>0</v>
      </c>
      <c r="BU24" s="21"/>
      <c r="BV24" s="21"/>
      <c r="BW24" s="23">
        <f t="shared" si="25"/>
        <v>0</v>
      </c>
      <c r="BX24" s="21"/>
      <c r="BY24" s="21"/>
      <c r="BZ24" s="23">
        <f t="shared" si="26"/>
        <v>0</v>
      </c>
      <c r="CA24" s="21"/>
      <c r="CB24" s="21"/>
      <c r="CC24" s="23">
        <f t="shared" si="27"/>
        <v>0</v>
      </c>
      <c r="CD24" s="23">
        <f t="shared" si="28"/>
        <v>0</v>
      </c>
      <c r="CE24" s="23">
        <f t="shared" si="29"/>
        <v>0</v>
      </c>
      <c r="CF24" s="24">
        <f t="shared" si="30"/>
        <v>0</v>
      </c>
      <c r="CG24" s="23">
        <f t="shared" si="31"/>
        <v>0</v>
      </c>
      <c r="CH24" s="23">
        <f t="shared" si="32"/>
        <v>0</v>
      </c>
      <c r="CI24" s="22"/>
      <c r="CJ24" s="22"/>
      <c r="CK24" s="22">
        <f t="shared" si="33"/>
        <v>0</v>
      </c>
      <c r="CL24" s="21"/>
      <c r="CM24" s="21"/>
      <c r="CN24" s="22">
        <f t="shared" si="34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4"/>
        <v>0</v>
      </c>
      <c r="T25" s="21"/>
      <c r="U25" s="21"/>
      <c r="V25" s="23">
        <f t="shared" si="5"/>
        <v>0</v>
      </c>
      <c r="W25" s="21"/>
      <c r="X25" s="21"/>
      <c r="Y25" s="23">
        <f t="shared" si="6"/>
        <v>0</v>
      </c>
      <c r="Z25" s="21"/>
      <c r="AA25" s="21"/>
      <c r="AB25" s="23">
        <f t="shared" si="7"/>
        <v>0</v>
      </c>
      <c r="AC25" s="21"/>
      <c r="AD25" s="21"/>
      <c r="AE25" s="23">
        <f t="shared" si="8"/>
        <v>0</v>
      </c>
      <c r="AF25" s="21"/>
      <c r="AG25" s="21"/>
      <c r="AH25" s="23">
        <f t="shared" si="9"/>
        <v>0</v>
      </c>
      <c r="AI25" s="21"/>
      <c r="AJ25" s="21"/>
      <c r="AK25" s="23">
        <f t="shared" si="10"/>
        <v>0</v>
      </c>
      <c r="AL25" s="21"/>
      <c r="AM25" s="21"/>
      <c r="AN25" s="23">
        <f t="shared" si="11"/>
        <v>0</v>
      </c>
      <c r="AO25" s="23">
        <f t="shared" si="12"/>
        <v>0</v>
      </c>
      <c r="AP25" s="23">
        <f t="shared" si="13"/>
        <v>0</v>
      </c>
      <c r="AQ25" s="23">
        <f t="shared" si="14"/>
        <v>0</v>
      </c>
      <c r="AR25" s="23">
        <f t="shared" si="15"/>
        <v>0</v>
      </c>
      <c r="AS25" s="23">
        <f t="shared" si="16"/>
        <v>0</v>
      </c>
      <c r="AT25" s="21"/>
      <c r="AU25" s="21"/>
      <c r="AV25" s="23">
        <f t="shared" si="17"/>
        <v>0</v>
      </c>
      <c r="AW25" s="21"/>
      <c r="AX25" s="21"/>
      <c r="AY25" s="22">
        <f t="shared" si="18"/>
        <v>0</v>
      </c>
      <c r="AZ25" s="21"/>
      <c r="BA25" s="21"/>
      <c r="BB25" s="23">
        <f t="shared" si="19"/>
        <v>0</v>
      </c>
      <c r="BC25" s="21"/>
      <c r="BD25" s="21"/>
      <c r="BE25" s="23">
        <f t="shared" si="20"/>
        <v>0</v>
      </c>
      <c r="BF25" s="21"/>
      <c r="BG25" s="21"/>
      <c r="BH25" s="23">
        <f t="shared" si="35"/>
        <v>0</v>
      </c>
      <c r="BI25" s="21"/>
      <c r="BJ25" s="21"/>
      <c r="BK25" s="23">
        <f t="shared" si="21"/>
        <v>0</v>
      </c>
      <c r="BL25" s="21"/>
      <c r="BM25" s="21"/>
      <c r="BN25" s="23">
        <f t="shared" si="22"/>
        <v>0</v>
      </c>
      <c r="BO25" s="21"/>
      <c r="BP25" s="21"/>
      <c r="BQ25" s="23">
        <f t="shared" si="23"/>
        <v>0</v>
      </c>
      <c r="BR25" s="21"/>
      <c r="BS25" s="21"/>
      <c r="BT25" s="23">
        <f t="shared" si="24"/>
        <v>0</v>
      </c>
      <c r="BU25" s="21"/>
      <c r="BV25" s="21"/>
      <c r="BW25" s="23">
        <f t="shared" si="25"/>
        <v>0</v>
      </c>
      <c r="BX25" s="21"/>
      <c r="BY25" s="21"/>
      <c r="BZ25" s="23">
        <f t="shared" si="26"/>
        <v>0</v>
      </c>
      <c r="CA25" s="21"/>
      <c r="CB25" s="21"/>
      <c r="CC25" s="23">
        <f t="shared" si="27"/>
        <v>0</v>
      </c>
      <c r="CD25" s="23">
        <f t="shared" si="28"/>
        <v>0</v>
      </c>
      <c r="CE25" s="23">
        <f t="shared" si="29"/>
        <v>0</v>
      </c>
      <c r="CF25" s="24">
        <f t="shared" si="30"/>
        <v>0</v>
      </c>
      <c r="CG25" s="23">
        <f t="shared" si="31"/>
        <v>0</v>
      </c>
      <c r="CH25" s="23">
        <f t="shared" si="32"/>
        <v>0</v>
      </c>
      <c r="CI25" s="22"/>
      <c r="CJ25" s="22"/>
      <c r="CK25" s="22">
        <f t="shared" si="33"/>
        <v>0</v>
      </c>
      <c r="CL25" s="21"/>
      <c r="CM25" s="21"/>
      <c r="CN25" s="22">
        <f t="shared" si="34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4"/>
        <v>0</v>
      </c>
      <c r="T26" s="21"/>
      <c r="U26" s="21"/>
      <c r="V26" s="23">
        <f t="shared" si="5"/>
        <v>0</v>
      </c>
      <c r="W26" s="21"/>
      <c r="X26" s="21"/>
      <c r="Y26" s="23">
        <f t="shared" si="6"/>
        <v>0</v>
      </c>
      <c r="Z26" s="21"/>
      <c r="AA26" s="21"/>
      <c r="AB26" s="23">
        <f t="shared" si="7"/>
        <v>0</v>
      </c>
      <c r="AC26" s="21"/>
      <c r="AD26" s="21"/>
      <c r="AE26" s="23">
        <f t="shared" si="8"/>
        <v>0</v>
      </c>
      <c r="AF26" s="21"/>
      <c r="AG26" s="21"/>
      <c r="AH26" s="23">
        <f t="shared" si="9"/>
        <v>0</v>
      </c>
      <c r="AI26" s="21"/>
      <c r="AJ26" s="21"/>
      <c r="AK26" s="23">
        <f t="shared" si="10"/>
        <v>0</v>
      </c>
      <c r="AL26" s="21"/>
      <c r="AM26" s="21"/>
      <c r="AN26" s="23">
        <f t="shared" si="11"/>
        <v>0</v>
      </c>
      <c r="AO26" s="23">
        <f t="shared" si="12"/>
        <v>0</v>
      </c>
      <c r="AP26" s="23">
        <f t="shared" si="13"/>
        <v>0</v>
      </c>
      <c r="AQ26" s="23">
        <f t="shared" si="14"/>
        <v>0</v>
      </c>
      <c r="AR26" s="23">
        <f t="shared" si="15"/>
        <v>0</v>
      </c>
      <c r="AS26" s="23">
        <f t="shared" si="16"/>
        <v>0</v>
      </c>
      <c r="AT26" s="21"/>
      <c r="AU26" s="21"/>
      <c r="AV26" s="23">
        <f t="shared" si="17"/>
        <v>0</v>
      </c>
      <c r="AW26" s="21"/>
      <c r="AX26" s="21"/>
      <c r="AY26" s="22">
        <f t="shared" si="18"/>
        <v>0</v>
      </c>
      <c r="AZ26" s="21">
        <v>1</v>
      </c>
      <c r="BA26" s="21">
        <v>24</v>
      </c>
      <c r="BB26" s="23">
        <f t="shared" si="19"/>
        <v>24</v>
      </c>
      <c r="BC26" s="21">
        <v>4</v>
      </c>
      <c r="BD26" s="21">
        <v>48</v>
      </c>
      <c r="BE26" s="23">
        <f t="shared" si="20"/>
        <v>48</v>
      </c>
      <c r="BF26" s="21">
        <v>5</v>
      </c>
      <c r="BG26" s="21">
        <v>60</v>
      </c>
      <c r="BH26" s="23">
        <f t="shared" si="35"/>
        <v>60</v>
      </c>
      <c r="BI26" s="21"/>
      <c r="BJ26" s="21"/>
      <c r="BK26" s="23">
        <f t="shared" si="21"/>
        <v>0</v>
      </c>
      <c r="BL26" s="21"/>
      <c r="BM26" s="21"/>
      <c r="BN26" s="23">
        <f t="shared" si="22"/>
        <v>0</v>
      </c>
      <c r="BO26" s="21">
        <v>2</v>
      </c>
      <c r="BP26" s="21">
        <v>24</v>
      </c>
      <c r="BQ26" s="23">
        <f t="shared" si="23"/>
        <v>24</v>
      </c>
      <c r="BR26" s="21">
        <v>4</v>
      </c>
      <c r="BS26" s="21">
        <v>48</v>
      </c>
      <c r="BT26" s="23">
        <f t="shared" si="24"/>
        <v>48</v>
      </c>
      <c r="BU26" s="21"/>
      <c r="BV26" s="21"/>
      <c r="BW26" s="23">
        <f t="shared" si="25"/>
        <v>0</v>
      </c>
      <c r="BX26" s="21">
        <v>3</v>
      </c>
      <c r="BY26" s="21">
        <v>36</v>
      </c>
      <c r="BZ26" s="23">
        <f t="shared" si="26"/>
        <v>36</v>
      </c>
      <c r="CA26" s="21">
        <v>3</v>
      </c>
      <c r="CB26" s="21">
        <v>36</v>
      </c>
      <c r="CC26" s="23">
        <f t="shared" si="27"/>
        <v>36</v>
      </c>
      <c r="CD26" s="23">
        <f t="shared" si="28"/>
        <v>17</v>
      </c>
      <c r="CE26" s="23">
        <f t="shared" si="29"/>
        <v>276</v>
      </c>
      <c r="CF26" s="24">
        <f t="shared" si="30"/>
        <v>276</v>
      </c>
      <c r="CG26" s="23">
        <f t="shared" si="31"/>
        <v>23</v>
      </c>
      <c r="CH26" s="23">
        <f t="shared" si="32"/>
        <v>23</v>
      </c>
      <c r="CI26" s="22">
        <v>2</v>
      </c>
      <c r="CJ26" s="22">
        <v>24</v>
      </c>
      <c r="CK26" s="22">
        <f t="shared" si="33"/>
        <v>24</v>
      </c>
      <c r="CL26" s="21">
        <v>8</v>
      </c>
      <c r="CM26" s="21">
        <v>96</v>
      </c>
      <c r="CN26" s="22">
        <f t="shared" si="34"/>
        <v>96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>
        <f t="shared" si="1"/>
        <v>0</v>
      </c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4"/>
        <v>0</v>
      </c>
      <c r="T27" s="21"/>
      <c r="U27" s="21"/>
      <c r="V27" s="23">
        <f t="shared" si="5"/>
        <v>0</v>
      </c>
      <c r="W27" s="21"/>
      <c r="X27" s="21"/>
      <c r="Y27" s="23">
        <f t="shared" si="6"/>
        <v>0</v>
      </c>
      <c r="Z27" s="21"/>
      <c r="AA27" s="21"/>
      <c r="AB27" s="23">
        <f t="shared" si="7"/>
        <v>0</v>
      </c>
      <c r="AC27" s="21"/>
      <c r="AD27" s="21"/>
      <c r="AE27" s="23">
        <f t="shared" si="8"/>
        <v>0</v>
      </c>
      <c r="AF27" s="21"/>
      <c r="AG27" s="21"/>
      <c r="AH27" s="23">
        <f t="shared" si="9"/>
        <v>0</v>
      </c>
      <c r="AI27" s="21"/>
      <c r="AJ27" s="21"/>
      <c r="AK27" s="23">
        <f t="shared" si="10"/>
        <v>0</v>
      </c>
      <c r="AL27" s="21"/>
      <c r="AM27" s="21"/>
      <c r="AN27" s="23">
        <f t="shared" si="11"/>
        <v>0</v>
      </c>
      <c r="AO27" s="23">
        <f t="shared" si="12"/>
        <v>0</v>
      </c>
      <c r="AP27" s="23">
        <f t="shared" si="13"/>
        <v>0</v>
      </c>
      <c r="AQ27" s="23">
        <f t="shared" si="14"/>
        <v>0</v>
      </c>
      <c r="AR27" s="23">
        <f t="shared" si="15"/>
        <v>0</v>
      </c>
      <c r="AS27" s="23">
        <f t="shared" si="16"/>
        <v>0</v>
      </c>
      <c r="AT27" s="21"/>
      <c r="AU27" s="21"/>
      <c r="AV27" s="23">
        <f t="shared" si="17"/>
        <v>0</v>
      </c>
      <c r="AW27" s="21"/>
      <c r="AX27" s="21"/>
      <c r="AY27" s="22"/>
      <c r="AZ27" s="21"/>
      <c r="BA27" s="21"/>
      <c r="BB27" s="23">
        <f t="shared" si="19"/>
        <v>0</v>
      </c>
      <c r="BC27" s="21"/>
      <c r="BD27" s="21"/>
      <c r="BE27" s="23">
        <f t="shared" si="20"/>
        <v>0</v>
      </c>
      <c r="BF27" s="21"/>
      <c r="BG27" s="21"/>
      <c r="BH27" s="23">
        <f t="shared" si="35"/>
        <v>0</v>
      </c>
      <c r="BI27" s="21"/>
      <c r="BJ27" s="21"/>
      <c r="BK27" s="23">
        <f t="shared" si="21"/>
        <v>0</v>
      </c>
      <c r="BL27" s="21"/>
      <c r="BM27" s="21"/>
      <c r="BN27" s="23">
        <f t="shared" si="22"/>
        <v>0</v>
      </c>
      <c r="BO27" s="21"/>
      <c r="BP27" s="21"/>
      <c r="BQ27" s="23">
        <f t="shared" si="23"/>
        <v>0</v>
      </c>
      <c r="BR27" s="21"/>
      <c r="BS27" s="21"/>
      <c r="BT27" s="23">
        <f t="shared" si="24"/>
        <v>0</v>
      </c>
      <c r="BU27" s="21"/>
      <c r="BV27" s="21"/>
      <c r="BW27" s="23">
        <f t="shared" si="25"/>
        <v>0</v>
      </c>
      <c r="BX27" s="21"/>
      <c r="BY27" s="21"/>
      <c r="BZ27" s="23">
        <f t="shared" si="26"/>
        <v>0</v>
      </c>
      <c r="CA27" s="21"/>
      <c r="CB27" s="21"/>
      <c r="CC27" s="23">
        <f t="shared" si="27"/>
        <v>0</v>
      </c>
      <c r="CD27" s="23">
        <f t="shared" si="28"/>
        <v>0</v>
      </c>
      <c r="CE27" s="23">
        <f t="shared" si="29"/>
        <v>0</v>
      </c>
      <c r="CF27" s="24">
        <f t="shared" si="30"/>
        <v>0</v>
      </c>
      <c r="CG27" s="23">
        <f t="shared" si="31"/>
        <v>0</v>
      </c>
      <c r="CH27" s="23">
        <f t="shared" si="32"/>
        <v>0</v>
      </c>
      <c r="CI27" s="22"/>
      <c r="CJ27" s="22"/>
      <c r="CK27" s="22">
        <f t="shared" si="33"/>
        <v>0</v>
      </c>
      <c r="CL27" s="21"/>
      <c r="CM27" s="21"/>
      <c r="CN27" s="22">
        <f t="shared" si="34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54</v>
      </c>
      <c r="F28" s="21">
        <v>756</v>
      </c>
      <c r="G28" s="23">
        <f t="shared" si="0"/>
        <v>483.84000000000003</v>
      </c>
      <c r="H28" s="21">
        <v>65</v>
      </c>
      <c r="I28" s="21">
        <v>913</v>
      </c>
      <c r="J28" s="22">
        <f t="shared" si="1"/>
        <v>584.32000000000005</v>
      </c>
      <c r="K28" s="21">
        <v>76</v>
      </c>
      <c r="L28" s="21">
        <v>1064</v>
      </c>
      <c r="M28" s="23">
        <f t="shared" si="2"/>
        <v>680.96</v>
      </c>
      <c r="N28" s="21">
        <v>53</v>
      </c>
      <c r="O28" s="21">
        <v>742</v>
      </c>
      <c r="P28" s="23">
        <f t="shared" si="3"/>
        <v>474.88</v>
      </c>
      <c r="Q28" s="21">
        <v>15</v>
      </c>
      <c r="R28" s="21">
        <v>210</v>
      </c>
      <c r="S28" s="23">
        <f t="shared" si="4"/>
        <v>134.4</v>
      </c>
      <c r="T28" s="21">
        <v>55</v>
      </c>
      <c r="U28" s="21">
        <v>770</v>
      </c>
      <c r="V28" s="23">
        <f t="shared" si="5"/>
        <v>492.8</v>
      </c>
      <c r="W28" s="21">
        <v>61</v>
      </c>
      <c r="X28" s="21">
        <v>854</v>
      </c>
      <c r="Y28" s="23">
        <f t="shared" si="6"/>
        <v>546.56000000000006</v>
      </c>
      <c r="Z28" s="21">
        <v>50</v>
      </c>
      <c r="AA28" s="21">
        <v>703</v>
      </c>
      <c r="AB28" s="23">
        <f t="shared" si="7"/>
        <v>449.92</v>
      </c>
      <c r="AC28" s="21">
        <v>76</v>
      </c>
      <c r="AD28" s="21">
        <v>1064</v>
      </c>
      <c r="AE28" s="23">
        <f t="shared" si="8"/>
        <v>680.96</v>
      </c>
      <c r="AF28" s="21">
        <v>80</v>
      </c>
      <c r="AG28" s="21">
        <v>1122</v>
      </c>
      <c r="AH28" s="23">
        <f t="shared" si="9"/>
        <v>718.08</v>
      </c>
      <c r="AI28" s="21">
        <v>46</v>
      </c>
      <c r="AJ28" s="21">
        <v>644</v>
      </c>
      <c r="AK28" s="23">
        <f t="shared" si="10"/>
        <v>412.16</v>
      </c>
      <c r="AL28" s="21">
        <v>33</v>
      </c>
      <c r="AM28" s="21">
        <v>462</v>
      </c>
      <c r="AN28" s="23">
        <f t="shared" si="11"/>
        <v>295.68</v>
      </c>
      <c r="AO28" s="23">
        <f t="shared" si="12"/>
        <v>664</v>
      </c>
      <c r="AP28" s="23">
        <f t="shared" si="13"/>
        <v>9304</v>
      </c>
      <c r="AQ28" s="23">
        <f t="shared" si="14"/>
        <v>5954.56</v>
      </c>
      <c r="AR28" s="23">
        <f t="shared" si="15"/>
        <v>775.33333333333337</v>
      </c>
      <c r="AS28" s="23">
        <f t="shared" si="16"/>
        <v>496.21333333333337</v>
      </c>
      <c r="AT28" s="21">
        <v>29</v>
      </c>
      <c r="AU28" s="21">
        <v>406</v>
      </c>
      <c r="AV28" s="23">
        <f t="shared" si="17"/>
        <v>259.84000000000003</v>
      </c>
      <c r="AW28" s="21">
        <v>31</v>
      </c>
      <c r="AX28" s="21">
        <v>434</v>
      </c>
      <c r="AY28" s="22">
        <v>277.76000000000005</v>
      </c>
      <c r="AZ28" s="21">
        <v>35</v>
      </c>
      <c r="BA28" s="21">
        <v>490</v>
      </c>
      <c r="BB28" s="23">
        <f t="shared" si="19"/>
        <v>313.60000000000002</v>
      </c>
      <c r="BC28" s="21">
        <v>18</v>
      </c>
      <c r="BD28" s="21">
        <v>252</v>
      </c>
      <c r="BE28" s="23">
        <f t="shared" si="20"/>
        <v>161.28</v>
      </c>
      <c r="BF28" s="21">
        <v>38</v>
      </c>
      <c r="BG28" s="21">
        <v>532</v>
      </c>
      <c r="BH28" s="23">
        <f t="shared" si="35"/>
        <v>340.48</v>
      </c>
      <c r="BI28" s="21">
        <v>45</v>
      </c>
      <c r="BJ28" s="21">
        <v>630</v>
      </c>
      <c r="BK28" s="23">
        <f t="shared" si="21"/>
        <v>403.2</v>
      </c>
      <c r="BL28" s="21">
        <v>43</v>
      </c>
      <c r="BM28" s="21">
        <v>602</v>
      </c>
      <c r="BN28" s="23">
        <f t="shared" si="22"/>
        <v>385.28000000000003</v>
      </c>
      <c r="BO28" s="21">
        <v>37</v>
      </c>
      <c r="BP28" s="21">
        <v>518</v>
      </c>
      <c r="BQ28" s="23">
        <f t="shared" si="23"/>
        <v>331.52</v>
      </c>
      <c r="BR28" s="21">
        <v>39</v>
      </c>
      <c r="BS28" s="21">
        <v>546</v>
      </c>
      <c r="BT28" s="23">
        <f t="shared" si="24"/>
        <v>349.44</v>
      </c>
      <c r="BU28" s="21">
        <v>31</v>
      </c>
      <c r="BV28" s="21">
        <v>434</v>
      </c>
      <c r="BW28" s="23">
        <f t="shared" si="25"/>
        <v>277.76</v>
      </c>
      <c r="BX28" s="21">
        <v>36</v>
      </c>
      <c r="BY28" s="21">
        <v>504</v>
      </c>
      <c r="BZ28" s="23">
        <f t="shared" si="26"/>
        <v>322.56</v>
      </c>
      <c r="CA28" s="21">
        <v>47</v>
      </c>
      <c r="CB28" s="21">
        <v>658</v>
      </c>
      <c r="CC28" s="23">
        <f t="shared" si="27"/>
        <v>421.12</v>
      </c>
      <c r="CD28" s="23">
        <f t="shared" si="28"/>
        <v>391</v>
      </c>
      <c r="CE28" s="23">
        <f t="shared" si="29"/>
        <v>6006</v>
      </c>
      <c r="CF28" s="24">
        <f t="shared" si="30"/>
        <v>3843.8399999999997</v>
      </c>
      <c r="CG28" s="23">
        <f t="shared" si="31"/>
        <v>500.5</v>
      </c>
      <c r="CH28" s="23">
        <f t="shared" si="32"/>
        <v>320.32</v>
      </c>
      <c r="CI28" s="22">
        <v>28</v>
      </c>
      <c r="CJ28" s="22">
        <v>392</v>
      </c>
      <c r="CK28" s="22">
        <f t="shared" si="33"/>
        <v>250.88</v>
      </c>
      <c r="CL28" s="21">
        <v>35</v>
      </c>
      <c r="CM28" s="21">
        <v>490</v>
      </c>
      <c r="CN28" s="22">
        <f t="shared" si="34"/>
        <v>313.60000000000002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4"/>
        <v>0</v>
      </c>
      <c r="T29" s="21"/>
      <c r="U29" s="21"/>
      <c r="V29" s="23">
        <f t="shared" si="5"/>
        <v>0</v>
      </c>
      <c r="W29" s="21"/>
      <c r="X29" s="21"/>
      <c r="Y29" s="23">
        <f t="shared" si="6"/>
        <v>0</v>
      </c>
      <c r="Z29" s="21"/>
      <c r="AA29" s="21"/>
      <c r="AB29" s="23">
        <f t="shared" si="7"/>
        <v>0</v>
      </c>
      <c r="AC29" s="21"/>
      <c r="AD29" s="21"/>
      <c r="AE29" s="23">
        <f t="shared" si="8"/>
        <v>0</v>
      </c>
      <c r="AF29" s="21"/>
      <c r="AG29" s="21"/>
      <c r="AH29" s="23">
        <f t="shared" si="9"/>
        <v>0</v>
      </c>
      <c r="AI29" s="21"/>
      <c r="AJ29" s="21"/>
      <c r="AK29" s="23">
        <f t="shared" si="10"/>
        <v>0</v>
      </c>
      <c r="AL29" s="21"/>
      <c r="AM29" s="21"/>
      <c r="AN29" s="23">
        <f t="shared" si="11"/>
        <v>0</v>
      </c>
      <c r="AO29" s="23">
        <f t="shared" si="12"/>
        <v>0</v>
      </c>
      <c r="AP29" s="23">
        <f t="shared" si="13"/>
        <v>0</v>
      </c>
      <c r="AQ29" s="23">
        <f t="shared" si="14"/>
        <v>0</v>
      </c>
      <c r="AR29" s="23">
        <f t="shared" si="15"/>
        <v>0</v>
      </c>
      <c r="AS29" s="23">
        <f t="shared" si="16"/>
        <v>0</v>
      </c>
      <c r="AT29" s="21"/>
      <c r="AU29" s="21"/>
      <c r="AV29" s="23">
        <f t="shared" si="17"/>
        <v>0</v>
      </c>
      <c r="AW29" s="21"/>
      <c r="AX29" s="21"/>
      <c r="AY29" s="22">
        <f t="shared" si="18"/>
        <v>0</v>
      </c>
      <c r="AZ29" s="21"/>
      <c r="BA29" s="21"/>
      <c r="BB29" s="23">
        <f t="shared" si="19"/>
        <v>0</v>
      </c>
      <c r="BC29" s="21"/>
      <c r="BD29" s="21"/>
      <c r="BE29" s="23">
        <f t="shared" si="20"/>
        <v>0</v>
      </c>
      <c r="BF29" s="21"/>
      <c r="BG29" s="21"/>
      <c r="BH29" s="23">
        <f t="shared" si="35"/>
        <v>0</v>
      </c>
      <c r="BI29" s="21"/>
      <c r="BJ29" s="21"/>
      <c r="BK29" s="23">
        <f t="shared" si="21"/>
        <v>0</v>
      </c>
      <c r="BL29" s="21"/>
      <c r="BM29" s="21"/>
      <c r="BN29" s="23">
        <f t="shared" si="22"/>
        <v>0</v>
      </c>
      <c r="BO29" s="21"/>
      <c r="BP29" s="21"/>
      <c r="BQ29" s="23">
        <f t="shared" si="23"/>
        <v>0</v>
      </c>
      <c r="BR29" s="21"/>
      <c r="BS29" s="21"/>
      <c r="BT29" s="23">
        <f t="shared" si="24"/>
        <v>0</v>
      </c>
      <c r="BU29" s="21"/>
      <c r="BV29" s="21"/>
      <c r="BW29" s="23">
        <f t="shared" si="25"/>
        <v>0</v>
      </c>
      <c r="BX29" s="21"/>
      <c r="BY29" s="21"/>
      <c r="BZ29" s="23">
        <f t="shared" si="26"/>
        <v>0</v>
      </c>
      <c r="CA29" s="21"/>
      <c r="CB29" s="21"/>
      <c r="CC29" s="23">
        <f t="shared" si="27"/>
        <v>0</v>
      </c>
      <c r="CD29" s="23">
        <f t="shared" si="28"/>
        <v>0</v>
      </c>
      <c r="CE29" s="23">
        <f t="shared" si="29"/>
        <v>0</v>
      </c>
      <c r="CF29" s="24">
        <f t="shared" si="30"/>
        <v>0</v>
      </c>
      <c r="CG29" s="23">
        <f t="shared" si="31"/>
        <v>0</v>
      </c>
      <c r="CH29" s="23">
        <f t="shared" si="32"/>
        <v>0</v>
      </c>
      <c r="CI29" s="22"/>
      <c r="CJ29" s="22"/>
      <c r="CK29" s="22">
        <f t="shared" si="33"/>
        <v>0</v>
      </c>
      <c r="CL29" s="21"/>
      <c r="CM29" s="21"/>
      <c r="CN29" s="22">
        <f t="shared" si="34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4"/>
        <v>0</v>
      </c>
      <c r="T30" s="21"/>
      <c r="U30" s="21"/>
      <c r="V30" s="23">
        <f t="shared" si="5"/>
        <v>0</v>
      </c>
      <c r="W30" s="21"/>
      <c r="X30" s="21"/>
      <c r="Y30" s="23">
        <f t="shared" si="6"/>
        <v>0</v>
      </c>
      <c r="Z30" s="21"/>
      <c r="AA30" s="21"/>
      <c r="AB30" s="23">
        <f t="shared" si="7"/>
        <v>0</v>
      </c>
      <c r="AC30" s="21"/>
      <c r="AD30" s="21"/>
      <c r="AE30" s="23">
        <f t="shared" si="8"/>
        <v>0</v>
      </c>
      <c r="AF30" s="21"/>
      <c r="AG30" s="21"/>
      <c r="AH30" s="23">
        <f t="shared" si="9"/>
        <v>0</v>
      </c>
      <c r="AI30" s="21"/>
      <c r="AJ30" s="21"/>
      <c r="AK30" s="23">
        <f t="shared" si="10"/>
        <v>0</v>
      </c>
      <c r="AL30" s="21"/>
      <c r="AM30" s="21"/>
      <c r="AN30" s="23">
        <f t="shared" si="11"/>
        <v>0</v>
      </c>
      <c r="AO30" s="23">
        <f t="shared" si="12"/>
        <v>0</v>
      </c>
      <c r="AP30" s="23">
        <f t="shared" si="13"/>
        <v>0</v>
      </c>
      <c r="AQ30" s="23">
        <f t="shared" si="14"/>
        <v>0</v>
      </c>
      <c r="AR30" s="23">
        <f t="shared" si="15"/>
        <v>0</v>
      </c>
      <c r="AS30" s="23">
        <f t="shared" si="16"/>
        <v>0</v>
      </c>
      <c r="AT30" s="21"/>
      <c r="AU30" s="21"/>
      <c r="AV30" s="23">
        <f t="shared" si="17"/>
        <v>0</v>
      </c>
      <c r="AW30" s="21"/>
      <c r="AX30" s="21"/>
      <c r="AY30" s="22">
        <f t="shared" si="18"/>
        <v>0</v>
      </c>
      <c r="AZ30" s="21"/>
      <c r="BA30" s="21"/>
      <c r="BB30" s="23">
        <f t="shared" si="19"/>
        <v>0</v>
      </c>
      <c r="BC30" s="21"/>
      <c r="BD30" s="21"/>
      <c r="BE30" s="23">
        <f t="shared" si="20"/>
        <v>0</v>
      </c>
      <c r="BF30" s="21"/>
      <c r="BG30" s="21"/>
      <c r="BH30" s="23">
        <f t="shared" si="35"/>
        <v>0</v>
      </c>
      <c r="BI30" s="21"/>
      <c r="BJ30" s="21"/>
      <c r="BK30" s="23">
        <f t="shared" si="21"/>
        <v>0</v>
      </c>
      <c r="BL30" s="21"/>
      <c r="BM30" s="21"/>
      <c r="BN30" s="23">
        <f t="shared" si="22"/>
        <v>0</v>
      </c>
      <c r="BO30" s="21"/>
      <c r="BP30" s="21"/>
      <c r="BQ30" s="23">
        <f t="shared" si="23"/>
        <v>0</v>
      </c>
      <c r="BR30" s="21"/>
      <c r="BS30" s="21"/>
      <c r="BT30" s="23">
        <f t="shared" si="24"/>
        <v>0</v>
      </c>
      <c r="BU30" s="21"/>
      <c r="BV30" s="21"/>
      <c r="BW30" s="23">
        <f t="shared" si="25"/>
        <v>0</v>
      </c>
      <c r="BX30" s="21"/>
      <c r="BY30" s="21"/>
      <c r="BZ30" s="23">
        <f t="shared" si="26"/>
        <v>0</v>
      </c>
      <c r="CA30" s="21"/>
      <c r="CB30" s="21"/>
      <c r="CC30" s="23">
        <f t="shared" si="27"/>
        <v>0</v>
      </c>
      <c r="CD30" s="23">
        <f t="shared" si="28"/>
        <v>0</v>
      </c>
      <c r="CE30" s="23">
        <f t="shared" si="29"/>
        <v>0</v>
      </c>
      <c r="CF30" s="24">
        <f t="shared" si="30"/>
        <v>0</v>
      </c>
      <c r="CG30" s="23">
        <f t="shared" si="31"/>
        <v>0</v>
      </c>
      <c r="CH30" s="23">
        <f t="shared" si="32"/>
        <v>0</v>
      </c>
      <c r="CI30" s="22"/>
      <c r="CJ30" s="22"/>
      <c r="CK30" s="22">
        <f t="shared" si="33"/>
        <v>0</v>
      </c>
      <c r="CL30" s="21"/>
      <c r="CM30" s="21"/>
      <c r="CN30" s="22">
        <f t="shared" si="34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4"/>
        <v>0</v>
      </c>
      <c r="T31" s="21"/>
      <c r="U31" s="21"/>
      <c r="V31" s="23">
        <f t="shared" si="5"/>
        <v>0</v>
      </c>
      <c r="W31" s="21"/>
      <c r="X31" s="21"/>
      <c r="Y31" s="23">
        <f t="shared" si="6"/>
        <v>0</v>
      </c>
      <c r="Z31" s="21"/>
      <c r="AA31" s="21"/>
      <c r="AB31" s="23">
        <f t="shared" si="7"/>
        <v>0</v>
      </c>
      <c r="AC31" s="21"/>
      <c r="AD31" s="21"/>
      <c r="AE31" s="23">
        <f t="shared" si="8"/>
        <v>0</v>
      </c>
      <c r="AF31" s="21"/>
      <c r="AG31" s="21"/>
      <c r="AH31" s="23">
        <f t="shared" si="9"/>
        <v>0</v>
      </c>
      <c r="AI31" s="21"/>
      <c r="AJ31" s="21"/>
      <c r="AK31" s="23">
        <f t="shared" si="10"/>
        <v>0</v>
      </c>
      <c r="AL31" s="21"/>
      <c r="AM31" s="21"/>
      <c r="AN31" s="23">
        <f t="shared" si="11"/>
        <v>0</v>
      </c>
      <c r="AO31" s="23">
        <f t="shared" si="12"/>
        <v>0</v>
      </c>
      <c r="AP31" s="23">
        <f t="shared" si="13"/>
        <v>0</v>
      </c>
      <c r="AQ31" s="23">
        <f t="shared" si="14"/>
        <v>0</v>
      </c>
      <c r="AR31" s="23">
        <f t="shared" si="15"/>
        <v>0</v>
      </c>
      <c r="AS31" s="23">
        <f t="shared" si="16"/>
        <v>0</v>
      </c>
      <c r="AT31" s="21"/>
      <c r="AU31" s="21"/>
      <c r="AV31" s="23">
        <f t="shared" si="17"/>
        <v>0</v>
      </c>
      <c r="AW31" s="21"/>
      <c r="AX31" s="21"/>
      <c r="AY31" s="22">
        <f t="shared" si="18"/>
        <v>0</v>
      </c>
      <c r="AZ31" s="21"/>
      <c r="BA31" s="21"/>
      <c r="BB31" s="23">
        <f t="shared" si="19"/>
        <v>0</v>
      </c>
      <c r="BC31" s="21"/>
      <c r="BD31" s="21"/>
      <c r="BE31" s="23">
        <f t="shared" si="20"/>
        <v>0</v>
      </c>
      <c r="BF31" s="21"/>
      <c r="BG31" s="21"/>
      <c r="BH31" s="23">
        <f t="shared" si="35"/>
        <v>0</v>
      </c>
      <c r="BI31" s="21"/>
      <c r="BJ31" s="21"/>
      <c r="BK31" s="23">
        <f t="shared" si="21"/>
        <v>0</v>
      </c>
      <c r="BL31" s="21"/>
      <c r="BM31" s="21"/>
      <c r="BN31" s="23">
        <f t="shared" si="22"/>
        <v>0</v>
      </c>
      <c r="BO31" s="21"/>
      <c r="BP31" s="21"/>
      <c r="BQ31" s="23">
        <f t="shared" si="23"/>
        <v>0</v>
      </c>
      <c r="BR31" s="21"/>
      <c r="BS31" s="21"/>
      <c r="BT31" s="23">
        <f t="shared" si="24"/>
        <v>0</v>
      </c>
      <c r="BU31" s="21"/>
      <c r="BV31" s="21"/>
      <c r="BW31" s="23">
        <f t="shared" si="25"/>
        <v>0</v>
      </c>
      <c r="BX31" s="21"/>
      <c r="BY31" s="21"/>
      <c r="BZ31" s="23">
        <f t="shared" si="26"/>
        <v>0</v>
      </c>
      <c r="CA31" s="21"/>
      <c r="CB31" s="21"/>
      <c r="CC31" s="23">
        <f t="shared" si="27"/>
        <v>0</v>
      </c>
      <c r="CD31" s="23">
        <f t="shared" si="28"/>
        <v>0</v>
      </c>
      <c r="CE31" s="23">
        <f t="shared" si="29"/>
        <v>0</v>
      </c>
      <c r="CF31" s="24">
        <f t="shared" si="30"/>
        <v>0</v>
      </c>
      <c r="CG31" s="23">
        <f t="shared" si="31"/>
        <v>0</v>
      </c>
      <c r="CH31" s="23">
        <f t="shared" si="32"/>
        <v>0</v>
      </c>
      <c r="CI31" s="22"/>
      <c r="CJ31" s="22"/>
      <c r="CK31" s="22">
        <f t="shared" si="33"/>
        <v>0</v>
      </c>
      <c r="CL31" s="21"/>
      <c r="CM31" s="21"/>
      <c r="CN31" s="22">
        <f t="shared" si="34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4"/>
        <v>0</v>
      </c>
      <c r="T32" s="21"/>
      <c r="U32" s="21"/>
      <c r="V32" s="23">
        <f t="shared" si="5"/>
        <v>0</v>
      </c>
      <c r="W32" s="21"/>
      <c r="X32" s="21"/>
      <c r="Y32" s="23">
        <f t="shared" si="6"/>
        <v>0</v>
      </c>
      <c r="Z32" s="21"/>
      <c r="AA32" s="21"/>
      <c r="AB32" s="23">
        <f t="shared" si="7"/>
        <v>0</v>
      </c>
      <c r="AC32" s="21"/>
      <c r="AD32" s="21"/>
      <c r="AE32" s="23">
        <f t="shared" si="8"/>
        <v>0</v>
      </c>
      <c r="AF32" s="21"/>
      <c r="AG32" s="21"/>
      <c r="AH32" s="23">
        <f t="shared" si="9"/>
        <v>0</v>
      </c>
      <c r="AI32" s="21"/>
      <c r="AJ32" s="21"/>
      <c r="AK32" s="23">
        <f t="shared" si="10"/>
        <v>0</v>
      </c>
      <c r="AL32" s="21"/>
      <c r="AM32" s="21"/>
      <c r="AN32" s="23">
        <f t="shared" si="11"/>
        <v>0</v>
      </c>
      <c r="AO32" s="23">
        <f t="shared" si="12"/>
        <v>0</v>
      </c>
      <c r="AP32" s="23">
        <f t="shared" si="13"/>
        <v>0</v>
      </c>
      <c r="AQ32" s="23">
        <f t="shared" si="14"/>
        <v>0</v>
      </c>
      <c r="AR32" s="23">
        <f t="shared" si="15"/>
        <v>0</v>
      </c>
      <c r="AS32" s="23">
        <f t="shared" si="16"/>
        <v>0</v>
      </c>
      <c r="AT32" s="21"/>
      <c r="AU32" s="21"/>
      <c r="AV32" s="23">
        <f t="shared" si="17"/>
        <v>0</v>
      </c>
      <c r="AW32" s="21"/>
      <c r="AX32" s="21"/>
      <c r="AY32" s="22">
        <f t="shared" si="18"/>
        <v>0</v>
      </c>
      <c r="AZ32" s="21"/>
      <c r="BA32" s="21"/>
      <c r="BB32" s="23">
        <f t="shared" si="19"/>
        <v>0</v>
      </c>
      <c r="BC32" s="21"/>
      <c r="BD32" s="21"/>
      <c r="BE32" s="23">
        <f t="shared" si="20"/>
        <v>0</v>
      </c>
      <c r="BF32" s="21"/>
      <c r="BG32" s="21"/>
      <c r="BH32" s="23">
        <f t="shared" si="35"/>
        <v>0</v>
      </c>
      <c r="BI32" s="21"/>
      <c r="BJ32" s="21"/>
      <c r="BK32" s="23">
        <f t="shared" si="21"/>
        <v>0</v>
      </c>
      <c r="BL32" s="21"/>
      <c r="BM32" s="21"/>
      <c r="BN32" s="23">
        <f t="shared" si="22"/>
        <v>0</v>
      </c>
      <c r="BO32" s="21"/>
      <c r="BP32" s="21"/>
      <c r="BQ32" s="23">
        <f t="shared" si="23"/>
        <v>0</v>
      </c>
      <c r="BR32" s="21"/>
      <c r="BS32" s="21"/>
      <c r="BT32" s="23">
        <f t="shared" si="24"/>
        <v>0</v>
      </c>
      <c r="BU32" s="21"/>
      <c r="BV32" s="21"/>
      <c r="BW32" s="23">
        <f t="shared" si="25"/>
        <v>0</v>
      </c>
      <c r="BX32" s="21"/>
      <c r="BY32" s="21"/>
      <c r="BZ32" s="23">
        <f t="shared" si="26"/>
        <v>0</v>
      </c>
      <c r="CA32" s="21"/>
      <c r="CB32" s="21"/>
      <c r="CC32" s="23">
        <f t="shared" si="27"/>
        <v>0</v>
      </c>
      <c r="CD32" s="23">
        <f t="shared" si="28"/>
        <v>0</v>
      </c>
      <c r="CE32" s="23">
        <f t="shared" si="29"/>
        <v>0</v>
      </c>
      <c r="CF32" s="24">
        <f t="shared" si="30"/>
        <v>0</v>
      </c>
      <c r="CG32" s="23">
        <f t="shared" si="31"/>
        <v>0</v>
      </c>
      <c r="CH32" s="23">
        <f t="shared" si="32"/>
        <v>0</v>
      </c>
      <c r="CI32" s="22"/>
      <c r="CJ32" s="22"/>
      <c r="CK32" s="22">
        <f t="shared" si="33"/>
        <v>0</v>
      </c>
      <c r="CL32" s="21"/>
      <c r="CM32" s="21"/>
      <c r="CN32" s="22">
        <f t="shared" si="34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4"/>
        <v>0</v>
      </c>
      <c r="T33" s="21"/>
      <c r="U33" s="21"/>
      <c r="V33" s="23">
        <f t="shared" si="5"/>
        <v>0</v>
      </c>
      <c r="W33" s="21"/>
      <c r="X33" s="21"/>
      <c r="Y33" s="23">
        <f t="shared" si="6"/>
        <v>0</v>
      </c>
      <c r="Z33" s="21"/>
      <c r="AA33" s="21"/>
      <c r="AB33" s="23">
        <f t="shared" si="7"/>
        <v>0</v>
      </c>
      <c r="AC33" s="21"/>
      <c r="AD33" s="21"/>
      <c r="AE33" s="23">
        <f t="shared" si="8"/>
        <v>0</v>
      </c>
      <c r="AF33" s="21"/>
      <c r="AG33" s="21"/>
      <c r="AH33" s="23">
        <f t="shared" si="9"/>
        <v>0</v>
      </c>
      <c r="AI33" s="21"/>
      <c r="AJ33" s="21"/>
      <c r="AK33" s="23">
        <f t="shared" si="10"/>
        <v>0</v>
      </c>
      <c r="AL33" s="21"/>
      <c r="AM33" s="21"/>
      <c r="AN33" s="23">
        <f t="shared" si="11"/>
        <v>0</v>
      </c>
      <c r="AO33" s="23">
        <f t="shared" si="12"/>
        <v>0</v>
      </c>
      <c r="AP33" s="23">
        <f t="shared" si="13"/>
        <v>0</v>
      </c>
      <c r="AQ33" s="23">
        <f t="shared" si="14"/>
        <v>0</v>
      </c>
      <c r="AR33" s="23">
        <f t="shared" si="15"/>
        <v>0</v>
      </c>
      <c r="AS33" s="23">
        <f t="shared" si="16"/>
        <v>0</v>
      </c>
      <c r="AT33" s="21"/>
      <c r="AU33" s="21"/>
      <c r="AV33" s="23">
        <f t="shared" si="17"/>
        <v>0</v>
      </c>
      <c r="AW33" s="21"/>
      <c r="AX33" s="21"/>
      <c r="AY33" s="22">
        <f t="shared" si="18"/>
        <v>0</v>
      </c>
      <c r="AZ33" s="21"/>
      <c r="BA33" s="21"/>
      <c r="BB33" s="23">
        <f t="shared" si="19"/>
        <v>0</v>
      </c>
      <c r="BC33" s="21"/>
      <c r="BD33" s="21"/>
      <c r="BE33" s="23">
        <f t="shared" si="20"/>
        <v>0</v>
      </c>
      <c r="BF33" s="21"/>
      <c r="BG33" s="21"/>
      <c r="BH33" s="23">
        <f t="shared" si="35"/>
        <v>0</v>
      </c>
      <c r="BI33" s="21"/>
      <c r="BJ33" s="21"/>
      <c r="BK33" s="23">
        <f t="shared" si="21"/>
        <v>0</v>
      </c>
      <c r="BL33" s="21"/>
      <c r="BM33" s="21"/>
      <c r="BN33" s="23">
        <f t="shared" si="22"/>
        <v>0</v>
      </c>
      <c r="BO33" s="21"/>
      <c r="BP33" s="21"/>
      <c r="BQ33" s="23">
        <f t="shared" si="23"/>
        <v>0</v>
      </c>
      <c r="BR33" s="21"/>
      <c r="BS33" s="21"/>
      <c r="BT33" s="23">
        <f t="shared" si="24"/>
        <v>0</v>
      </c>
      <c r="BU33" s="21"/>
      <c r="BV33" s="21"/>
      <c r="BW33" s="23">
        <f t="shared" si="25"/>
        <v>0</v>
      </c>
      <c r="BX33" s="21"/>
      <c r="BY33" s="21"/>
      <c r="BZ33" s="23">
        <f t="shared" si="26"/>
        <v>0</v>
      </c>
      <c r="CA33" s="21"/>
      <c r="CB33" s="21"/>
      <c r="CC33" s="23">
        <f t="shared" si="27"/>
        <v>0</v>
      </c>
      <c r="CD33" s="23">
        <f t="shared" si="28"/>
        <v>0</v>
      </c>
      <c r="CE33" s="23">
        <f t="shared" si="29"/>
        <v>0</v>
      </c>
      <c r="CF33" s="24">
        <f t="shared" si="30"/>
        <v>0</v>
      </c>
      <c r="CG33" s="23">
        <f t="shared" si="31"/>
        <v>0</v>
      </c>
      <c r="CH33" s="23">
        <f t="shared" si="32"/>
        <v>0</v>
      </c>
      <c r="CI33" s="22"/>
      <c r="CJ33" s="22"/>
      <c r="CK33" s="22">
        <f t="shared" si="33"/>
        <v>0</v>
      </c>
      <c r="CL33" s="21"/>
      <c r="CM33" s="21"/>
      <c r="CN33" s="22">
        <f t="shared" si="34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4"/>
        <v>0</v>
      </c>
      <c r="T34" s="21"/>
      <c r="U34" s="21"/>
      <c r="V34" s="23">
        <f t="shared" si="5"/>
        <v>0</v>
      </c>
      <c r="W34" s="21"/>
      <c r="X34" s="21"/>
      <c r="Y34" s="23">
        <f t="shared" si="6"/>
        <v>0</v>
      </c>
      <c r="Z34" s="21"/>
      <c r="AA34" s="21"/>
      <c r="AB34" s="23">
        <f t="shared" si="7"/>
        <v>0</v>
      </c>
      <c r="AC34" s="21"/>
      <c r="AD34" s="21"/>
      <c r="AE34" s="23">
        <f t="shared" si="8"/>
        <v>0</v>
      </c>
      <c r="AF34" s="21"/>
      <c r="AG34" s="21"/>
      <c r="AH34" s="23">
        <f t="shared" si="9"/>
        <v>0</v>
      </c>
      <c r="AI34" s="21"/>
      <c r="AJ34" s="21"/>
      <c r="AK34" s="23">
        <f t="shared" si="10"/>
        <v>0</v>
      </c>
      <c r="AL34" s="21"/>
      <c r="AM34" s="21"/>
      <c r="AN34" s="23">
        <f t="shared" si="11"/>
        <v>0</v>
      </c>
      <c r="AO34" s="23">
        <f t="shared" si="12"/>
        <v>0</v>
      </c>
      <c r="AP34" s="23">
        <f t="shared" si="13"/>
        <v>0</v>
      </c>
      <c r="AQ34" s="23">
        <f t="shared" si="14"/>
        <v>0</v>
      </c>
      <c r="AR34" s="23">
        <f t="shared" si="15"/>
        <v>0</v>
      </c>
      <c r="AS34" s="23">
        <f t="shared" si="16"/>
        <v>0</v>
      </c>
      <c r="AT34" s="21"/>
      <c r="AU34" s="21"/>
      <c r="AV34" s="23">
        <f t="shared" si="17"/>
        <v>0</v>
      </c>
      <c r="AW34" s="21"/>
      <c r="AX34" s="21"/>
      <c r="AY34" s="22">
        <f t="shared" si="18"/>
        <v>0</v>
      </c>
      <c r="AZ34" s="21"/>
      <c r="BA34" s="21"/>
      <c r="BB34" s="23">
        <f t="shared" si="19"/>
        <v>0</v>
      </c>
      <c r="BC34" s="21"/>
      <c r="BD34" s="21"/>
      <c r="BE34" s="23">
        <f t="shared" si="20"/>
        <v>0</v>
      </c>
      <c r="BF34" s="21"/>
      <c r="BG34" s="21"/>
      <c r="BH34" s="23">
        <f t="shared" si="35"/>
        <v>0</v>
      </c>
      <c r="BI34" s="21"/>
      <c r="BJ34" s="21"/>
      <c r="BK34" s="23">
        <f t="shared" si="21"/>
        <v>0</v>
      </c>
      <c r="BL34" s="21"/>
      <c r="BM34" s="21"/>
      <c r="BN34" s="23">
        <f t="shared" si="22"/>
        <v>0</v>
      </c>
      <c r="BO34" s="21"/>
      <c r="BP34" s="21"/>
      <c r="BQ34" s="23">
        <f t="shared" si="23"/>
        <v>0</v>
      </c>
      <c r="BR34" s="21"/>
      <c r="BS34" s="21"/>
      <c r="BT34" s="23">
        <f t="shared" si="24"/>
        <v>0</v>
      </c>
      <c r="BU34" s="21"/>
      <c r="BV34" s="21"/>
      <c r="BW34" s="23">
        <f t="shared" si="25"/>
        <v>0</v>
      </c>
      <c r="BX34" s="21"/>
      <c r="BY34" s="21"/>
      <c r="BZ34" s="23">
        <f t="shared" si="26"/>
        <v>0</v>
      </c>
      <c r="CA34" s="21"/>
      <c r="CB34" s="21"/>
      <c r="CC34" s="23">
        <f t="shared" si="27"/>
        <v>0</v>
      </c>
      <c r="CD34" s="23">
        <f t="shared" si="28"/>
        <v>0</v>
      </c>
      <c r="CE34" s="23">
        <f t="shared" si="29"/>
        <v>0</v>
      </c>
      <c r="CF34" s="24">
        <f t="shared" si="30"/>
        <v>0</v>
      </c>
      <c r="CG34" s="23">
        <f t="shared" si="31"/>
        <v>0</v>
      </c>
      <c r="CH34" s="23">
        <f t="shared" si="32"/>
        <v>0</v>
      </c>
      <c r="CI34" s="22"/>
      <c r="CJ34" s="22"/>
      <c r="CK34" s="22">
        <f t="shared" si="33"/>
        <v>0</v>
      </c>
      <c r="CL34" s="21"/>
      <c r="CM34" s="21"/>
      <c r="CN34" s="22">
        <f t="shared" si="34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4"/>
        <v>0</v>
      </c>
      <c r="T35" s="21"/>
      <c r="U35" s="21"/>
      <c r="V35" s="23">
        <f t="shared" si="5"/>
        <v>0</v>
      </c>
      <c r="W35" s="21"/>
      <c r="X35" s="21"/>
      <c r="Y35" s="23">
        <f t="shared" si="6"/>
        <v>0</v>
      </c>
      <c r="Z35" s="21"/>
      <c r="AA35" s="21"/>
      <c r="AB35" s="23">
        <f t="shared" si="7"/>
        <v>0</v>
      </c>
      <c r="AC35" s="21"/>
      <c r="AD35" s="21"/>
      <c r="AE35" s="23">
        <f t="shared" si="8"/>
        <v>0</v>
      </c>
      <c r="AF35" s="21"/>
      <c r="AG35" s="21"/>
      <c r="AH35" s="23">
        <f t="shared" si="9"/>
        <v>0</v>
      </c>
      <c r="AI35" s="21"/>
      <c r="AJ35" s="21"/>
      <c r="AK35" s="23">
        <f t="shared" si="10"/>
        <v>0</v>
      </c>
      <c r="AL35" s="21"/>
      <c r="AM35" s="21"/>
      <c r="AN35" s="23">
        <f t="shared" si="11"/>
        <v>0</v>
      </c>
      <c r="AO35" s="23">
        <f t="shared" si="12"/>
        <v>0</v>
      </c>
      <c r="AP35" s="23">
        <f t="shared" si="13"/>
        <v>0</v>
      </c>
      <c r="AQ35" s="23">
        <f t="shared" si="14"/>
        <v>0</v>
      </c>
      <c r="AR35" s="23">
        <f t="shared" si="15"/>
        <v>0</v>
      </c>
      <c r="AS35" s="23">
        <f t="shared" si="16"/>
        <v>0</v>
      </c>
      <c r="AT35" s="21"/>
      <c r="AU35" s="21"/>
      <c r="AV35" s="23">
        <f t="shared" si="17"/>
        <v>0</v>
      </c>
      <c r="AW35" s="21"/>
      <c r="AX35" s="21"/>
      <c r="AY35" s="22">
        <f t="shared" si="18"/>
        <v>0</v>
      </c>
      <c r="AZ35" s="21"/>
      <c r="BA35" s="21"/>
      <c r="BB35" s="23">
        <f t="shared" si="19"/>
        <v>0</v>
      </c>
      <c r="BC35" s="21"/>
      <c r="BD35" s="21"/>
      <c r="BE35" s="23">
        <f t="shared" si="20"/>
        <v>0</v>
      </c>
      <c r="BF35" s="21"/>
      <c r="BG35" s="21"/>
      <c r="BH35" s="23">
        <f t="shared" si="35"/>
        <v>0</v>
      </c>
      <c r="BI35" s="21"/>
      <c r="BJ35" s="21"/>
      <c r="BK35" s="23">
        <f t="shared" si="21"/>
        <v>0</v>
      </c>
      <c r="BL35" s="21"/>
      <c r="BM35" s="21"/>
      <c r="BN35" s="23">
        <f t="shared" si="22"/>
        <v>0</v>
      </c>
      <c r="BO35" s="21"/>
      <c r="BP35" s="21"/>
      <c r="BQ35" s="23">
        <f t="shared" si="23"/>
        <v>0</v>
      </c>
      <c r="BR35" s="21"/>
      <c r="BS35" s="21"/>
      <c r="BT35" s="23">
        <f t="shared" si="24"/>
        <v>0</v>
      </c>
      <c r="BU35" s="21"/>
      <c r="BV35" s="21"/>
      <c r="BW35" s="23">
        <f t="shared" si="25"/>
        <v>0</v>
      </c>
      <c r="BX35" s="21"/>
      <c r="BY35" s="21"/>
      <c r="BZ35" s="23">
        <f t="shared" si="26"/>
        <v>0</v>
      </c>
      <c r="CA35" s="21"/>
      <c r="CB35" s="21"/>
      <c r="CC35" s="23">
        <f t="shared" si="27"/>
        <v>0</v>
      </c>
      <c r="CD35" s="23">
        <f t="shared" si="28"/>
        <v>0</v>
      </c>
      <c r="CE35" s="23">
        <f t="shared" si="29"/>
        <v>0</v>
      </c>
      <c r="CF35" s="24">
        <f t="shared" si="30"/>
        <v>0</v>
      </c>
      <c r="CG35" s="23">
        <f t="shared" si="31"/>
        <v>0</v>
      </c>
      <c r="CH35" s="23">
        <f t="shared" si="32"/>
        <v>0</v>
      </c>
      <c r="CI35" s="22"/>
      <c r="CJ35" s="22"/>
      <c r="CK35" s="22">
        <f t="shared" si="33"/>
        <v>0</v>
      </c>
      <c r="CL35" s="21"/>
      <c r="CM35" s="21"/>
      <c r="CN35" s="22">
        <f t="shared" si="34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4"/>
        <v>0</v>
      </c>
      <c r="T36" s="21"/>
      <c r="U36" s="21"/>
      <c r="V36" s="23">
        <f t="shared" si="5"/>
        <v>0</v>
      </c>
      <c r="W36" s="21"/>
      <c r="X36" s="21"/>
      <c r="Y36" s="23">
        <f t="shared" si="6"/>
        <v>0</v>
      </c>
      <c r="Z36" s="21"/>
      <c r="AA36" s="21"/>
      <c r="AB36" s="23">
        <f t="shared" si="7"/>
        <v>0</v>
      </c>
      <c r="AC36" s="21"/>
      <c r="AD36" s="21"/>
      <c r="AE36" s="23">
        <f t="shared" si="8"/>
        <v>0</v>
      </c>
      <c r="AF36" s="21"/>
      <c r="AG36" s="21"/>
      <c r="AH36" s="23">
        <f t="shared" si="9"/>
        <v>0</v>
      </c>
      <c r="AI36" s="21"/>
      <c r="AJ36" s="21"/>
      <c r="AK36" s="23">
        <f t="shared" si="10"/>
        <v>0</v>
      </c>
      <c r="AL36" s="21"/>
      <c r="AM36" s="21"/>
      <c r="AN36" s="23">
        <f t="shared" si="11"/>
        <v>0</v>
      </c>
      <c r="AO36" s="23">
        <f t="shared" si="12"/>
        <v>0</v>
      </c>
      <c r="AP36" s="23">
        <f t="shared" si="13"/>
        <v>0</v>
      </c>
      <c r="AQ36" s="23">
        <f t="shared" si="14"/>
        <v>0</v>
      </c>
      <c r="AR36" s="23">
        <f t="shared" si="15"/>
        <v>0</v>
      </c>
      <c r="AS36" s="23">
        <f t="shared" si="16"/>
        <v>0</v>
      </c>
      <c r="AT36" s="21"/>
      <c r="AU36" s="21"/>
      <c r="AV36" s="23">
        <f t="shared" si="17"/>
        <v>0</v>
      </c>
      <c r="AW36" s="21"/>
      <c r="AX36" s="21"/>
      <c r="AY36" s="22">
        <f t="shared" si="18"/>
        <v>0</v>
      </c>
      <c r="AZ36" s="21"/>
      <c r="BA36" s="21"/>
      <c r="BB36" s="23">
        <f t="shared" si="19"/>
        <v>0</v>
      </c>
      <c r="BC36" s="21"/>
      <c r="BD36" s="21"/>
      <c r="BE36" s="23">
        <f t="shared" si="20"/>
        <v>0</v>
      </c>
      <c r="BF36" s="21"/>
      <c r="BG36" s="21"/>
      <c r="BH36" s="23">
        <f t="shared" si="35"/>
        <v>0</v>
      </c>
      <c r="BI36" s="21"/>
      <c r="BJ36" s="21"/>
      <c r="BK36" s="23">
        <f t="shared" si="21"/>
        <v>0</v>
      </c>
      <c r="BL36" s="21"/>
      <c r="BM36" s="21"/>
      <c r="BN36" s="23">
        <f t="shared" si="22"/>
        <v>0</v>
      </c>
      <c r="BO36" s="21"/>
      <c r="BP36" s="21"/>
      <c r="BQ36" s="23">
        <f t="shared" si="23"/>
        <v>0</v>
      </c>
      <c r="BR36" s="21"/>
      <c r="BS36" s="21"/>
      <c r="BT36" s="23">
        <f t="shared" si="24"/>
        <v>0</v>
      </c>
      <c r="BU36" s="21"/>
      <c r="BV36" s="21"/>
      <c r="BW36" s="23">
        <f t="shared" si="25"/>
        <v>0</v>
      </c>
      <c r="BX36" s="21"/>
      <c r="BY36" s="21"/>
      <c r="BZ36" s="23">
        <f t="shared" si="26"/>
        <v>0</v>
      </c>
      <c r="CA36" s="21"/>
      <c r="CB36" s="21"/>
      <c r="CC36" s="23">
        <f t="shared" si="27"/>
        <v>0</v>
      </c>
      <c r="CD36" s="23">
        <f t="shared" si="28"/>
        <v>0</v>
      </c>
      <c r="CE36" s="23">
        <f t="shared" si="29"/>
        <v>0</v>
      </c>
      <c r="CF36" s="24">
        <f t="shared" si="30"/>
        <v>0</v>
      </c>
      <c r="CG36" s="23">
        <f t="shared" si="31"/>
        <v>0</v>
      </c>
      <c r="CH36" s="23">
        <f t="shared" si="32"/>
        <v>0</v>
      </c>
      <c r="CI36" s="22"/>
      <c r="CJ36" s="22"/>
      <c r="CK36" s="22">
        <f t="shared" si="33"/>
        <v>0</v>
      </c>
      <c r="CL36" s="21"/>
      <c r="CM36" s="21"/>
      <c r="CN36" s="22">
        <f t="shared" si="34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17</v>
      </c>
      <c r="F37" s="21">
        <v>204</v>
      </c>
      <c r="G37" s="23">
        <f t="shared" si="0"/>
        <v>142.79999999999998</v>
      </c>
      <c r="H37" s="21">
        <v>67</v>
      </c>
      <c r="I37" s="21">
        <v>804</v>
      </c>
      <c r="J37" s="22">
        <f t="shared" si="1"/>
        <v>562.79999999999995</v>
      </c>
      <c r="K37" s="21">
        <v>43</v>
      </c>
      <c r="L37" s="21">
        <v>516</v>
      </c>
      <c r="M37" s="23">
        <f t="shared" si="2"/>
        <v>361.2</v>
      </c>
      <c r="N37" s="21"/>
      <c r="O37" s="21"/>
      <c r="P37" s="23">
        <f t="shared" si="3"/>
        <v>0</v>
      </c>
      <c r="Q37" s="21"/>
      <c r="R37" s="21"/>
      <c r="S37" s="23">
        <f t="shared" si="4"/>
        <v>0</v>
      </c>
      <c r="T37" s="21"/>
      <c r="U37" s="21"/>
      <c r="V37" s="23">
        <f t="shared" si="5"/>
        <v>0</v>
      </c>
      <c r="W37" s="21"/>
      <c r="X37" s="21"/>
      <c r="Y37" s="23">
        <f t="shared" si="6"/>
        <v>0</v>
      </c>
      <c r="Z37" s="21">
        <v>10</v>
      </c>
      <c r="AA37" s="21">
        <v>120</v>
      </c>
      <c r="AB37" s="23">
        <f t="shared" si="7"/>
        <v>84</v>
      </c>
      <c r="AC37" s="21"/>
      <c r="AD37" s="21"/>
      <c r="AE37" s="23">
        <f t="shared" si="8"/>
        <v>0</v>
      </c>
      <c r="AF37" s="21"/>
      <c r="AG37" s="21"/>
      <c r="AH37" s="23">
        <f t="shared" si="9"/>
        <v>0</v>
      </c>
      <c r="AI37" s="21"/>
      <c r="AJ37" s="21"/>
      <c r="AK37" s="23">
        <f t="shared" si="10"/>
        <v>0</v>
      </c>
      <c r="AL37" s="21"/>
      <c r="AM37" s="21"/>
      <c r="AN37" s="23">
        <f t="shared" si="11"/>
        <v>0</v>
      </c>
      <c r="AO37" s="23">
        <f t="shared" si="12"/>
        <v>137</v>
      </c>
      <c r="AP37" s="23">
        <f t="shared" si="13"/>
        <v>1644</v>
      </c>
      <c r="AQ37" s="23">
        <f t="shared" si="14"/>
        <v>1150.8</v>
      </c>
      <c r="AR37" s="23">
        <f t="shared" si="15"/>
        <v>137</v>
      </c>
      <c r="AS37" s="23">
        <f t="shared" si="16"/>
        <v>95.899999999999991</v>
      </c>
      <c r="AT37" s="21"/>
      <c r="AU37" s="21"/>
      <c r="AV37" s="23">
        <f t="shared" si="17"/>
        <v>0</v>
      </c>
      <c r="AW37" s="21"/>
      <c r="AX37" s="21"/>
      <c r="AY37" s="22">
        <f t="shared" si="18"/>
        <v>0</v>
      </c>
      <c r="AZ37" s="21"/>
      <c r="BA37" s="21"/>
      <c r="BB37" s="23">
        <f t="shared" si="19"/>
        <v>0</v>
      </c>
      <c r="BC37" s="21"/>
      <c r="BD37" s="21"/>
      <c r="BE37" s="23">
        <f t="shared" si="20"/>
        <v>0</v>
      </c>
      <c r="BF37" s="21"/>
      <c r="BG37" s="21"/>
      <c r="BH37" s="23">
        <f t="shared" si="35"/>
        <v>0</v>
      </c>
      <c r="BI37" s="21"/>
      <c r="BJ37" s="21"/>
      <c r="BK37" s="23">
        <f t="shared" si="21"/>
        <v>0</v>
      </c>
      <c r="BL37" s="21"/>
      <c r="BM37" s="21"/>
      <c r="BN37" s="23">
        <f t="shared" si="22"/>
        <v>0</v>
      </c>
      <c r="BO37" s="21"/>
      <c r="BP37" s="21"/>
      <c r="BQ37" s="23">
        <f t="shared" si="23"/>
        <v>0</v>
      </c>
      <c r="BR37" s="21"/>
      <c r="BS37" s="21"/>
      <c r="BT37" s="23">
        <f t="shared" si="24"/>
        <v>0</v>
      </c>
      <c r="BU37" s="21"/>
      <c r="BV37" s="21"/>
      <c r="BW37" s="23">
        <f t="shared" si="25"/>
        <v>0</v>
      </c>
      <c r="BX37" s="21"/>
      <c r="BY37" s="21"/>
      <c r="BZ37" s="23">
        <f t="shared" si="26"/>
        <v>0</v>
      </c>
      <c r="CA37" s="21"/>
      <c r="CB37" s="21"/>
      <c r="CC37" s="23">
        <f t="shared" si="27"/>
        <v>0</v>
      </c>
      <c r="CD37" s="23">
        <f t="shared" si="28"/>
        <v>0</v>
      </c>
      <c r="CE37" s="23">
        <f t="shared" si="29"/>
        <v>0</v>
      </c>
      <c r="CF37" s="24">
        <f t="shared" si="30"/>
        <v>0</v>
      </c>
      <c r="CG37" s="23">
        <f t="shared" si="31"/>
        <v>0</v>
      </c>
      <c r="CH37" s="23">
        <f t="shared" si="32"/>
        <v>0</v>
      </c>
      <c r="CI37" s="22"/>
      <c r="CJ37" s="22"/>
      <c r="CK37" s="22">
        <f t="shared" si="33"/>
        <v>0</v>
      </c>
      <c r="CL37" s="21">
        <v>5</v>
      </c>
      <c r="CM37" s="21">
        <v>60</v>
      </c>
      <c r="CN37" s="22">
        <f t="shared" si="34"/>
        <v>42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/>
      <c r="I38" s="21"/>
      <c r="J38" s="22">
        <f t="shared" si="1"/>
        <v>0</v>
      </c>
      <c r="K38" s="21">
        <v>10</v>
      </c>
      <c r="L38" s="21">
        <v>120</v>
      </c>
      <c r="M38" s="23">
        <f t="shared" si="2"/>
        <v>81.600000000000009</v>
      </c>
      <c r="N38" s="21">
        <v>20</v>
      </c>
      <c r="O38" s="21">
        <v>240</v>
      </c>
      <c r="P38" s="23">
        <f t="shared" si="3"/>
        <v>163.20000000000002</v>
      </c>
      <c r="Q38" s="21"/>
      <c r="R38" s="21"/>
      <c r="S38" s="23">
        <f t="shared" si="4"/>
        <v>0</v>
      </c>
      <c r="T38" s="21"/>
      <c r="U38" s="21"/>
      <c r="V38" s="23">
        <f t="shared" si="5"/>
        <v>0</v>
      </c>
      <c r="W38" s="21">
        <v>1</v>
      </c>
      <c r="X38" s="21">
        <v>12</v>
      </c>
      <c r="Y38" s="23">
        <f t="shared" si="6"/>
        <v>8.16</v>
      </c>
      <c r="Z38" s="21">
        <v>5</v>
      </c>
      <c r="AA38" s="21">
        <v>60</v>
      </c>
      <c r="AB38" s="23">
        <f t="shared" si="7"/>
        <v>40.800000000000004</v>
      </c>
      <c r="AC38" s="21">
        <v>9</v>
      </c>
      <c r="AD38" s="21">
        <v>108</v>
      </c>
      <c r="AE38" s="23">
        <f t="shared" si="8"/>
        <v>73.440000000000012</v>
      </c>
      <c r="AF38" s="21">
        <v>12</v>
      </c>
      <c r="AG38" s="21">
        <v>144</v>
      </c>
      <c r="AH38" s="23">
        <f t="shared" si="9"/>
        <v>97.92</v>
      </c>
      <c r="AI38" s="21"/>
      <c r="AJ38" s="21"/>
      <c r="AK38" s="23">
        <f t="shared" si="10"/>
        <v>0</v>
      </c>
      <c r="AL38" s="21"/>
      <c r="AM38" s="21"/>
      <c r="AN38" s="23">
        <f t="shared" si="11"/>
        <v>0</v>
      </c>
      <c r="AO38" s="23">
        <f t="shared" si="12"/>
        <v>57</v>
      </c>
      <c r="AP38" s="23">
        <f t="shared" si="13"/>
        <v>684</v>
      </c>
      <c r="AQ38" s="23">
        <f t="shared" si="14"/>
        <v>465.12</v>
      </c>
      <c r="AR38" s="23">
        <f t="shared" si="15"/>
        <v>57</v>
      </c>
      <c r="AS38" s="23">
        <f t="shared" si="16"/>
        <v>38.76</v>
      </c>
      <c r="AT38" s="21"/>
      <c r="AU38" s="21"/>
      <c r="AV38" s="23">
        <f t="shared" si="17"/>
        <v>0</v>
      </c>
      <c r="AW38" s="21"/>
      <c r="AX38" s="21"/>
      <c r="AY38" s="22">
        <f t="shared" si="18"/>
        <v>0</v>
      </c>
      <c r="AZ38" s="21"/>
      <c r="BA38" s="21"/>
      <c r="BB38" s="23">
        <f t="shared" si="19"/>
        <v>0</v>
      </c>
      <c r="BC38" s="21">
        <v>75</v>
      </c>
      <c r="BD38" s="21">
        <v>900</v>
      </c>
      <c r="BE38" s="23">
        <f t="shared" si="20"/>
        <v>612</v>
      </c>
      <c r="BF38" s="21">
        <v>20</v>
      </c>
      <c r="BG38" s="21">
        <v>240</v>
      </c>
      <c r="BH38" s="23">
        <f t="shared" si="35"/>
        <v>163.20000000000002</v>
      </c>
      <c r="BI38" s="21">
        <v>15</v>
      </c>
      <c r="BJ38" s="21">
        <v>180</v>
      </c>
      <c r="BK38" s="23">
        <f t="shared" si="21"/>
        <v>122.4</v>
      </c>
      <c r="BL38" s="21">
        <v>10</v>
      </c>
      <c r="BM38" s="21">
        <v>120</v>
      </c>
      <c r="BN38" s="23">
        <f t="shared" si="22"/>
        <v>81.600000000000009</v>
      </c>
      <c r="BO38" s="21">
        <v>15</v>
      </c>
      <c r="BP38" s="21">
        <v>180</v>
      </c>
      <c r="BQ38" s="23">
        <f t="shared" si="23"/>
        <v>122.4</v>
      </c>
      <c r="BR38" s="21">
        <v>15</v>
      </c>
      <c r="BS38" s="21">
        <v>180</v>
      </c>
      <c r="BT38" s="23">
        <f t="shared" si="24"/>
        <v>122.4</v>
      </c>
      <c r="BU38" s="21">
        <v>8</v>
      </c>
      <c r="BV38" s="21">
        <v>96</v>
      </c>
      <c r="BW38" s="23">
        <f t="shared" si="25"/>
        <v>65.28</v>
      </c>
      <c r="BX38" s="21">
        <v>8</v>
      </c>
      <c r="BY38" s="21">
        <v>96</v>
      </c>
      <c r="BZ38" s="23">
        <f t="shared" si="26"/>
        <v>65.28</v>
      </c>
      <c r="CA38" s="21">
        <v>6</v>
      </c>
      <c r="CB38" s="21">
        <v>72</v>
      </c>
      <c r="CC38" s="23">
        <f t="shared" si="27"/>
        <v>48.96</v>
      </c>
      <c r="CD38" s="23">
        <f t="shared" si="28"/>
        <v>152</v>
      </c>
      <c r="CE38" s="23">
        <f t="shared" si="29"/>
        <v>2064</v>
      </c>
      <c r="CF38" s="24">
        <f t="shared" si="30"/>
        <v>1403.5200000000002</v>
      </c>
      <c r="CG38" s="23">
        <f t="shared" si="31"/>
        <v>172</v>
      </c>
      <c r="CH38" s="23">
        <f t="shared" si="32"/>
        <v>116.96000000000002</v>
      </c>
      <c r="CI38" s="22">
        <v>8</v>
      </c>
      <c r="CJ38" s="22">
        <v>96</v>
      </c>
      <c r="CK38" s="22">
        <f t="shared" si="33"/>
        <v>65.28</v>
      </c>
      <c r="CL38" s="21"/>
      <c r="CM38" s="21"/>
      <c r="CN38" s="22">
        <f t="shared" si="34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4"/>
        <v>0</v>
      </c>
      <c r="T39" s="21"/>
      <c r="U39" s="21"/>
      <c r="V39" s="23">
        <f t="shared" si="5"/>
        <v>0</v>
      </c>
      <c r="W39" s="21"/>
      <c r="X39" s="21"/>
      <c r="Y39" s="23">
        <f t="shared" si="6"/>
        <v>0</v>
      </c>
      <c r="Z39" s="21"/>
      <c r="AA39" s="21"/>
      <c r="AB39" s="23">
        <f t="shared" si="7"/>
        <v>0</v>
      </c>
      <c r="AC39" s="21"/>
      <c r="AD39" s="21"/>
      <c r="AE39" s="23">
        <f t="shared" si="8"/>
        <v>0</v>
      </c>
      <c r="AF39" s="21"/>
      <c r="AG39" s="21"/>
      <c r="AH39" s="23">
        <f t="shared" si="9"/>
        <v>0</v>
      </c>
      <c r="AI39" s="21"/>
      <c r="AJ39" s="21"/>
      <c r="AK39" s="23">
        <f t="shared" si="10"/>
        <v>0</v>
      </c>
      <c r="AL39" s="21"/>
      <c r="AM39" s="21"/>
      <c r="AN39" s="23">
        <f t="shared" si="11"/>
        <v>0</v>
      </c>
      <c r="AO39" s="23">
        <f t="shared" si="12"/>
        <v>0</v>
      </c>
      <c r="AP39" s="23">
        <f t="shared" si="13"/>
        <v>0</v>
      </c>
      <c r="AQ39" s="23">
        <f t="shared" si="14"/>
        <v>0</v>
      </c>
      <c r="AR39" s="23">
        <f t="shared" si="15"/>
        <v>0</v>
      </c>
      <c r="AS39" s="23">
        <f t="shared" si="16"/>
        <v>0</v>
      </c>
      <c r="AT39" s="21"/>
      <c r="AU39" s="21"/>
      <c r="AV39" s="23">
        <f t="shared" si="17"/>
        <v>0</v>
      </c>
      <c r="AW39" s="21"/>
      <c r="AX39" s="21"/>
      <c r="AY39" s="22">
        <f t="shared" si="18"/>
        <v>0</v>
      </c>
      <c r="AZ39" s="21"/>
      <c r="BA39" s="21"/>
      <c r="BB39" s="23">
        <f t="shared" si="19"/>
        <v>0</v>
      </c>
      <c r="BC39" s="21"/>
      <c r="BD39" s="21"/>
      <c r="BE39" s="23">
        <f t="shared" si="20"/>
        <v>0</v>
      </c>
      <c r="BF39" s="21"/>
      <c r="BG39" s="21"/>
      <c r="BH39" s="23">
        <f t="shared" si="35"/>
        <v>0</v>
      </c>
      <c r="BI39" s="21"/>
      <c r="BJ39" s="21"/>
      <c r="BK39" s="23">
        <f t="shared" si="21"/>
        <v>0</v>
      </c>
      <c r="BL39" s="21"/>
      <c r="BM39" s="21"/>
      <c r="BN39" s="23">
        <f t="shared" si="22"/>
        <v>0</v>
      </c>
      <c r="BO39" s="21"/>
      <c r="BP39" s="21"/>
      <c r="BQ39" s="23">
        <f t="shared" si="23"/>
        <v>0</v>
      </c>
      <c r="BR39" s="21"/>
      <c r="BS39" s="21"/>
      <c r="BT39" s="23">
        <f t="shared" si="24"/>
        <v>0</v>
      </c>
      <c r="BU39" s="21"/>
      <c r="BV39" s="21"/>
      <c r="BW39" s="23">
        <f t="shared" si="25"/>
        <v>0</v>
      </c>
      <c r="BX39" s="21"/>
      <c r="BY39" s="21"/>
      <c r="BZ39" s="23">
        <f t="shared" si="26"/>
        <v>0</v>
      </c>
      <c r="CA39" s="21"/>
      <c r="CB39" s="21"/>
      <c r="CC39" s="23">
        <f t="shared" si="27"/>
        <v>0</v>
      </c>
      <c r="CD39" s="23">
        <f t="shared" si="28"/>
        <v>0</v>
      </c>
      <c r="CE39" s="23">
        <f t="shared" si="29"/>
        <v>0</v>
      </c>
      <c r="CF39" s="24">
        <f t="shared" si="30"/>
        <v>0</v>
      </c>
      <c r="CG39" s="23">
        <f t="shared" si="31"/>
        <v>0</v>
      </c>
      <c r="CH39" s="23">
        <f t="shared" si="32"/>
        <v>0</v>
      </c>
      <c r="CI39" s="22"/>
      <c r="CJ39" s="22"/>
      <c r="CK39" s="22">
        <f t="shared" si="33"/>
        <v>0</v>
      </c>
      <c r="CL39" s="21"/>
      <c r="CM39" s="21"/>
      <c r="CN39" s="22">
        <f t="shared" si="34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4"/>
        <v>0</v>
      </c>
      <c r="T40" s="21"/>
      <c r="U40" s="21"/>
      <c r="V40" s="23">
        <f t="shared" si="5"/>
        <v>0</v>
      </c>
      <c r="W40" s="21"/>
      <c r="X40" s="21"/>
      <c r="Y40" s="23">
        <f t="shared" si="6"/>
        <v>0</v>
      </c>
      <c r="Z40" s="21"/>
      <c r="AA40" s="21"/>
      <c r="AB40" s="23">
        <f t="shared" si="7"/>
        <v>0</v>
      </c>
      <c r="AC40" s="21"/>
      <c r="AD40" s="21"/>
      <c r="AE40" s="23">
        <f t="shared" si="8"/>
        <v>0</v>
      </c>
      <c r="AF40" s="21"/>
      <c r="AG40" s="21"/>
      <c r="AH40" s="23">
        <f t="shared" si="9"/>
        <v>0</v>
      </c>
      <c r="AI40" s="21"/>
      <c r="AJ40" s="21"/>
      <c r="AK40" s="23">
        <f t="shared" si="10"/>
        <v>0</v>
      </c>
      <c r="AL40" s="21"/>
      <c r="AM40" s="21"/>
      <c r="AN40" s="23">
        <f t="shared" si="11"/>
        <v>0</v>
      </c>
      <c r="AO40" s="23">
        <f t="shared" si="12"/>
        <v>0</v>
      </c>
      <c r="AP40" s="23">
        <f t="shared" si="13"/>
        <v>0</v>
      </c>
      <c r="AQ40" s="23">
        <f t="shared" si="14"/>
        <v>0</v>
      </c>
      <c r="AR40" s="23">
        <f t="shared" si="15"/>
        <v>0</v>
      </c>
      <c r="AS40" s="23">
        <f t="shared" si="16"/>
        <v>0</v>
      </c>
      <c r="AT40" s="21"/>
      <c r="AU40" s="21"/>
      <c r="AV40" s="23">
        <f t="shared" si="17"/>
        <v>0</v>
      </c>
      <c r="AW40" s="21"/>
      <c r="AX40" s="21"/>
      <c r="AY40" s="22">
        <f t="shared" si="18"/>
        <v>0</v>
      </c>
      <c r="AZ40" s="21"/>
      <c r="BA40" s="21"/>
      <c r="BB40" s="23">
        <f t="shared" si="19"/>
        <v>0</v>
      </c>
      <c r="BC40" s="21"/>
      <c r="BD40" s="21"/>
      <c r="BE40" s="23">
        <f t="shared" si="20"/>
        <v>0</v>
      </c>
      <c r="BF40" s="21"/>
      <c r="BG40" s="21"/>
      <c r="BH40" s="23">
        <f t="shared" si="35"/>
        <v>0</v>
      </c>
      <c r="BI40" s="21"/>
      <c r="BJ40" s="21"/>
      <c r="BK40" s="23">
        <f t="shared" si="21"/>
        <v>0</v>
      </c>
      <c r="BL40" s="21"/>
      <c r="BM40" s="21"/>
      <c r="BN40" s="23">
        <f t="shared" si="22"/>
        <v>0</v>
      </c>
      <c r="BO40" s="21"/>
      <c r="BP40" s="21"/>
      <c r="BQ40" s="23">
        <f t="shared" si="23"/>
        <v>0</v>
      </c>
      <c r="BR40" s="21"/>
      <c r="BS40" s="21"/>
      <c r="BT40" s="23">
        <f t="shared" si="24"/>
        <v>0</v>
      </c>
      <c r="BU40" s="21"/>
      <c r="BV40" s="21"/>
      <c r="BW40" s="23">
        <f t="shared" si="25"/>
        <v>0</v>
      </c>
      <c r="BX40" s="21"/>
      <c r="BY40" s="21"/>
      <c r="BZ40" s="23">
        <f t="shared" si="26"/>
        <v>0</v>
      </c>
      <c r="CA40" s="21"/>
      <c r="CB40" s="21"/>
      <c r="CC40" s="23">
        <f t="shared" si="27"/>
        <v>0</v>
      </c>
      <c r="CD40" s="23">
        <f t="shared" si="28"/>
        <v>0</v>
      </c>
      <c r="CE40" s="23">
        <f t="shared" si="29"/>
        <v>0</v>
      </c>
      <c r="CF40" s="24">
        <f t="shared" si="30"/>
        <v>0</v>
      </c>
      <c r="CG40" s="23">
        <f t="shared" si="31"/>
        <v>0</v>
      </c>
      <c r="CH40" s="23">
        <f t="shared" si="32"/>
        <v>0</v>
      </c>
      <c r="CI40" s="22"/>
      <c r="CJ40" s="22"/>
      <c r="CK40" s="22">
        <f t="shared" si="33"/>
        <v>0</v>
      </c>
      <c r="CL40" s="21"/>
      <c r="CM40" s="21"/>
      <c r="CN40" s="22">
        <f t="shared" si="34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0"/>
        <v>0</v>
      </c>
      <c r="H41" s="21">
        <v>3</v>
      </c>
      <c r="I41" s="21">
        <v>42</v>
      </c>
      <c r="J41" s="22">
        <f t="shared" si="1"/>
        <v>26.88</v>
      </c>
      <c r="K41" s="21">
        <v>3</v>
      </c>
      <c r="L41" s="21">
        <v>42</v>
      </c>
      <c r="M41" s="23">
        <f t="shared" si="2"/>
        <v>26.88</v>
      </c>
      <c r="N41" s="21">
        <v>100</v>
      </c>
      <c r="O41" s="21">
        <v>1400</v>
      </c>
      <c r="P41" s="23">
        <f t="shared" si="3"/>
        <v>896</v>
      </c>
      <c r="Q41" s="21">
        <v>4</v>
      </c>
      <c r="R41" s="21">
        <v>56</v>
      </c>
      <c r="S41" s="23">
        <f t="shared" si="4"/>
        <v>35.840000000000003</v>
      </c>
      <c r="T41" s="21">
        <v>7</v>
      </c>
      <c r="U41" s="21">
        <v>98</v>
      </c>
      <c r="V41" s="23">
        <f t="shared" si="5"/>
        <v>62.72</v>
      </c>
      <c r="W41" s="21">
        <v>8</v>
      </c>
      <c r="X41" s="21">
        <v>112</v>
      </c>
      <c r="Y41" s="23">
        <f t="shared" si="6"/>
        <v>71.680000000000007</v>
      </c>
      <c r="Z41" s="21">
        <v>3</v>
      </c>
      <c r="AA41" s="21">
        <v>42</v>
      </c>
      <c r="AB41" s="23">
        <f t="shared" si="7"/>
        <v>26.88</v>
      </c>
      <c r="AC41" s="21">
        <v>50</v>
      </c>
      <c r="AD41" s="21">
        <v>700</v>
      </c>
      <c r="AE41" s="23">
        <f t="shared" si="8"/>
        <v>448</v>
      </c>
      <c r="AF41" s="21">
        <v>60</v>
      </c>
      <c r="AG41" s="21">
        <v>840</v>
      </c>
      <c r="AH41" s="23">
        <f t="shared" si="9"/>
        <v>537.6</v>
      </c>
      <c r="AI41" s="21">
        <v>20</v>
      </c>
      <c r="AJ41" s="21">
        <v>280</v>
      </c>
      <c r="AK41" s="23">
        <f t="shared" si="10"/>
        <v>179.20000000000002</v>
      </c>
      <c r="AL41" s="21">
        <v>50</v>
      </c>
      <c r="AM41" s="21">
        <v>700</v>
      </c>
      <c r="AN41" s="23">
        <f t="shared" si="11"/>
        <v>448</v>
      </c>
      <c r="AO41" s="23">
        <f t="shared" si="12"/>
        <v>308</v>
      </c>
      <c r="AP41" s="23">
        <f t="shared" si="13"/>
        <v>4312</v>
      </c>
      <c r="AQ41" s="23">
        <f t="shared" si="14"/>
        <v>2759.68</v>
      </c>
      <c r="AR41" s="23">
        <f t="shared" si="15"/>
        <v>359.33333333333331</v>
      </c>
      <c r="AS41" s="23">
        <f t="shared" si="16"/>
        <v>229.97333333333333</v>
      </c>
      <c r="AT41" s="21"/>
      <c r="AU41" s="21"/>
      <c r="AV41" s="23">
        <f t="shared" si="17"/>
        <v>0</v>
      </c>
      <c r="AW41" s="21"/>
      <c r="AX41" s="21"/>
      <c r="AY41" s="22">
        <f t="shared" si="18"/>
        <v>0</v>
      </c>
      <c r="AZ41" s="21">
        <v>50</v>
      </c>
      <c r="BA41" s="21">
        <v>700</v>
      </c>
      <c r="BB41" s="23">
        <f t="shared" si="19"/>
        <v>448</v>
      </c>
      <c r="BC41" s="21"/>
      <c r="BD41" s="21"/>
      <c r="BE41" s="23">
        <f t="shared" si="20"/>
        <v>0</v>
      </c>
      <c r="BF41" s="21"/>
      <c r="BG41" s="21"/>
      <c r="BH41" s="23">
        <f t="shared" si="35"/>
        <v>0</v>
      </c>
      <c r="BI41" s="21"/>
      <c r="BJ41" s="21"/>
      <c r="BK41" s="23">
        <f t="shared" si="21"/>
        <v>0</v>
      </c>
      <c r="BL41" s="21"/>
      <c r="BM41" s="21"/>
      <c r="BN41" s="23">
        <f t="shared" si="22"/>
        <v>0</v>
      </c>
      <c r="BO41" s="21"/>
      <c r="BP41" s="21"/>
      <c r="BQ41" s="23">
        <f t="shared" si="23"/>
        <v>0</v>
      </c>
      <c r="BR41" s="21">
        <v>2</v>
      </c>
      <c r="BS41" s="21">
        <v>28</v>
      </c>
      <c r="BT41" s="23">
        <f t="shared" si="24"/>
        <v>17.920000000000002</v>
      </c>
      <c r="BU41" s="21"/>
      <c r="BV41" s="21"/>
      <c r="BW41" s="23">
        <f t="shared" si="25"/>
        <v>0</v>
      </c>
      <c r="BX41" s="21"/>
      <c r="BY41" s="21"/>
      <c r="BZ41" s="23">
        <f t="shared" si="26"/>
        <v>0</v>
      </c>
      <c r="CA41" s="21"/>
      <c r="CB41" s="21"/>
      <c r="CC41" s="23">
        <f t="shared" si="27"/>
        <v>0</v>
      </c>
      <c r="CD41" s="23">
        <f t="shared" si="28"/>
        <v>52</v>
      </c>
      <c r="CE41" s="23">
        <f t="shared" si="29"/>
        <v>728</v>
      </c>
      <c r="CF41" s="24">
        <f t="shared" si="30"/>
        <v>465.92</v>
      </c>
      <c r="CG41" s="23">
        <f t="shared" si="31"/>
        <v>60.666666666666664</v>
      </c>
      <c r="CH41" s="23">
        <f t="shared" si="32"/>
        <v>38.826666666666668</v>
      </c>
      <c r="CI41" s="22"/>
      <c r="CJ41" s="22"/>
      <c r="CK41" s="22">
        <f t="shared" si="33"/>
        <v>0</v>
      </c>
      <c r="CL41" s="21"/>
      <c r="CM41" s="21"/>
      <c r="CN41" s="22">
        <f t="shared" si="34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4"/>
        <v>0</v>
      </c>
      <c r="T42" s="21"/>
      <c r="U42" s="21"/>
      <c r="V42" s="23">
        <f t="shared" si="5"/>
        <v>0</v>
      </c>
      <c r="W42" s="21"/>
      <c r="X42" s="21"/>
      <c r="Y42" s="23">
        <f t="shared" si="6"/>
        <v>0</v>
      </c>
      <c r="Z42" s="21"/>
      <c r="AA42" s="21"/>
      <c r="AB42" s="23">
        <f t="shared" si="7"/>
        <v>0</v>
      </c>
      <c r="AC42" s="21"/>
      <c r="AD42" s="21"/>
      <c r="AE42" s="23">
        <f t="shared" si="8"/>
        <v>0</v>
      </c>
      <c r="AF42" s="21"/>
      <c r="AG42" s="21"/>
      <c r="AH42" s="23">
        <f t="shared" si="9"/>
        <v>0</v>
      </c>
      <c r="AI42" s="21"/>
      <c r="AJ42" s="21"/>
      <c r="AK42" s="23">
        <f t="shared" si="10"/>
        <v>0</v>
      </c>
      <c r="AL42" s="21"/>
      <c r="AM42" s="21"/>
      <c r="AN42" s="23">
        <f t="shared" si="11"/>
        <v>0</v>
      </c>
      <c r="AO42" s="23">
        <f t="shared" si="12"/>
        <v>0</v>
      </c>
      <c r="AP42" s="23">
        <f t="shared" si="13"/>
        <v>0</v>
      </c>
      <c r="AQ42" s="23">
        <f t="shared" si="14"/>
        <v>0</v>
      </c>
      <c r="AR42" s="23">
        <f t="shared" si="15"/>
        <v>0</v>
      </c>
      <c r="AS42" s="23">
        <f t="shared" si="16"/>
        <v>0</v>
      </c>
      <c r="AT42" s="21"/>
      <c r="AU42" s="21"/>
      <c r="AV42" s="23">
        <f t="shared" si="17"/>
        <v>0</v>
      </c>
      <c r="AW42" s="21"/>
      <c r="AX42" s="21"/>
      <c r="AY42" s="22">
        <f t="shared" si="18"/>
        <v>0</v>
      </c>
      <c r="AZ42" s="21"/>
      <c r="BA42" s="21"/>
      <c r="BB42" s="23">
        <f t="shared" si="19"/>
        <v>0</v>
      </c>
      <c r="BC42" s="21"/>
      <c r="BD42" s="21"/>
      <c r="BE42" s="23">
        <f t="shared" si="20"/>
        <v>0</v>
      </c>
      <c r="BF42" s="21"/>
      <c r="BG42" s="21"/>
      <c r="BH42" s="23">
        <f t="shared" si="35"/>
        <v>0</v>
      </c>
      <c r="BI42" s="21"/>
      <c r="BJ42" s="21"/>
      <c r="BK42" s="23">
        <f t="shared" si="21"/>
        <v>0</v>
      </c>
      <c r="BL42" s="21"/>
      <c r="BM42" s="21"/>
      <c r="BN42" s="23">
        <f t="shared" si="22"/>
        <v>0</v>
      </c>
      <c r="BO42" s="21"/>
      <c r="BP42" s="21"/>
      <c r="BQ42" s="23">
        <f t="shared" si="23"/>
        <v>0</v>
      </c>
      <c r="BR42" s="21"/>
      <c r="BS42" s="21"/>
      <c r="BT42" s="23">
        <f t="shared" si="24"/>
        <v>0</v>
      </c>
      <c r="BU42" s="21"/>
      <c r="BV42" s="21"/>
      <c r="BW42" s="23">
        <f t="shared" si="25"/>
        <v>0</v>
      </c>
      <c r="BX42" s="21"/>
      <c r="BY42" s="21"/>
      <c r="BZ42" s="23">
        <f t="shared" si="26"/>
        <v>0</v>
      </c>
      <c r="CA42" s="21"/>
      <c r="CB42" s="21"/>
      <c r="CC42" s="23">
        <f t="shared" si="27"/>
        <v>0</v>
      </c>
      <c r="CD42" s="23">
        <f t="shared" si="28"/>
        <v>0</v>
      </c>
      <c r="CE42" s="23">
        <f t="shared" si="29"/>
        <v>0</v>
      </c>
      <c r="CF42" s="24">
        <f t="shared" si="30"/>
        <v>0</v>
      </c>
      <c r="CG42" s="23">
        <f t="shared" si="31"/>
        <v>0</v>
      </c>
      <c r="CH42" s="23">
        <f t="shared" si="32"/>
        <v>0</v>
      </c>
      <c r="CI42" s="22"/>
      <c r="CJ42" s="22"/>
      <c r="CK42" s="22">
        <f t="shared" si="33"/>
        <v>0</v>
      </c>
      <c r="CL42" s="21"/>
      <c r="CM42" s="21"/>
      <c r="CN42" s="22">
        <f t="shared" si="34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4"/>
        <v>0</v>
      </c>
      <c r="T43" s="21"/>
      <c r="U43" s="21"/>
      <c r="V43" s="23">
        <f t="shared" si="5"/>
        <v>0</v>
      </c>
      <c r="W43" s="21"/>
      <c r="X43" s="21"/>
      <c r="Y43" s="23">
        <f t="shared" si="6"/>
        <v>0</v>
      </c>
      <c r="Z43" s="21"/>
      <c r="AA43" s="21"/>
      <c r="AB43" s="23">
        <f t="shared" si="7"/>
        <v>0</v>
      </c>
      <c r="AC43" s="21"/>
      <c r="AD43" s="21"/>
      <c r="AE43" s="23">
        <f t="shared" si="8"/>
        <v>0</v>
      </c>
      <c r="AF43" s="21"/>
      <c r="AG43" s="21"/>
      <c r="AH43" s="23">
        <f t="shared" si="9"/>
        <v>0</v>
      </c>
      <c r="AI43" s="21"/>
      <c r="AJ43" s="21"/>
      <c r="AK43" s="23">
        <f t="shared" si="10"/>
        <v>0</v>
      </c>
      <c r="AL43" s="21"/>
      <c r="AM43" s="21"/>
      <c r="AN43" s="23">
        <f t="shared" si="11"/>
        <v>0</v>
      </c>
      <c r="AO43" s="23">
        <f t="shared" si="12"/>
        <v>0</v>
      </c>
      <c r="AP43" s="23">
        <f t="shared" si="13"/>
        <v>0</v>
      </c>
      <c r="AQ43" s="23">
        <f t="shared" si="14"/>
        <v>0</v>
      </c>
      <c r="AR43" s="23">
        <f t="shared" si="15"/>
        <v>0</v>
      </c>
      <c r="AS43" s="23">
        <f t="shared" si="16"/>
        <v>0</v>
      </c>
      <c r="AT43" s="21"/>
      <c r="AU43" s="21"/>
      <c r="AV43" s="23">
        <f t="shared" si="17"/>
        <v>0</v>
      </c>
      <c r="AW43" s="21"/>
      <c r="AX43" s="21"/>
      <c r="AY43" s="22">
        <f t="shared" si="18"/>
        <v>0</v>
      </c>
      <c r="AZ43" s="21"/>
      <c r="BA43" s="21"/>
      <c r="BB43" s="23">
        <f t="shared" si="19"/>
        <v>0</v>
      </c>
      <c r="BC43" s="21"/>
      <c r="BD43" s="21"/>
      <c r="BE43" s="23">
        <f t="shared" si="20"/>
        <v>0</v>
      </c>
      <c r="BF43" s="21"/>
      <c r="BG43" s="21"/>
      <c r="BH43" s="23">
        <f t="shared" si="35"/>
        <v>0</v>
      </c>
      <c r="BI43" s="21"/>
      <c r="BJ43" s="21"/>
      <c r="BK43" s="23">
        <f t="shared" si="21"/>
        <v>0</v>
      </c>
      <c r="BL43" s="21"/>
      <c r="BM43" s="21"/>
      <c r="BN43" s="23">
        <f t="shared" si="22"/>
        <v>0</v>
      </c>
      <c r="BO43" s="21"/>
      <c r="BP43" s="21"/>
      <c r="BQ43" s="23">
        <f t="shared" si="23"/>
        <v>0</v>
      </c>
      <c r="BR43" s="21"/>
      <c r="BS43" s="21"/>
      <c r="BT43" s="23">
        <f t="shared" si="24"/>
        <v>0</v>
      </c>
      <c r="BU43" s="21"/>
      <c r="BV43" s="21"/>
      <c r="BW43" s="23">
        <f t="shared" si="25"/>
        <v>0</v>
      </c>
      <c r="BX43" s="21"/>
      <c r="BY43" s="21"/>
      <c r="BZ43" s="23">
        <f t="shared" si="26"/>
        <v>0</v>
      </c>
      <c r="CA43" s="21"/>
      <c r="CB43" s="21"/>
      <c r="CC43" s="23">
        <f t="shared" si="27"/>
        <v>0</v>
      </c>
      <c r="CD43" s="23">
        <f t="shared" si="28"/>
        <v>0</v>
      </c>
      <c r="CE43" s="23">
        <f t="shared" si="29"/>
        <v>0</v>
      </c>
      <c r="CF43" s="24">
        <f t="shared" si="30"/>
        <v>0</v>
      </c>
      <c r="CG43" s="23">
        <f t="shared" si="31"/>
        <v>0</v>
      </c>
      <c r="CH43" s="23">
        <f t="shared" si="32"/>
        <v>0</v>
      </c>
      <c r="CI43" s="22"/>
      <c r="CJ43" s="22"/>
      <c r="CK43" s="22">
        <f t="shared" si="33"/>
        <v>0</v>
      </c>
      <c r="CL43" s="21"/>
      <c r="CM43" s="21"/>
      <c r="CN43" s="22">
        <f t="shared" si="34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>
        <v>5</v>
      </c>
      <c r="L44" s="21">
        <v>70</v>
      </c>
      <c r="M44" s="23">
        <f t="shared" si="2"/>
        <v>44.800000000000004</v>
      </c>
      <c r="N44" s="21">
        <v>101</v>
      </c>
      <c r="O44" s="21">
        <v>1414</v>
      </c>
      <c r="P44" s="23">
        <f t="shared" si="3"/>
        <v>904.96</v>
      </c>
      <c r="Q44" s="21">
        <v>77</v>
      </c>
      <c r="R44" s="21">
        <v>1078</v>
      </c>
      <c r="S44" s="23">
        <f t="shared" si="4"/>
        <v>689.92</v>
      </c>
      <c r="T44" s="21">
        <v>50</v>
      </c>
      <c r="U44" s="21">
        <v>700</v>
      </c>
      <c r="V44" s="23">
        <f t="shared" si="5"/>
        <v>448</v>
      </c>
      <c r="W44" s="21">
        <v>71</v>
      </c>
      <c r="X44" s="21">
        <v>994</v>
      </c>
      <c r="Y44" s="23">
        <f t="shared" si="6"/>
        <v>636.16</v>
      </c>
      <c r="Z44" s="21">
        <v>65</v>
      </c>
      <c r="AA44" s="21">
        <v>910</v>
      </c>
      <c r="AB44" s="23">
        <f t="shared" si="7"/>
        <v>582.4</v>
      </c>
      <c r="AC44" s="21">
        <v>89</v>
      </c>
      <c r="AD44" s="21">
        <v>1246</v>
      </c>
      <c r="AE44" s="23">
        <f t="shared" si="8"/>
        <v>797.44</v>
      </c>
      <c r="AF44" s="21">
        <v>71</v>
      </c>
      <c r="AG44" s="21">
        <v>994</v>
      </c>
      <c r="AH44" s="23">
        <f t="shared" si="9"/>
        <v>636.16</v>
      </c>
      <c r="AI44" s="21">
        <v>85</v>
      </c>
      <c r="AJ44" s="21">
        <v>1190</v>
      </c>
      <c r="AK44" s="23">
        <f t="shared" si="10"/>
        <v>761.6</v>
      </c>
      <c r="AL44" s="21">
        <v>115</v>
      </c>
      <c r="AM44" s="21">
        <v>1610</v>
      </c>
      <c r="AN44" s="23">
        <f t="shared" si="11"/>
        <v>1030.4000000000001</v>
      </c>
      <c r="AO44" s="23">
        <f t="shared" si="12"/>
        <v>729</v>
      </c>
      <c r="AP44" s="23">
        <f t="shared" si="13"/>
        <v>10206</v>
      </c>
      <c r="AQ44" s="23">
        <f t="shared" si="14"/>
        <v>6531.84</v>
      </c>
      <c r="AR44" s="23">
        <f t="shared" si="15"/>
        <v>850.5</v>
      </c>
      <c r="AS44" s="23">
        <f t="shared" si="16"/>
        <v>544.32000000000005</v>
      </c>
      <c r="AT44" s="21">
        <v>60</v>
      </c>
      <c r="AU44" s="21">
        <v>840</v>
      </c>
      <c r="AV44" s="23">
        <f t="shared" si="17"/>
        <v>537.6</v>
      </c>
      <c r="AW44" s="21">
        <v>75</v>
      </c>
      <c r="AX44" s="21">
        <v>1050</v>
      </c>
      <c r="AY44" s="22">
        <f t="shared" si="18"/>
        <v>672</v>
      </c>
      <c r="AZ44" s="21">
        <v>105</v>
      </c>
      <c r="BA44" s="21">
        <v>1470</v>
      </c>
      <c r="BB44" s="23">
        <f t="shared" si="19"/>
        <v>940.80000000000007</v>
      </c>
      <c r="BC44" s="21">
        <v>36</v>
      </c>
      <c r="BD44" s="21">
        <v>504</v>
      </c>
      <c r="BE44" s="23">
        <f t="shared" si="20"/>
        <v>322.56</v>
      </c>
      <c r="BF44" s="21">
        <v>100</v>
      </c>
      <c r="BG44" s="21">
        <v>1400</v>
      </c>
      <c r="BH44" s="23">
        <f t="shared" si="35"/>
        <v>896</v>
      </c>
      <c r="BI44" s="21">
        <v>86</v>
      </c>
      <c r="BJ44" s="21">
        <v>1204</v>
      </c>
      <c r="BK44" s="23">
        <f t="shared" si="21"/>
        <v>770.56000000000006</v>
      </c>
      <c r="BL44" s="21">
        <v>74</v>
      </c>
      <c r="BM44" s="21">
        <v>1036</v>
      </c>
      <c r="BN44" s="23">
        <f t="shared" si="22"/>
        <v>663.04</v>
      </c>
      <c r="BO44" s="21">
        <v>85</v>
      </c>
      <c r="BP44" s="21">
        <v>1190</v>
      </c>
      <c r="BQ44" s="23">
        <f t="shared" si="23"/>
        <v>761.6</v>
      </c>
      <c r="BR44" s="21">
        <v>85</v>
      </c>
      <c r="BS44" s="21">
        <v>1190</v>
      </c>
      <c r="BT44" s="23">
        <f t="shared" si="24"/>
        <v>761.6</v>
      </c>
      <c r="BU44" s="21">
        <v>120</v>
      </c>
      <c r="BV44" s="21">
        <v>1680</v>
      </c>
      <c r="BW44" s="23">
        <f t="shared" si="25"/>
        <v>1075.2</v>
      </c>
      <c r="BX44" s="21">
        <v>97</v>
      </c>
      <c r="BY44" s="21">
        <v>1358</v>
      </c>
      <c r="BZ44" s="23">
        <f t="shared" si="26"/>
        <v>869.12</v>
      </c>
      <c r="CA44" s="21">
        <v>118</v>
      </c>
      <c r="CB44" s="21">
        <v>1652</v>
      </c>
      <c r="CC44" s="23">
        <f t="shared" si="27"/>
        <v>1057.28</v>
      </c>
      <c r="CD44" s="23">
        <f t="shared" si="28"/>
        <v>941</v>
      </c>
      <c r="CE44" s="23">
        <f t="shared" si="29"/>
        <v>14574</v>
      </c>
      <c r="CF44" s="24">
        <f t="shared" si="30"/>
        <v>9327.3600000000024</v>
      </c>
      <c r="CG44" s="23">
        <f t="shared" si="31"/>
        <v>1214.5</v>
      </c>
      <c r="CH44" s="23">
        <f t="shared" si="32"/>
        <v>777.2800000000002</v>
      </c>
      <c r="CI44" s="22">
        <v>105</v>
      </c>
      <c r="CJ44" s="22">
        <v>1470</v>
      </c>
      <c r="CK44" s="22">
        <f t="shared" si="33"/>
        <v>940.80000000000007</v>
      </c>
      <c r="CL44" s="21">
        <v>83</v>
      </c>
      <c r="CM44" s="21">
        <v>1162</v>
      </c>
      <c r="CN44" s="22">
        <f t="shared" si="34"/>
        <v>743.68000000000006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4"/>
        <v>0</v>
      </c>
      <c r="T45" s="21"/>
      <c r="U45" s="21"/>
      <c r="V45" s="23">
        <f t="shared" si="5"/>
        <v>0</v>
      </c>
      <c r="W45" s="21"/>
      <c r="X45" s="21"/>
      <c r="Y45" s="23">
        <f t="shared" si="6"/>
        <v>0</v>
      </c>
      <c r="Z45" s="21"/>
      <c r="AA45" s="21"/>
      <c r="AB45" s="23">
        <f t="shared" si="7"/>
        <v>0</v>
      </c>
      <c r="AC45" s="21"/>
      <c r="AD45" s="21"/>
      <c r="AE45" s="23">
        <f t="shared" si="8"/>
        <v>0</v>
      </c>
      <c r="AF45" s="21"/>
      <c r="AG45" s="21"/>
      <c r="AH45" s="23">
        <f t="shared" si="9"/>
        <v>0</v>
      </c>
      <c r="AI45" s="21"/>
      <c r="AJ45" s="21"/>
      <c r="AK45" s="23">
        <f t="shared" si="10"/>
        <v>0</v>
      </c>
      <c r="AL45" s="21"/>
      <c r="AM45" s="21"/>
      <c r="AN45" s="23">
        <f t="shared" si="11"/>
        <v>0</v>
      </c>
      <c r="AO45" s="23">
        <f t="shared" si="12"/>
        <v>0</v>
      </c>
      <c r="AP45" s="23">
        <f t="shared" si="13"/>
        <v>0</v>
      </c>
      <c r="AQ45" s="23">
        <f t="shared" si="14"/>
        <v>0</v>
      </c>
      <c r="AR45" s="23">
        <f t="shared" si="15"/>
        <v>0</v>
      </c>
      <c r="AS45" s="23">
        <f t="shared" si="16"/>
        <v>0</v>
      </c>
      <c r="AT45" s="21"/>
      <c r="AU45" s="21"/>
      <c r="AV45" s="23">
        <f t="shared" si="17"/>
        <v>0</v>
      </c>
      <c r="AW45" s="21"/>
      <c r="AX45" s="21"/>
      <c r="AY45" s="22">
        <f t="shared" si="18"/>
        <v>0</v>
      </c>
      <c r="AZ45" s="21"/>
      <c r="BA45" s="21"/>
      <c r="BB45" s="23">
        <f t="shared" si="19"/>
        <v>0</v>
      </c>
      <c r="BC45" s="21"/>
      <c r="BD45" s="21"/>
      <c r="BE45" s="23">
        <f t="shared" si="20"/>
        <v>0</v>
      </c>
      <c r="BF45" s="21"/>
      <c r="BG45" s="21"/>
      <c r="BH45" s="23">
        <f t="shared" si="35"/>
        <v>0</v>
      </c>
      <c r="BI45" s="21"/>
      <c r="BJ45" s="21"/>
      <c r="BK45" s="23">
        <f t="shared" si="21"/>
        <v>0</v>
      </c>
      <c r="BL45" s="21"/>
      <c r="BM45" s="21"/>
      <c r="BN45" s="23">
        <f t="shared" si="22"/>
        <v>0</v>
      </c>
      <c r="BO45" s="21"/>
      <c r="BP45" s="21"/>
      <c r="BQ45" s="23">
        <f t="shared" si="23"/>
        <v>0</v>
      </c>
      <c r="BR45" s="21"/>
      <c r="BS45" s="21"/>
      <c r="BT45" s="23">
        <f t="shared" si="24"/>
        <v>0</v>
      </c>
      <c r="BU45" s="21"/>
      <c r="BV45" s="21"/>
      <c r="BW45" s="23">
        <f t="shared" si="25"/>
        <v>0</v>
      </c>
      <c r="BX45" s="21"/>
      <c r="BY45" s="21"/>
      <c r="BZ45" s="23">
        <f t="shared" si="26"/>
        <v>0</v>
      </c>
      <c r="CA45" s="21"/>
      <c r="CB45" s="21"/>
      <c r="CC45" s="23">
        <f t="shared" si="27"/>
        <v>0</v>
      </c>
      <c r="CD45" s="23">
        <f t="shared" si="28"/>
        <v>0</v>
      </c>
      <c r="CE45" s="23">
        <f t="shared" si="29"/>
        <v>0</v>
      </c>
      <c r="CF45" s="24">
        <f t="shared" si="30"/>
        <v>0</v>
      </c>
      <c r="CG45" s="23">
        <f t="shared" si="31"/>
        <v>0</v>
      </c>
      <c r="CH45" s="23">
        <f t="shared" si="32"/>
        <v>0</v>
      </c>
      <c r="CI45" s="22"/>
      <c r="CJ45" s="22"/>
      <c r="CK45" s="22">
        <f t="shared" si="33"/>
        <v>0</v>
      </c>
      <c r="CL45" s="21"/>
      <c r="CM45" s="21"/>
      <c r="CN45" s="22">
        <f t="shared" si="34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4"/>
        <v>0</v>
      </c>
      <c r="T46" s="21"/>
      <c r="U46" s="21"/>
      <c r="V46" s="23">
        <f t="shared" si="5"/>
        <v>0</v>
      </c>
      <c r="W46" s="21"/>
      <c r="X46" s="21"/>
      <c r="Y46" s="23">
        <f t="shared" si="6"/>
        <v>0</v>
      </c>
      <c r="Z46" s="21"/>
      <c r="AA46" s="21"/>
      <c r="AB46" s="23">
        <f t="shared" si="7"/>
        <v>0</v>
      </c>
      <c r="AC46" s="21"/>
      <c r="AD46" s="21"/>
      <c r="AE46" s="23">
        <f t="shared" si="8"/>
        <v>0</v>
      </c>
      <c r="AF46" s="21"/>
      <c r="AG46" s="21"/>
      <c r="AH46" s="23">
        <f t="shared" si="9"/>
        <v>0</v>
      </c>
      <c r="AI46" s="21"/>
      <c r="AJ46" s="21"/>
      <c r="AK46" s="23">
        <f t="shared" si="10"/>
        <v>0</v>
      </c>
      <c r="AL46" s="21"/>
      <c r="AM46" s="21"/>
      <c r="AN46" s="23">
        <f t="shared" si="11"/>
        <v>0</v>
      </c>
      <c r="AO46" s="23">
        <f t="shared" si="12"/>
        <v>0</v>
      </c>
      <c r="AP46" s="23">
        <f t="shared" si="13"/>
        <v>0</v>
      </c>
      <c r="AQ46" s="23">
        <f t="shared" si="14"/>
        <v>0</v>
      </c>
      <c r="AR46" s="23">
        <f t="shared" si="15"/>
        <v>0</v>
      </c>
      <c r="AS46" s="23">
        <f t="shared" si="16"/>
        <v>0</v>
      </c>
      <c r="AT46" s="21"/>
      <c r="AU46" s="21"/>
      <c r="AV46" s="23">
        <f t="shared" si="17"/>
        <v>0</v>
      </c>
      <c r="AW46" s="21"/>
      <c r="AX46" s="21"/>
      <c r="AY46" s="22">
        <f t="shared" si="18"/>
        <v>0</v>
      </c>
      <c r="AZ46" s="21"/>
      <c r="BA46" s="21"/>
      <c r="BB46" s="23">
        <f t="shared" si="19"/>
        <v>0</v>
      </c>
      <c r="BC46" s="21"/>
      <c r="BD46" s="21"/>
      <c r="BE46" s="23">
        <f t="shared" si="20"/>
        <v>0</v>
      </c>
      <c r="BF46" s="21"/>
      <c r="BG46" s="21"/>
      <c r="BH46" s="23">
        <f t="shared" si="35"/>
        <v>0</v>
      </c>
      <c r="BI46" s="21"/>
      <c r="BJ46" s="21"/>
      <c r="BK46" s="23">
        <f t="shared" si="21"/>
        <v>0</v>
      </c>
      <c r="BL46" s="21"/>
      <c r="BM46" s="21"/>
      <c r="BN46" s="23">
        <f t="shared" si="22"/>
        <v>0</v>
      </c>
      <c r="BO46" s="21"/>
      <c r="BP46" s="21"/>
      <c r="BQ46" s="23">
        <f t="shared" si="23"/>
        <v>0</v>
      </c>
      <c r="BR46" s="21"/>
      <c r="BS46" s="21"/>
      <c r="BT46" s="23">
        <f t="shared" si="24"/>
        <v>0</v>
      </c>
      <c r="BU46" s="21"/>
      <c r="BV46" s="21"/>
      <c r="BW46" s="23">
        <f t="shared" si="25"/>
        <v>0</v>
      </c>
      <c r="BX46" s="21"/>
      <c r="BY46" s="21"/>
      <c r="BZ46" s="23">
        <f t="shared" si="26"/>
        <v>0</v>
      </c>
      <c r="CA46" s="21"/>
      <c r="CB46" s="21"/>
      <c r="CC46" s="23">
        <f t="shared" si="27"/>
        <v>0</v>
      </c>
      <c r="CD46" s="23">
        <f t="shared" si="28"/>
        <v>0</v>
      </c>
      <c r="CE46" s="23">
        <f t="shared" si="29"/>
        <v>0</v>
      </c>
      <c r="CF46" s="24">
        <f t="shared" si="30"/>
        <v>0</v>
      </c>
      <c r="CG46" s="23">
        <f t="shared" si="31"/>
        <v>0</v>
      </c>
      <c r="CH46" s="23">
        <f t="shared" si="32"/>
        <v>0</v>
      </c>
      <c r="CI46" s="22"/>
      <c r="CJ46" s="22"/>
      <c r="CK46" s="22">
        <f t="shared" si="33"/>
        <v>0</v>
      </c>
      <c r="CL46" s="21"/>
      <c r="CM46" s="21"/>
      <c r="CN46" s="22">
        <f t="shared" si="34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4"/>
        <v>0</v>
      </c>
      <c r="T47" s="21"/>
      <c r="U47" s="21"/>
      <c r="V47" s="23">
        <f t="shared" si="5"/>
        <v>0</v>
      </c>
      <c r="W47" s="21"/>
      <c r="X47" s="21"/>
      <c r="Y47" s="23">
        <f t="shared" si="6"/>
        <v>0</v>
      </c>
      <c r="Z47" s="21"/>
      <c r="AA47" s="21"/>
      <c r="AB47" s="23">
        <f t="shared" si="7"/>
        <v>0</v>
      </c>
      <c r="AC47" s="21"/>
      <c r="AD47" s="21"/>
      <c r="AE47" s="23">
        <f t="shared" si="8"/>
        <v>0</v>
      </c>
      <c r="AF47" s="21"/>
      <c r="AG47" s="21"/>
      <c r="AH47" s="23">
        <f t="shared" si="9"/>
        <v>0</v>
      </c>
      <c r="AI47" s="21"/>
      <c r="AJ47" s="21"/>
      <c r="AK47" s="23">
        <f t="shared" si="10"/>
        <v>0</v>
      </c>
      <c r="AL47" s="21"/>
      <c r="AM47" s="21"/>
      <c r="AN47" s="23">
        <f t="shared" si="11"/>
        <v>0</v>
      </c>
      <c r="AO47" s="23">
        <f t="shared" si="12"/>
        <v>0</v>
      </c>
      <c r="AP47" s="23">
        <f t="shared" si="13"/>
        <v>0</v>
      </c>
      <c r="AQ47" s="23">
        <f t="shared" si="14"/>
        <v>0</v>
      </c>
      <c r="AR47" s="23">
        <f t="shared" si="15"/>
        <v>0</v>
      </c>
      <c r="AS47" s="23">
        <f t="shared" si="16"/>
        <v>0</v>
      </c>
      <c r="AT47" s="21"/>
      <c r="AU47" s="21"/>
      <c r="AV47" s="23">
        <f t="shared" si="17"/>
        <v>0</v>
      </c>
      <c r="AW47" s="21"/>
      <c r="AX47" s="21"/>
      <c r="AY47" s="22">
        <f t="shared" si="18"/>
        <v>0</v>
      </c>
      <c r="AZ47" s="21"/>
      <c r="BA47" s="21"/>
      <c r="BB47" s="23">
        <f t="shared" si="19"/>
        <v>0</v>
      </c>
      <c r="BC47" s="21"/>
      <c r="BD47" s="21"/>
      <c r="BE47" s="23">
        <f t="shared" si="20"/>
        <v>0</v>
      </c>
      <c r="BF47" s="21"/>
      <c r="BG47" s="21"/>
      <c r="BH47" s="23">
        <f t="shared" si="35"/>
        <v>0</v>
      </c>
      <c r="BI47" s="21"/>
      <c r="BJ47" s="21"/>
      <c r="BK47" s="23">
        <f t="shared" si="21"/>
        <v>0</v>
      </c>
      <c r="BL47" s="21"/>
      <c r="BM47" s="21"/>
      <c r="BN47" s="23">
        <f t="shared" si="22"/>
        <v>0</v>
      </c>
      <c r="BO47" s="21"/>
      <c r="BP47" s="21"/>
      <c r="BQ47" s="23">
        <f t="shared" si="23"/>
        <v>0</v>
      </c>
      <c r="BR47" s="21"/>
      <c r="BS47" s="21"/>
      <c r="BT47" s="23">
        <f t="shared" si="24"/>
        <v>0</v>
      </c>
      <c r="BU47" s="21"/>
      <c r="BV47" s="21"/>
      <c r="BW47" s="23">
        <f t="shared" si="25"/>
        <v>0</v>
      </c>
      <c r="BX47" s="21"/>
      <c r="BY47" s="21"/>
      <c r="BZ47" s="23">
        <f t="shared" si="26"/>
        <v>0</v>
      </c>
      <c r="CA47" s="21"/>
      <c r="CB47" s="21"/>
      <c r="CC47" s="23">
        <f t="shared" si="27"/>
        <v>0</v>
      </c>
      <c r="CD47" s="23">
        <f t="shared" si="28"/>
        <v>0</v>
      </c>
      <c r="CE47" s="23">
        <f t="shared" si="29"/>
        <v>0</v>
      </c>
      <c r="CF47" s="24">
        <f t="shared" si="30"/>
        <v>0</v>
      </c>
      <c r="CG47" s="23">
        <f t="shared" si="31"/>
        <v>0</v>
      </c>
      <c r="CH47" s="23">
        <f t="shared" si="32"/>
        <v>0</v>
      </c>
      <c r="CI47" s="22"/>
      <c r="CJ47" s="22"/>
      <c r="CK47" s="22">
        <f t="shared" si="33"/>
        <v>0</v>
      </c>
      <c r="CL47" s="21"/>
      <c r="CM47" s="21"/>
      <c r="CN47" s="22">
        <f t="shared" si="34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4"/>
        <v>0</v>
      </c>
      <c r="T48" s="21"/>
      <c r="U48" s="21"/>
      <c r="V48" s="23">
        <f t="shared" si="5"/>
        <v>0</v>
      </c>
      <c r="W48" s="21"/>
      <c r="X48" s="21"/>
      <c r="Y48" s="23">
        <f t="shared" si="6"/>
        <v>0</v>
      </c>
      <c r="Z48" s="21"/>
      <c r="AA48" s="21"/>
      <c r="AB48" s="23">
        <f t="shared" si="7"/>
        <v>0</v>
      </c>
      <c r="AC48" s="21"/>
      <c r="AD48" s="21"/>
      <c r="AE48" s="23">
        <f t="shared" si="8"/>
        <v>0</v>
      </c>
      <c r="AF48" s="21"/>
      <c r="AG48" s="21"/>
      <c r="AH48" s="23">
        <f t="shared" si="9"/>
        <v>0</v>
      </c>
      <c r="AI48" s="21"/>
      <c r="AJ48" s="21"/>
      <c r="AK48" s="23">
        <f t="shared" si="10"/>
        <v>0</v>
      </c>
      <c r="AL48" s="21"/>
      <c r="AM48" s="21"/>
      <c r="AN48" s="23">
        <f t="shared" si="11"/>
        <v>0</v>
      </c>
      <c r="AO48" s="23">
        <f t="shared" si="12"/>
        <v>0</v>
      </c>
      <c r="AP48" s="23">
        <f t="shared" si="13"/>
        <v>0</v>
      </c>
      <c r="AQ48" s="23">
        <f t="shared" si="14"/>
        <v>0</v>
      </c>
      <c r="AR48" s="23">
        <f t="shared" si="15"/>
        <v>0</v>
      </c>
      <c r="AS48" s="23">
        <f t="shared" si="16"/>
        <v>0</v>
      </c>
      <c r="AT48" s="21"/>
      <c r="AU48" s="21"/>
      <c r="AV48" s="23">
        <f t="shared" si="17"/>
        <v>0</v>
      </c>
      <c r="AW48" s="21"/>
      <c r="AX48" s="21"/>
      <c r="AY48" s="22">
        <f t="shared" si="18"/>
        <v>0</v>
      </c>
      <c r="AZ48" s="21"/>
      <c r="BA48" s="21"/>
      <c r="BB48" s="23">
        <f t="shared" si="19"/>
        <v>0</v>
      </c>
      <c r="BC48" s="21"/>
      <c r="BD48" s="21"/>
      <c r="BE48" s="23">
        <f t="shared" si="20"/>
        <v>0</v>
      </c>
      <c r="BF48" s="21"/>
      <c r="BG48" s="21"/>
      <c r="BH48" s="23">
        <f t="shared" si="35"/>
        <v>0</v>
      </c>
      <c r="BI48" s="21"/>
      <c r="BJ48" s="21"/>
      <c r="BK48" s="23">
        <f t="shared" si="21"/>
        <v>0</v>
      </c>
      <c r="BL48" s="21"/>
      <c r="BM48" s="21"/>
      <c r="BN48" s="23">
        <f t="shared" si="22"/>
        <v>0</v>
      </c>
      <c r="BO48" s="21"/>
      <c r="BP48" s="21"/>
      <c r="BQ48" s="23">
        <f t="shared" si="23"/>
        <v>0</v>
      </c>
      <c r="BR48" s="21"/>
      <c r="BS48" s="21"/>
      <c r="BT48" s="23">
        <f t="shared" si="24"/>
        <v>0</v>
      </c>
      <c r="BU48" s="21"/>
      <c r="BV48" s="21"/>
      <c r="BW48" s="23">
        <f t="shared" si="25"/>
        <v>0</v>
      </c>
      <c r="BX48" s="21"/>
      <c r="BY48" s="21"/>
      <c r="BZ48" s="23">
        <f t="shared" si="26"/>
        <v>0</v>
      </c>
      <c r="CA48" s="21"/>
      <c r="CB48" s="21"/>
      <c r="CC48" s="23">
        <f t="shared" si="27"/>
        <v>0</v>
      </c>
      <c r="CD48" s="23">
        <f t="shared" si="28"/>
        <v>0</v>
      </c>
      <c r="CE48" s="23">
        <f t="shared" si="29"/>
        <v>0</v>
      </c>
      <c r="CF48" s="24">
        <f t="shared" si="30"/>
        <v>0</v>
      </c>
      <c r="CG48" s="23">
        <f t="shared" si="31"/>
        <v>0</v>
      </c>
      <c r="CH48" s="23">
        <f t="shared" si="32"/>
        <v>0</v>
      </c>
      <c r="CI48" s="22"/>
      <c r="CJ48" s="22"/>
      <c r="CK48" s="22">
        <f t="shared" si="33"/>
        <v>0</v>
      </c>
      <c r="CL48" s="21"/>
      <c r="CM48" s="21"/>
      <c r="CN48" s="22">
        <f t="shared" si="34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4"/>
        <v>0</v>
      </c>
      <c r="T49" s="21"/>
      <c r="U49" s="21"/>
      <c r="V49" s="23">
        <f t="shared" si="5"/>
        <v>0</v>
      </c>
      <c r="W49" s="21"/>
      <c r="X49" s="21"/>
      <c r="Y49" s="23">
        <f t="shared" si="6"/>
        <v>0</v>
      </c>
      <c r="Z49" s="21"/>
      <c r="AA49" s="21"/>
      <c r="AB49" s="23">
        <f t="shared" si="7"/>
        <v>0</v>
      </c>
      <c r="AC49" s="21"/>
      <c r="AD49" s="21"/>
      <c r="AE49" s="23">
        <f t="shared" si="8"/>
        <v>0</v>
      </c>
      <c r="AF49" s="21"/>
      <c r="AG49" s="21"/>
      <c r="AH49" s="23">
        <f t="shared" si="9"/>
        <v>0</v>
      </c>
      <c r="AI49" s="21"/>
      <c r="AJ49" s="21"/>
      <c r="AK49" s="23">
        <f t="shared" si="10"/>
        <v>0</v>
      </c>
      <c r="AL49" s="21"/>
      <c r="AM49" s="21"/>
      <c r="AN49" s="23">
        <f t="shared" si="11"/>
        <v>0</v>
      </c>
      <c r="AO49" s="23">
        <f t="shared" si="12"/>
        <v>0</v>
      </c>
      <c r="AP49" s="23">
        <f t="shared" si="13"/>
        <v>0</v>
      </c>
      <c r="AQ49" s="23">
        <f t="shared" si="14"/>
        <v>0</v>
      </c>
      <c r="AR49" s="23">
        <f t="shared" si="15"/>
        <v>0</v>
      </c>
      <c r="AS49" s="23">
        <f t="shared" si="16"/>
        <v>0</v>
      </c>
      <c r="AT49" s="21"/>
      <c r="AU49" s="21"/>
      <c r="AV49" s="23">
        <f t="shared" si="17"/>
        <v>0</v>
      </c>
      <c r="AW49" s="21"/>
      <c r="AX49" s="21"/>
      <c r="AY49" s="22">
        <f t="shared" si="18"/>
        <v>0</v>
      </c>
      <c r="AZ49" s="21"/>
      <c r="BA49" s="21"/>
      <c r="BB49" s="23">
        <f t="shared" si="19"/>
        <v>0</v>
      </c>
      <c r="BC49" s="21"/>
      <c r="BD49" s="21"/>
      <c r="BE49" s="23">
        <f t="shared" si="20"/>
        <v>0</v>
      </c>
      <c r="BF49" s="21"/>
      <c r="BG49" s="21"/>
      <c r="BH49" s="23">
        <f t="shared" si="35"/>
        <v>0</v>
      </c>
      <c r="BI49" s="21"/>
      <c r="BJ49" s="21"/>
      <c r="BK49" s="23">
        <f t="shared" si="21"/>
        <v>0</v>
      </c>
      <c r="BL49" s="21"/>
      <c r="BM49" s="21"/>
      <c r="BN49" s="23">
        <f t="shared" si="22"/>
        <v>0</v>
      </c>
      <c r="BO49" s="21"/>
      <c r="BP49" s="21"/>
      <c r="BQ49" s="23">
        <f t="shared" si="23"/>
        <v>0</v>
      </c>
      <c r="BR49" s="21"/>
      <c r="BS49" s="21"/>
      <c r="BT49" s="23">
        <f t="shared" si="24"/>
        <v>0</v>
      </c>
      <c r="BU49" s="21"/>
      <c r="BV49" s="21"/>
      <c r="BW49" s="23">
        <f t="shared" si="25"/>
        <v>0</v>
      </c>
      <c r="BX49" s="21"/>
      <c r="BY49" s="21"/>
      <c r="BZ49" s="23">
        <f t="shared" si="26"/>
        <v>0</v>
      </c>
      <c r="CA49" s="21"/>
      <c r="CB49" s="21"/>
      <c r="CC49" s="23">
        <f t="shared" si="27"/>
        <v>0</v>
      </c>
      <c r="CD49" s="23">
        <f t="shared" si="28"/>
        <v>0</v>
      </c>
      <c r="CE49" s="23">
        <f t="shared" si="29"/>
        <v>0</v>
      </c>
      <c r="CF49" s="24">
        <f t="shared" si="30"/>
        <v>0</v>
      </c>
      <c r="CG49" s="23">
        <f t="shared" si="31"/>
        <v>0</v>
      </c>
      <c r="CH49" s="23">
        <f t="shared" si="32"/>
        <v>0</v>
      </c>
      <c r="CI49" s="22"/>
      <c r="CJ49" s="22"/>
      <c r="CK49" s="22">
        <f t="shared" si="33"/>
        <v>0</v>
      </c>
      <c r="CL49" s="21"/>
      <c r="CM49" s="21"/>
      <c r="CN49" s="22">
        <f t="shared" si="34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4"/>
        <v>0</v>
      </c>
      <c r="T50" s="21"/>
      <c r="U50" s="21"/>
      <c r="V50" s="23">
        <f t="shared" si="5"/>
        <v>0</v>
      </c>
      <c r="W50" s="21"/>
      <c r="X50" s="21"/>
      <c r="Y50" s="23">
        <f t="shared" si="6"/>
        <v>0</v>
      </c>
      <c r="Z50" s="21"/>
      <c r="AA50" s="21"/>
      <c r="AB50" s="23">
        <f t="shared" si="7"/>
        <v>0</v>
      </c>
      <c r="AC50" s="21"/>
      <c r="AD50" s="21"/>
      <c r="AE50" s="23">
        <f t="shared" si="8"/>
        <v>0</v>
      </c>
      <c r="AF50" s="21"/>
      <c r="AG50" s="21"/>
      <c r="AH50" s="23">
        <f t="shared" si="9"/>
        <v>0</v>
      </c>
      <c r="AI50" s="21"/>
      <c r="AJ50" s="21"/>
      <c r="AK50" s="23">
        <f t="shared" si="10"/>
        <v>0</v>
      </c>
      <c r="AL50" s="21"/>
      <c r="AM50" s="21"/>
      <c r="AN50" s="23">
        <f t="shared" si="11"/>
        <v>0</v>
      </c>
      <c r="AO50" s="23">
        <f t="shared" si="12"/>
        <v>0</v>
      </c>
      <c r="AP50" s="23">
        <f t="shared" si="13"/>
        <v>0</v>
      </c>
      <c r="AQ50" s="23">
        <f t="shared" si="14"/>
        <v>0</v>
      </c>
      <c r="AR50" s="23">
        <f t="shared" si="15"/>
        <v>0</v>
      </c>
      <c r="AS50" s="23">
        <f t="shared" si="16"/>
        <v>0</v>
      </c>
      <c r="AT50" s="21"/>
      <c r="AU50" s="21"/>
      <c r="AV50" s="23">
        <f t="shared" si="17"/>
        <v>0</v>
      </c>
      <c r="AW50" s="21"/>
      <c r="AX50" s="21"/>
      <c r="AY50" s="22">
        <f t="shared" si="18"/>
        <v>0</v>
      </c>
      <c r="AZ50" s="21"/>
      <c r="BA50" s="21"/>
      <c r="BB50" s="23">
        <f t="shared" si="19"/>
        <v>0</v>
      </c>
      <c r="BC50" s="21"/>
      <c r="BD50" s="21"/>
      <c r="BE50" s="23">
        <f t="shared" si="20"/>
        <v>0</v>
      </c>
      <c r="BF50" s="21"/>
      <c r="BG50" s="21"/>
      <c r="BH50" s="23">
        <f t="shared" si="35"/>
        <v>0</v>
      </c>
      <c r="BI50" s="21"/>
      <c r="BJ50" s="21"/>
      <c r="BK50" s="23">
        <f t="shared" si="21"/>
        <v>0</v>
      </c>
      <c r="BL50" s="21"/>
      <c r="BM50" s="21"/>
      <c r="BN50" s="23">
        <f t="shared" si="22"/>
        <v>0</v>
      </c>
      <c r="BO50" s="21"/>
      <c r="BP50" s="21"/>
      <c r="BQ50" s="23">
        <f t="shared" si="23"/>
        <v>0</v>
      </c>
      <c r="BR50" s="21"/>
      <c r="BS50" s="21"/>
      <c r="BT50" s="23">
        <f t="shared" si="24"/>
        <v>0</v>
      </c>
      <c r="BU50" s="21"/>
      <c r="BV50" s="21"/>
      <c r="BW50" s="23">
        <f t="shared" si="25"/>
        <v>0</v>
      </c>
      <c r="BX50" s="21"/>
      <c r="BY50" s="21"/>
      <c r="BZ50" s="23">
        <f t="shared" si="26"/>
        <v>0</v>
      </c>
      <c r="CA50" s="21"/>
      <c r="CB50" s="21"/>
      <c r="CC50" s="23">
        <f t="shared" si="27"/>
        <v>0</v>
      </c>
      <c r="CD50" s="23">
        <f t="shared" si="28"/>
        <v>0</v>
      </c>
      <c r="CE50" s="23">
        <f t="shared" si="29"/>
        <v>0</v>
      </c>
      <c r="CF50" s="24">
        <f t="shared" si="30"/>
        <v>0</v>
      </c>
      <c r="CG50" s="23">
        <f t="shared" si="31"/>
        <v>0</v>
      </c>
      <c r="CH50" s="23">
        <f t="shared" si="32"/>
        <v>0</v>
      </c>
      <c r="CI50" s="22"/>
      <c r="CJ50" s="22"/>
      <c r="CK50" s="22">
        <f t="shared" si="33"/>
        <v>0</v>
      </c>
      <c r="CL50" s="21"/>
      <c r="CM50" s="21"/>
      <c r="CN50" s="22">
        <f t="shared" si="34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2190</v>
      </c>
      <c r="F51" s="21">
        <v>30660</v>
      </c>
      <c r="G51" s="23">
        <f t="shared" si="0"/>
        <v>19622.400000000001</v>
      </c>
      <c r="H51" s="21">
        <v>1955</v>
      </c>
      <c r="I51" s="21">
        <v>27370</v>
      </c>
      <c r="J51" s="22">
        <f t="shared" si="1"/>
        <v>17516.8</v>
      </c>
      <c r="K51" s="21">
        <v>1810</v>
      </c>
      <c r="L51" s="21">
        <v>25340</v>
      </c>
      <c r="M51" s="23">
        <f t="shared" si="2"/>
        <v>16217.6</v>
      </c>
      <c r="N51" s="21">
        <v>1830</v>
      </c>
      <c r="O51" s="21">
        <v>25620</v>
      </c>
      <c r="P51" s="23">
        <f t="shared" si="3"/>
        <v>16396.8</v>
      </c>
      <c r="Q51" s="21">
        <v>2350</v>
      </c>
      <c r="R51" s="21">
        <v>32900</v>
      </c>
      <c r="S51" s="23">
        <f t="shared" si="4"/>
        <v>21056</v>
      </c>
      <c r="T51" s="21">
        <v>1778</v>
      </c>
      <c r="U51" s="21">
        <v>24892</v>
      </c>
      <c r="V51" s="23">
        <f t="shared" si="5"/>
        <v>15930.880000000001</v>
      </c>
      <c r="W51" s="21">
        <v>2104</v>
      </c>
      <c r="X51" s="21">
        <v>29456</v>
      </c>
      <c r="Y51" s="23">
        <f t="shared" si="6"/>
        <v>18851.84</v>
      </c>
      <c r="Z51" s="21">
        <v>1957</v>
      </c>
      <c r="AA51" s="21">
        <v>27398</v>
      </c>
      <c r="AB51" s="23">
        <f t="shared" si="7"/>
        <v>17534.72</v>
      </c>
      <c r="AC51" s="21">
        <v>1485</v>
      </c>
      <c r="AD51" s="21">
        <v>20790</v>
      </c>
      <c r="AE51" s="23">
        <f t="shared" si="8"/>
        <v>13305.6</v>
      </c>
      <c r="AF51" s="21">
        <v>2024</v>
      </c>
      <c r="AG51" s="21">
        <v>28336</v>
      </c>
      <c r="AH51" s="23">
        <f t="shared" si="9"/>
        <v>18135.04</v>
      </c>
      <c r="AI51" s="21">
        <v>2222</v>
      </c>
      <c r="AJ51" s="21">
        <v>31108</v>
      </c>
      <c r="AK51" s="23">
        <f t="shared" si="10"/>
        <v>19909.12</v>
      </c>
      <c r="AL51" s="21">
        <v>2146</v>
      </c>
      <c r="AM51" s="21">
        <v>30044</v>
      </c>
      <c r="AN51" s="23">
        <f t="shared" si="11"/>
        <v>19228.16</v>
      </c>
      <c r="AO51" s="23">
        <f t="shared" si="12"/>
        <v>23851</v>
      </c>
      <c r="AP51" s="23">
        <f t="shared" si="13"/>
        <v>333914</v>
      </c>
      <c r="AQ51" s="23">
        <f t="shared" si="14"/>
        <v>213704.95999999999</v>
      </c>
      <c r="AR51" s="23">
        <f t="shared" si="15"/>
        <v>27826.166666666668</v>
      </c>
      <c r="AS51" s="23">
        <f t="shared" si="16"/>
        <v>17808.746666666666</v>
      </c>
      <c r="AT51" s="21">
        <v>1796</v>
      </c>
      <c r="AU51" s="21">
        <v>25144</v>
      </c>
      <c r="AV51" s="23">
        <f t="shared" si="17"/>
        <v>16092.16</v>
      </c>
      <c r="AW51" s="21">
        <v>1845</v>
      </c>
      <c r="AX51" s="21">
        <v>25830</v>
      </c>
      <c r="AY51" s="22">
        <f t="shared" si="18"/>
        <v>16531.2</v>
      </c>
      <c r="AZ51" s="21">
        <v>3601</v>
      </c>
      <c r="BA51" s="21">
        <v>50414</v>
      </c>
      <c r="BB51" s="23">
        <f t="shared" si="19"/>
        <v>32264.959999999999</v>
      </c>
      <c r="BC51" s="21">
        <v>1532</v>
      </c>
      <c r="BD51" s="21">
        <v>21448</v>
      </c>
      <c r="BE51" s="23">
        <f t="shared" si="20"/>
        <v>13726.720000000001</v>
      </c>
      <c r="BF51" s="21">
        <v>1492</v>
      </c>
      <c r="BG51" s="21">
        <v>20888</v>
      </c>
      <c r="BH51" s="23">
        <f t="shared" si="35"/>
        <v>13368.32</v>
      </c>
      <c r="BI51" s="21">
        <v>1706</v>
      </c>
      <c r="BJ51" s="21">
        <v>23884</v>
      </c>
      <c r="BK51" s="23">
        <f t="shared" si="21"/>
        <v>15285.76</v>
      </c>
      <c r="BL51" s="21">
        <v>2122</v>
      </c>
      <c r="BM51" s="21">
        <v>29708</v>
      </c>
      <c r="BN51" s="23">
        <f t="shared" si="22"/>
        <v>19013.12</v>
      </c>
      <c r="BO51" s="21">
        <v>1609</v>
      </c>
      <c r="BP51" s="21">
        <v>22526</v>
      </c>
      <c r="BQ51" s="23">
        <f t="shared" si="23"/>
        <v>14416.64</v>
      </c>
      <c r="BR51" s="21">
        <v>1429</v>
      </c>
      <c r="BS51" s="21">
        <v>20006</v>
      </c>
      <c r="BT51" s="23">
        <f t="shared" si="24"/>
        <v>12803.84</v>
      </c>
      <c r="BU51" s="21">
        <v>1527</v>
      </c>
      <c r="BV51" s="21">
        <v>21378</v>
      </c>
      <c r="BW51" s="23">
        <f t="shared" si="25"/>
        <v>13681.92</v>
      </c>
      <c r="BX51" s="21">
        <v>1688</v>
      </c>
      <c r="BY51" s="21">
        <v>23632</v>
      </c>
      <c r="BZ51" s="23">
        <f t="shared" si="26"/>
        <v>15124.48</v>
      </c>
      <c r="CA51" s="21">
        <v>1850</v>
      </c>
      <c r="CB51" s="21">
        <v>25900</v>
      </c>
      <c r="CC51" s="23">
        <f t="shared" si="27"/>
        <v>16576</v>
      </c>
      <c r="CD51" s="23">
        <f t="shared" si="28"/>
        <v>20705</v>
      </c>
      <c r="CE51" s="23">
        <f t="shared" si="29"/>
        <v>310758</v>
      </c>
      <c r="CF51" s="24">
        <f t="shared" si="30"/>
        <v>198885.12000000002</v>
      </c>
      <c r="CG51" s="23">
        <f t="shared" si="31"/>
        <v>25896.5</v>
      </c>
      <c r="CH51" s="23">
        <f t="shared" si="32"/>
        <v>16573.760000000002</v>
      </c>
      <c r="CI51" s="22">
        <v>1544</v>
      </c>
      <c r="CJ51" s="22">
        <v>21616</v>
      </c>
      <c r="CK51" s="22">
        <f t="shared" si="33"/>
        <v>13834.24</v>
      </c>
      <c r="CL51" s="21">
        <v>1638</v>
      </c>
      <c r="CM51" s="21">
        <v>22932</v>
      </c>
      <c r="CN51" s="22">
        <f t="shared" si="34"/>
        <v>14676.48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4"/>
        <v>0</v>
      </c>
      <c r="T52" s="21"/>
      <c r="U52" s="21"/>
      <c r="V52" s="23">
        <f t="shared" si="5"/>
        <v>0</v>
      </c>
      <c r="W52" s="21"/>
      <c r="X52" s="21"/>
      <c r="Y52" s="23">
        <f t="shared" si="6"/>
        <v>0</v>
      </c>
      <c r="Z52" s="21"/>
      <c r="AA52" s="21"/>
      <c r="AB52" s="23">
        <f t="shared" si="7"/>
        <v>0</v>
      </c>
      <c r="AC52" s="21"/>
      <c r="AD52" s="21"/>
      <c r="AE52" s="23">
        <f t="shared" si="8"/>
        <v>0</v>
      </c>
      <c r="AF52" s="21"/>
      <c r="AG52" s="21"/>
      <c r="AH52" s="23">
        <f t="shared" si="9"/>
        <v>0</v>
      </c>
      <c r="AI52" s="21"/>
      <c r="AJ52" s="21"/>
      <c r="AK52" s="23">
        <f t="shared" si="10"/>
        <v>0</v>
      </c>
      <c r="AL52" s="21"/>
      <c r="AM52" s="21"/>
      <c r="AN52" s="23">
        <f t="shared" si="11"/>
        <v>0</v>
      </c>
      <c r="AO52" s="23">
        <f t="shared" si="12"/>
        <v>0</v>
      </c>
      <c r="AP52" s="23">
        <f t="shared" si="13"/>
        <v>0</v>
      </c>
      <c r="AQ52" s="23">
        <f t="shared" si="14"/>
        <v>0</v>
      </c>
      <c r="AR52" s="23">
        <f t="shared" si="15"/>
        <v>0</v>
      </c>
      <c r="AS52" s="23">
        <f t="shared" si="16"/>
        <v>0</v>
      </c>
      <c r="AT52" s="21"/>
      <c r="AU52" s="21"/>
      <c r="AV52" s="23">
        <f t="shared" si="17"/>
        <v>0</v>
      </c>
      <c r="AW52" s="21"/>
      <c r="AX52" s="21"/>
      <c r="AY52" s="22">
        <f t="shared" si="18"/>
        <v>0</v>
      </c>
      <c r="AZ52" s="21"/>
      <c r="BA52" s="21"/>
      <c r="BB52" s="23">
        <f t="shared" si="19"/>
        <v>0</v>
      </c>
      <c r="BC52" s="21"/>
      <c r="BD52" s="21"/>
      <c r="BE52" s="23">
        <f t="shared" si="20"/>
        <v>0</v>
      </c>
      <c r="BF52" s="21"/>
      <c r="BG52" s="21"/>
      <c r="BH52" s="23">
        <f t="shared" si="35"/>
        <v>0</v>
      </c>
      <c r="BI52" s="21"/>
      <c r="BJ52" s="21"/>
      <c r="BK52" s="23">
        <f t="shared" si="21"/>
        <v>0</v>
      </c>
      <c r="BL52" s="21"/>
      <c r="BM52" s="21"/>
      <c r="BN52" s="23">
        <f t="shared" si="22"/>
        <v>0</v>
      </c>
      <c r="BO52" s="21"/>
      <c r="BP52" s="21"/>
      <c r="BQ52" s="23">
        <f t="shared" si="23"/>
        <v>0</v>
      </c>
      <c r="BR52" s="21"/>
      <c r="BS52" s="21"/>
      <c r="BT52" s="23">
        <f t="shared" si="24"/>
        <v>0</v>
      </c>
      <c r="BU52" s="21"/>
      <c r="BV52" s="21"/>
      <c r="BW52" s="23">
        <f t="shared" si="25"/>
        <v>0</v>
      </c>
      <c r="BX52" s="21"/>
      <c r="BY52" s="21"/>
      <c r="BZ52" s="23">
        <f t="shared" si="26"/>
        <v>0</v>
      </c>
      <c r="CA52" s="21"/>
      <c r="CB52" s="21"/>
      <c r="CC52" s="23">
        <f t="shared" si="27"/>
        <v>0</v>
      </c>
      <c r="CD52" s="23">
        <f t="shared" si="28"/>
        <v>0</v>
      </c>
      <c r="CE52" s="23">
        <f t="shared" si="29"/>
        <v>0</v>
      </c>
      <c r="CF52" s="24">
        <f t="shared" si="30"/>
        <v>0</v>
      </c>
      <c r="CG52" s="23">
        <f t="shared" si="31"/>
        <v>0</v>
      </c>
      <c r="CH52" s="23">
        <f t="shared" si="32"/>
        <v>0</v>
      </c>
      <c r="CI52" s="22"/>
      <c r="CJ52" s="22"/>
      <c r="CK52" s="22">
        <f t="shared" si="33"/>
        <v>0</v>
      </c>
      <c r="CL52" s="21"/>
      <c r="CM52" s="21"/>
      <c r="CN52" s="22">
        <f t="shared" si="34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4"/>
        <v>0</v>
      </c>
      <c r="T53" s="21"/>
      <c r="U53" s="21"/>
      <c r="V53" s="23">
        <f t="shared" si="5"/>
        <v>0</v>
      </c>
      <c r="W53" s="21"/>
      <c r="X53" s="21"/>
      <c r="Y53" s="23">
        <f t="shared" si="6"/>
        <v>0</v>
      </c>
      <c r="Z53" s="21"/>
      <c r="AA53" s="21"/>
      <c r="AB53" s="23">
        <f t="shared" si="7"/>
        <v>0</v>
      </c>
      <c r="AC53" s="21"/>
      <c r="AD53" s="21"/>
      <c r="AE53" s="23">
        <f t="shared" si="8"/>
        <v>0</v>
      </c>
      <c r="AF53" s="21"/>
      <c r="AG53" s="21"/>
      <c r="AH53" s="23">
        <f t="shared" si="9"/>
        <v>0</v>
      </c>
      <c r="AI53" s="21"/>
      <c r="AJ53" s="21"/>
      <c r="AK53" s="23">
        <f t="shared" si="10"/>
        <v>0</v>
      </c>
      <c r="AL53" s="21"/>
      <c r="AM53" s="21"/>
      <c r="AN53" s="23">
        <f t="shared" si="11"/>
        <v>0</v>
      </c>
      <c r="AO53" s="23">
        <f t="shared" si="12"/>
        <v>0</v>
      </c>
      <c r="AP53" s="23">
        <f t="shared" si="13"/>
        <v>0</v>
      </c>
      <c r="AQ53" s="23">
        <f t="shared" si="14"/>
        <v>0</v>
      </c>
      <c r="AR53" s="23">
        <f t="shared" si="15"/>
        <v>0</v>
      </c>
      <c r="AS53" s="23">
        <f t="shared" si="16"/>
        <v>0</v>
      </c>
      <c r="AT53" s="21"/>
      <c r="AU53" s="21"/>
      <c r="AV53" s="23">
        <f t="shared" si="17"/>
        <v>0</v>
      </c>
      <c r="AW53" s="21"/>
      <c r="AX53" s="21"/>
      <c r="AY53" s="22">
        <f t="shared" si="18"/>
        <v>0</v>
      </c>
      <c r="AZ53" s="21"/>
      <c r="BA53" s="21"/>
      <c r="BB53" s="23">
        <f t="shared" si="19"/>
        <v>0</v>
      </c>
      <c r="BC53" s="21"/>
      <c r="BD53" s="21"/>
      <c r="BE53" s="23">
        <f t="shared" si="20"/>
        <v>0</v>
      </c>
      <c r="BF53" s="21"/>
      <c r="BG53" s="21"/>
      <c r="BH53" s="23">
        <f t="shared" si="35"/>
        <v>0</v>
      </c>
      <c r="BI53" s="21"/>
      <c r="BJ53" s="21"/>
      <c r="BK53" s="23">
        <f t="shared" si="21"/>
        <v>0</v>
      </c>
      <c r="BL53" s="21"/>
      <c r="BM53" s="21"/>
      <c r="BN53" s="23">
        <f t="shared" si="22"/>
        <v>0</v>
      </c>
      <c r="BO53" s="21"/>
      <c r="BP53" s="21"/>
      <c r="BQ53" s="23">
        <f t="shared" si="23"/>
        <v>0</v>
      </c>
      <c r="BR53" s="21"/>
      <c r="BS53" s="21"/>
      <c r="BT53" s="23">
        <f t="shared" si="24"/>
        <v>0</v>
      </c>
      <c r="BU53" s="21"/>
      <c r="BV53" s="21"/>
      <c r="BW53" s="23">
        <f t="shared" si="25"/>
        <v>0</v>
      </c>
      <c r="BX53" s="21"/>
      <c r="BY53" s="21"/>
      <c r="BZ53" s="23">
        <f t="shared" si="26"/>
        <v>0</v>
      </c>
      <c r="CA53" s="21"/>
      <c r="CB53" s="21"/>
      <c r="CC53" s="23">
        <f t="shared" si="27"/>
        <v>0</v>
      </c>
      <c r="CD53" s="23">
        <f t="shared" si="28"/>
        <v>0</v>
      </c>
      <c r="CE53" s="23">
        <f t="shared" si="29"/>
        <v>0</v>
      </c>
      <c r="CF53" s="24">
        <f t="shared" si="30"/>
        <v>0</v>
      </c>
      <c r="CG53" s="23">
        <f t="shared" si="31"/>
        <v>0</v>
      </c>
      <c r="CH53" s="23">
        <f t="shared" si="32"/>
        <v>0</v>
      </c>
      <c r="CI53" s="22"/>
      <c r="CJ53" s="22"/>
      <c r="CK53" s="22">
        <f t="shared" si="33"/>
        <v>0</v>
      </c>
      <c r="CL53" s="21"/>
      <c r="CM53" s="21"/>
      <c r="CN53" s="22">
        <f t="shared" si="34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4"/>
        <v>0</v>
      </c>
      <c r="T54" s="21"/>
      <c r="U54" s="21"/>
      <c r="V54" s="23">
        <f t="shared" si="5"/>
        <v>0</v>
      </c>
      <c r="W54" s="21"/>
      <c r="X54" s="21"/>
      <c r="Y54" s="23">
        <f t="shared" si="6"/>
        <v>0</v>
      </c>
      <c r="Z54" s="21"/>
      <c r="AA54" s="21"/>
      <c r="AB54" s="23">
        <f t="shared" si="7"/>
        <v>0</v>
      </c>
      <c r="AC54" s="21"/>
      <c r="AD54" s="21"/>
      <c r="AE54" s="23">
        <f t="shared" si="8"/>
        <v>0</v>
      </c>
      <c r="AF54" s="21"/>
      <c r="AG54" s="21"/>
      <c r="AH54" s="23">
        <f t="shared" si="9"/>
        <v>0</v>
      </c>
      <c r="AI54" s="21"/>
      <c r="AJ54" s="21"/>
      <c r="AK54" s="23">
        <f t="shared" si="10"/>
        <v>0</v>
      </c>
      <c r="AL54" s="21"/>
      <c r="AM54" s="21"/>
      <c r="AN54" s="23">
        <f t="shared" si="11"/>
        <v>0</v>
      </c>
      <c r="AO54" s="23">
        <f t="shared" si="12"/>
        <v>0</v>
      </c>
      <c r="AP54" s="23">
        <f t="shared" si="13"/>
        <v>0</v>
      </c>
      <c r="AQ54" s="23">
        <f t="shared" si="14"/>
        <v>0</v>
      </c>
      <c r="AR54" s="23">
        <f t="shared" si="15"/>
        <v>0</v>
      </c>
      <c r="AS54" s="23">
        <f t="shared" si="16"/>
        <v>0</v>
      </c>
      <c r="AT54" s="21"/>
      <c r="AU54" s="21"/>
      <c r="AV54" s="23">
        <f t="shared" si="17"/>
        <v>0</v>
      </c>
      <c r="AW54" s="21"/>
      <c r="AX54" s="21"/>
      <c r="AY54" s="22">
        <f t="shared" si="18"/>
        <v>0</v>
      </c>
      <c r="AZ54" s="21"/>
      <c r="BA54" s="21"/>
      <c r="BB54" s="23">
        <f t="shared" si="19"/>
        <v>0</v>
      </c>
      <c r="BC54" s="21"/>
      <c r="BD54" s="21"/>
      <c r="BE54" s="23">
        <f t="shared" si="20"/>
        <v>0</v>
      </c>
      <c r="BF54" s="21"/>
      <c r="BG54" s="21"/>
      <c r="BH54" s="23">
        <f t="shared" si="35"/>
        <v>0</v>
      </c>
      <c r="BI54" s="21"/>
      <c r="BJ54" s="21"/>
      <c r="BK54" s="23">
        <f t="shared" si="21"/>
        <v>0</v>
      </c>
      <c r="BL54" s="21"/>
      <c r="BM54" s="21"/>
      <c r="BN54" s="23">
        <f t="shared" si="22"/>
        <v>0</v>
      </c>
      <c r="BO54" s="21"/>
      <c r="BP54" s="21"/>
      <c r="BQ54" s="23">
        <f t="shared" si="23"/>
        <v>0</v>
      </c>
      <c r="BR54" s="21"/>
      <c r="BS54" s="21"/>
      <c r="BT54" s="23">
        <f t="shared" si="24"/>
        <v>0</v>
      </c>
      <c r="BU54" s="21"/>
      <c r="BV54" s="21"/>
      <c r="BW54" s="23">
        <f t="shared" si="25"/>
        <v>0</v>
      </c>
      <c r="BX54" s="21"/>
      <c r="BY54" s="21"/>
      <c r="BZ54" s="23">
        <f t="shared" si="26"/>
        <v>0</v>
      </c>
      <c r="CA54" s="21"/>
      <c r="CB54" s="21"/>
      <c r="CC54" s="23">
        <f t="shared" si="27"/>
        <v>0</v>
      </c>
      <c r="CD54" s="23">
        <f t="shared" si="28"/>
        <v>0</v>
      </c>
      <c r="CE54" s="23">
        <f t="shared" si="29"/>
        <v>0</v>
      </c>
      <c r="CF54" s="24">
        <f t="shared" si="30"/>
        <v>0</v>
      </c>
      <c r="CG54" s="23">
        <f t="shared" si="31"/>
        <v>0</v>
      </c>
      <c r="CH54" s="23">
        <f t="shared" si="32"/>
        <v>0</v>
      </c>
      <c r="CI54" s="22"/>
      <c r="CJ54" s="22"/>
      <c r="CK54" s="22">
        <f t="shared" si="33"/>
        <v>0</v>
      </c>
      <c r="CL54" s="21"/>
      <c r="CM54" s="21"/>
      <c r="CN54" s="22">
        <f t="shared" si="34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4"/>
        <v>0</v>
      </c>
      <c r="T55" s="21"/>
      <c r="U55" s="21"/>
      <c r="V55" s="23">
        <f t="shared" si="5"/>
        <v>0</v>
      </c>
      <c r="W55" s="21"/>
      <c r="X55" s="21"/>
      <c r="Y55" s="23">
        <f t="shared" si="6"/>
        <v>0</v>
      </c>
      <c r="Z55" s="21"/>
      <c r="AA55" s="21"/>
      <c r="AB55" s="23">
        <f t="shared" si="7"/>
        <v>0</v>
      </c>
      <c r="AC55" s="21"/>
      <c r="AD55" s="21"/>
      <c r="AE55" s="23">
        <f t="shared" si="8"/>
        <v>0</v>
      </c>
      <c r="AF55" s="21"/>
      <c r="AG55" s="21"/>
      <c r="AH55" s="23">
        <f t="shared" si="9"/>
        <v>0</v>
      </c>
      <c r="AI55" s="21"/>
      <c r="AJ55" s="21"/>
      <c r="AK55" s="23">
        <f t="shared" si="10"/>
        <v>0</v>
      </c>
      <c r="AL55" s="21"/>
      <c r="AM55" s="21"/>
      <c r="AN55" s="23">
        <f t="shared" si="11"/>
        <v>0</v>
      </c>
      <c r="AO55" s="23">
        <f t="shared" si="12"/>
        <v>0</v>
      </c>
      <c r="AP55" s="23">
        <f t="shared" si="13"/>
        <v>0</v>
      </c>
      <c r="AQ55" s="23">
        <f t="shared" si="14"/>
        <v>0</v>
      </c>
      <c r="AR55" s="23">
        <f t="shared" si="15"/>
        <v>0</v>
      </c>
      <c r="AS55" s="23">
        <f t="shared" si="16"/>
        <v>0</v>
      </c>
      <c r="AT55" s="21"/>
      <c r="AU55" s="21"/>
      <c r="AV55" s="23">
        <f t="shared" si="17"/>
        <v>0</v>
      </c>
      <c r="AW55" s="21"/>
      <c r="AX55" s="21"/>
      <c r="AY55" s="22">
        <f t="shared" si="18"/>
        <v>0</v>
      </c>
      <c r="AZ55" s="21"/>
      <c r="BA55" s="21"/>
      <c r="BB55" s="23">
        <f t="shared" si="19"/>
        <v>0</v>
      </c>
      <c r="BC55" s="21"/>
      <c r="BD55" s="21"/>
      <c r="BE55" s="23">
        <f t="shared" si="20"/>
        <v>0</v>
      </c>
      <c r="BF55" s="21"/>
      <c r="BG55" s="21"/>
      <c r="BH55" s="23">
        <f t="shared" si="35"/>
        <v>0</v>
      </c>
      <c r="BI55" s="21"/>
      <c r="BJ55" s="21"/>
      <c r="BK55" s="23">
        <f t="shared" si="21"/>
        <v>0</v>
      </c>
      <c r="BL55" s="21"/>
      <c r="BM55" s="21"/>
      <c r="BN55" s="23">
        <f t="shared" si="22"/>
        <v>0</v>
      </c>
      <c r="BO55" s="21"/>
      <c r="BP55" s="21"/>
      <c r="BQ55" s="23">
        <f t="shared" si="23"/>
        <v>0</v>
      </c>
      <c r="BR55" s="21"/>
      <c r="BS55" s="21"/>
      <c r="BT55" s="23">
        <f t="shared" si="24"/>
        <v>0</v>
      </c>
      <c r="BU55" s="21"/>
      <c r="BV55" s="21"/>
      <c r="BW55" s="23">
        <f t="shared" si="25"/>
        <v>0</v>
      </c>
      <c r="BX55" s="21"/>
      <c r="BY55" s="21"/>
      <c r="BZ55" s="23">
        <f t="shared" si="26"/>
        <v>0</v>
      </c>
      <c r="CA55" s="21"/>
      <c r="CB55" s="21"/>
      <c r="CC55" s="23">
        <f t="shared" si="27"/>
        <v>0</v>
      </c>
      <c r="CD55" s="23">
        <f t="shared" si="28"/>
        <v>0</v>
      </c>
      <c r="CE55" s="23">
        <f t="shared" si="29"/>
        <v>0</v>
      </c>
      <c r="CF55" s="24">
        <f t="shared" si="30"/>
        <v>0</v>
      </c>
      <c r="CG55" s="23">
        <f t="shared" si="31"/>
        <v>0</v>
      </c>
      <c r="CH55" s="23">
        <f t="shared" si="32"/>
        <v>0</v>
      </c>
      <c r="CI55" s="22"/>
      <c r="CJ55" s="22"/>
      <c r="CK55" s="22">
        <f t="shared" si="33"/>
        <v>0</v>
      </c>
      <c r="CL55" s="21"/>
      <c r="CM55" s="21"/>
      <c r="CN55" s="22">
        <f t="shared" si="34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4"/>
        <v>0</v>
      </c>
      <c r="T56" s="21"/>
      <c r="U56" s="21"/>
      <c r="V56" s="23">
        <f t="shared" si="5"/>
        <v>0</v>
      </c>
      <c r="W56" s="21"/>
      <c r="X56" s="21"/>
      <c r="Y56" s="23">
        <f t="shared" si="6"/>
        <v>0</v>
      </c>
      <c r="Z56" s="21"/>
      <c r="AA56" s="21"/>
      <c r="AB56" s="23">
        <f t="shared" si="7"/>
        <v>0</v>
      </c>
      <c r="AC56" s="21"/>
      <c r="AD56" s="21"/>
      <c r="AE56" s="23">
        <f t="shared" si="8"/>
        <v>0</v>
      </c>
      <c r="AF56" s="21"/>
      <c r="AG56" s="21"/>
      <c r="AH56" s="23">
        <f t="shared" si="9"/>
        <v>0</v>
      </c>
      <c r="AI56" s="21"/>
      <c r="AJ56" s="21"/>
      <c r="AK56" s="23">
        <f t="shared" si="10"/>
        <v>0</v>
      </c>
      <c r="AL56" s="21"/>
      <c r="AM56" s="21"/>
      <c r="AN56" s="23">
        <f t="shared" si="11"/>
        <v>0</v>
      </c>
      <c r="AO56" s="23">
        <f t="shared" si="12"/>
        <v>0</v>
      </c>
      <c r="AP56" s="23">
        <f t="shared" si="13"/>
        <v>0</v>
      </c>
      <c r="AQ56" s="23">
        <f t="shared" si="14"/>
        <v>0</v>
      </c>
      <c r="AR56" s="23">
        <f t="shared" si="15"/>
        <v>0</v>
      </c>
      <c r="AS56" s="23">
        <f t="shared" si="16"/>
        <v>0</v>
      </c>
      <c r="AT56" s="21"/>
      <c r="AU56" s="21"/>
      <c r="AV56" s="23">
        <f t="shared" si="17"/>
        <v>0</v>
      </c>
      <c r="AW56" s="21"/>
      <c r="AX56" s="21"/>
      <c r="AY56" s="22">
        <f t="shared" si="18"/>
        <v>0</v>
      </c>
      <c r="AZ56" s="21"/>
      <c r="BA56" s="21"/>
      <c r="BB56" s="23">
        <f t="shared" si="19"/>
        <v>0</v>
      </c>
      <c r="BC56" s="21"/>
      <c r="BD56" s="21"/>
      <c r="BE56" s="23">
        <f t="shared" si="20"/>
        <v>0</v>
      </c>
      <c r="BF56" s="21"/>
      <c r="BG56" s="21"/>
      <c r="BH56" s="23">
        <f t="shared" si="35"/>
        <v>0</v>
      </c>
      <c r="BI56" s="21"/>
      <c r="BJ56" s="21"/>
      <c r="BK56" s="23">
        <f t="shared" si="21"/>
        <v>0</v>
      </c>
      <c r="BL56" s="21"/>
      <c r="BM56" s="21"/>
      <c r="BN56" s="23">
        <f t="shared" si="22"/>
        <v>0</v>
      </c>
      <c r="BO56" s="21"/>
      <c r="BP56" s="21"/>
      <c r="BQ56" s="23">
        <f t="shared" si="23"/>
        <v>0</v>
      </c>
      <c r="BR56" s="21"/>
      <c r="BS56" s="21"/>
      <c r="BT56" s="23">
        <f t="shared" si="24"/>
        <v>0</v>
      </c>
      <c r="BU56" s="21"/>
      <c r="BV56" s="21"/>
      <c r="BW56" s="23">
        <f t="shared" si="25"/>
        <v>0</v>
      </c>
      <c r="BX56" s="21"/>
      <c r="BY56" s="21"/>
      <c r="BZ56" s="23">
        <f t="shared" si="26"/>
        <v>0</v>
      </c>
      <c r="CA56" s="21"/>
      <c r="CB56" s="21"/>
      <c r="CC56" s="23">
        <f t="shared" si="27"/>
        <v>0</v>
      </c>
      <c r="CD56" s="23">
        <f t="shared" si="28"/>
        <v>0</v>
      </c>
      <c r="CE56" s="23">
        <f t="shared" si="29"/>
        <v>0</v>
      </c>
      <c r="CF56" s="24">
        <f t="shared" si="30"/>
        <v>0</v>
      </c>
      <c r="CG56" s="23">
        <f t="shared" si="31"/>
        <v>0</v>
      </c>
      <c r="CH56" s="23">
        <f t="shared" si="32"/>
        <v>0</v>
      </c>
      <c r="CI56" s="22"/>
      <c r="CJ56" s="22"/>
      <c r="CK56" s="22">
        <f t="shared" si="33"/>
        <v>0</v>
      </c>
      <c r="CL56" s="21"/>
      <c r="CM56" s="21"/>
      <c r="CN56" s="22">
        <f t="shared" si="34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1154</v>
      </c>
      <c r="F57" s="21">
        <v>16156</v>
      </c>
      <c r="G57" s="23">
        <f t="shared" si="0"/>
        <v>10339.84</v>
      </c>
      <c r="H57" s="21">
        <v>1184</v>
      </c>
      <c r="I57" s="21">
        <v>16576</v>
      </c>
      <c r="J57" s="22">
        <f t="shared" si="1"/>
        <v>10608.64</v>
      </c>
      <c r="K57" s="21">
        <v>1153</v>
      </c>
      <c r="L57" s="21">
        <v>16142</v>
      </c>
      <c r="M57" s="23">
        <f t="shared" si="2"/>
        <v>10330.880000000001</v>
      </c>
      <c r="N57" s="21">
        <v>910</v>
      </c>
      <c r="O57" s="21">
        <v>12740</v>
      </c>
      <c r="P57" s="23">
        <f t="shared" si="3"/>
        <v>8153.6</v>
      </c>
      <c r="Q57" s="21">
        <v>1018</v>
      </c>
      <c r="R57" s="21">
        <v>14252</v>
      </c>
      <c r="S57" s="23">
        <f t="shared" si="4"/>
        <v>9121.2800000000007</v>
      </c>
      <c r="T57" s="21">
        <v>980</v>
      </c>
      <c r="U57" s="21">
        <v>13720</v>
      </c>
      <c r="V57" s="23">
        <f t="shared" si="5"/>
        <v>8780.8000000000011</v>
      </c>
      <c r="W57" s="21">
        <v>847</v>
      </c>
      <c r="X57" s="21">
        <v>11858</v>
      </c>
      <c r="Y57" s="23">
        <f t="shared" si="6"/>
        <v>7589.12</v>
      </c>
      <c r="Z57" s="21">
        <v>970</v>
      </c>
      <c r="AA57" s="21">
        <v>13580</v>
      </c>
      <c r="AB57" s="23">
        <f t="shared" si="7"/>
        <v>8691.2000000000007</v>
      </c>
      <c r="AC57" s="21">
        <v>1235</v>
      </c>
      <c r="AD57" s="21">
        <v>17290</v>
      </c>
      <c r="AE57" s="23">
        <f t="shared" si="8"/>
        <v>11065.6</v>
      </c>
      <c r="AF57" s="21">
        <v>1332</v>
      </c>
      <c r="AG57" s="21">
        <v>18648</v>
      </c>
      <c r="AH57" s="23">
        <f t="shared" si="9"/>
        <v>11934.72</v>
      </c>
      <c r="AI57" s="21">
        <v>1358</v>
      </c>
      <c r="AJ57" s="21">
        <v>19012</v>
      </c>
      <c r="AK57" s="23">
        <f t="shared" si="10"/>
        <v>12167.68</v>
      </c>
      <c r="AL57" s="21">
        <v>1559</v>
      </c>
      <c r="AM57" s="21">
        <v>21826</v>
      </c>
      <c r="AN57" s="23">
        <f t="shared" si="11"/>
        <v>13968.64</v>
      </c>
      <c r="AO57" s="23">
        <f t="shared" si="12"/>
        <v>13700</v>
      </c>
      <c r="AP57" s="23">
        <f t="shared" si="13"/>
        <v>191800</v>
      </c>
      <c r="AQ57" s="23">
        <f t="shared" si="14"/>
        <v>122752.00000000001</v>
      </c>
      <c r="AR57" s="23">
        <f t="shared" si="15"/>
        <v>15983.333333333334</v>
      </c>
      <c r="AS57" s="23">
        <f t="shared" si="16"/>
        <v>10229.333333333334</v>
      </c>
      <c r="AT57" s="21">
        <v>1298</v>
      </c>
      <c r="AU57" s="21">
        <v>18172</v>
      </c>
      <c r="AV57" s="23">
        <f t="shared" si="17"/>
        <v>11630.08</v>
      </c>
      <c r="AW57" s="21">
        <v>1116</v>
      </c>
      <c r="AX57" s="21">
        <v>15624</v>
      </c>
      <c r="AY57" s="22">
        <v>9999.3599999999988</v>
      </c>
      <c r="AZ57" s="21">
        <v>1614</v>
      </c>
      <c r="BA57" s="21">
        <v>22605</v>
      </c>
      <c r="BB57" s="23">
        <f t="shared" si="19"/>
        <v>14467.2</v>
      </c>
      <c r="BC57" s="21">
        <v>780</v>
      </c>
      <c r="BD57" s="21">
        <v>10920</v>
      </c>
      <c r="BE57" s="23">
        <f t="shared" si="20"/>
        <v>6988.8</v>
      </c>
      <c r="BF57" s="21">
        <v>1124</v>
      </c>
      <c r="BG57" s="21">
        <v>15747</v>
      </c>
      <c r="BH57" s="23">
        <f t="shared" si="35"/>
        <v>10078.08</v>
      </c>
      <c r="BI57" s="21">
        <v>1032</v>
      </c>
      <c r="BJ57" s="21">
        <v>14448</v>
      </c>
      <c r="BK57" s="23">
        <f t="shared" si="21"/>
        <v>9246.7199999999993</v>
      </c>
      <c r="BL57" s="21">
        <v>1085</v>
      </c>
      <c r="BM57" s="21">
        <v>15190</v>
      </c>
      <c r="BN57" s="23">
        <f t="shared" si="22"/>
        <v>9721.6</v>
      </c>
      <c r="BO57" s="21">
        <v>1097</v>
      </c>
      <c r="BP57" s="21">
        <v>15358</v>
      </c>
      <c r="BQ57" s="23">
        <f t="shared" si="23"/>
        <v>9829.1200000000008</v>
      </c>
      <c r="BR57" s="21">
        <v>962</v>
      </c>
      <c r="BS57" s="21">
        <v>13468</v>
      </c>
      <c r="BT57" s="23">
        <f t="shared" si="24"/>
        <v>8619.52</v>
      </c>
      <c r="BU57" s="21">
        <v>1230</v>
      </c>
      <c r="BV57" s="21">
        <v>17220</v>
      </c>
      <c r="BW57" s="23">
        <f t="shared" si="25"/>
        <v>11020.800000000001</v>
      </c>
      <c r="BX57" s="21">
        <v>943</v>
      </c>
      <c r="BY57" s="21">
        <v>13202</v>
      </c>
      <c r="BZ57" s="23">
        <f t="shared" si="26"/>
        <v>8449.2800000000007</v>
      </c>
      <c r="CA57" s="21">
        <v>1212</v>
      </c>
      <c r="CB57" s="21">
        <v>16968</v>
      </c>
      <c r="CC57" s="23">
        <f t="shared" si="27"/>
        <v>10859.52</v>
      </c>
      <c r="CD57" s="23">
        <f t="shared" si="28"/>
        <v>12369</v>
      </c>
      <c r="CE57" s="23">
        <f t="shared" si="29"/>
        <v>188922</v>
      </c>
      <c r="CF57" s="24">
        <f t="shared" si="30"/>
        <v>120910.08000000002</v>
      </c>
      <c r="CG57" s="23">
        <f t="shared" si="31"/>
        <v>15743.5</v>
      </c>
      <c r="CH57" s="23">
        <f t="shared" si="32"/>
        <v>10075.840000000002</v>
      </c>
      <c r="CI57" s="22">
        <v>1017</v>
      </c>
      <c r="CJ57" s="22">
        <v>14238</v>
      </c>
      <c r="CK57" s="22">
        <f t="shared" si="33"/>
        <v>9112.32</v>
      </c>
      <c r="CL57" s="21">
        <v>976</v>
      </c>
      <c r="CM57" s="21">
        <v>13664</v>
      </c>
      <c r="CN57" s="22">
        <f t="shared" si="34"/>
        <v>8744.9600000000009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4"/>
        <v>0</v>
      </c>
      <c r="T58" s="21"/>
      <c r="U58" s="21"/>
      <c r="V58" s="23">
        <f t="shared" si="5"/>
        <v>0</v>
      </c>
      <c r="W58" s="21"/>
      <c r="X58" s="21"/>
      <c r="Y58" s="23">
        <f t="shared" si="6"/>
        <v>0</v>
      </c>
      <c r="Z58" s="21"/>
      <c r="AA58" s="21"/>
      <c r="AB58" s="23">
        <f t="shared" si="7"/>
        <v>0</v>
      </c>
      <c r="AC58" s="21"/>
      <c r="AD58" s="21"/>
      <c r="AE58" s="23">
        <f t="shared" si="8"/>
        <v>0</v>
      </c>
      <c r="AF58" s="21"/>
      <c r="AG58" s="21"/>
      <c r="AH58" s="23">
        <f t="shared" si="9"/>
        <v>0</v>
      </c>
      <c r="AI58" s="21"/>
      <c r="AJ58" s="21"/>
      <c r="AK58" s="23">
        <f t="shared" si="10"/>
        <v>0</v>
      </c>
      <c r="AL58" s="21"/>
      <c r="AM58" s="21"/>
      <c r="AN58" s="23">
        <f t="shared" si="11"/>
        <v>0</v>
      </c>
      <c r="AO58" s="23">
        <f t="shared" si="12"/>
        <v>0</v>
      </c>
      <c r="AP58" s="23">
        <f t="shared" si="13"/>
        <v>0</v>
      </c>
      <c r="AQ58" s="23">
        <f t="shared" si="14"/>
        <v>0</v>
      </c>
      <c r="AR58" s="23">
        <f t="shared" si="15"/>
        <v>0</v>
      </c>
      <c r="AS58" s="23">
        <f t="shared" si="16"/>
        <v>0</v>
      </c>
      <c r="AT58" s="21"/>
      <c r="AU58" s="21"/>
      <c r="AV58" s="23">
        <f t="shared" si="17"/>
        <v>0</v>
      </c>
      <c r="AW58" s="21"/>
      <c r="AX58" s="21"/>
      <c r="AY58" s="22">
        <f t="shared" si="18"/>
        <v>0</v>
      </c>
      <c r="AZ58" s="21"/>
      <c r="BA58" s="21"/>
      <c r="BB58" s="23">
        <f t="shared" si="19"/>
        <v>0</v>
      </c>
      <c r="BC58" s="21"/>
      <c r="BD58" s="21"/>
      <c r="BE58" s="23">
        <f t="shared" si="20"/>
        <v>0</v>
      </c>
      <c r="BF58" s="21"/>
      <c r="BG58" s="21"/>
      <c r="BH58" s="23">
        <f t="shared" si="35"/>
        <v>0</v>
      </c>
      <c r="BI58" s="21"/>
      <c r="BJ58" s="21"/>
      <c r="BK58" s="23">
        <f t="shared" si="21"/>
        <v>0</v>
      </c>
      <c r="BL58" s="21"/>
      <c r="BM58" s="21"/>
      <c r="BN58" s="23">
        <f t="shared" si="22"/>
        <v>0</v>
      </c>
      <c r="BO58" s="21"/>
      <c r="BP58" s="21"/>
      <c r="BQ58" s="23">
        <f t="shared" si="23"/>
        <v>0</v>
      </c>
      <c r="BR58" s="21"/>
      <c r="BS58" s="21"/>
      <c r="BT58" s="23">
        <f t="shared" si="24"/>
        <v>0</v>
      </c>
      <c r="BU58" s="21"/>
      <c r="BV58" s="21"/>
      <c r="BW58" s="23">
        <f t="shared" si="25"/>
        <v>0</v>
      </c>
      <c r="BX58" s="21"/>
      <c r="BY58" s="21"/>
      <c r="BZ58" s="23">
        <f t="shared" si="26"/>
        <v>0</v>
      </c>
      <c r="CA58" s="21"/>
      <c r="CB58" s="21"/>
      <c r="CC58" s="23">
        <f t="shared" si="27"/>
        <v>0</v>
      </c>
      <c r="CD58" s="23">
        <f t="shared" si="28"/>
        <v>0</v>
      </c>
      <c r="CE58" s="23">
        <f t="shared" si="29"/>
        <v>0</v>
      </c>
      <c r="CF58" s="24">
        <f t="shared" si="30"/>
        <v>0</v>
      </c>
      <c r="CG58" s="23">
        <f t="shared" si="31"/>
        <v>0</v>
      </c>
      <c r="CH58" s="23">
        <f t="shared" si="32"/>
        <v>0</v>
      </c>
      <c r="CI58" s="22"/>
      <c r="CJ58" s="22"/>
      <c r="CK58" s="22">
        <f t="shared" si="33"/>
        <v>0</v>
      </c>
      <c r="CL58" s="21"/>
      <c r="CM58" s="21"/>
      <c r="CN58" s="22">
        <f t="shared" si="34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4"/>
        <v>0</v>
      </c>
      <c r="T59" s="21"/>
      <c r="U59" s="21"/>
      <c r="V59" s="23">
        <f t="shared" si="5"/>
        <v>0</v>
      </c>
      <c r="W59" s="21"/>
      <c r="X59" s="21"/>
      <c r="Y59" s="23">
        <f t="shared" si="6"/>
        <v>0</v>
      </c>
      <c r="Z59" s="21"/>
      <c r="AA59" s="21"/>
      <c r="AB59" s="23">
        <f t="shared" si="7"/>
        <v>0</v>
      </c>
      <c r="AC59" s="21"/>
      <c r="AD59" s="21"/>
      <c r="AE59" s="23">
        <f t="shared" si="8"/>
        <v>0</v>
      </c>
      <c r="AF59" s="21"/>
      <c r="AG59" s="21"/>
      <c r="AH59" s="23">
        <f t="shared" si="9"/>
        <v>0</v>
      </c>
      <c r="AI59" s="21"/>
      <c r="AJ59" s="21"/>
      <c r="AK59" s="23">
        <f t="shared" si="10"/>
        <v>0</v>
      </c>
      <c r="AL59" s="21"/>
      <c r="AM59" s="21"/>
      <c r="AN59" s="23">
        <f t="shared" si="11"/>
        <v>0</v>
      </c>
      <c r="AO59" s="23">
        <f t="shared" si="12"/>
        <v>0</v>
      </c>
      <c r="AP59" s="23">
        <f t="shared" si="13"/>
        <v>0</v>
      </c>
      <c r="AQ59" s="23">
        <f t="shared" si="14"/>
        <v>0</v>
      </c>
      <c r="AR59" s="23">
        <f t="shared" si="15"/>
        <v>0</v>
      </c>
      <c r="AS59" s="23">
        <f t="shared" si="16"/>
        <v>0</v>
      </c>
      <c r="AT59" s="21"/>
      <c r="AU59" s="21"/>
      <c r="AV59" s="23">
        <f t="shared" si="17"/>
        <v>0</v>
      </c>
      <c r="AW59" s="21"/>
      <c r="AX59" s="21"/>
      <c r="AY59" s="22">
        <f t="shared" si="18"/>
        <v>0</v>
      </c>
      <c r="AZ59" s="21"/>
      <c r="BA59" s="21"/>
      <c r="BB59" s="23">
        <f t="shared" si="19"/>
        <v>0</v>
      </c>
      <c r="BC59" s="21"/>
      <c r="BD59" s="21"/>
      <c r="BE59" s="23">
        <f t="shared" si="20"/>
        <v>0</v>
      </c>
      <c r="BF59" s="21"/>
      <c r="BG59" s="21"/>
      <c r="BH59" s="23">
        <f t="shared" si="35"/>
        <v>0</v>
      </c>
      <c r="BI59" s="21"/>
      <c r="BJ59" s="21"/>
      <c r="BK59" s="23">
        <f t="shared" si="21"/>
        <v>0</v>
      </c>
      <c r="BL59" s="21"/>
      <c r="BM59" s="21"/>
      <c r="BN59" s="23">
        <f t="shared" si="22"/>
        <v>0</v>
      </c>
      <c r="BO59" s="21"/>
      <c r="BP59" s="21"/>
      <c r="BQ59" s="23">
        <f t="shared" si="23"/>
        <v>0</v>
      </c>
      <c r="BR59" s="21"/>
      <c r="BS59" s="21"/>
      <c r="BT59" s="23">
        <f t="shared" si="24"/>
        <v>0</v>
      </c>
      <c r="BU59" s="21"/>
      <c r="BV59" s="21"/>
      <c r="BW59" s="23">
        <f t="shared" si="25"/>
        <v>0</v>
      </c>
      <c r="BX59" s="21"/>
      <c r="BY59" s="21"/>
      <c r="BZ59" s="23">
        <f t="shared" si="26"/>
        <v>0</v>
      </c>
      <c r="CA59" s="21"/>
      <c r="CB59" s="21"/>
      <c r="CC59" s="23">
        <f t="shared" si="27"/>
        <v>0</v>
      </c>
      <c r="CD59" s="23">
        <f t="shared" si="28"/>
        <v>0</v>
      </c>
      <c r="CE59" s="23">
        <f t="shared" si="29"/>
        <v>0</v>
      </c>
      <c r="CF59" s="24">
        <f t="shared" si="30"/>
        <v>0</v>
      </c>
      <c r="CG59" s="23">
        <f t="shared" si="31"/>
        <v>0</v>
      </c>
      <c r="CH59" s="23">
        <f t="shared" si="32"/>
        <v>0</v>
      </c>
      <c r="CI59" s="22"/>
      <c r="CJ59" s="22"/>
      <c r="CK59" s="22">
        <f t="shared" si="33"/>
        <v>0</v>
      </c>
      <c r="CL59" s="21"/>
      <c r="CM59" s="21"/>
      <c r="CN59" s="22">
        <f t="shared" si="34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4"/>
        <v>0</v>
      </c>
      <c r="T60" s="21"/>
      <c r="U60" s="21"/>
      <c r="V60" s="23">
        <f t="shared" si="5"/>
        <v>0</v>
      </c>
      <c r="W60" s="21"/>
      <c r="X60" s="21"/>
      <c r="Y60" s="23">
        <f t="shared" si="6"/>
        <v>0</v>
      </c>
      <c r="Z60" s="21"/>
      <c r="AA60" s="21"/>
      <c r="AB60" s="23">
        <f t="shared" si="7"/>
        <v>0</v>
      </c>
      <c r="AC60" s="21"/>
      <c r="AD60" s="21"/>
      <c r="AE60" s="23">
        <f t="shared" si="8"/>
        <v>0</v>
      </c>
      <c r="AF60" s="21"/>
      <c r="AG60" s="21"/>
      <c r="AH60" s="23">
        <f t="shared" si="9"/>
        <v>0</v>
      </c>
      <c r="AI60" s="21"/>
      <c r="AJ60" s="21"/>
      <c r="AK60" s="23">
        <f t="shared" si="10"/>
        <v>0</v>
      </c>
      <c r="AL60" s="21"/>
      <c r="AM60" s="21"/>
      <c r="AN60" s="23">
        <f t="shared" si="11"/>
        <v>0</v>
      </c>
      <c r="AO60" s="23">
        <f t="shared" si="12"/>
        <v>0</v>
      </c>
      <c r="AP60" s="23">
        <f t="shared" si="13"/>
        <v>0</v>
      </c>
      <c r="AQ60" s="23">
        <f t="shared" si="14"/>
        <v>0</v>
      </c>
      <c r="AR60" s="23">
        <f t="shared" si="15"/>
        <v>0</v>
      </c>
      <c r="AS60" s="23">
        <f t="shared" si="16"/>
        <v>0</v>
      </c>
      <c r="AT60" s="21"/>
      <c r="AU60" s="21"/>
      <c r="AV60" s="23">
        <f t="shared" si="17"/>
        <v>0</v>
      </c>
      <c r="AW60" s="21"/>
      <c r="AX60" s="21"/>
      <c r="AY60" s="22">
        <f t="shared" si="18"/>
        <v>0</v>
      </c>
      <c r="AZ60" s="21"/>
      <c r="BA60" s="21"/>
      <c r="BB60" s="23">
        <f t="shared" si="19"/>
        <v>0</v>
      </c>
      <c r="BC60" s="21"/>
      <c r="BD60" s="21"/>
      <c r="BE60" s="23">
        <f t="shared" si="20"/>
        <v>0</v>
      </c>
      <c r="BF60" s="21"/>
      <c r="BG60" s="21"/>
      <c r="BH60" s="23">
        <f t="shared" si="35"/>
        <v>0</v>
      </c>
      <c r="BI60" s="21"/>
      <c r="BJ60" s="21"/>
      <c r="BK60" s="23">
        <f t="shared" si="21"/>
        <v>0</v>
      </c>
      <c r="BL60" s="21"/>
      <c r="BM60" s="21"/>
      <c r="BN60" s="23">
        <f t="shared" si="22"/>
        <v>0</v>
      </c>
      <c r="BO60" s="21"/>
      <c r="BP60" s="21"/>
      <c r="BQ60" s="23">
        <f t="shared" si="23"/>
        <v>0</v>
      </c>
      <c r="BR60" s="21"/>
      <c r="BS60" s="21"/>
      <c r="BT60" s="23">
        <f t="shared" si="24"/>
        <v>0</v>
      </c>
      <c r="BU60" s="21"/>
      <c r="BV60" s="21"/>
      <c r="BW60" s="23">
        <f t="shared" si="25"/>
        <v>0</v>
      </c>
      <c r="BX60" s="21"/>
      <c r="BY60" s="21"/>
      <c r="BZ60" s="23">
        <f t="shared" si="26"/>
        <v>0</v>
      </c>
      <c r="CA60" s="21"/>
      <c r="CB60" s="21"/>
      <c r="CC60" s="23">
        <f t="shared" si="27"/>
        <v>0</v>
      </c>
      <c r="CD60" s="23">
        <f t="shared" si="28"/>
        <v>0</v>
      </c>
      <c r="CE60" s="23">
        <f t="shared" si="29"/>
        <v>0</v>
      </c>
      <c r="CF60" s="24">
        <f t="shared" si="30"/>
        <v>0</v>
      </c>
      <c r="CG60" s="23">
        <f t="shared" si="31"/>
        <v>0</v>
      </c>
      <c r="CH60" s="23">
        <f t="shared" si="32"/>
        <v>0</v>
      </c>
      <c r="CI60" s="22"/>
      <c r="CJ60" s="22"/>
      <c r="CK60" s="22">
        <f t="shared" si="33"/>
        <v>0</v>
      </c>
      <c r="CL60" s="21"/>
      <c r="CM60" s="21"/>
      <c r="CN60" s="22">
        <f t="shared" si="34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4"/>
        <v>0</v>
      </c>
      <c r="T61" s="21"/>
      <c r="U61" s="21"/>
      <c r="V61" s="23">
        <f t="shared" si="5"/>
        <v>0</v>
      </c>
      <c r="W61" s="21"/>
      <c r="X61" s="21"/>
      <c r="Y61" s="23">
        <f t="shared" si="6"/>
        <v>0</v>
      </c>
      <c r="Z61" s="21"/>
      <c r="AA61" s="21"/>
      <c r="AB61" s="23">
        <f t="shared" si="7"/>
        <v>0</v>
      </c>
      <c r="AC61" s="21"/>
      <c r="AD61" s="21"/>
      <c r="AE61" s="23">
        <f t="shared" si="8"/>
        <v>0</v>
      </c>
      <c r="AF61" s="21"/>
      <c r="AG61" s="21"/>
      <c r="AH61" s="23">
        <f t="shared" si="9"/>
        <v>0</v>
      </c>
      <c r="AI61" s="21"/>
      <c r="AJ61" s="21"/>
      <c r="AK61" s="23">
        <f t="shared" si="10"/>
        <v>0</v>
      </c>
      <c r="AL61" s="21"/>
      <c r="AM61" s="21"/>
      <c r="AN61" s="23">
        <f t="shared" si="11"/>
        <v>0</v>
      </c>
      <c r="AO61" s="23">
        <f t="shared" si="12"/>
        <v>0</v>
      </c>
      <c r="AP61" s="23">
        <f t="shared" si="13"/>
        <v>0</v>
      </c>
      <c r="AQ61" s="23">
        <f t="shared" si="14"/>
        <v>0</v>
      </c>
      <c r="AR61" s="23">
        <f t="shared" si="15"/>
        <v>0</v>
      </c>
      <c r="AS61" s="23">
        <f t="shared" si="16"/>
        <v>0</v>
      </c>
      <c r="AT61" s="21"/>
      <c r="AU61" s="21"/>
      <c r="AV61" s="23">
        <f t="shared" si="17"/>
        <v>0</v>
      </c>
      <c r="AW61" s="21"/>
      <c r="AX61" s="21"/>
      <c r="AY61" s="22">
        <f t="shared" si="18"/>
        <v>0</v>
      </c>
      <c r="AZ61" s="21"/>
      <c r="BA61" s="21"/>
      <c r="BB61" s="23">
        <f t="shared" si="19"/>
        <v>0</v>
      </c>
      <c r="BC61" s="21"/>
      <c r="BD61" s="21"/>
      <c r="BE61" s="23">
        <f t="shared" si="20"/>
        <v>0</v>
      </c>
      <c r="BF61" s="21"/>
      <c r="BG61" s="21"/>
      <c r="BH61" s="23">
        <f t="shared" si="35"/>
        <v>0</v>
      </c>
      <c r="BI61" s="21"/>
      <c r="BJ61" s="21"/>
      <c r="BK61" s="23">
        <f t="shared" si="21"/>
        <v>0</v>
      </c>
      <c r="BL61" s="21"/>
      <c r="BM61" s="21"/>
      <c r="BN61" s="23">
        <f t="shared" si="22"/>
        <v>0</v>
      </c>
      <c r="BO61" s="21"/>
      <c r="BP61" s="21"/>
      <c r="BQ61" s="23">
        <f t="shared" si="23"/>
        <v>0</v>
      </c>
      <c r="BR61" s="21"/>
      <c r="BS61" s="21"/>
      <c r="BT61" s="23">
        <f t="shared" si="24"/>
        <v>0</v>
      </c>
      <c r="BU61" s="21"/>
      <c r="BV61" s="21"/>
      <c r="BW61" s="23">
        <f t="shared" si="25"/>
        <v>0</v>
      </c>
      <c r="BX61" s="21"/>
      <c r="BY61" s="21"/>
      <c r="BZ61" s="23">
        <f t="shared" si="26"/>
        <v>0</v>
      </c>
      <c r="CA61" s="21"/>
      <c r="CB61" s="21"/>
      <c r="CC61" s="23">
        <f t="shared" si="27"/>
        <v>0</v>
      </c>
      <c r="CD61" s="23">
        <f t="shared" si="28"/>
        <v>0</v>
      </c>
      <c r="CE61" s="23">
        <f t="shared" si="29"/>
        <v>0</v>
      </c>
      <c r="CF61" s="24">
        <f t="shared" si="30"/>
        <v>0</v>
      </c>
      <c r="CG61" s="23">
        <f t="shared" si="31"/>
        <v>0</v>
      </c>
      <c r="CH61" s="23">
        <f t="shared" si="32"/>
        <v>0</v>
      </c>
      <c r="CI61" s="22"/>
      <c r="CJ61" s="22"/>
      <c r="CK61" s="22">
        <f t="shared" si="33"/>
        <v>0</v>
      </c>
      <c r="CL61" s="21"/>
      <c r="CM61" s="21"/>
      <c r="CN61" s="22">
        <f t="shared" si="34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4"/>
        <v>0</v>
      </c>
      <c r="T62" s="21"/>
      <c r="U62" s="21"/>
      <c r="V62" s="23">
        <f t="shared" si="5"/>
        <v>0</v>
      </c>
      <c r="W62" s="21"/>
      <c r="X62" s="21"/>
      <c r="Y62" s="23">
        <f t="shared" si="6"/>
        <v>0</v>
      </c>
      <c r="Z62" s="21"/>
      <c r="AA62" s="21"/>
      <c r="AB62" s="23">
        <f t="shared" si="7"/>
        <v>0</v>
      </c>
      <c r="AC62" s="21"/>
      <c r="AD62" s="21"/>
      <c r="AE62" s="23">
        <f t="shared" si="8"/>
        <v>0</v>
      </c>
      <c r="AF62" s="21"/>
      <c r="AG62" s="21"/>
      <c r="AH62" s="23">
        <f t="shared" si="9"/>
        <v>0</v>
      </c>
      <c r="AI62" s="21"/>
      <c r="AJ62" s="21"/>
      <c r="AK62" s="23">
        <f t="shared" si="10"/>
        <v>0</v>
      </c>
      <c r="AL62" s="21"/>
      <c r="AM62" s="21"/>
      <c r="AN62" s="23">
        <f t="shared" si="11"/>
        <v>0</v>
      </c>
      <c r="AO62" s="23">
        <f t="shared" si="12"/>
        <v>0</v>
      </c>
      <c r="AP62" s="23">
        <f t="shared" si="13"/>
        <v>0</v>
      </c>
      <c r="AQ62" s="23">
        <f t="shared" si="14"/>
        <v>0</v>
      </c>
      <c r="AR62" s="23">
        <f t="shared" si="15"/>
        <v>0</v>
      </c>
      <c r="AS62" s="23">
        <f t="shared" si="16"/>
        <v>0</v>
      </c>
      <c r="AT62" s="21"/>
      <c r="AU62" s="21"/>
      <c r="AV62" s="23">
        <f t="shared" si="17"/>
        <v>0</v>
      </c>
      <c r="AW62" s="21"/>
      <c r="AX62" s="21"/>
      <c r="AY62" s="22">
        <f t="shared" si="18"/>
        <v>0</v>
      </c>
      <c r="AZ62" s="21"/>
      <c r="BA62" s="21"/>
      <c r="BB62" s="23">
        <f t="shared" si="19"/>
        <v>0</v>
      </c>
      <c r="BC62" s="21"/>
      <c r="BD62" s="21"/>
      <c r="BE62" s="23">
        <f t="shared" si="20"/>
        <v>0</v>
      </c>
      <c r="BF62" s="21"/>
      <c r="BG62" s="21"/>
      <c r="BH62" s="23">
        <f t="shared" si="35"/>
        <v>0</v>
      </c>
      <c r="BI62" s="21"/>
      <c r="BJ62" s="21"/>
      <c r="BK62" s="23">
        <f t="shared" si="21"/>
        <v>0</v>
      </c>
      <c r="BL62" s="21"/>
      <c r="BM62" s="21"/>
      <c r="BN62" s="23">
        <f t="shared" si="22"/>
        <v>0</v>
      </c>
      <c r="BO62" s="21"/>
      <c r="BP62" s="21"/>
      <c r="BQ62" s="23">
        <f t="shared" si="23"/>
        <v>0</v>
      </c>
      <c r="BR62" s="21"/>
      <c r="BS62" s="21"/>
      <c r="BT62" s="23">
        <f t="shared" si="24"/>
        <v>0</v>
      </c>
      <c r="BU62" s="21"/>
      <c r="BV62" s="21"/>
      <c r="BW62" s="23">
        <f t="shared" si="25"/>
        <v>0</v>
      </c>
      <c r="BX62" s="21"/>
      <c r="BY62" s="21"/>
      <c r="BZ62" s="23">
        <f t="shared" si="26"/>
        <v>0</v>
      </c>
      <c r="CA62" s="21"/>
      <c r="CB62" s="21"/>
      <c r="CC62" s="23">
        <f t="shared" si="27"/>
        <v>0</v>
      </c>
      <c r="CD62" s="23">
        <f t="shared" si="28"/>
        <v>0</v>
      </c>
      <c r="CE62" s="23">
        <f t="shared" si="29"/>
        <v>0</v>
      </c>
      <c r="CF62" s="24">
        <f t="shared" si="30"/>
        <v>0</v>
      </c>
      <c r="CG62" s="23">
        <f t="shared" si="31"/>
        <v>0</v>
      </c>
      <c r="CH62" s="23">
        <f t="shared" si="32"/>
        <v>0</v>
      </c>
      <c r="CI62" s="22"/>
      <c r="CJ62" s="22"/>
      <c r="CK62" s="22">
        <f t="shared" si="33"/>
        <v>0</v>
      </c>
      <c r="CL62" s="21"/>
      <c r="CM62" s="21"/>
      <c r="CN62" s="22">
        <f t="shared" si="34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>
        <v>250</v>
      </c>
      <c r="F63" s="21">
        <v>3500</v>
      </c>
      <c r="G63" s="23">
        <f t="shared" si="0"/>
        <v>2240</v>
      </c>
      <c r="H63" s="21">
        <v>237</v>
      </c>
      <c r="I63" s="21">
        <v>3319</v>
      </c>
      <c r="J63" s="22">
        <f t="shared" si="1"/>
        <v>2124.16</v>
      </c>
      <c r="K63" s="21">
        <v>290</v>
      </c>
      <c r="L63" s="21">
        <v>4060</v>
      </c>
      <c r="M63" s="23">
        <f t="shared" si="2"/>
        <v>2598.4</v>
      </c>
      <c r="N63" s="21">
        <v>253</v>
      </c>
      <c r="O63" s="21">
        <v>3542</v>
      </c>
      <c r="P63" s="23">
        <f t="shared" si="3"/>
        <v>2266.88</v>
      </c>
      <c r="Q63" s="21">
        <v>215</v>
      </c>
      <c r="R63" s="21">
        <v>3010</v>
      </c>
      <c r="S63" s="23">
        <f t="shared" si="4"/>
        <v>1926.4</v>
      </c>
      <c r="T63" s="21">
        <v>200</v>
      </c>
      <c r="U63" s="21">
        <v>2800</v>
      </c>
      <c r="V63" s="23">
        <f t="shared" si="5"/>
        <v>1792</v>
      </c>
      <c r="W63" s="21">
        <v>300</v>
      </c>
      <c r="X63" s="21">
        <v>4200</v>
      </c>
      <c r="Y63" s="23">
        <f t="shared" si="6"/>
        <v>2688</v>
      </c>
      <c r="Z63" s="21">
        <v>435</v>
      </c>
      <c r="AA63" s="21">
        <v>6090</v>
      </c>
      <c r="AB63" s="23">
        <f t="shared" si="7"/>
        <v>3897.6</v>
      </c>
      <c r="AC63" s="21">
        <v>345</v>
      </c>
      <c r="AD63" s="21">
        <v>4830</v>
      </c>
      <c r="AE63" s="23">
        <f t="shared" si="8"/>
        <v>3091.2000000000003</v>
      </c>
      <c r="AF63" s="21">
        <v>315</v>
      </c>
      <c r="AG63" s="21">
        <v>4410</v>
      </c>
      <c r="AH63" s="23">
        <f t="shared" si="9"/>
        <v>2822.4</v>
      </c>
      <c r="AI63" s="21">
        <v>245</v>
      </c>
      <c r="AJ63" s="21">
        <v>3430</v>
      </c>
      <c r="AK63" s="23">
        <f t="shared" si="10"/>
        <v>2195.2000000000003</v>
      </c>
      <c r="AL63" s="21">
        <v>365</v>
      </c>
      <c r="AM63" s="21">
        <v>5110</v>
      </c>
      <c r="AN63" s="23">
        <f t="shared" si="11"/>
        <v>3270.4</v>
      </c>
      <c r="AO63" s="23">
        <f t="shared" si="12"/>
        <v>3450</v>
      </c>
      <c r="AP63" s="23">
        <f t="shared" si="13"/>
        <v>48301</v>
      </c>
      <c r="AQ63" s="23">
        <f t="shared" si="14"/>
        <v>30912.640000000003</v>
      </c>
      <c r="AR63" s="23">
        <f t="shared" si="15"/>
        <v>4025.0833333333335</v>
      </c>
      <c r="AS63" s="23">
        <f t="shared" si="16"/>
        <v>2576.0533333333337</v>
      </c>
      <c r="AT63" s="21">
        <v>180</v>
      </c>
      <c r="AU63" s="21">
        <v>2520</v>
      </c>
      <c r="AV63" s="23">
        <f t="shared" si="17"/>
        <v>1612.8</v>
      </c>
      <c r="AW63" s="21">
        <v>170</v>
      </c>
      <c r="AX63" s="21">
        <v>2380</v>
      </c>
      <c r="AY63" s="22">
        <v>1523.2</v>
      </c>
      <c r="AZ63" s="21">
        <v>278</v>
      </c>
      <c r="BA63" s="21">
        <v>3892</v>
      </c>
      <c r="BB63" s="23">
        <f t="shared" si="19"/>
        <v>2490.88</v>
      </c>
      <c r="BC63" s="21">
        <v>151</v>
      </c>
      <c r="BD63" s="21">
        <v>2114</v>
      </c>
      <c r="BE63" s="23">
        <f t="shared" si="20"/>
        <v>1352.96</v>
      </c>
      <c r="BF63" s="21">
        <v>235</v>
      </c>
      <c r="BG63" s="21">
        <v>3290</v>
      </c>
      <c r="BH63" s="23">
        <f t="shared" si="35"/>
        <v>2105.6</v>
      </c>
      <c r="BI63" s="21">
        <v>245</v>
      </c>
      <c r="BJ63" s="21">
        <v>3430</v>
      </c>
      <c r="BK63" s="23">
        <f t="shared" si="21"/>
        <v>2195.2000000000003</v>
      </c>
      <c r="BL63" s="21">
        <v>210</v>
      </c>
      <c r="BM63" s="21">
        <v>2940</v>
      </c>
      <c r="BN63" s="23">
        <f t="shared" si="22"/>
        <v>1881.6000000000001</v>
      </c>
      <c r="BO63" s="21">
        <v>161</v>
      </c>
      <c r="BP63" s="21">
        <v>2254</v>
      </c>
      <c r="BQ63" s="23">
        <f t="shared" si="23"/>
        <v>1442.56</v>
      </c>
      <c r="BR63" s="21">
        <v>125</v>
      </c>
      <c r="BS63" s="21">
        <v>1750</v>
      </c>
      <c r="BT63" s="23">
        <f t="shared" si="24"/>
        <v>1120</v>
      </c>
      <c r="BU63" s="21">
        <v>170</v>
      </c>
      <c r="BV63" s="21">
        <v>2380</v>
      </c>
      <c r="BW63" s="23">
        <f t="shared" si="25"/>
        <v>1523.2</v>
      </c>
      <c r="BX63" s="21">
        <v>106</v>
      </c>
      <c r="BY63" s="21">
        <v>1484</v>
      </c>
      <c r="BZ63" s="23">
        <f t="shared" si="26"/>
        <v>949.76</v>
      </c>
      <c r="CA63" s="21">
        <v>185</v>
      </c>
      <c r="CB63" s="21">
        <v>2590</v>
      </c>
      <c r="CC63" s="23">
        <f t="shared" si="27"/>
        <v>1657.6000000000001</v>
      </c>
      <c r="CD63" s="23">
        <f t="shared" si="28"/>
        <v>1981</v>
      </c>
      <c r="CE63" s="23">
        <f t="shared" si="29"/>
        <v>31024</v>
      </c>
      <c r="CF63" s="24">
        <f t="shared" si="30"/>
        <v>19855.359999999997</v>
      </c>
      <c r="CG63" s="23">
        <f t="shared" si="31"/>
        <v>2585.3333333333335</v>
      </c>
      <c r="CH63" s="23">
        <f t="shared" si="32"/>
        <v>1654.613333333333</v>
      </c>
      <c r="CI63" s="22">
        <v>57</v>
      </c>
      <c r="CJ63" s="22">
        <v>798</v>
      </c>
      <c r="CK63" s="22">
        <f t="shared" si="33"/>
        <v>510.72</v>
      </c>
      <c r="CL63" s="21">
        <v>150</v>
      </c>
      <c r="CM63" s="21">
        <v>2100</v>
      </c>
      <c r="CN63" s="22">
        <f t="shared" si="34"/>
        <v>1344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30</v>
      </c>
      <c r="L64" s="21">
        <v>420</v>
      </c>
      <c r="M64" s="23">
        <f t="shared" si="2"/>
        <v>268.8</v>
      </c>
      <c r="N64" s="21">
        <v>21</v>
      </c>
      <c r="O64" s="21">
        <v>294</v>
      </c>
      <c r="P64" s="23">
        <f t="shared" si="3"/>
        <v>188.16</v>
      </c>
      <c r="Q64" s="21">
        <v>43</v>
      </c>
      <c r="R64" s="21">
        <v>602</v>
      </c>
      <c r="S64" s="23">
        <f t="shared" si="4"/>
        <v>385.28000000000003</v>
      </c>
      <c r="T64" s="21">
        <v>25</v>
      </c>
      <c r="U64" s="21">
        <v>350</v>
      </c>
      <c r="V64" s="23">
        <f t="shared" si="5"/>
        <v>224</v>
      </c>
      <c r="W64" s="21">
        <v>3</v>
      </c>
      <c r="X64" s="21">
        <v>42</v>
      </c>
      <c r="Y64" s="23">
        <f t="shared" si="6"/>
        <v>26.88</v>
      </c>
      <c r="Z64" s="21">
        <v>10</v>
      </c>
      <c r="AA64" s="21">
        <v>140</v>
      </c>
      <c r="AB64" s="23">
        <f t="shared" si="7"/>
        <v>89.600000000000009</v>
      </c>
      <c r="AC64" s="21">
        <v>9</v>
      </c>
      <c r="AD64" s="21">
        <v>126</v>
      </c>
      <c r="AE64" s="23">
        <f t="shared" si="8"/>
        <v>80.64</v>
      </c>
      <c r="AF64" s="21">
        <v>14</v>
      </c>
      <c r="AG64" s="21">
        <v>196</v>
      </c>
      <c r="AH64" s="23">
        <f t="shared" si="9"/>
        <v>125.44</v>
      </c>
      <c r="AI64" s="21">
        <v>10</v>
      </c>
      <c r="AJ64" s="21">
        <v>140</v>
      </c>
      <c r="AK64" s="23">
        <f t="shared" si="10"/>
        <v>89.600000000000009</v>
      </c>
      <c r="AL64" s="21">
        <v>10</v>
      </c>
      <c r="AM64" s="21">
        <v>140</v>
      </c>
      <c r="AN64" s="23">
        <f t="shared" si="11"/>
        <v>89.600000000000009</v>
      </c>
      <c r="AO64" s="23">
        <f t="shared" si="12"/>
        <v>175</v>
      </c>
      <c r="AP64" s="23">
        <f t="shared" si="13"/>
        <v>2450</v>
      </c>
      <c r="AQ64" s="23">
        <f t="shared" si="14"/>
        <v>1568</v>
      </c>
      <c r="AR64" s="23">
        <f t="shared" si="15"/>
        <v>204.16666666666666</v>
      </c>
      <c r="AS64" s="23">
        <f t="shared" si="16"/>
        <v>130.66666666666666</v>
      </c>
      <c r="AT64" s="21">
        <v>7</v>
      </c>
      <c r="AU64" s="21">
        <v>98</v>
      </c>
      <c r="AV64" s="23">
        <f t="shared" si="17"/>
        <v>62.72</v>
      </c>
      <c r="AW64" s="21">
        <v>12</v>
      </c>
      <c r="AX64" s="21">
        <v>168</v>
      </c>
      <c r="AY64" s="22">
        <v>107.52</v>
      </c>
      <c r="AZ64" s="21">
        <v>9</v>
      </c>
      <c r="BA64" s="21">
        <v>126</v>
      </c>
      <c r="BB64" s="23">
        <f t="shared" si="19"/>
        <v>80.64</v>
      </c>
      <c r="BC64" s="21">
        <v>8</v>
      </c>
      <c r="BD64" s="21">
        <v>112</v>
      </c>
      <c r="BE64" s="23">
        <f t="shared" si="20"/>
        <v>71.680000000000007</v>
      </c>
      <c r="BF64" s="21">
        <v>21</v>
      </c>
      <c r="BG64" s="21">
        <v>294</v>
      </c>
      <c r="BH64" s="23">
        <f t="shared" si="35"/>
        <v>188.16</v>
      </c>
      <c r="BI64" s="21">
        <v>9</v>
      </c>
      <c r="BJ64" s="21">
        <v>126</v>
      </c>
      <c r="BK64" s="23">
        <f t="shared" si="21"/>
        <v>80.64</v>
      </c>
      <c r="BL64" s="21">
        <v>13</v>
      </c>
      <c r="BM64" s="21">
        <v>182</v>
      </c>
      <c r="BN64" s="23">
        <f t="shared" si="22"/>
        <v>116.48</v>
      </c>
      <c r="BO64" s="21">
        <v>15</v>
      </c>
      <c r="BP64" s="21">
        <v>210</v>
      </c>
      <c r="BQ64" s="23">
        <f t="shared" si="23"/>
        <v>134.4</v>
      </c>
      <c r="BR64" s="21">
        <v>11</v>
      </c>
      <c r="BS64" s="21">
        <v>154</v>
      </c>
      <c r="BT64" s="23">
        <f t="shared" si="24"/>
        <v>98.56</v>
      </c>
      <c r="BU64" s="21">
        <v>15</v>
      </c>
      <c r="BV64" s="21">
        <v>210</v>
      </c>
      <c r="BW64" s="23">
        <f t="shared" si="25"/>
        <v>134.4</v>
      </c>
      <c r="BX64" s="21">
        <v>14</v>
      </c>
      <c r="BY64" s="21">
        <v>196</v>
      </c>
      <c r="BZ64" s="23">
        <f t="shared" si="26"/>
        <v>125.44</v>
      </c>
      <c r="CA64" s="21">
        <v>15</v>
      </c>
      <c r="CB64" s="21">
        <v>210</v>
      </c>
      <c r="CC64" s="23">
        <f t="shared" si="27"/>
        <v>134.4</v>
      </c>
      <c r="CD64" s="23">
        <f t="shared" si="28"/>
        <v>128</v>
      </c>
      <c r="CE64" s="23">
        <f t="shared" si="29"/>
        <v>2086</v>
      </c>
      <c r="CF64" s="24">
        <f t="shared" si="30"/>
        <v>1335.0400000000002</v>
      </c>
      <c r="CG64" s="23">
        <f t="shared" si="31"/>
        <v>173.83333333333334</v>
      </c>
      <c r="CH64" s="23">
        <f t="shared" si="32"/>
        <v>111.25333333333334</v>
      </c>
      <c r="CI64" s="22">
        <v>15</v>
      </c>
      <c r="CJ64" s="22">
        <v>210</v>
      </c>
      <c r="CK64" s="22">
        <f t="shared" si="33"/>
        <v>134.4</v>
      </c>
      <c r="CL64" s="21">
        <v>16</v>
      </c>
      <c r="CM64" s="21">
        <v>224</v>
      </c>
      <c r="CN64" s="22">
        <f t="shared" si="34"/>
        <v>143.36000000000001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4"/>
        <v>0</v>
      </c>
      <c r="T65" s="21"/>
      <c r="U65" s="21"/>
      <c r="V65" s="23">
        <f t="shared" si="5"/>
        <v>0</v>
      </c>
      <c r="W65" s="21"/>
      <c r="X65" s="21"/>
      <c r="Y65" s="23">
        <f t="shared" si="6"/>
        <v>0</v>
      </c>
      <c r="Z65" s="21"/>
      <c r="AA65" s="21"/>
      <c r="AB65" s="23">
        <f t="shared" si="7"/>
        <v>0</v>
      </c>
      <c r="AC65" s="21"/>
      <c r="AD65" s="21"/>
      <c r="AE65" s="23">
        <f t="shared" si="8"/>
        <v>0</v>
      </c>
      <c r="AF65" s="21"/>
      <c r="AG65" s="21"/>
      <c r="AH65" s="23">
        <f t="shared" si="9"/>
        <v>0</v>
      </c>
      <c r="AI65" s="21"/>
      <c r="AJ65" s="21"/>
      <c r="AK65" s="23">
        <f t="shared" si="10"/>
        <v>0</v>
      </c>
      <c r="AL65" s="21"/>
      <c r="AM65" s="21"/>
      <c r="AN65" s="23">
        <f t="shared" si="11"/>
        <v>0</v>
      </c>
      <c r="AO65" s="23">
        <f t="shared" si="12"/>
        <v>0</v>
      </c>
      <c r="AP65" s="23">
        <f t="shared" si="13"/>
        <v>0</v>
      </c>
      <c r="AQ65" s="23">
        <f t="shared" si="14"/>
        <v>0</v>
      </c>
      <c r="AR65" s="23">
        <f t="shared" si="15"/>
        <v>0</v>
      </c>
      <c r="AS65" s="23">
        <f t="shared" si="16"/>
        <v>0</v>
      </c>
      <c r="AT65" s="21"/>
      <c r="AU65" s="21"/>
      <c r="AV65" s="23">
        <f t="shared" si="17"/>
        <v>0</v>
      </c>
      <c r="AW65" s="21"/>
      <c r="AX65" s="21"/>
      <c r="AY65" s="22">
        <f t="shared" si="18"/>
        <v>0</v>
      </c>
      <c r="AZ65" s="21"/>
      <c r="BA65" s="21"/>
      <c r="BB65" s="23">
        <f t="shared" si="19"/>
        <v>0</v>
      </c>
      <c r="BC65" s="21"/>
      <c r="BD65" s="21"/>
      <c r="BE65" s="23">
        <f t="shared" si="20"/>
        <v>0</v>
      </c>
      <c r="BF65" s="21"/>
      <c r="BG65" s="21"/>
      <c r="BH65" s="23">
        <f t="shared" si="35"/>
        <v>0</v>
      </c>
      <c r="BI65" s="21"/>
      <c r="BJ65" s="21"/>
      <c r="BK65" s="23">
        <f t="shared" si="21"/>
        <v>0</v>
      </c>
      <c r="BL65" s="21"/>
      <c r="BM65" s="21"/>
      <c r="BN65" s="23">
        <f t="shared" si="22"/>
        <v>0</v>
      </c>
      <c r="BO65" s="21"/>
      <c r="BP65" s="21"/>
      <c r="BQ65" s="23">
        <f t="shared" si="23"/>
        <v>0</v>
      </c>
      <c r="BR65" s="21"/>
      <c r="BS65" s="21"/>
      <c r="BT65" s="23">
        <f t="shared" si="24"/>
        <v>0</v>
      </c>
      <c r="BU65" s="21"/>
      <c r="BV65" s="21"/>
      <c r="BW65" s="23">
        <f t="shared" si="25"/>
        <v>0</v>
      </c>
      <c r="BX65" s="21"/>
      <c r="BY65" s="21"/>
      <c r="BZ65" s="23">
        <f t="shared" si="26"/>
        <v>0</v>
      </c>
      <c r="CA65" s="21"/>
      <c r="CB65" s="21"/>
      <c r="CC65" s="23">
        <f t="shared" si="27"/>
        <v>0</v>
      </c>
      <c r="CD65" s="23">
        <f t="shared" si="28"/>
        <v>0</v>
      </c>
      <c r="CE65" s="23">
        <f t="shared" si="29"/>
        <v>0</v>
      </c>
      <c r="CF65" s="24">
        <f t="shared" si="30"/>
        <v>0</v>
      </c>
      <c r="CG65" s="23">
        <f t="shared" si="31"/>
        <v>0</v>
      </c>
      <c r="CH65" s="23">
        <f t="shared" si="32"/>
        <v>0</v>
      </c>
      <c r="CI65" s="22"/>
      <c r="CJ65" s="22"/>
      <c r="CK65" s="22">
        <f t="shared" si="33"/>
        <v>0</v>
      </c>
      <c r="CL65" s="21"/>
      <c r="CM65" s="21"/>
      <c r="CN65" s="22">
        <f t="shared" si="34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4"/>
        <v>0</v>
      </c>
      <c r="T66" s="21"/>
      <c r="U66" s="21"/>
      <c r="V66" s="23">
        <f t="shared" si="5"/>
        <v>0</v>
      </c>
      <c r="W66" s="21"/>
      <c r="X66" s="21"/>
      <c r="Y66" s="23">
        <f t="shared" si="6"/>
        <v>0</v>
      </c>
      <c r="Z66" s="21"/>
      <c r="AA66" s="21"/>
      <c r="AB66" s="23">
        <f t="shared" si="7"/>
        <v>0</v>
      </c>
      <c r="AC66" s="21"/>
      <c r="AD66" s="21"/>
      <c r="AE66" s="23">
        <f t="shared" si="8"/>
        <v>0</v>
      </c>
      <c r="AF66" s="21"/>
      <c r="AG66" s="21"/>
      <c r="AH66" s="23">
        <f t="shared" si="9"/>
        <v>0</v>
      </c>
      <c r="AI66" s="21"/>
      <c r="AJ66" s="21"/>
      <c r="AK66" s="23">
        <f t="shared" si="10"/>
        <v>0</v>
      </c>
      <c r="AL66" s="21"/>
      <c r="AM66" s="21"/>
      <c r="AN66" s="23">
        <f t="shared" si="11"/>
        <v>0</v>
      </c>
      <c r="AO66" s="23">
        <f t="shared" si="12"/>
        <v>0</v>
      </c>
      <c r="AP66" s="23">
        <f t="shared" si="13"/>
        <v>0</v>
      </c>
      <c r="AQ66" s="23">
        <f t="shared" si="14"/>
        <v>0</v>
      </c>
      <c r="AR66" s="23">
        <f t="shared" si="15"/>
        <v>0</v>
      </c>
      <c r="AS66" s="23">
        <f t="shared" si="16"/>
        <v>0</v>
      </c>
      <c r="AT66" s="21"/>
      <c r="AU66" s="21"/>
      <c r="AV66" s="23">
        <f t="shared" si="17"/>
        <v>0</v>
      </c>
      <c r="AW66" s="21"/>
      <c r="AX66" s="21"/>
      <c r="AY66" s="22">
        <f t="shared" si="18"/>
        <v>0</v>
      </c>
      <c r="AZ66" s="21"/>
      <c r="BA66" s="21"/>
      <c r="BB66" s="23">
        <f t="shared" si="19"/>
        <v>0</v>
      </c>
      <c r="BC66" s="21"/>
      <c r="BD66" s="21"/>
      <c r="BE66" s="23">
        <f t="shared" si="20"/>
        <v>0</v>
      </c>
      <c r="BF66" s="21"/>
      <c r="BG66" s="21"/>
      <c r="BH66" s="23">
        <f t="shared" si="35"/>
        <v>0</v>
      </c>
      <c r="BI66" s="21"/>
      <c r="BJ66" s="21"/>
      <c r="BK66" s="23">
        <f t="shared" si="21"/>
        <v>0</v>
      </c>
      <c r="BL66" s="21"/>
      <c r="BM66" s="21"/>
      <c r="BN66" s="23">
        <f t="shared" si="22"/>
        <v>0</v>
      </c>
      <c r="BO66" s="21"/>
      <c r="BP66" s="21"/>
      <c r="BQ66" s="23">
        <f t="shared" si="23"/>
        <v>0</v>
      </c>
      <c r="BR66" s="21"/>
      <c r="BS66" s="21"/>
      <c r="BT66" s="23">
        <f t="shared" si="24"/>
        <v>0</v>
      </c>
      <c r="BU66" s="21"/>
      <c r="BV66" s="21"/>
      <c r="BW66" s="23">
        <f t="shared" si="25"/>
        <v>0</v>
      </c>
      <c r="BX66" s="21"/>
      <c r="BY66" s="21"/>
      <c r="BZ66" s="23">
        <f t="shared" si="26"/>
        <v>0</v>
      </c>
      <c r="CA66" s="21"/>
      <c r="CB66" s="21"/>
      <c r="CC66" s="23">
        <f t="shared" si="27"/>
        <v>0</v>
      </c>
      <c r="CD66" s="23">
        <f t="shared" si="28"/>
        <v>0</v>
      </c>
      <c r="CE66" s="23">
        <f t="shared" si="29"/>
        <v>0</v>
      </c>
      <c r="CF66" s="24">
        <f t="shared" si="30"/>
        <v>0</v>
      </c>
      <c r="CG66" s="23">
        <f t="shared" si="31"/>
        <v>0</v>
      </c>
      <c r="CH66" s="23">
        <f t="shared" si="32"/>
        <v>0</v>
      </c>
      <c r="CI66" s="22"/>
      <c r="CJ66" s="22"/>
      <c r="CK66" s="22">
        <f t="shared" si="33"/>
        <v>0</v>
      </c>
      <c r="CL66" s="21"/>
      <c r="CM66" s="21"/>
      <c r="CN66" s="22">
        <f t="shared" si="34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4"/>
        <v>0</v>
      </c>
      <c r="T67" s="21"/>
      <c r="U67" s="21"/>
      <c r="V67" s="23">
        <f t="shared" si="5"/>
        <v>0</v>
      </c>
      <c r="W67" s="21"/>
      <c r="X67" s="21"/>
      <c r="Y67" s="23">
        <f t="shared" si="6"/>
        <v>0</v>
      </c>
      <c r="Z67" s="21"/>
      <c r="AA67" s="21"/>
      <c r="AB67" s="23">
        <f t="shared" si="7"/>
        <v>0</v>
      </c>
      <c r="AC67" s="21"/>
      <c r="AD67" s="21"/>
      <c r="AE67" s="23">
        <f t="shared" si="8"/>
        <v>0</v>
      </c>
      <c r="AF67" s="21"/>
      <c r="AG67" s="21"/>
      <c r="AH67" s="23">
        <f t="shared" si="9"/>
        <v>0</v>
      </c>
      <c r="AI67" s="21"/>
      <c r="AJ67" s="21"/>
      <c r="AK67" s="23">
        <f t="shared" si="10"/>
        <v>0</v>
      </c>
      <c r="AL67" s="21"/>
      <c r="AM67" s="21"/>
      <c r="AN67" s="23">
        <f t="shared" si="11"/>
        <v>0</v>
      </c>
      <c r="AO67" s="23">
        <f t="shared" si="12"/>
        <v>0</v>
      </c>
      <c r="AP67" s="23">
        <f t="shared" si="13"/>
        <v>0</v>
      </c>
      <c r="AQ67" s="23">
        <f t="shared" si="14"/>
        <v>0</v>
      </c>
      <c r="AR67" s="23">
        <f t="shared" si="15"/>
        <v>0</v>
      </c>
      <c r="AS67" s="23">
        <f t="shared" si="16"/>
        <v>0</v>
      </c>
      <c r="AT67" s="21"/>
      <c r="AU67" s="21"/>
      <c r="AV67" s="23">
        <f t="shared" si="17"/>
        <v>0</v>
      </c>
      <c r="AW67" s="21"/>
      <c r="AX67" s="21"/>
      <c r="AY67" s="22">
        <f t="shared" si="18"/>
        <v>0</v>
      </c>
      <c r="AZ67" s="21"/>
      <c r="BA67" s="21"/>
      <c r="BB67" s="23">
        <f t="shared" si="19"/>
        <v>0</v>
      </c>
      <c r="BC67" s="21"/>
      <c r="BD67" s="21"/>
      <c r="BE67" s="23">
        <f t="shared" si="20"/>
        <v>0</v>
      </c>
      <c r="BF67" s="21"/>
      <c r="BG67" s="21"/>
      <c r="BH67" s="23">
        <f t="shared" si="35"/>
        <v>0</v>
      </c>
      <c r="BI67" s="21"/>
      <c r="BJ67" s="21"/>
      <c r="BK67" s="23">
        <f t="shared" si="21"/>
        <v>0</v>
      </c>
      <c r="BL67" s="21"/>
      <c r="BM67" s="21"/>
      <c r="BN67" s="23">
        <f t="shared" si="22"/>
        <v>0</v>
      </c>
      <c r="BO67" s="21"/>
      <c r="BP67" s="21"/>
      <c r="BQ67" s="23">
        <f t="shared" si="23"/>
        <v>0</v>
      </c>
      <c r="BR67" s="21"/>
      <c r="BS67" s="21"/>
      <c r="BT67" s="23">
        <f t="shared" si="24"/>
        <v>0</v>
      </c>
      <c r="BU67" s="21"/>
      <c r="BV67" s="21"/>
      <c r="BW67" s="23">
        <f t="shared" si="25"/>
        <v>0</v>
      </c>
      <c r="BX67" s="21"/>
      <c r="BY67" s="21"/>
      <c r="BZ67" s="23">
        <f t="shared" si="26"/>
        <v>0</v>
      </c>
      <c r="CA67" s="21"/>
      <c r="CB67" s="21"/>
      <c r="CC67" s="23">
        <f t="shared" si="27"/>
        <v>0</v>
      </c>
      <c r="CD67" s="23">
        <f t="shared" si="28"/>
        <v>0</v>
      </c>
      <c r="CE67" s="23">
        <f t="shared" si="29"/>
        <v>0</v>
      </c>
      <c r="CF67" s="24">
        <f t="shared" si="30"/>
        <v>0</v>
      </c>
      <c r="CG67" s="23">
        <f t="shared" si="31"/>
        <v>0</v>
      </c>
      <c r="CH67" s="23">
        <f t="shared" si="32"/>
        <v>0</v>
      </c>
      <c r="CI67" s="22"/>
      <c r="CJ67" s="22"/>
      <c r="CK67" s="22">
        <f t="shared" si="33"/>
        <v>0</v>
      </c>
      <c r="CL67" s="21"/>
      <c r="CM67" s="21"/>
      <c r="CN67" s="22">
        <f t="shared" si="34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4"/>
        <v>0</v>
      </c>
      <c r="T68" s="21"/>
      <c r="U68" s="21"/>
      <c r="V68" s="23">
        <f t="shared" si="5"/>
        <v>0</v>
      </c>
      <c r="W68" s="21"/>
      <c r="X68" s="21"/>
      <c r="Y68" s="23">
        <f t="shared" si="6"/>
        <v>0</v>
      </c>
      <c r="Z68" s="21"/>
      <c r="AA68" s="21"/>
      <c r="AB68" s="23">
        <f t="shared" si="7"/>
        <v>0</v>
      </c>
      <c r="AC68" s="21"/>
      <c r="AD68" s="21"/>
      <c r="AE68" s="23">
        <f t="shared" si="8"/>
        <v>0</v>
      </c>
      <c r="AF68" s="21"/>
      <c r="AG68" s="21"/>
      <c r="AH68" s="23">
        <f t="shared" si="9"/>
        <v>0</v>
      </c>
      <c r="AI68" s="21"/>
      <c r="AJ68" s="21"/>
      <c r="AK68" s="23">
        <f t="shared" si="10"/>
        <v>0</v>
      </c>
      <c r="AL68" s="21"/>
      <c r="AM68" s="21"/>
      <c r="AN68" s="23">
        <f t="shared" si="11"/>
        <v>0</v>
      </c>
      <c r="AO68" s="23">
        <f t="shared" si="12"/>
        <v>0</v>
      </c>
      <c r="AP68" s="23">
        <f t="shared" si="13"/>
        <v>0</v>
      </c>
      <c r="AQ68" s="23">
        <f t="shared" si="14"/>
        <v>0</v>
      </c>
      <c r="AR68" s="23">
        <f t="shared" si="15"/>
        <v>0</v>
      </c>
      <c r="AS68" s="23">
        <f t="shared" si="16"/>
        <v>0</v>
      </c>
      <c r="AT68" s="21"/>
      <c r="AU68" s="21"/>
      <c r="AV68" s="23">
        <f t="shared" si="17"/>
        <v>0</v>
      </c>
      <c r="AW68" s="21"/>
      <c r="AX68" s="21"/>
      <c r="AY68" s="22">
        <f t="shared" si="18"/>
        <v>0</v>
      </c>
      <c r="AZ68" s="21"/>
      <c r="BA68" s="21"/>
      <c r="BB68" s="23">
        <f t="shared" si="19"/>
        <v>0</v>
      </c>
      <c r="BC68" s="21"/>
      <c r="BD68" s="21"/>
      <c r="BE68" s="23">
        <f t="shared" si="20"/>
        <v>0</v>
      </c>
      <c r="BF68" s="21"/>
      <c r="BG68" s="21"/>
      <c r="BH68" s="23">
        <f t="shared" si="35"/>
        <v>0</v>
      </c>
      <c r="BI68" s="21"/>
      <c r="BJ68" s="21"/>
      <c r="BK68" s="23">
        <f t="shared" si="21"/>
        <v>0</v>
      </c>
      <c r="BL68" s="21"/>
      <c r="BM68" s="21"/>
      <c r="BN68" s="23">
        <f t="shared" si="22"/>
        <v>0</v>
      </c>
      <c r="BO68" s="21"/>
      <c r="BP68" s="21"/>
      <c r="BQ68" s="23">
        <f t="shared" si="23"/>
        <v>0</v>
      </c>
      <c r="BR68" s="21"/>
      <c r="BS68" s="21"/>
      <c r="BT68" s="23">
        <f t="shared" si="24"/>
        <v>0</v>
      </c>
      <c r="BU68" s="21"/>
      <c r="BV68" s="21"/>
      <c r="BW68" s="23">
        <f t="shared" si="25"/>
        <v>0</v>
      </c>
      <c r="BX68" s="21"/>
      <c r="BY68" s="21"/>
      <c r="BZ68" s="23">
        <f t="shared" si="26"/>
        <v>0</v>
      </c>
      <c r="CA68" s="21"/>
      <c r="CB68" s="21"/>
      <c r="CC68" s="23">
        <f t="shared" si="27"/>
        <v>0</v>
      </c>
      <c r="CD68" s="23">
        <f t="shared" si="28"/>
        <v>0</v>
      </c>
      <c r="CE68" s="23">
        <f t="shared" si="29"/>
        <v>0</v>
      </c>
      <c r="CF68" s="24">
        <f t="shared" si="30"/>
        <v>0</v>
      </c>
      <c r="CG68" s="23">
        <f t="shared" si="31"/>
        <v>0</v>
      </c>
      <c r="CH68" s="23">
        <f t="shared" si="32"/>
        <v>0</v>
      </c>
      <c r="CI68" s="22"/>
      <c r="CJ68" s="22"/>
      <c r="CK68" s="22">
        <f t="shared" si="33"/>
        <v>0</v>
      </c>
      <c r="CL68" s="21"/>
      <c r="CM68" s="21"/>
      <c r="CN68" s="22">
        <f t="shared" si="34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34" si="36">F69*$C69</f>
        <v>0</v>
      </c>
      <c r="H69" s="21"/>
      <c r="I69" s="21"/>
      <c r="J69" s="22">
        <f t="shared" ref="J69:J134" si="37">I69*$C69</f>
        <v>0</v>
      </c>
      <c r="K69" s="21"/>
      <c r="L69" s="21"/>
      <c r="M69" s="23">
        <f t="shared" ref="M69:M134" si="38">L69*$C69</f>
        <v>0</v>
      </c>
      <c r="N69" s="21"/>
      <c r="O69" s="21"/>
      <c r="P69" s="23">
        <f t="shared" ref="P69:P134" si="39">O69*$C69</f>
        <v>0</v>
      </c>
      <c r="Q69" s="21"/>
      <c r="R69" s="21"/>
      <c r="S69" s="23">
        <f t="shared" ref="S69:S134" si="40">R69*$C69</f>
        <v>0</v>
      </c>
      <c r="T69" s="21"/>
      <c r="U69" s="21"/>
      <c r="V69" s="23">
        <f t="shared" ref="V69:V134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ref="AK69:AK134" si="46">AJ69*$C69</f>
        <v>0</v>
      </c>
      <c r="AL69" s="21"/>
      <c r="AM69" s="21"/>
      <c r="AN69" s="23">
        <f t="shared" ref="AN69:AN134" si="47">AM69*$C69</f>
        <v>0</v>
      </c>
      <c r="AO69" s="23">
        <f t="shared" ref="AO69:AO141" si="48">E69+H69+K69+N69+Q69+T69+W69+Z69+AC69+AF69+AI69+AL69</f>
        <v>0</v>
      </c>
      <c r="AP69" s="23">
        <f t="shared" ref="AP69:AP141" si="49">F69+I69+L69+O69+R69+U69+X69+AA69+AD69+AG69+AJ69+AM69</f>
        <v>0</v>
      </c>
      <c r="AQ69" s="23">
        <f t="shared" ref="AQ69:AQ141" si="50">G69+J69+M69+P69+S69+V69+Y69+AB69+AE69+AH69+AK69+AN69</f>
        <v>0</v>
      </c>
      <c r="AR69" s="23">
        <f t="shared" ref="AR69:AR141" si="51">+AP69/12</f>
        <v>0</v>
      </c>
      <c r="AS69" s="23">
        <f t="shared" ref="AS69:AS141" si="52">+AQ69/12</f>
        <v>0</v>
      </c>
      <c r="AT69" s="21"/>
      <c r="AU69" s="21"/>
      <c r="AV69" s="23">
        <f t="shared" ref="AV69:AV141" si="53">AU69*$C69</f>
        <v>0</v>
      </c>
      <c r="AW69" s="21"/>
      <c r="AX69" s="21"/>
      <c r="AY69" s="22">
        <f t="shared" si="18"/>
        <v>0</v>
      </c>
      <c r="AZ69" s="21"/>
      <c r="BA69" s="21"/>
      <c r="BB69" s="23">
        <f t="shared" ref="BB69:BB95" si="54">BA69*$C69</f>
        <v>0</v>
      </c>
      <c r="BC69" s="21"/>
      <c r="BD69" s="21"/>
      <c r="BE69" s="23">
        <f t="shared" ref="BE69:BE141" si="55">BD69*$C69</f>
        <v>0</v>
      </c>
      <c r="BF69" s="21"/>
      <c r="BG69" s="21"/>
      <c r="BH69" s="23">
        <f t="shared" si="35"/>
        <v>0</v>
      </c>
      <c r="BI69" s="21"/>
      <c r="BJ69" s="21"/>
      <c r="BK69" s="23">
        <f t="shared" ref="BK69:BK141" si="56">BJ69*$C69</f>
        <v>0</v>
      </c>
      <c r="BL69" s="21"/>
      <c r="BM69" s="21"/>
      <c r="BN69" s="23">
        <f t="shared" ref="BN69:BN141" si="57">BM69*C69</f>
        <v>0</v>
      </c>
      <c r="BO69" s="21"/>
      <c r="BP69" s="21"/>
      <c r="BQ69" s="23">
        <f t="shared" ref="BQ69:BQ136" si="58">BP69*C69</f>
        <v>0</v>
      </c>
      <c r="BR69" s="21"/>
      <c r="BS69" s="21"/>
      <c r="BT69" s="23">
        <f t="shared" ref="BT69:BT136" si="59">BS69*C69</f>
        <v>0</v>
      </c>
      <c r="BU69" s="21"/>
      <c r="BV69" s="21"/>
      <c r="BW69" s="23">
        <f t="shared" ref="BW69:BW135" si="60">BV69*C69</f>
        <v>0</v>
      </c>
      <c r="BX69" s="21"/>
      <c r="BY69" s="21"/>
      <c r="BZ69" s="23">
        <f t="shared" ref="BZ69:BZ135" si="61">BY69*C69</f>
        <v>0</v>
      </c>
      <c r="CA69" s="21"/>
      <c r="CB69" s="21"/>
      <c r="CC69" s="23">
        <f t="shared" ref="CC69:CC135" si="62">CB69*C69</f>
        <v>0</v>
      </c>
      <c r="CD69" s="23">
        <f t="shared" ref="CD69:CD135" si="63">AT69+AW69+AZ69+BC69+BI69+BL69+BO69+BR69+BU69+BX69+CA69</f>
        <v>0</v>
      </c>
      <c r="CE69" s="23">
        <f t="shared" ref="CE69:CE135" si="64">AU69+AX69+BA69+BD69+BG69+BJ69+BM69+BP69+BS69+BV69+BY69+CB69</f>
        <v>0</v>
      </c>
      <c r="CF69" s="24">
        <f t="shared" ref="CF69:CF135" si="65">AV69+AY69+BB69+BE69+BH69+BK69+BN69+BQ69+BT69+BW69+BZ69+CC69</f>
        <v>0</v>
      </c>
      <c r="CG69" s="23">
        <f t="shared" ref="CG69:CG135" si="66">+CE69/12</f>
        <v>0</v>
      </c>
      <c r="CH69" s="23">
        <f t="shared" ref="CH69:CH135" si="67">+CF69/12</f>
        <v>0</v>
      </c>
      <c r="CI69" s="22"/>
      <c r="CJ69" s="22"/>
      <c r="CK69" s="22">
        <f t="shared" ref="CK69:CK134" si="68">CJ69*C69</f>
        <v>0</v>
      </c>
      <c r="CL69" s="21"/>
      <c r="CM69" s="21"/>
      <c r="CN69" s="22">
        <f t="shared" ref="CN69:CN132" si="69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6"/>
        <v>0</v>
      </c>
      <c r="H70" s="21"/>
      <c r="I70" s="21"/>
      <c r="J70" s="22">
        <f t="shared" si="37"/>
        <v>0</v>
      </c>
      <c r="K70" s="21"/>
      <c r="L70" s="21"/>
      <c r="M70" s="23">
        <f t="shared" si="38"/>
        <v>0</v>
      </c>
      <c r="N70" s="21"/>
      <c r="O70" s="21"/>
      <c r="P70" s="23">
        <f t="shared" si="39"/>
        <v>0</v>
      </c>
      <c r="Q70" s="21"/>
      <c r="R70" s="21"/>
      <c r="S70" s="23">
        <f t="shared" si="40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46"/>
        <v>0</v>
      </c>
      <c r="AL70" s="21"/>
      <c r="AM70" s="21"/>
      <c r="AN70" s="23">
        <f t="shared" si="47"/>
        <v>0</v>
      </c>
      <c r="AO70" s="23">
        <f t="shared" si="48"/>
        <v>0</v>
      </c>
      <c r="AP70" s="23">
        <f t="shared" si="49"/>
        <v>0</v>
      </c>
      <c r="AQ70" s="23">
        <f t="shared" si="50"/>
        <v>0</v>
      </c>
      <c r="AR70" s="23">
        <f t="shared" si="51"/>
        <v>0</v>
      </c>
      <c r="AS70" s="23">
        <f t="shared" si="52"/>
        <v>0</v>
      </c>
      <c r="AT70" s="21"/>
      <c r="AU70" s="21"/>
      <c r="AV70" s="23">
        <f t="shared" si="53"/>
        <v>0</v>
      </c>
      <c r="AW70" s="21"/>
      <c r="AX70" s="21"/>
      <c r="AY70" s="22">
        <f t="shared" si="18"/>
        <v>0</v>
      </c>
      <c r="AZ70" s="21"/>
      <c r="BA70" s="21"/>
      <c r="BB70" s="23">
        <f t="shared" si="54"/>
        <v>0</v>
      </c>
      <c r="BC70" s="21"/>
      <c r="BD70" s="21"/>
      <c r="BE70" s="23">
        <f t="shared" si="55"/>
        <v>0</v>
      </c>
      <c r="BF70" s="21"/>
      <c r="BG70" s="21"/>
      <c r="BH70" s="23">
        <f t="shared" si="35"/>
        <v>0</v>
      </c>
      <c r="BI70" s="21"/>
      <c r="BJ70" s="21"/>
      <c r="BK70" s="23">
        <f t="shared" si="56"/>
        <v>0</v>
      </c>
      <c r="BL70" s="21"/>
      <c r="BM70" s="21"/>
      <c r="BN70" s="23">
        <f t="shared" si="57"/>
        <v>0</v>
      </c>
      <c r="BO70" s="21"/>
      <c r="BP70" s="21"/>
      <c r="BQ70" s="23">
        <f t="shared" si="58"/>
        <v>0</v>
      </c>
      <c r="BR70" s="21"/>
      <c r="BS70" s="21"/>
      <c r="BT70" s="23">
        <f t="shared" si="59"/>
        <v>0</v>
      </c>
      <c r="BU70" s="21"/>
      <c r="BV70" s="21"/>
      <c r="BW70" s="23">
        <f t="shared" si="60"/>
        <v>0</v>
      </c>
      <c r="BX70" s="21"/>
      <c r="BY70" s="21"/>
      <c r="BZ70" s="23">
        <f t="shared" si="61"/>
        <v>0</v>
      </c>
      <c r="CA70" s="21"/>
      <c r="CB70" s="21"/>
      <c r="CC70" s="23">
        <f t="shared" si="62"/>
        <v>0</v>
      </c>
      <c r="CD70" s="23">
        <f t="shared" si="63"/>
        <v>0</v>
      </c>
      <c r="CE70" s="23">
        <f t="shared" si="64"/>
        <v>0</v>
      </c>
      <c r="CF70" s="24">
        <f t="shared" si="65"/>
        <v>0</v>
      </c>
      <c r="CG70" s="23">
        <f t="shared" si="66"/>
        <v>0</v>
      </c>
      <c r="CH70" s="23">
        <f t="shared" si="67"/>
        <v>0</v>
      </c>
      <c r="CI70" s="22"/>
      <c r="CJ70" s="22"/>
      <c r="CK70" s="22">
        <f t="shared" si="68"/>
        <v>0</v>
      </c>
      <c r="CL70" s="21"/>
      <c r="CM70" s="21"/>
      <c r="CN70" s="22">
        <f t="shared" si="69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6"/>
        <v>0</v>
      </c>
      <c r="H71" s="21"/>
      <c r="I71" s="21"/>
      <c r="J71" s="22">
        <f t="shared" si="37"/>
        <v>0</v>
      </c>
      <c r="K71" s="21"/>
      <c r="L71" s="21"/>
      <c r="M71" s="23">
        <f t="shared" si="38"/>
        <v>0</v>
      </c>
      <c r="N71" s="21"/>
      <c r="O71" s="21"/>
      <c r="P71" s="23">
        <f t="shared" si="39"/>
        <v>0</v>
      </c>
      <c r="Q71" s="21"/>
      <c r="R71" s="21"/>
      <c r="S71" s="23">
        <f t="shared" si="40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46"/>
        <v>0</v>
      </c>
      <c r="AL71" s="21"/>
      <c r="AM71" s="21"/>
      <c r="AN71" s="23">
        <f t="shared" si="47"/>
        <v>0</v>
      </c>
      <c r="AO71" s="23">
        <f t="shared" si="48"/>
        <v>0</v>
      </c>
      <c r="AP71" s="23">
        <f t="shared" si="49"/>
        <v>0</v>
      </c>
      <c r="AQ71" s="23">
        <f t="shared" si="50"/>
        <v>0</v>
      </c>
      <c r="AR71" s="23">
        <f t="shared" si="51"/>
        <v>0</v>
      </c>
      <c r="AS71" s="23">
        <f t="shared" si="52"/>
        <v>0</v>
      </c>
      <c r="AT71" s="21"/>
      <c r="AU71" s="21"/>
      <c r="AV71" s="23">
        <f t="shared" si="53"/>
        <v>0</v>
      </c>
      <c r="AW71" s="21"/>
      <c r="AX71" s="21"/>
      <c r="AY71" s="22">
        <f t="shared" si="18"/>
        <v>0</v>
      </c>
      <c r="AZ71" s="21"/>
      <c r="BA71" s="21"/>
      <c r="BB71" s="23">
        <f t="shared" si="54"/>
        <v>0</v>
      </c>
      <c r="BC71" s="21"/>
      <c r="BD71" s="21"/>
      <c r="BE71" s="23">
        <f t="shared" si="55"/>
        <v>0</v>
      </c>
      <c r="BF71" s="21"/>
      <c r="BG71" s="21"/>
      <c r="BH71" s="23">
        <f t="shared" si="35"/>
        <v>0</v>
      </c>
      <c r="BI71" s="21"/>
      <c r="BJ71" s="21"/>
      <c r="BK71" s="23">
        <f t="shared" si="56"/>
        <v>0</v>
      </c>
      <c r="BL71" s="21"/>
      <c r="BM71" s="21"/>
      <c r="BN71" s="23">
        <f t="shared" si="57"/>
        <v>0</v>
      </c>
      <c r="BO71" s="21"/>
      <c r="BP71" s="21"/>
      <c r="BQ71" s="23">
        <f t="shared" si="58"/>
        <v>0</v>
      </c>
      <c r="BR71" s="21"/>
      <c r="BS71" s="21"/>
      <c r="BT71" s="23">
        <f t="shared" si="59"/>
        <v>0</v>
      </c>
      <c r="BU71" s="21"/>
      <c r="BV71" s="21"/>
      <c r="BW71" s="23">
        <f t="shared" si="60"/>
        <v>0</v>
      </c>
      <c r="BX71" s="21"/>
      <c r="BY71" s="21"/>
      <c r="BZ71" s="23">
        <f t="shared" si="61"/>
        <v>0</v>
      </c>
      <c r="CA71" s="21"/>
      <c r="CB71" s="21"/>
      <c r="CC71" s="23">
        <f t="shared" si="62"/>
        <v>0</v>
      </c>
      <c r="CD71" s="23">
        <f t="shared" si="63"/>
        <v>0</v>
      </c>
      <c r="CE71" s="23">
        <f t="shared" si="64"/>
        <v>0</v>
      </c>
      <c r="CF71" s="24">
        <f t="shared" si="65"/>
        <v>0</v>
      </c>
      <c r="CG71" s="23">
        <f t="shared" si="66"/>
        <v>0</v>
      </c>
      <c r="CH71" s="23">
        <f t="shared" si="67"/>
        <v>0</v>
      </c>
      <c r="CI71" s="22"/>
      <c r="CJ71" s="22"/>
      <c r="CK71" s="22">
        <f t="shared" si="68"/>
        <v>0</v>
      </c>
      <c r="CL71" s="21"/>
      <c r="CM71" s="21"/>
      <c r="CN71" s="22">
        <f t="shared" si="69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6"/>
        <v>0</v>
      </c>
      <c r="H72" s="21"/>
      <c r="I72" s="21"/>
      <c r="J72" s="22">
        <f t="shared" si="37"/>
        <v>0</v>
      </c>
      <c r="K72" s="21"/>
      <c r="L72" s="21"/>
      <c r="M72" s="23">
        <f t="shared" si="38"/>
        <v>0</v>
      </c>
      <c r="N72" s="21"/>
      <c r="O72" s="21"/>
      <c r="P72" s="23">
        <f t="shared" si="39"/>
        <v>0</v>
      </c>
      <c r="Q72" s="21"/>
      <c r="R72" s="21"/>
      <c r="S72" s="23">
        <f t="shared" si="40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46"/>
        <v>0</v>
      </c>
      <c r="AL72" s="21"/>
      <c r="AM72" s="21"/>
      <c r="AN72" s="23">
        <f t="shared" si="47"/>
        <v>0</v>
      </c>
      <c r="AO72" s="23">
        <f t="shared" si="48"/>
        <v>0</v>
      </c>
      <c r="AP72" s="23">
        <f t="shared" si="49"/>
        <v>0</v>
      </c>
      <c r="AQ72" s="23">
        <f t="shared" si="50"/>
        <v>0</v>
      </c>
      <c r="AR72" s="23">
        <f t="shared" si="51"/>
        <v>0</v>
      </c>
      <c r="AS72" s="23">
        <f t="shared" si="52"/>
        <v>0</v>
      </c>
      <c r="AT72" s="21"/>
      <c r="AU72" s="21"/>
      <c r="AV72" s="23">
        <f t="shared" si="53"/>
        <v>0</v>
      </c>
      <c r="AW72" s="21"/>
      <c r="AX72" s="21"/>
      <c r="AY72" s="22">
        <f t="shared" ref="AY72:AY139" si="70">AX72*$C72</f>
        <v>0</v>
      </c>
      <c r="AZ72" s="21"/>
      <c r="BA72" s="21"/>
      <c r="BB72" s="23">
        <f t="shared" si="54"/>
        <v>0</v>
      </c>
      <c r="BC72" s="21"/>
      <c r="BD72" s="21"/>
      <c r="BE72" s="23">
        <f t="shared" si="55"/>
        <v>0</v>
      </c>
      <c r="BF72" s="21"/>
      <c r="BG72" s="21"/>
      <c r="BH72" s="23">
        <f t="shared" si="35"/>
        <v>0</v>
      </c>
      <c r="BI72" s="21"/>
      <c r="BJ72" s="21"/>
      <c r="BK72" s="23">
        <f t="shared" si="56"/>
        <v>0</v>
      </c>
      <c r="BL72" s="21"/>
      <c r="BM72" s="21"/>
      <c r="BN72" s="23">
        <f t="shared" si="57"/>
        <v>0</v>
      </c>
      <c r="BO72" s="21"/>
      <c r="BP72" s="21"/>
      <c r="BQ72" s="23">
        <f t="shared" si="58"/>
        <v>0</v>
      </c>
      <c r="BR72" s="21"/>
      <c r="BS72" s="21"/>
      <c r="BT72" s="23">
        <f t="shared" si="59"/>
        <v>0</v>
      </c>
      <c r="BU72" s="21"/>
      <c r="BV72" s="21"/>
      <c r="BW72" s="23">
        <f t="shared" si="60"/>
        <v>0</v>
      </c>
      <c r="BX72" s="21"/>
      <c r="BY72" s="21"/>
      <c r="BZ72" s="23">
        <f t="shared" si="61"/>
        <v>0</v>
      </c>
      <c r="CA72" s="21"/>
      <c r="CB72" s="21"/>
      <c r="CC72" s="23">
        <f t="shared" si="62"/>
        <v>0</v>
      </c>
      <c r="CD72" s="23">
        <f t="shared" si="63"/>
        <v>0</v>
      </c>
      <c r="CE72" s="23">
        <f t="shared" si="64"/>
        <v>0</v>
      </c>
      <c r="CF72" s="24">
        <f t="shared" si="65"/>
        <v>0</v>
      </c>
      <c r="CG72" s="23">
        <f t="shared" si="66"/>
        <v>0</v>
      </c>
      <c r="CH72" s="23">
        <f t="shared" si="67"/>
        <v>0</v>
      </c>
      <c r="CI72" s="22"/>
      <c r="CJ72" s="22"/>
      <c r="CK72" s="22">
        <f t="shared" si="68"/>
        <v>0</v>
      </c>
      <c r="CL72" s="21"/>
      <c r="CM72" s="21"/>
      <c r="CN72" s="22">
        <f t="shared" si="69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6"/>
        <v>0</v>
      </c>
      <c r="H73" s="21"/>
      <c r="I73" s="21"/>
      <c r="J73" s="22">
        <f t="shared" si="37"/>
        <v>0</v>
      </c>
      <c r="K73" s="21"/>
      <c r="L73" s="21"/>
      <c r="M73" s="23">
        <f t="shared" si="38"/>
        <v>0</v>
      </c>
      <c r="N73" s="21"/>
      <c r="O73" s="21"/>
      <c r="P73" s="23">
        <f t="shared" si="39"/>
        <v>0</v>
      </c>
      <c r="Q73" s="21"/>
      <c r="R73" s="21"/>
      <c r="S73" s="23">
        <f t="shared" si="40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46"/>
        <v>0</v>
      </c>
      <c r="AL73" s="21"/>
      <c r="AM73" s="21"/>
      <c r="AN73" s="23">
        <f t="shared" si="47"/>
        <v>0</v>
      </c>
      <c r="AO73" s="23">
        <f t="shared" si="48"/>
        <v>0</v>
      </c>
      <c r="AP73" s="23">
        <f t="shared" si="49"/>
        <v>0</v>
      </c>
      <c r="AQ73" s="23">
        <f t="shared" si="50"/>
        <v>0</v>
      </c>
      <c r="AR73" s="23">
        <f t="shared" si="51"/>
        <v>0</v>
      </c>
      <c r="AS73" s="23">
        <f t="shared" si="52"/>
        <v>0</v>
      </c>
      <c r="AT73" s="21"/>
      <c r="AU73" s="21"/>
      <c r="AV73" s="23">
        <f t="shared" si="53"/>
        <v>0</v>
      </c>
      <c r="AW73" s="21"/>
      <c r="AX73" s="21"/>
      <c r="AY73" s="22">
        <f t="shared" si="70"/>
        <v>0</v>
      </c>
      <c r="AZ73" s="21"/>
      <c r="BA73" s="21"/>
      <c r="BB73" s="23">
        <f t="shared" si="54"/>
        <v>0</v>
      </c>
      <c r="BC73" s="21"/>
      <c r="BD73" s="21"/>
      <c r="BE73" s="23">
        <f t="shared" si="55"/>
        <v>0</v>
      </c>
      <c r="BF73" s="21"/>
      <c r="BG73" s="21"/>
      <c r="BH73" s="23">
        <f t="shared" si="35"/>
        <v>0</v>
      </c>
      <c r="BI73" s="21"/>
      <c r="BJ73" s="21"/>
      <c r="BK73" s="23">
        <f t="shared" si="56"/>
        <v>0</v>
      </c>
      <c r="BL73" s="21"/>
      <c r="BM73" s="21"/>
      <c r="BN73" s="23">
        <f t="shared" si="57"/>
        <v>0</v>
      </c>
      <c r="BO73" s="21"/>
      <c r="BP73" s="21"/>
      <c r="BQ73" s="23">
        <f t="shared" si="58"/>
        <v>0</v>
      </c>
      <c r="BR73" s="21"/>
      <c r="BS73" s="21"/>
      <c r="BT73" s="23">
        <f t="shared" si="59"/>
        <v>0</v>
      </c>
      <c r="BU73" s="21"/>
      <c r="BV73" s="21"/>
      <c r="BW73" s="23">
        <f t="shared" si="60"/>
        <v>0</v>
      </c>
      <c r="BX73" s="21"/>
      <c r="BY73" s="21"/>
      <c r="BZ73" s="23">
        <f t="shared" si="61"/>
        <v>0</v>
      </c>
      <c r="CA73" s="21"/>
      <c r="CB73" s="21"/>
      <c r="CC73" s="23">
        <f t="shared" si="62"/>
        <v>0</v>
      </c>
      <c r="CD73" s="23">
        <f t="shared" si="63"/>
        <v>0</v>
      </c>
      <c r="CE73" s="23">
        <f t="shared" si="64"/>
        <v>0</v>
      </c>
      <c r="CF73" s="24">
        <f t="shared" si="65"/>
        <v>0</v>
      </c>
      <c r="CG73" s="23">
        <f t="shared" si="66"/>
        <v>0</v>
      </c>
      <c r="CH73" s="23">
        <f t="shared" si="67"/>
        <v>0</v>
      </c>
      <c r="CI73" s="22"/>
      <c r="CJ73" s="22"/>
      <c r="CK73" s="22">
        <f t="shared" si="68"/>
        <v>0</v>
      </c>
      <c r="CL73" s="21"/>
      <c r="CM73" s="21"/>
      <c r="CN73" s="22">
        <f t="shared" si="69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6"/>
        <v>0</v>
      </c>
      <c r="H74" s="21"/>
      <c r="I74" s="21"/>
      <c r="J74" s="22">
        <f t="shared" si="37"/>
        <v>0</v>
      </c>
      <c r="K74" s="21"/>
      <c r="L74" s="21"/>
      <c r="M74" s="23">
        <f t="shared" si="38"/>
        <v>0</v>
      </c>
      <c r="N74" s="21"/>
      <c r="O74" s="21"/>
      <c r="P74" s="23">
        <f t="shared" si="39"/>
        <v>0</v>
      </c>
      <c r="Q74" s="21"/>
      <c r="R74" s="21"/>
      <c r="S74" s="23">
        <f t="shared" si="40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46"/>
        <v>0</v>
      </c>
      <c r="AL74" s="21"/>
      <c r="AM74" s="21"/>
      <c r="AN74" s="23">
        <f t="shared" si="47"/>
        <v>0</v>
      </c>
      <c r="AO74" s="23">
        <f t="shared" si="48"/>
        <v>0</v>
      </c>
      <c r="AP74" s="23">
        <f t="shared" si="49"/>
        <v>0</v>
      </c>
      <c r="AQ74" s="23">
        <f t="shared" si="50"/>
        <v>0</v>
      </c>
      <c r="AR74" s="23">
        <f t="shared" si="51"/>
        <v>0</v>
      </c>
      <c r="AS74" s="23">
        <f t="shared" si="52"/>
        <v>0</v>
      </c>
      <c r="AT74" s="21"/>
      <c r="AU74" s="21"/>
      <c r="AV74" s="23">
        <f t="shared" si="53"/>
        <v>0</v>
      </c>
      <c r="AW74" s="21"/>
      <c r="AX74" s="21"/>
      <c r="AY74" s="22">
        <f t="shared" si="70"/>
        <v>0</v>
      </c>
      <c r="AZ74" s="21"/>
      <c r="BA74" s="21"/>
      <c r="BB74" s="23">
        <f t="shared" si="54"/>
        <v>0</v>
      </c>
      <c r="BC74" s="21"/>
      <c r="BD74" s="21"/>
      <c r="BE74" s="23">
        <f t="shared" si="55"/>
        <v>0</v>
      </c>
      <c r="BF74" s="21"/>
      <c r="BG74" s="21"/>
      <c r="BH74" s="23">
        <f t="shared" si="35"/>
        <v>0</v>
      </c>
      <c r="BI74" s="21"/>
      <c r="BJ74" s="21"/>
      <c r="BK74" s="23">
        <f t="shared" si="56"/>
        <v>0</v>
      </c>
      <c r="BL74" s="21"/>
      <c r="BM74" s="21"/>
      <c r="BN74" s="23">
        <f t="shared" si="57"/>
        <v>0</v>
      </c>
      <c r="BO74" s="21"/>
      <c r="BP74" s="21"/>
      <c r="BQ74" s="23">
        <f t="shared" si="58"/>
        <v>0</v>
      </c>
      <c r="BR74" s="21"/>
      <c r="BS74" s="21"/>
      <c r="BT74" s="23">
        <f t="shared" si="59"/>
        <v>0</v>
      </c>
      <c r="BU74" s="21"/>
      <c r="BV74" s="21"/>
      <c r="BW74" s="23">
        <f t="shared" si="60"/>
        <v>0</v>
      </c>
      <c r="BX74" s="21"/>
      <c r="BY74" s="21"/>
      <c r="BZ74" s="23">
        <f t="shared" si="61"/>
        <v>0</v>
      </c>
      <c r="CA74" s="21"/>
      <c r="CB74" s="21"/>
      <c r="CC74" s="23">
        <f t="shared" si="62"/>
        <v>0</v>
      </c>
      <c r="CD74" s="23">
        <f t="shared" si="63"/>
        <v>0</v>
      </c>
      <c r="CE74" s="23">
        <f t="shared" si="64"/>
        <v>0</v>
      </c>
      <c r="CF74" s="24">
        <f t="shared" si="65"/>
        <v>0</v>
      </c>
      <c r="CG74" s="23">
        <f t="shared" si="66"/>
        <v>0</v>
      </c>
      <c r="CH74" s="23">
        <f t="shared" si="67"/>
        <v>0</v>
      </c>
      <c r="CI74" s="22"/>
      <c r="CJ74" s="22"/>
      <c r="CK74" s="22">
        <f t="shared" si="68"/>
        <v>0</v>
      </c>
      <c r="CL74" s="21"/>
      <c r="CM74" s="21"/>
      <c r="CN74" s="22">
        <f t="shared" si="69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>
        <v>168</v>
      </c>
      <c r="F75" s="21">
        <v>4032</v>
      </c>
      <c r="G75" s="23">
        <f t="shared" si="36"/>
        <v>2580.48</v>
      </c>
      <c r="H75" s="21">
        <v>190</v>
      </c>
      <c r="I75" s="21">
        <v>4560</v>
      </c>
      <c r="J75" s="22">
        <f t="shared" si="37"/>
        <v>2918.4</v>
      </c>
      <c r="K75" s="21">
        <v>266</v>
      </c>
      <c r="L75" s="21">
        <v>6384</v>
      </c>
      <c r="M75" s="23">
        <f t="shared" si="38"/>
        <v>4085.76</v>
      </c>
      <c r="N75" s="21">
        <v>197</v>
      </c>
      <c r="O75" s="21">
        <v>4728</v>
      </c>
      <c r="P75" s="23">
        <f t="shared" si="39"/>
        <v>3025.92</v>
      </c>
      <c r="Q75" s="21">
        <v>256</v>
      </c>
      <c r="R75" s="21">
        <v>6144</v>
      </c>
      <c r="S75" s="23">
        <f t="shared" si="40"/>
        <v>3932.16</v>
      </c>
      <c r="T75" s="21">
        <v>250</v>
      </c>
      <c r="U75" s="21">
        <v>6000</v>
      </c>
      <c r="V75" s="23">
        <f t="shared" si="41"/>
        <v>3840</v>
      </c>
      <c r="W75" s="21">
        <v>327</v>
      </c>
      <c r="X75" s="21">
        <v>7848</v>
      </c>
      <c r="Y75" s="23">
        <f t="shared" si="42"/>
        <v>5022.72</v>
      </c>
      <c r="Z75" s="21">
        <v>330</v>
      </c>
      <c r="AA75" s="21">
        <v>7920</v>
      </c>
      <c r="AB75" s="23">
        <f t="shared" si="43"/>
        <v>5068.8</v>
      </c>
      <c r="AC75" s="21">
        <v>316</v>
      </c>
      <c r="AD75" s="21">
        <v>7584</v>
      </c>
      <c r="AE75" s="23">
        <f t="shared" si="44"/>
        <v>4853.76</v>
      </c>
      <c r="AF75" s="21">
        <v>335</v>
      </c>
      <c r="AG75" s="21">
        <v>8040</v>
      </c>
      <c r="AH75" s="23">
        <f t="shared" si="45"/>
        <v>5145.6000000000004</v>
      </c>
      <c r="AI75" s="21">
        <v>315</v>
      </c>
      <c r="AJ75" s="21">
        <v>7560</v>
      </c>
      <c r="AK75" s="23">
        <f t="shared" si="46"/>
        <v>4838.4000000000005</v>
      </c>
      <c r="AL75" s="21">
        <v>375</v>
      </c>
      <c r="AM75" s="21">
        <v>9000</v>
      </c>
      <c r="AN75" s="23">
        <f t="shared" si="47"/>
        <v>5760</v>
      </c>
      <c r="AO75" s="23">
        <f t="shared" si="48"/>
        <v>3325</v>
      </c>
      <c r="AP75" s="23">
        <f t="shared" si="49"/>
        <v>79800</v>
      </c>
      <c r="AQ75" s="23">
        <f t="shared" si="50"/>
        <v>51072</v>
      </c>
      <c r="AR75" s="23">
        <f t="shared" si="51"/>
        <v>6650</v>
      </c>
      <c r="AS75" s="23">
        <f t="shared" si="52"/>
        <v>4256</v>
      </c>
      <c r="AT75" s="21">
        <v>319</v>
      </c>
      <c r="AU75" s="21">
        <v>7656</v>
      </c>
      <c r="AV75" s="23">
        <f t="shared" si="53"/>
        <v>4899.84</v>
      </c>
      <c r="AW75" s="21">
        <v>295</v>
      </c>
      <c r="AX75" s="21">
        <v>7080</v>
      </c>
      <c r="AY75" s="22">
        <v>4531.2000000000007</v>
      </c>
      <c r="AZ75" s="21">
        <v>332</v>
      </c>
      <c r="BA75" s="21">
        <v>7968</v>
      </c>
      <c r="BB75" s="23">
        <f t="shared" si="54"/>
        <v>5099.5200000000004</v>
      </c>
      <c r="BC75" s="21">
        <v>292</v>
      </c>
      <c r="BD75" s="21">
        <v>7008</v>
      </c>
      <c r="BE75" s="23">
        <f t="shared" si="55"/>
        <v>4485.12</v>
      </c>
      <c r="BF75" s="21">
        <v>268</v>
      </c>
      <c r="BG75" s="21">
        <v>6432</v>
      </c>
      <c r="BH75" s="23">
        <f t="shared" si="35"/>
        <v>4116.4800000000005</v>
      </c>
      <c r="BI75" s="21">
        <v>294</v>
      </c>
      <c r="BJ75" s="21">
        <v>7078</v>
      </c>
      <c r="BK75" s="23">
        <f t="shared" si="56"/>
        <v>4529.92</v>
      </c>
      <c r="BL75" s="21">
        <v>324</v>
      </c>
      <c r="BM75" s="21">
        <v>7776</v>
      </c>
      <c r="BN75" s="23">
        <f t="shared" si="57"/>
        <v>4976.6400000000003</v>
      </c>
      <c r="BO75" s="21">
        <v>313</v>
      </c>
      <c r="BP75" s="21">
        <v>7512</v>
      </c>
      <c r="BQ75" s="23">
        <f t="shared" si="58"/>
        <v>4807.68</v>
      </c>
      <c r="BR75" s="21">
        <v>220</v>
      </c>
      <c r="BS75" s="21">
        <v>5280</v>
      </c>
      <c r="BT75" s="23">
        <f t="shared" si="59"/>
        <v>3379.2000000000003</v>
      </c>
      <c r="BU75" s="21">
        <v>277</v>
      </c>
      <c r="BV75" s="21">
        <v>6648</v>
      </c>
      <c r="BW75" s="23">
        <f t="shared" si="60"/>
        <v>4254.72</v>
      </c>
      <c r="BX75" s="21">
        <v>201</v>
      </c>
      <c r="BY75" s="21">
        <v>4824</v>
      </c>
      <c r="BZ75" s="23">
        <f t="shared" si="61"/>
        <v>3087.36</v>
      </c>
      <c r="CA75" s="21">
        <v>241</v>
      </c>
      <c r="CB75" s="21">
        <v>5784</v>
      </c>
      <c r="CC75" s="23">
        <f t="shared" si="62"/>
        <v>3701.76</v>
      </c>
      <c r="CD75" s="23">
        <f t="shared" si="63"/>
        <v>3108</v>
      </c>
      <c r="CE75" s="23">
        <f t="shared" si="64"/>
        <v>81046</v>
      </c>
      <c r="CF75" s="24">
        <f t="shared" si="65"/>
        <v>51869.440000000002</v>
      </c>
      <c r="CG75" s="23">
        <f t="shared" si="66"/>
        <v>6753.833333333333</v>
      </c>
      <c r="CH75" s="23">
        <f t="shared" si="67"/>
        <v>4322.4533333333338</v>
      </c>
      <c r="CI75" s="22">
        <v>191</v>
      </c>
      <c r="CJ75" s="22">
        <v>4584</v>
      </c>
      <c r="CK75" s="22">
        <f t="shared" si="68"/>
        <v>2933.76</v>
      </c>
      <c r="CL75" s="21">
        <v>233</v>
      </c>
      <c r="CM75" s="21">
        <v>5592</v>
      </c>
      <c r="CN75" s="22">
        <f t="shared" si="69"/>
        <v>3578.88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6"/>
        <v>0</v>
      </c>
      <c r="H76" s="21"/>
      <c r="I76" s="21"/>
      <c r="J76" s="22">
        <f t="shared" si="37"/>
        <v>0</v>
      </c>
      <c r="K76" s="21"/>
      <c r="L76" s="21"/>
      <c r="M76" s="23">
        <f t="shared" si="38"/>
        <v>0</v>
      </c>
      <c r="N76" s="21"/>
      <c r="O76" s="21"/>
      <c r="P76" s="23">
        <f t="shared" si="39"/>
        <v>0</v>
      </c>
      <c r="Q76" s="21"/>
      <c r="R76" s="21"/>
      <c r="S76" s="23">
        <f t="shared" si="40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46"/>
        <v>0</v>
      </c>
      <c r="AL76" s="21"/>
      <c r="AM76" s="21"/>
      <c r="AN76" s="23">
        <f t="shared" si="47"/>
        <v>0</v>
      </c>
      <c r="AO76" s="23">
        <f t="shared" si="48"/>
        <v>0</v>
      </c>
      <c r="AP76" s="23">
        <f t="shared" si="49"/>
        <v>0</v>
      </c>
      <c r="AQ76" s="23">
        <f t="shared" si="50"/>
        <v>0</v>
      </c>
      <c r="AR76" s="23">
        <f t="shared" si="51"/>
        <v>0</v>
      </c>
      <c r="AS76" s="23">
        <f t="shared" si="52"/>
        <v>0</v>
      </c>
      <c r="AT76" s="21"/>
      <c r="AU76" s="21"/>
      <c r="AV76" s="23">
        <f t="shared" si="53"/>
        <v>0</v>
      </c>
      <c r="AW76" s="21"/>
      <c r="AX76" s="21"/>
      <c r="AY76" s="22">
        <f t="shared" si="70"/>
        <v>0</v>
      </c>
      <c r="AZ76" s="21"/>
      <c r="BA76" s="21"/>
      <c r="BB76" s="23">
        <f t="shared" si="54"/>
        <v>0</v>
      </c>
      <c r="BC76" s="21"/>
      <c r="BD76" s="21"/>
      <c r="BE76" s="23">
        <f t="shared" si="55"/>
        <v>0</v>
      </c>
      <c r="BF76" s="21"/>
      <c r="BG76" s="21"/>
      <c r="BH76" s="23">
        <f t="shared" si="35"/>
        <v>0</v>
      </c>
      <c r="BI76" s="21"/>
      <c r="BJ76" s="21"/>
      <c r="BK76" s="23">
        <f t="shared" si="56"/>
        <v>0</v>
      </c>
      <c r="BL76" s="21"/>
      <c r="BM76" s="21"/>
      <c r="BN76" s="23">
        <f t="shared" si="57"/>
        <v>0</v>
      </c>
      <c r="BO76" s="21"/>
      <c r="BP76" s="21"/>
      <c r="BQ76" s="23">
        <f t="shared" si="58"/>
        <v>0</v>
      </c>
      <c r="BR76" s="21"/>
      <c r="BS76" s="21"/>
      <c r="BT76" s="23">
        <f t="shared" si="59"/>
        <v>0</v>
      </c>
      <c r="BU76" s="21"/>
      <c r="BV76" s="21"/>
      <c r="BW76" s="23">
        <f t="shared" si="60"/>
        <v>0</v>
      </c>
      <c r="BX76" s="21"/>
      <c r="BY76" s="21"/>
      <c r="BZ76" s="23">
        <f t="shared" si="61"/>
        <v>0</v>
      </c>
      <c r="CA76" s="21"/>
      <c r="CB76" s="21"/>
      <c r="CC76" s="23">
        <f t="shared" si="62"/>
        <v>0</v>
      </c>
      <c r="CD76" s="23">
        <f t="shared" si="63"/>
        <v>0</v>
      </c>
      <c r="CE76" s="23">
        <f t="shared" si="64"/>
        <v>0</v>
      </c>
      <c r="CF76" s="24">
        <f t="shared" si="65"/>
        <v>0</v>
      </c>
      <c r="CG76" s="23">
        <f t="shared" si="66"/>
        <v>0</v>
      </c>
      <c r="CH76" s="23">
        <f t="shared" si="67"/>
        <v>0</v>
      </c>
      <c r="CI76" s="22"/>
      <c r="CJ76" s="22"/>
      <c r="CK76" s="22">
        <f t="shared" si="68"/>
        <v>0</v>
      </c>
      <c r="CL76" s="21"/>
      <c r="CM76" s="21"/>
      <c r="CN76" s="22">
        <f t="shared" si="69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6"/>
        <v>0</v>
      </c>
      <c r="H77" s="21"/>
      <c r="I77" s="21"/>
      <c r="J77" s="22">
        <f t="shared" si="37"/>
        <v>0</v>
      </c>
      <c r="K77" s="21"/>
      <c r="L77" s="21"/>
      <c r="M77" s="23">
        <f t="shared" si="38"/>
        <v>0</v>
      </c>
      <c r="N77" s="21"/>
      <c r="O77" s="21"/>
      <c r="P77" s="23">
        <f t="shared" si="39"/>
        <v>0</v>
      </c>
      <c r="Q77" s="21"/>
      <c r="R77" s="21"/>
      <c r="S77" s="23">
        <f t="shared" si="40"/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si="46"/>
        <v>0</v>
      </c>
      <c r="AL77" s="21"/>
      <c r="AM77" s="21"/>
      <c r="AN77" s="23">
        <f t="shared" si="47"/>
        <v>0</v>
      </c>
      <c r="AO77" s="23">
        <f t="shared" si="48"/>
        <v>0</v>
      </c>
      <c r="AP77" s="23">
        <f t="shared" si="49"/>
        <v>0</v>
      </c>
      <c r="AQ77" s="23">
        <f t="shared" si="50"/>
        <v>0</v>
      </c>
      <c r="AR77" s="23">
        <f t="shared" si="51"/>
        <v>0</v>
      </c>
      <c r="AS77" s="23">
        <f t="shared" si="52"/>
        <v>0</v>
      </c>
      <c r="AT77" s="21"/>
      <c r="AU77" s="21"/>
      <c r="AV77" s="23">
        <f t="shared" si="53"/>
        <v>0</v>
      </c>
      <c r="AW77" s="21"/>
      <c r="AX77" s="21"/>
      <c r="AY77" s="22">
        <f t="shared" si="70"/>
        <v>0</v>
      </c>
      <c r="AZ77" s="21"/>
      <c r="BA77" s="21"/>
      <c r="BB77" s="23">
        <f t="shared" si="54"/>
        <v>0</v>
      </c>
      <c r="BC77" s="21"/>
      <c r="BD77" s="21"/>
      <c r="BE77" s="23">
        <f t="shared" si="55"/>
        <v>0</v>
      </c>
      <c r="BF77" s="21"/>
      <c r="BG77" s="21"/>
      <c r="BH77" s="23">
        <f t="shared" ref="BH77:BH143" si="71">BG77*$C77</f>
        <v>0</v>
      </c>
      <c r="BI77" s="21"/>
      <c r="BJ77" s="21"/>
      <c r="BK77" s="23">
        <f t="shared" si="56"/>
        <v>0</v>
      </c>
      <c r="BL77" s="21"/>
      <c r="BM77" s="21"/>
      <c r="BN77" s="23">
        <f t="shared" si="57"/>
        <v>0</v>
      </c>
      <c r="BO77" s="21"/>
      <c r="BP77" s="21"/>
      <c r="BQ77" s="23">
        <f t="shared" si="58"/>
        <v>0</v>
      </c>
      <c r="BR77" s="21"/>
      <c r="BS77" s="21"/>
      <c r="BT77" s="23">
        <f t="shared" si="59"/>
        <v>0</v>
      </c>
      <c r="BU77" s="21"/>
      <c r="BV77" s="21"/>
      <c r="BW77" s="23">
        <f t="shared" si="60"/>
        <v>0</v>
      </c>
      <c r="BX77" s="21"/>
      <c r="BY77" s="21"/>
      <c r="BZ77" s="23">
        <f t="shared" si="61"/>
        <v>0</v>
      </c>
      <c r="CA77" s="21"/>
      <c r="CB77" s="21"/>
      <c r="CC77" s="23">
        <f t="shared" si="62"/>
        <v>0</v>
      </c>
      <c r="CD77" s="23">
        <f t="shared" si="63"/>
        <v>0</v>
      </c>
      <c r="CE77" s="23">
        <f t="shared" si="64"/>
        <v>0</v>
      </c>
      <c r="CF77" s="24">
        <f t="shared" si="65"/>
        <v>0</v>
      </c>
      <c r="CG77" s="23">
        <f t="shared" si="66"/>
        <v>0</v>
      </c>
      <c r="CH77" s="23">
        <f t="shared" si="67"/>
        <v>0</v>
      </c>
      <c r="CI77" s="22"/>
      <c r="CJ77" s="22"/>
      <c r="CK77" s="22">
        <f t="shared" si="68"/>
        <v>0</v>
      </c>
      <c r="CL77" s="21"/>
      <c r="CM77" s="21"/>
      <c r="CN77" s="22">
        <f t="shared" si="69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6"/>
        <v>0</v>
      </c>
      <c r="H78" s="21"/>
      <c r="I78" s="21"/>
      <c r="J78" s="22">
        <f t="shared" si="37"/>
        <v>0</v>
      </c>
      <c r="K78" s="21"/>
      <c r="L78" s="21"/>
      <c r="M78" s="23">
        <f t="shared" si="38"/>
        <v>0</v>
      </c>
      <c r="N78" s="21"/>
      <c r="O78" s="21"/>
      <c r="P78" s="23">
        <f t="shared" si="39"/>
        <v>0</v>
      </c>
      <c r="Q78" s="21"/>
      <c r="R78" s="21"/>
      <c r="S78" s="23">
        <f t="shared" si="40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46"/>
        <v>0</v>
      </c>
      <c r="AL78" s="21"/>
      <c r="AM78" s="21"/>
      <c r="AN78" s="23">
        <f t="shared" si="47"/>
        <v>0</v>
      </c>
      <c r="AO78" s="23">
        <f t="shared" si="48"/>
        <v>0</v>
      </c>
      <c r="AP78" s="23">
        <f t="shared" si="49"/>
        <v>0</v>
      </c>
      <c r="AQ78" s="23">
        <f t="shared" si="50"/>
        <v>0</v>
      </c>
      <c r="AR78" s="23">
        <f t="shared" si="51"/>
        <v>0</v>
      </c>
      <c r="AS78" s="23">
        <f t="shared" si="52"/>
        <v>0</v>
      </c>
      <c r="AT78" s="21"/>
      <c r="AU78" s="21"/>
      <c r="AV78" s="23">
        <f t="shared" si="53"/>
        <v>0</v>
      </c>
      <c r="AW78" s="21"/>
      <c r="AX78" s="21"/>
      <c r="AY78" s="22">
        <f t="shared" si="70"/>
        <v>0</v>
      </c>
      <c r="AZ78" s="21"/>
      <c r="BA78" s="21"/>
      <c r="BB78" s="23">
        <f t="shared" si="54"/>
        <v>0</v>
      </c>
      <c r="BC78" s="21"/>
      <c r="BD78" s="21"/>
      <c r="BE78" s="23">
        <f t="shared" si="55"/>
        <v>0</v>
      </c>
      <c r="BF78" s="21"/>
      <c r="BG78" s="21"/>
      <c r="BH78" s="23">
        <f t="shared" si="71"/>
        <v>0</v>
      </c>
      <c r="BI78" s="21"/>
      <c r="BJ78" s="21"/>
      <c r="BK78" s="23">
        <f t="shared" si="56"/>
        <v>0</v>
      </c>
      <c r="BL78" s="21"/>
      <c r="BM78" s="21"/>
      <c r="BN78" s="23">
        <f t="shared" si="57"/>
        <v>0</v>
      </c>
      <c r="BO78" s="21"/>
      <c r="BP78" s="21"/>
      <c r="BQ78" s="23">
        <f t="shared" si="58"/>
        <v>0</v>
      </c>
      <c r="BR78" s="21"/>
      <c r="BS78" s="21"/>
      <c r="BT78" s="23">
        <f t="shared" si="59"/>
        <v>0</v>
      </c>
      <c r="BU78" s="21"/>
      <c r="BV78" s="21"/>
      <c r="BW78" s="23">
        <f t="shared" si="60"/>
        <v>0</v>
      </c>
      <c r="BX78" s="21"/>
      <c r="BY78" s="21"/>
      <c r="BZ78" s="23">
        <f t="shared" si="61"/>
        <v>0</v>
      </c>
      <c r="CA78" s="21"/>
      <c r="CB78" s="21"/>
      <c r="CC78" s="23">
        <f t="shared" si="62"/>
        <v>0</v>
      </c>
      <c r="CD78" s="23">
        <f t="shared" si="63"/>
        <v>0</v>
      </c>
      <c r="CE78" s="23">
        <f t="shared" si="64"/>
        <v>0</v>
      </c>
      <c r="CF78" s="24">
        <f t="shared" si="65"/>
        <v>0</v>
      </c>
      <c r="CG78" s="23">
        <f t="shared" si="66"/>
        <v>0</v>
      </c>
      <c r="CH78" s="23">
        <f t="shared" si="67"/>
        <v>0</v>
      </c>
      <c r="CI78" s="22"/>
      <c r="CJ78" s="22"/>
      <c r="CK78" s="22">
        <f t="shared" si="68"/>
        <v>0</v>
      </c>
      <c r="CL78" s="21"/>
      <c r="CM78" s="21"/>
      <c r="CN78" s="22">
        <f t="shared" si="69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6"/>
        <v>0</v>
      </c>
      <c r="H79" s="21"/>
      <c r="I79" s="21"/>
      <c r="J79" s="22">
        <f t="shared" si="37"/>
        <v>0</v>
      </c>
      <c r="K79" s="21"/>
      <c r="L79" s="21"/>
      <c r="M79" s="23">
        <f t="shared" si="38"/>
        <v>0</v>
      </c>
      <c r="N79" s="21"/>
      <c r="O79" s="21"/>
      <c r="P79" s="23">
        <f t="shared" si="39"/>
        <v>0</v>
      </c>
      <c r="Q79" s="21"/>
      <c r="R79" s="21"/>
      <c r="S79" s="23">
        <f t="shared" si="40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46"/>
        <v>0</v>
      </c>
      <c r="AL79" s="21"/>
      <c r="AM79" s="21"/>
      <c r="AN79" s="23">
        <f t="shared" si="47"/>
        <v>0</v>
      </c>
      <c r="AO79" s="23">
        <f t="shared" si="48"/>
        <v>0</v>
      </c>
      <c r="AP79" s="23">
        <f t="shared" si="49"/>
        <v>0</v>
      </c>
      <c r="AQ79" s="23">
        <f t="shared" si="50"/>
        <v>0</v>
      </c>
      <c r="AR79" s="23">
        <f t="shared" si="51"/>
        <v>0</v>
      </c>
      <c r="AS79" s="23">
        <f t="shared" si="52"/>
        <v>0</v>
      </c>
      <c r="AT79" s="21"/>
      <c r="AU79" s="21"/>
      <c r="AV79" s="23">
        <f t="shared" si="53"/>
        <v>0</v>
      </c>
      <c r="AW79" s="21"/>
      <c r="AX79" s="21"/>
      <c r="AY79" s="22">
        <f t="shared" si="70"/>
        <v>0</v>
      </c>
      <c r="AZ79" s="21"/>
      <c r="BA79" s="21"/>
      <c r="BB79" s="23">
        <f t="shared" si="54"/>
        <v>0</v>
      </c>
      <c r="BC79" s="21"/>
      <c r="BD79" s="21"/>
      <c r="BE79" s="23">
        <f t="shared" si="55"/>
        <v>0</v>
      </c>
      <c r="BF79" s="21"/>
      <c r="BG79" s="21"/>
      <c r="BH79" s="23">
        <f t="shared" si="71"/>
        <v>0</v>
      </c>
      <c r="BI79" s="21"/>
      <c r="BJ79" s="21"/>
      <c r="BK79" s="23">
        <f t="shared" si="56"/>
        <v>0</v>
      </c>
      <c r="BL79" s="21"/>
      <c r="BM79" s="21"/>
      <c r="BN79" s="23">
        <f t="shared" si="57"/>
        <v>0</v>
      </c>
      <c r="BO79" s="21"/>
      <c r="BP79" s="21"/>
      <c r="BQ79" s="23">
        <f t="shared" si="58"/>
        <v>0</v>
      </c>
      <c r="BR79" s="21"/>
      <c r="BS79" s="21"/>
      <c r="BT79" s="23">
        <f t="shared" si="59"/>
        <v>0</v>
      </c>
      <c r="BU79" s="21"/>
      <c r="BV79" s="21"/>
      <c r="BW79" s="23">
        <f t="shared" si="60"/>
        <v>0</v>
      </c>
      <c r="BX79" s="21"/>
      <c r="BY79" s="21"/>
      <c r="BZ79" s="23">
        <f t="shared" si="61"/>
        <v>0</v>
      </c>
      <c r="CA79" s="21"/>
      <c r="CB79" s="21"/>
      <c r="CC79" s="23">
        <f t="shared" si="62"/>
        <v>0</v>
      </c>
      <c r="CD79" s="23">
        <f t="shared" si="63"/>
        <v>0</v>
      </c>
      <c r="CE79" s="23">
        <f t="shared" si="64"/>
        <v>0</v>
      </c>
      <c r="CF79" s="24">
        <f t="shared" si="65"/>
        <v>0</v>
      </c>
      <c r="CG79" s="23">
        <f t="shared" si="66"/>
        <v>0</v>
      </c>
      <c r="CH79" s="23">
        <f t="shared" si="67"/>
        <v>0</v>
      </c>
      <c r="CI79" s="22"/>
      <c r="CJ79" s="22"/>
      <c r="CK79" s="22">
        <f t="shared" si="68"/>
        <v>0</v>
      </c>
      <c r="CL79" s="21"/>
      <c r="CM79" s="21"/>
      <c r="CN79" s="22">
        <f t="shared" si="69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6"/>
        <v>0</v>
      </c>
      <c r="H80" s="21"/>
      <c r="I80" s="21"/>
      <c r="J80" s="22">
        <f t="shared" si="37"/>
        <v>0</v>
      </c>
      <c r="K80" s="21"/>
      <c r="L80" s="21"/>
      <c r="M80" s="23">
        <f t="shared" si="38"/>
        <v>0</v>
      </c>
      <c r="N80" s="21"/>
      <c r="O80" s="21"/>
      <c r="P80" s="23">
        <f t="shared" si="39"/>
        <v>0</v>
      </c>
      <c r="Q80" s="21"/>
      <c r="R80" s="21"/>
      <c r="S80" s="23">
        <f t="shared" si="40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46"/>
        <v>0</v>
      </c>
      <c r="AL80" s="21"/>
      <c r="AM80" s="21"/>
      <c r="AN80" s="23">
        <f t="shared" si="47"/>
        <v>0</v>
      </c>
      <c r="AO80" s="23">
        <f t="shared" si="48"/>
        <v>0</v>
      </c>
      <c r="AP80" s="23">
        <f t="shared" si="49"/>
        <v>0</v>
      </c>
      <c r="AQ80" s="23">
        <f t="shared" si="50"/>
        <v>0</v>
      </c>
      <c r="AR80" s="23">
        <f t="shared" si="51"/>
        <v>0</v>
      </c>
      <c r="AS80" s="23">
        <f t="shared" si="52"/>
        <v>0</v>
      </c>
      <c r="AT80" s="21"/>
      <c r="AU80" s="21"/>
      <c r="AV80" s="23">
        <f t="shared" si="53"/>
        <v>0</v>
      </c>
      <c r="AW80" s="21"/>
      <c r="AX80" s="21"/>
      <c r="AY80" s="22">
        <f t="shared" si="70"/>
        <v>0</v>
      </c>
      <c r="AZ80" s="21"/>
      <c r="BA80" s="21"/>
      <c r="BB80" s="23">
        <f t="shared" si="54"/>
        <v>0</v>
      </c>
      <c r="BC80" s="21"/>
      <c r="BD80" s="21"/>
      <c r="BE80" s="23">
        <f t="shared" si="55"/>
        <v>0</v>
      </c>
      <c r="BF80" s="21"/>
      <c r="BG80" s="21"/>
      <c r="BH80" s="23">
        <f t="shared" si="71"/>
        <v>0</v>
      </c>
      <c r="BI80" s="21"/>
      <c r="BJ80" s="21"/>
      <c r="BK80" s="23">
        <f t="shared" si="56"/>
        <v>0</v>
      </c>
      <c r="BL80" s="21"/>
      <c r="BM80" s="21"/>
      <c r="BN80" s="23">
        <f t="shared" si="57"/>
        <v>0</v>
      </c>
      <c r="BO80" s="21"/>
      <c r="BP80" s="21"/>
      <c r="BQ80" s="23">
        <f t="shared" si="58"/>
        <v>0</v>
      </c>
      <c r="BR80" s="21"/>
      <c r="BS80" s="21"/>
      <c r="BT80" s="23">
        <f t="shared" si="59"/>
        <v>0</v>
      </c>
      <c r="BU80" s="21"/>
      <c r="BV80" s="21"/>
      <c r="BW80" s="23">
        <f t="shared" si="60"/>
        <v>0</v>
      </c>
      <c r="BX80" s="21"/>
      <c r="BY80" s="21"/>
      <c r="BZ80" s="23">
        <f t="shared" si="61"/>
        <v>0</v>
      </c>
      <c r="CA80" s="21"/>
      <c r="CB80" s="21"/>
      <c r="CC80" s="23">
        <f t="shared" si="62"/>
        <v>0</v>
      </c>
      <c r="CD80" s="23">
        <f t="shared" si="63"/>
        <v>0</v>
      </c>
      <c r="CE80" s="23">
        <f t="shared" si="64"/>
        <v>0</v>
      </c>
      <c r="CF80" s="24">
        <f t="shared" si="65"/>
        <v>0</v>
      </c>
      <c r="CG80" s="23">
        <f t="shared" si="66"/>
        <v>0</v>
      </c>
      <c r="CH80" s="23">
        <f t="shared" si="67"/>
        <v>0</v>
      </c>
      <c r="CI80" s="22"/>
      <c r="CJ80" s="22"/>
      <c r="CK80" s="22">
        <f t="shared" si="68"/>
        <v>0</v>
      </c>
      <c r="CL80" s="21"/>
      <c r="CM80" s="21"/>
      <c r="CN80" s="22">
        <f t="shared" si="69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6"/>
        <v>0</v>
      </c>
      <c r="H81" s="21"/>
      <c r="I81" s="21"/>
      <c r="J81" s="22">
        <f t="shared" si="37"/>
        <v>0</v>
      </c>
      <c r="K81" s="21"/>
      <c r="L81" s="21"/>
      <c r="M81" s="23">
        <f t="shared" si="38"/>
        <v>0</v>
      </c>
      <c r="N81" s="21"/>
      <c r="O81" s="21"/>
      <c r="P81" s="23">
        <f t="shared" si="39"/>
        <v>0</v>
      </c>
      <c r="Q81" s="21"/>
      <c r="R81" s="21"/>
      <c r="S81" s="23">
        <f t="shared" si="40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46"/>
        <v>0</v>
      </c>
      <c r="AL81" s="21"/>
      <c r="AM81" s="21"/>
      <c r="AN81" s="23">
        <f t="shared" si="47"/>
        <v>0</v>
      </c>
      <c r="AO81" s="23">
        <f t="shared" si="48"/>
        <v>0</v>
      </c>
      <c r="AP81" s="23">
        <f t="shared" si="49"/>
        <v>0</v>
      </c>
      <c r="AQ81" s="23">
        <f t="shared" si="50"/>
        <v>0</v>
      </c>
      <c r="AR81" s="23">
        <f t="shared" si="51"/>
        <v>0</v>
      </c>
      <c r="AS81" s="23">
        <f t="shared" si="52"/>
        <v>0</v>
      </c>
      <c r="AT81" s="21"/>
      <c r="AU81" s="21"/>
      <c r="AV81" s="23">
        <f t="shared" si="53"/>
        <v>0</v>
      </c>
      <c r="AW81" s="21"/>
      <c r="AX81" s="21"/>
      <c r="AY81" s="22">
        <f t="shared" si="70"/>
        <v>0</v>
      </c>
      <c r="AZ81" s="21"/>
      <c r="BA81" s="21"/>
      <c r="BB81" s="23">
        <f t="shared" si="54"/>
        <v>0</v>
      </c>
      <c r="BC81" s="21"/>
      <c r="BD81" s="21"/>
      <c r="BE81" s="23">
        <f t="shared" si="55"/>
        <v>0</v>
      </c>
      <c r="BF81" s="21"/>
      <c r="BG81" s="21"/>
      <c r="BH81" s="23">
        <f t="shared" si="71"/>
        <v>0</v>
      </c>
      <c r="BI81" s="21"/>
      <c r="BJ81" s="21"/>
      <c r="BK81" s="23">
        <f t="shared" si="56"/>
        <v>0</v>
      </c>
      <c r="BL81" s="21"/>
      <c r="BM81" s="21"/>
      <c r="BN81" s="23">
        <f t="shared" si="57"/>
        <v>0</v>
      </c>
      <c r="BO81" s="21"/>
      <c r="BP81" s="21"/>
      <c r="BQ81" s="23">
        <f t="shared" si="58"/>
        <v>0</v>
      </c>
      <c r="BR81" s="21"/>
      <c r="BS81" s="21"/>
      <c r="BT81" s="23">
        <f t="shared" si="59"/>
        <v>0</v>
      </c>
      <c r="BU81" s="21"/>
      <c r="BV81" s="21"/>
      <c r="BW81" s="23">
        <f t="shared" si="60"/>
        <v>0</v>
      </c>
      <c r="BX81" s="21"/>
      <c r="BY81" s="21"/>
      <c r="BZ81" s="23">
        <f t="shared" si="61"/>
        <v>0</v>
      </c>
      <c r="CA81" s="21"/>
      <c r="CB81" s="21"/>
      <c r="CC81" s="23">
        <f t="shared" si="62"/>
        <v>0</v>
      </c>
      <c r="CD81" s="23">
        <f t="shared" si="63"/>
        <v>0</v>
      </c>
      <c r="CE81" s="23">
        <f t="shared" si="64"/>
        <v>0</v>
      </c>
      <c r="CF81" s="24">
        <f t="shared" si="65"/>
        <v>0</v>
      </c>
      <c r="CG81" s="23">
        <f t="shared" si="66"/>
        <v>0</v>
      </c>
      <c r="CH81" s="23">
        <f t="shared" si="67"/>
        <v>0</v>
      </c>
      <c r="CI81" s="22"/>
      <c r="CJ81" s="22"/>
      <c r="CK81" s="22">
        <f t="shared" si="68"/>
        <v>0</v>
      </c>
      <c r="CL81" s="21"/>
      <c r="CM81" s="21"/>
      <c r="CN81" s="22">
        <f t="shared" si="69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6"/>
        <v>0</v>
      </c>
      <c r="H82" s="21"/>
      <c r="I82" s="21"/>
      <c r="J82" s="22">
        <f t="shared" si="37"/>
        <v>0</v>
      </c>
      <c r="K82" s="21"/>
      <c r="L82" s="21"/>
      <c r="M82" s="23">
        <f t="shared" si="38"/>
        <v>0</v>
      </c>
      <c r="N82" s="21"/>
      <c r="O82" s="21"/>
      <c r="P82" s="23">
        <f t="shared" si="39"/>
        <v>0</v>
      </c>
      <c r="Q82" s="21"/>
      <c r="R82" s="21"/>
      <c r="S82" s="23">
        <f t="shared" si="40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46"/>
        <v>0</v>
      </c>
      <c r="AL82" s="21"/>
      <c r="AM82" s="21"/>
      <c r="AN82" s="23">
        <f t="shared" si="47"/>
        <v>0</v>
      </c>
      <c r="AO82" s="23">
        <f t="shared" si="48"/>
        <v>0</v>
      </c>
      <c r="AP82" s="23">
        <f t="shared" si="49"/>
        <v>0</v>
      </c>
      <c r="AQ82" s="23">
        <f t="shared" si="50"/>
        <v>0</v>
      </c>
      <c r="AR82" s="23">
        <f t="shared" si="51"/>
        <v>0</v>
      </c>
      <c r="AS82" s="23">
        <f t="shared" si="52"/>
        <v>0</v>
      </c>
      <c r="AT82" s="21"/>
      <c r="AU82" s="21"/>
      <c r="AV82" s="23">
        <f t="shared" si="53"/>
        <v>0</v>
      </c>
      <c r="AW82" s="21"/>
      <c r="AX82" s="21"/>
      <c r="AY82" s="22"/>
      <c r="AZ82" s="21"/>
      <c r="BA82" s="21"/>
      <c r="BB82" s="23"/>
      <c r="BC82" s="21"/>
      <c r="BD82" s="21"/>
      <c r="BE82" s="23">
        <f t="shared" si="55"/>
        <v>0</v>
      </c>
      <c r="BF82" s="21"/>
      <c r="BG82" s="21"/>
      <c r="BH82" s="23">
        <f t="shared" si="71"/>
        <v>0</v>
      </c>
      <c r="BI82" s="21"/>
      <c r="BJ82" s="21"/>
      <c r="BK82" s="23">
        <f t="shared" si="56"/>
        <v>0</v>
      </c>
      <c r="BL82" s="21"/>
      <c r="BM82" s="21"/>
      <c r="BN82" s="23">
        <f t="shared" si="57"/>
        <v>0</v>
      </c>
      <c r="BO82" s="21"/>
      <c r="BP82" s="21"/>
      <c r="BQ82" s="23">
        <f t="shared" si="58"/>
        <v>0</v>
      </c>
      <c r="BR82" s="21"/>
      <c r="BS82" s="21"/>
      <c r="BT82" s="23">
        <f t="shared" si="59"/>
        <v>0</v>
      </c>
      <c r="BU82" s="21"/>
      <c r="BV82" s="21"/>
      <c r="BW82" s="23">
        <f t="shared" si="60"/>
        <v>0</v>
      </c>
      <c r="BX82" s="21"/>
      <c r="BY82" s="21"/>
      <c r="BZ82" s="23">
        <f t="shared" si="61"/>
        <v>0</v>
      </c>
      <c r="CA82" s="21"/>
      <c r="CB82" s="21"/>
      <c r="CC82" s="23">
        <f t="shared" si="62"/>
        <v>0</v>
      </c>
      <c r="CD82" s="23">
        <f t="shared" si="63"/>
        <v>0</v>
      </c>
      <c r="CE82" s="23">
        <f t="shared" si="64"/>
        <v>0</v>
      </c>
      <c r="CF82" s="24">
        <f t="shared" si="65"/>
        <v>0</v>
      </c>
      <c r="CG82" s="23">
        <f t="shared" si="66"/>
        <v>0</v>
      </c>
      <c r="CH82" s="23">
        <f t="shared" si="67"/>
        <v>0</v>
      </c>
      <c r="CI82" s="22"/>
      <c r="CJ82" s="22"/>
      <c r="CK82" s="22">
        <f t="shared" si="68"/>
        <v>0</v>
      </c>
      <c r="CL82" s="21"/>
      <c r="CM82" s="21"/>
      <c r="CN82" s="22">
        <f t="shared" si="69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6"/>
        <v>0</v>
      </c>
      <c r="H83" s="21"/>
      <c r="I83" s="21"/>
      <c r="J83" s="22">
        <f t="shared" si="37"/>
        <v>0</v>
      </c>
      <c r="K83" s="21"/>
      <c r="L83" s="21"/>
      <c r="M83" s="23">
        <f t="shared" si="38"/>
        <v>0</v>
      </c>
      <c r="N83" s="21"/>
      <c r="O83" s="21"/>
      <c r="P83" s="23">
        <f t="shared" si="39"/>
        <v>0</v>
      </c>
      <c r="Q83" s="21"/>
      <c r="R83" s="21"/>
      <c r="S83" s="23">
        <f t="shared" si="40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46"/>
        <v>0</v>
      </c>
      <c r="AL83" s="21"/>
      <c r="AM83" s="21"/>
      <c r="AN83" s="23">
        <f t="shared" si="47"/>
        <v>0</v>
      </c>
      <c r="AO83" s="23">
        <f t="shared" si="48"/>
        <v>0</v>
      </c>
      <c r="AP83" s="23">
        <f t="shared" si="49"/>
        <v>0</v>
      </c>
      <c r="AQ83" s="23">
        <f t="shared" si="50"/>
        <v>0</v>
      </c>
      <c r="AR83" s="23">
        <f t="shared" si="51"/>
        <v>0</v>
      </c>
      <c r="AS83" s="23">
        <f t="shared" si="52"/>
        <v>0</v>
      </c>
      <c r="AT83" s="21"/>
      <c r="AU83" s="21"/>
      <c r="AV83" s="23">
        <f t="shared" si="53"/>
        <v>0</v>
      </c>
      <c r="AW83" s="21"/>
      <c r="AX83" s="21"/>
      <c r="AY83" s="22"/>
      <c r="AZ83" s="21"/>
      <c r="BA83" s="21"/>
      <c r="BB83" s="23"/>
      <c r="BC83" s="21"/>
      <c r="BD83" s="21"/>
      <c r="BE83" s="23">
        <f t="shared" si="55"/>
        <v>0</v>
      </c>
      <c r="BF83" s="21"/>
      <c r="BG83" s="21"/>
      <c r="BH83" s="23">
        <f t="shared" si="71"/>
        <v>0</v>
      </c>
      <c r="BI83" s="21"/>
      <c r="BJ83" s="21"/>
      <c r="BK83" s="23">
        <f t="shared" si="56"/>
        <v>0</v>
      </c>
      <c r="BL83" s="21"/>
      <c r="BM83" s="21"/>
      <c r="BN83" s="23">
        <f t="shared" si="57"/>
        <v>0</v>
      </c>
      <c r="BO83" s="21"/>
      <c r="BP83" s="21"/>
      <c r="BQ83" s="23">
        <f t="shared" si="58"/>
        <v>0</v>
      </c>
      <c r="BR83" s="21"/>
      <c r="BS83" s="21"/>
      <c r="BT83" s="23">
        <f t="shared" si="59"/>
        <v>0</v>
      </c>
      <c r="BU83" s="21"/>
      <c r="BV83" s="21"/>
      <c r="BW83" s="23">
        <f t="shared" si="60"/>
        <v>0</v>
      </c>
      <c r="BX83" s="21"/>
      <c r="BY83" s="21"/>
      <c r="BZ83" s="23">
        <f t="shared" si="61"/>
        <v>0</v>
      </c>
      <c r="CA83" s="21"/>
      <c r="CB83" s="21"/>
      <c r="CC83" s="23">
        <f t="shared" si="62"/>
        <v>0</v>
      </c>
      <c r="CD83" s="23">
        <f t="shared" si="63"/>
        <v>0</v>
      </c>
      <c r="CE83" s="23">
        <f t="shared" si="64"/>
        <v>0</v>
      </c>
      <c r="CF83" s="24">
        <f t="shared" si="65"/>
        <v>0</v>
      </c>
      <c r="CG83" s="23">
        <f t="shared" si="66"/>
        <v>0</v>
      </c>
      <c r="CH83" s="23">
        <f t="shared" si="67"/>
        <v>0</v>
      </c>
      <c r="CI83" s="22"/>
      <c r="CJ83" s="22"/>
      <c r="CK83" s="22">
        <f t="shared" si="68"/>
        <v>0</v>
      </c>
      <c r="CL83" s="21"/>
      <c r="CM83" s="21"/>
      <c r="CN83" s="22">
        <f t="shared" si="69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6"/>
        <v>0</v>
      </c>
      <c r="H84" s="21"/>
      <c r="I84" s="21"/>
      <c r="J84" s="22">
        <f t="shared" si="37"/>
        <v>0</v>
      </c>
      <c r="K84" s="21"/>
      <c r="L84" s="21"/>
      <c r="M84" s="23">
        <f t="shared" si="38"/>
        <v>0</v>
      </c>
      <c r="N84" s="21"/>
      <c r="O84" s="21"/>
      <c r="P84" s="23">
        <f t="shared" si="39"/>
        <v>0</v>
      </c>
      <c r="Q84" s="21"/>
      <c r="R84" s="21"/>
      <c r="S84" s="23">
        <f t="shared" si="40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46"/>
        <v>0</v>
      </c>
      <c r="AL84" s="21"/>
      <c r="AM84" s="21"/>
      <c r="AN84" s="23">
        <f t="shared" si="47"/>
        <v>0</v>
      </c>
      <c r="AO84" s="23">
        <f t="shared" si="48"/>
        <v>0</v>
      </c>
      <c r="AP84" s="23">
        <f t="shared" si="49"/>
        <v>0</v>
      </c>
      <c r="AQ84" s="23">
        <f t="shared" si="50"/>
        <v>0</v>
      </c>
      <c r="AR84" s="23">
        <f t="shared" si="51"/>
        <v>0</v>
      </c>
      <c r="AS84" s="23">
        <f t="shared" si="52"/>
        <v>0</v>
      </c>
      <c r="AT84" s="21"/>
      <c r="AU84" s="21"/>
      <c r="AV84" s="23">
        <f t="shared" si="53"/>
        <v>0</v>
      </c>
      <c r="AW84" s="21"/>
      <c r="AX84" s="21"/>
      <c r="AY84" s="22"/>
      <c r="AZ84" s="21"/>
      <c r="BA84" s="21"/>
      <c r="BB84" s="23"/>
      <c r="BC84" s="21"/>
      <c r="BD84" s="21"/>
      <c r="BE84" s="23">
        <f t="shared" si="55"/>
        <v>0</v>
      </c>
      <c r="BF84" s="21"/>
      <c r="BG84" s="21"/>
      <c r="BH84" s="23">
        <f t="shared" si="71"/>
        <v>0</v>
      </c>
      <c r="BI84" s="21"/>
      <c r="BJ84" s="21"/>
      <c r="BK84" s="23">
        <f t="shared" si="56"/>
        <v>0</v>
      </c>
      <c r="BL84" s="21"/>
      <c r="BM84" s="21"/>
      <c r="BN84" s="23">
        <f t="shared" si="57"/>
        <v>0</v>
      </c>
      <c r="BO84" s="21"/>
      <c r="BP84" s="21"/>
      <c r="BQ84" s="23">
        <f t="shared" si="58"/>
        <v>0</v>
      </c>
      <c r="BR84" s="21"/>
      <c r="BS84" s="21"/>
      <c r="BT84" s="23">
        <f t="shared" si="59"/>
        <v>0</v>
      </c>
      <c r="BU84" s="21"/>
      <c r="BV84" s="21"/>
      <c r="BW84" s="23">
        <f t="shared" si="60"/>
        <v>0</v>
      </c>
      <c r="BX84" s="21"/>
      <c r="BY84" s="21"/>
      <c r="BZ84" s="23">
        <f t="shared" si="61"/>
        <v>0</v>
      </c>
      <c r="CA84" s="21"/>
      <c r="CB84" s="21"/>
      <c r="CC84" s="23">
        <f t="shared" si="62"/>
        <v>0</v>
      </c>
      <c r="CD84" s="23">
        <f t="shared" si="63"/>
        <v>0</v>
      </c>
      <c r="CE84" s="23">
        <f t="shared" si="64"/>
        <v>0</v>
      </c>
      <c r="CF84" s="24">
        <f t="shared" si="65"/>
        <v>0</v>
      </c>
      <c r="CG84" s="23">
        <f t="shared" si="66"/>
        <v>0</v>
      </c>
      <c r="CH84" s="23">
        <f t="shared" si="67"/>
        <v>0</v>
      </c>
      <c r="CI84" s="22"/>
      <c r="CJ84" s="22"/>
      <c r="CK84" s="22">
        <f t="shared" si="68"/>
        <v>0</v>
      </c>
      <c r="CL84" s="21"/>
      <c r="CM84" s="21"/>
      <c r="CN84" s="22">
        <f t="shared" si="69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6"/>
        <v>0</v>
      </c>
      <c r="H85" s="21"/>
      <c r="I85" s="21"/>
      <c r="J85" s="22">
        <f t="shared" si="37"/>
        <v>0</v>
      </c>
      <c r="K85" s="21"/>
      <c r="L85" s="21"/>
      <c r="M85" s="23">
        <f t="shared" si="38"/>
        <v>0</v>
      </c>
      <c r="N85" s="21"/>
      <c r="O85" s="21"/>
      <c r="P85" s="23">
        <f t="shared" si="39"/>
        <v>0</v>
      </c>
      <c r="Q85" s="21"/>
      <c r="R85" s="21"/>
      <c r="S85" s="23">
        <f t="shared" si="40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46"/>
        <v>0</v>
      </c>
      <c r="AL85" s="21"/>
      <c r="AM85" s="21"/>
      <c r="AN85" s="23">
        <f t="shared" si="47"/>
        <v>0</v>
      </c>
      <c r="AO85" s="23">
        <f t="shared" si="48"/>
        <v>0</v>
      </c>
      <c r="AP85" s="23">
        <f t="shared" si="49"/>
        <v>0</v>
      </c>
      <c r="AQ85" s="23">
        <f t="shared" si="50"/>
        <v>0</v>
      </c>
      <c r="AR85" s="23">
        <f t="shared" si="51"/>
        <v>0</v>
      </c>
      <c r="AS85" s="23">
        <f t="shared" si="52"/>
        <v>0</v>
      </c>
      <c r="AT85" s="21"/>
      <c r="AU85" s="21"/>
      <c r="AV85" s="23">
        <f t="shared" si="53"/>
        <v>0</v>
      </c>
      <c r="AW85" s="21"/>
      <c r="AX85" s="21"/>
      <c r="AY85" s="22">
        <f t="shared" si="70"/>
        <v>0</v>
      </c>
      <c r="AZ85" s="21"/>
      <c r="BA85" s="21"/>
      <c r="BB85" s="23">
        <f t="shared" si="54"/>
        <v>0</v>
      </c>
      <c r="BC85" s="21"/>
      <c r="BD85" s="21"/>
      <c r="BE85" s="23">
        <f t="shared" si="55"/>
        <v>0</v>
      </c>
      <c r="BF85" s="21"/>
      <c r="BG85" s="21"/>
      <c r="BH85" s="23">
        <f t="shared" si="71"/>
        <v>0</v>
      </c>
      <c r="BI85" s="21"/>
      <c r="BJ85" s="21"/>
      <c r="BK85" s="23">
        <f t="shared" si="56"/>
        <v>0</v>
      </c>
      <c r="BL85" s="21"/>
      <c r="BM85" s="21"/>
      <c r="BN85" s="23">
        <f t="shared" si="57"/>
        <v>0</v>
      </c>
      <c r="BO85" s="21"/>
      <c r="BP85" s="21"/>
      <c r="BQ85" s="23">
        <f t="shared" si="58"/>
        <v>0</v>
      </c>
      <c r="BR85" s="21"/>
      <c r="BS85" s="21"/>
      <c r="BT85" s="23">
        <f t="shared" si="59"/>
        <v>0</v>
      </c>
      <c r="BU85" s="21"/>
      <c r="BV85" s="21"/>
      <c r="BW85" s="23">
        <f t="shared" si="60"/>
        <v>0</v>
      </c>
      <c r="BX85" s="21"/>
      <c r="BY85" s="21"/>
      <c r="BZ85" s="23">
        <f t="shared" si="61"/>
        <v>0</v>
      </c>
      <c r="CA85" s="21"/>
      <c r="CB85" s="21"/>
      <c r="CC85" s="23">
        <f t="shared" si="62"/>
        <v>0</v>
      </c>
      <c r="CD85" s="23">
        <f t="shared" si="63"/>
        <v>0</v>
      </c>
      <c r="CE85" s="23">
        <f t="shared" si="64"/>
        <v>0</v>
      </c>
      <c r="CF85" s="24">
        <f t="shared" si="65"/>
        <v>0</v>
      </c>
      <c r="CG85" s="23">
        <f t="shared" si="66"/>
        <v>0</v>
      </c>
      <c r="CH85" s="23">
        <f t="shared" si="67"/>
        <v>0</v>
      </c>
      <c r="CI85" s="22"/>
      <c r="CJ85" s="22"/>
      <c r="CK85" s="22">
        <f t="shared" si="68"/>
        <v>0</v>
      </c>
      <c r="CL85" s="21"/>
      <c r="CM85" s="21"/>
      <c r="CN85" s="22">
        <f t="shared" si="69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6"/>
        <v>0</v>
      </c>
      <c r="H86" s="21"/>
      <c r="I86" s="21"/>
      <c r="J86" s="22">
        <f t="shared" si="37"/>
        <v>0</v>
      </c>
      <c r="K86" s="21"/>
      <c r="L86" s="21"/>
      <c r="M86" s="23">
        <f t="shared" si="38"/>
        <v>0</v>
      </c>
      <c r="N86" s="21"/>
      <c r="O86" s="21"/>
      <c r="P86" s="23">
        <f t="shared" si="39"/>
        <v>0</v>
      </c>
      <c r="Q86" s="21"/>
      <c r="R86" s="21"/>
      <c r="S86" s="23">
        <f t="shared" si="40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46"/>
        <v>0</v>
      </c>
      <c r="AL86" s="21"/>
      <c r="AM86" s="21"/>
      <c r="AN86" s="23">
        <f t="shared" si="47"/>
        <v>0</v>
      </c>
      <c r="AO86" s="23">
        <f t="shared" si="48"/>
        <v>0</v>
      </c>
      <c r="AP86" s="23">
        <f t="shared" si="49"/>
        <v>0</v>
      </c>
      <c r="AQ86" s="23">
        <f t="shared" si="50"/>
        <v>0</v>
      </c>
      <c r="AR86" s="23">
        <f t="shared" si="51"/>
        <v>0</v>
      </c>
      <c r="AS86" s="23">
        <f t="shared" si="52"/>
        <v>0</v>
      </c>
      <c r="AT86" s="21"/>
      <c r="AU86" s="21"/>
      <c r="AV86" s="23">
        <f t="shared" si="53"/>
        <v>0</v>
      </c>
      <c r="AW86" s="21"/>
      <c r="AX86" s="21"/>
      <c r="AY86" s="22">
        <f t="shared" si="70"/>
        <v>0</v>
      </c>
      <c r="AZ86" s="21"/>
      <c r="BA86" s="21"/>
      <c r="BB86" s="23">
        <f t="shared" si="54"/>
        <v>0</v>
      </c>
      <c r="BC86" s="21"/>
      <c r="BD86" s="21"/>
      <c r="BE86" s="23">
        <f t="shared" si="55"/>
        <v>0</v>
      </c>
      <c r="BF86" s="21"/>
      <c r="BG86" s="21"/>
      <c r="BH86" s="23">
        <f t="shared" si="71"/>
        <v>0</v>
      </c>
      <c r="BI86" s="21"/>
      <c r="BJ86" s="21"/>
      <c r="BK86" s="23">
        <f t="shared" si="56"/>
        <v>0</v>
      </c>
      <c r="BL86" s="21"/>
      <c r="BM86" s="21"/>
      <c r="BN86" s="23">
        <f t="shared" si="57"/>
        <v>0</v>
      </c>
      <c r="BO86" s="21"/>
      <c r="BP86" s="21"/>
      <c r="BQ86" s="23">
        <f t="shared" si="58"/>
        <v>0</v>
      </c>
      <c r="BR86" s="21"/>
      <c r="BS86" s="21"/>
      <c r="BT86" s="23">
        <f t="shared" si="59"/>
        <v>0</v>
      </c>
      <c r="BU86" s="21"/>
      <c r="BV86" s="21"/>
      <c r="BW86" s="23">
        <f t="shared" si="60"/>
        <v>0</v>
      </c>
      <c r="BX86" s="21"/>
      <c r="BY86" s="21"/>
      <c r="BZ86" s="23">
        <f t="shared" si="61"/>
        <v>0</v>
      </c>
      <c r="CA86" s="21"/>
      <c r="CB86" s="21"/>
      <c r="CC86" s="23">
        <f t="shared" si="62"/>
        <v>0</v>
      </c>
      <c r="CD86" s="23">
        <f t="shared" si="63"/>
        <v>0</v>
      </c>
      <c r="CE86" s="23">
        <f t="shared" si="64"/>
        <v>0</v>
      </c>
      <c r="CF86" s="24">
        <f t="shared" si="65"/>
        <v>0</v>
      </c>
      <c r="CG86" s="23">
        <f t="shared" si="66"/>
        <v>0</v>
      </c>
      <c r="CH86" s="23">
        <f t="shared" si="67"/>
        <v>0</v>
      </c>
      <c r="CI86" s="22"/>
      <c r="CJ86" s="22"/>
      <c r="CK86" s="22">
        <f t="shared" si="68"/>
        <v>0</v>
      </c>
      <c r="CL86" s="21"/>
      <c r="CM86" s="21"/>
      <c r="CN86" s="22">
        <f t="shared" si="69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6"/>
        <v>0</v>
      </c>
      <c r="H87" s="21"/>
      <c r="I87" s="21"/>
      <c r="J87" s="22">
        <f t="shared" si="37"/>
        <v>0</v>
      </c>
      <c r="K87" s="21"/>
      <c r="L87" s="21"/>
      <c r="M87" s="23">
        <f t="shared" si="38"/>
        <v>0</v>
      </c>
      <c r="N87" s="21"/>
      <c r="O87" s="21"/>
      <c r="P87" s="23">
        <f t="shared" si="39"/>
        <v>0</v>
      </c>
      <c r="Q87" s="21"/>
      <c r="R87" s="21"/>
      <c r="S87" s="23">
        <f t="shared" si="40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46"/>
        <v>0</v>
      </c>
      <c r="AL87" s="21"/>
      <c r="AM87" s="21"/>
      <c r="AN87" s="23">
        <f t="shared" si="47"/>
        <v>0</v>
      </c>
      <c r="AO87" s="23">
        <f t="shared" si="48"/>
        <v>0</v>
      </c>
      <c r="AP87" s="23">
        <f t="shared" si="49"/>
        <v>0</v>
      </c>
      <c r="AQ87" s="23">
        <f t="shared" si="50"/>
        <v>0</v>
      </c>
      <c r="AR87" s="23">
        <f t="shared" si="51"/>
        <v>0</v>
      </c>
      <c r="AS87" s="23">
        <f t="shared" si="52"/>
        <v>0</v>
      </c>
      <c r="AT87" s="21"/>
      <c r="AU87" s="21"/>
      <c r="AV87" s="23">
        <f t="shared" si="53"/>
        <v>0</v>
      </c>
      <c r="AW87" s="21"/>
      <c r="AX87" s="21"/>
      <c r="AY87" s="22">
        <f t="shared" si="70"/>
        <v>0</v>
      </c>
      <c r="AZ87" s="21"/>
      <c r="BA87" s="21"/>
      <c r="BB87" s="23">
        <f t="shared" si="54"/>
        <v>0</v>
      </c>
      <c r="BC87" s="21"/>
      <c r="BD87" s="21"/>
      <c r="BE87" s="23">
        <f t="shared" si="55"/>
        <v>0</v>
      </c>
      <c r="BF87" s="21"/>
      <c r="BG87" s="21"/>
      <c r="BH87" s="23">
        <f t="shared" si="71"/>
        <v>0</v>
      </c>
      <c r="BI87" s="21"/>
      <c r="BJ87" s="21"/>
      <c r="BK87" s="23">
        <f t="shared" si="56"/>
        <v>0</v>
      </c>
      <c r="BL87" s="21"/>
      <c r="BM87" s="21"/>
      <c r="BN87" s="23">
        <f t="shared" si="57"/>
        <v>0</v>
      </c>
      <c r="BO87" s="21"/>
      <c r="BP87" s="21"/>
      <c r="BQ87" s="23">
        <f t="shared" si="58"/>
        <v>0</v>
      </c>
      <c r="BR87" s="21"/>
      <c r="BS87" s="21"/>
      <c r="BT87" s="23">
        <f t="shared" si="59"/>
        <v>0</v>
      </c>
      <c r="BU87" s="21"/>
      <c r="BV87" s="21"/>
      <c r="BW87" s="23">
        <f t="shared" si="60"/>
        <v>0</v>
      </c>
      <c r="BX87" s="21"/>
      <c r="BY87" s="21"/>
      <c r="BZ87" s="23">
        <f t="shared" si="61"/>
        <v>0</v>
      </c>
      <c r="CA87" s="21"/>
      <c r="CB87" s="21"/>
      <c r="CC87" s="23">
        <f t="shared" si="62"/>
        <v>0</v>
      </c>
      <c r="CD87" s="23">
        <f t="shared" si="63"/>
        <v>0</v>
      </c>
      <c r="CE87" s="23">
        <f t="shared" si="64"/>
        <v>0</v>
      </c>
      <c r="CF87" s="24">
        <f t="shared" si="65"/>
        <v>0</v>
      </c>
      <c r="CG87" s="23">
        <f t="shared" si="66"/>
        <v>0</v>
      </c>
      <c r="CH87" s="23">
        <f t="shared" si="67"/>
        <v>0</v>
      </c>
      <c r="CI87" s="22"/>
      <c r="CJ87" s="22"/>
      <c r="CK87" s="22">
        <f t="shared" si="68"/>
        <v>0</v>
      </c>
      <c r="CL87" s="21"/>
      <c r="CM87" s="21"/>
      <c r="CN87" s="22">
        <f t="shared" si="69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6"/>
        <v>0</v>
      </c>
      <c r="H88" s="21"/>
      <c r="I88" s="21"/>
      <c r="J88" s="22">
        <f t="shared" si="37"/>
        <v>0</v>
      </c>
      <c r="K88" s="21"/>
      <c r="L88" s="21"/>
      <c r="M88" s="23">
        <f t="shared" si="38"/>
        <v>0</v>
      </c>
      <c r="N88" s="21"/>
      <c r="O88" s="21"/>
      <c r="P88" s="23">
        <f t="shared" si="39"/>
        <v>0</v>
      </c>
      <c r="Q88" s="21"/>
      <c r="R88" s="21"/>
      <c r="S88" s="23">
        <f t="shared" si="40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46"/>
        <v>0</v>
      </c>
      <c r="AL88" s="21"/>
      <c r="AM88" s="21"/>
      <c r="AN88" s="23">
        <f t="shared" si="47"/>
        <v>0</v>
      </c>
      <c r="AO88" s="23">
        <f t="shared" si="48"/>
        <v>0</v>
      </c>
      <c r="AP88" s="23">
        <f t="shared" si="49"/>
        <v>0</v>
      </c>
      <c r="AQ88" s="23">
        <f t="shared" si="50"/>
        <v>0</v>
      </c>
      <c r="AR88" s="23">
        <f t="shared" si="51"/>
        <v>0</v>
      </c>
      <c r="AS88" s="23">
        <f t="shared" si="52"/>
        <v>0</v>
      </c>
      <c r="AT88" s="21"/>
      <c r="AU88" s="21"/>
      <c r="AV88" s="23">
        <f t="shared" si="53"/>
        <v>0</v>
      </c>
      <c r="AW88" s="21"/>
      <c r="AX88" s="21"/>
      <c r="AY88" s="22">
        <f t="shared" si="70"/>
        <v>0</v>
      </c>
      <c r="AZ88" s="21"/>
      <c r="BA88" s="21"/>
      <c r="BB88" s="23">
        <f t="shared" si="54"/>
        <v>0</v>
      </c>
      <c r="BC88" s="21"/>
      <c r="BD88" s="21"/>
      <c r="BE88" s="23">
        <f t="shared" si="55"/>
        <v>0</v>
      </c>
      <c r="BF88" s="21"/>
      <c r="BG88" s="21"/>
      <c r="BH88" s="23">
        <f t="shared" si="71"/>
        <v>0</v>
      </c>
      <c r="BI88" s="21"/>
      <c r="BJ88" s="21"/>
      <c r="BK88" s="23">
        <f t="shared" si="56"/>
        <v>0</v>
      </c>
      <c r="BL88" s="21"/>
      <c r="BM88" s="21"/>
      <c r="BN88" s="23">
        <f t="shared" si="57"/>
        <v>0</v>
      </c>
      <c r="BO88" s="21"/>
      <c r="BP88" s="21"/>
      <c r="BQ88" s="23">
        <f t="shared" si="58"/>
        <v>0</v>
      </c>
      <c r="BR88" s="21"/>
      <c r="BS88" s="21"/>
      <c r="BT88" s="23">
        <f t="shared" si="59"/>
        <v>0</v>
      </c>
      <c r="BU88" s="21"/>
      <c r="BV88" s="21"/>
      <c r="BW88" s="23">
        <f t="shared" si="60"/>
        <v>0</v>
      </c>
      <c r="BX88" s="21"/>
      <c r="BY88" s="21"/>
      <c r="BZ88" s="23">
        <f t="shared" si="61"/>
        <v>0</v>
      </c>
      <c r="CA88" s="21"/>
      <c r="CB88" s="21"/>
      <c r="CC88" s="23">
        <f t="shared" si="62"/>
        <v>0</v>
      </c>
      <c r="CD88" s="23">
        <f t="shared" si="63"/>
        <v>0</v>
      </c>
      <c r="CE88" s="23">
        <f t="shared" si="64"/>
        <v>0</v>
      </c>
      <c r="CF88" s="24">
        <f t="shared" si="65"/>
        <v>0</v>
      </c>
      <c r="CG88" s="23">
        <f t="shared" si="66"/>
        <v>0</v>
      </c>
      <c r="CH88" s="23">
        <f t="shared" si="67"/>
        <v>0</v>
      </c>
      <c r="CI88" s="22"/>
      <c r="CJ88" s="22"/>
      <c r="CK88" s="22">
        <f t="shared" si="68"/>
        <v>0</v>
      </c>
      <c r="CL88" s="21"/>
      <c r="CM88" s="21"/>
      <c r="CN88" s="22">
        <f t="shared" si="69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6"/>
        <v>0</v>
      </c>
      <c r="H89" s="21"/>
      <c r="I89" s="21"/>
      <c r="J89" s="22">
        <f t="shared" si="37"/>
        <v>0</v>
      </c>
      <c r="K89" s="21"/>
      <c r="L89" s="21"/>
      <c r="M89" s="23">
        <f t="shared" si="38"/>
        <v>0</v>
      </c>
      <c r="N89" s="21"/>
      <c r="O89" s="21"/>
      <c r="P89" s="23">
        <f t="shared" si="39"/>
        <v>0</v>
      </c>
      <c r="Q89" s="21">
        <v>3</v>
      </c>
      <c r="R89" s="21">
        <v>72</v>
      </c>
      <c r="S89" s="23">
        <f t="shared" si="40"/>
        <v>43.199999999999996</v>
      </c>
      <c r="T89" s="21">
        <v>2</v>
      </c>
      <c r="U89" s="21">
        <v>48</v>
      </c>
      <c r="V89" s="23">
        <f t="shared" si="41"/>
        <v>28.799999999999997</v>
      </c>
      <c r="W89" s="21">
        <v>118</v>
      </c>
      <c r="X89" s="21">
        <v>2832</v>
      </c>
      <c r="Y89" s="23">
        <f t="shared" si="42"/>
        <v>1699.2</v>
      </c>
      <c r="Z89" s="21">
        <v>43</v>
      </c>
      <c r="AA89" s="21">
        <v>1032</v>
      </c>
      <c r="AB89" s="23">
        <f t="shared" si="43"/>
        <v>619.19999999999993</v>
      </c>
      <c r="AC89" s="21">
        <v>152</v>
      </c>
      <c r="AD89" s="21">
        <v>3648</v>
      </c>
      <c r="AE89" s="23">
        <f t="shared" si="44"/>
        <v>2188.7999999999997</v>
      </c>
      <c r="AF89" s="21">
        <v>194</v>
      </c>
      <c r="AG89" s="21">
        <v>4657</v>
      </c>
      <c r="AH89" s="23">
        <f t="shared" si="45"/>
        <v>2794.2</v>
      </c>
      <c r="AI89" s="21">
        <v>218</v>
      </c>
      <c r="AJ89" s="21">
        <v>5232</v>
      </c>
      <c r="AK89" s="23">
        <f t="shared" si="46"/>
        <v>3139.2</v>
      </c>
      <c r="AL89" s="21">
        <v>431</v>
      </c>
      <c r="AM89" s="21">
        <v>10344</v>
      </c>
      <c r="AN89" s="23">
        <f t="shared" si="47"/>
        <v>6206.4</v>
      </c>
      <c r="AO89" s="23">
        <f t="shared" si="48"/>
        <v>1161</v>
      </c>
      <c r="AP89" s="23">
        <f t="shared" si="49"/>
        <v>27865</v>
      </c>
      <c r="AQ89" s="23">
        <f t="shared" si="50"/>
        <v>16719</v>
      </c>
      <c r="AR89" s="23">
        <f t="shared" si="51"/>
        <v>2322.0833333333335</v>
      </c>
      <c r="AS89" s="23">
        <f t="shared" si="52"/>
        <v>1393.25</v>
      </c>
      <c r="AT89" s="21">
        <v>579</v>
      </c>
      <c r="AU89" s="21">
        <v>13896</v>
      </c>
      <c r="AV89" s="23">
        <f t="shared" si="53"/>
        <v>8337.6</v>
      </c>
      <c r="AW89" s="21">
        <v>252</v>
      </c>
      <c r="AX89" s="21">
        <v>6048</v>
      </c>
      <c r="AY89" s="22">
        <v>3628.8000000000006</v>
      </c>
      <c r="AZ89" s="21">
        <v>493</v>
      </c>
      <c r="BA89" s="21">
        <v>11832</v>
      </c>
      <c r="BB89" s="23">
        <f t="shared" si="54"/>
        <v>7099.2</v>
      </c>
      <c r="BC89" s="21">
        <v>428</v>
      </c>
      <c r="BD89" s="21">
        <v>10272</v>
      </c>
      <c r="BE89" s="23">
        <f t="shared" si="55"/>
        <v>6163.2</v>
      </c>
      <c r="BF89" s="21">
        <v>481</v>
      </c>
      <c r="BG89" s="21">
        <v>11544</v>
      </c>
      <c r="BH89" s="23">
        <f t="shared" si="71"/>
        <v>6926.4</v>
      </c>
      <c r="BI89" s="21">
        <v>428</v>
      </c>
      <c r="BJ89" s="21">
        <v>10272</v>
      </c>
      <c r="BK89" s="23">
        <f t="shared" si="56"/>
        <v>6163.2</v>
      </c>
      <c r="BL89" s="21">
        <v>380</v>
      </c>
      <c r="BM89" s="21">
        <v>9120</v>
      </c>
      <c r="BN89" s="23">
        <f t="shared" si="57"/>
        <v>5472</v>
      </c>
      <c r="BO89" s="21">
        <v>481</v>
      </c>
      <c r="BP89" s="21">
        <v>11544</v>
      </c>
      <c r="BQ89" s="23">
        <f t="shared" si="58"/>
        <v>6926.4</v>
      </c>
      <c r="BR89" s="21">
        <v>527</v>
      </c>
      <c r="BS89" s="21">
        <v>12648</v>
      </c>
      <c r="BT89" s="23">
        <f t="shared" si="59"/>
        <v>7588.7999999999993</v>
      </c>
      <c r="BU89" s="21">
        <v>441</v>
      </c>
      <c r="BV89" s="21">
        <v>10584</v>
      </c>
      <c r="BW89" s="23">
        <f t="shared" si="60"/>
        <v>6350.4</v>
      </c>
      <c r="BX89" s="21">
        <v>417</v>
      </c>
      <c r="BY89" s="21">
        <v>10008</v>
      </c>
      <c r="BZ89" s="23">
        <f t="shared" si="61"/>
        <v>6004.8</v>
      </c>
      <c r="CA89" s="21">
        <v>601</v>
      </c>
      <c r="CB89" s="21">
        <v>14424</v>
      </c>
      <c r="CC89" s="23">
        <f t="shared" si="62"/>
        <v>8654.4</v>
      </c>
      <c r="CD89" s="23">
        <f t="shared" si="63"/>
        <v>5027</v>
      </c>
      <c r="CE89" s="23">
        <f t="shared" si="64"/>
        <v>132192</v>
      </c>
      <c r="CF89" s="24">
        <f t="shared" si="65"/>
        <v>79315.199999999997</v>
      </c>
      <c r="CG89" s="23">
        <f t="shared" si="66"/>
        <v>11016</v>
      </c>
      <c r="CH89" s="23">
        <f t="shared" si="67"/>
        <v>6609.5999999999995</v>
      </c>
      <c r="CI89" s="22">
        <v>384</v>
      </c>
      <c r="CJ89" s="22">
        <v>9216</v>
      </c>
      <c r="CK89" s="22">
        <f t="shared" si="68"/>
        <v>5529.5999999999995</v>
      </c>
      <c r="CL89" s="21">
        <v>572</v>
      </c>
      <c r="CM89" s="21">
        <v>13728</v>
      </c>
      <c r="CN89" s="22">
        <f t="shared" si="69"/>
        <v>8236.7999999999993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6"/>
        <v>0</v>
      </c>
      <c r="H90" s="21"/>
      <c r="I90" s="21"/>
      <c r="J90" s="22">
        <f t="shared" si="37"/>
        <v>0</v>
      </c>
      <c r="K90" s="21">
        <v>91</v>
      </c>
      <c r="L90" s="21">
        <v>1274</v>
      </c>
      <c r="M90" s="23">
        <f t="shared" si="38"/>
        <v>815.36</v>
      </c>
      <c r="N90" s="21">
        <v>23</v>
      </c>
      <c r="O90" s="21">
        <v>322</v>
      </c>
      <c r="P90" s="23">
        <f t="shared" si="39"/>
        <v>206.08</v>
      </c>
      <c r="Q90" s="21">
        <v>45</v>
      </c>
      <c r="R90" s="21">
        <v>638</v>
      </c>
      <c r="S90" s="23">
        <f t="shared" si="40"/>
        <v>408.32</v>
      </c>
      <c r="T90" s="21">
        <v>28</v>
      </c>
      <c r="U90" s="21">
        <v>392</v>
      </c>
      <c r="V90" s="23">
        <f t="shared" si="41"/>
        <v>250.88</v>
      </c>
      <c r="W90" s="21">
        <v>6</v>
      </c>
      <c r="X90" s="21">
        <v>84</v>
      </c>
      <c r="Y90" s="23">
        <f t="shared" si="42"/>
        <v>53.76</v>
      </c>
      <c r="Z90" s="21">
        <v>11</v>
      </c>
      <c r="AA90" s="21">
        <v>154</v>
      </c>
      <c r="AB90" s="23">
        <f t="shared" si="43"/>
        <v>98.56</v>
      </c>
      <c r="AC90" s="21">
        <v>3</v>
      </c>
      <c r="AD90" s="21">
        <v>42</v>
      </c>
      <c r="AE90" s="23">
        <f t="shared" si="44"/>
        <v>26.88</v>
      </c>
      <c r="AF90" s="21">
        <v>10</v>
      </c>
      <c r="AG90" s="21">
        <v>149</v>
      </c>
      <c r="AH90" s="23">
        <f t="shared" si="45"/>
        <v>95.36</v>
      </c>
      <c r="AI90" s="21"/>
      <c r="AJ90" s="21"/>
      <c r="AK90" s="23">
        <f t="shared" si="46"/>
        <v>0</v>
      </c>
      <c r="AL90" s="21"/>
      <c r="AM90" s="21"/>
      <c r="AN90" s="23">
        <f t="shared" si="47"/>
        <v>0</v>
      </c>
      <c r="AO90" s="23">
        <f t="shared" si="48"/>
        <v>217</v>
      </c>
      <c r="AP90" s="23">
        <f t="shared" si="49"/>
        <v>3055</v>
      </c>
      <c r="AQ90" s="23">
        <f t="shared" si="50"/>
        <v>1955.1999999999998</v>
      </c>
      <c r="AR90" s="23">
        <f t="shared" si="51"/>
        <v>254.58333333333334</v>
      </c>
      <c r="AS90" s="23">
        <f t="shared" si="52"/>
        <v>162.93333333333331</v>
      </c>
      <c r="AT90" s="21"/>
      <c r="AU90" s="21"/>
      <c r="AV90" s="23">
        <f t="shared" si="53"/>
        <v>0</v>
      </c>
      <c r="AW90" s="21"/>
      <c r="AX90" s="21"/>
      <c r="AY90" s="22">
        <f t="shared" si="70"/>
        <v>0</v>
      </c>
      <c r="AZ90" s="21"/>
      <c r="BA90" s="21"/>
      <c r="BB90" s="23">
        <f t="shared" si="54"/>
        <v>0</v>
      </c>
      <c r="BC90" s="21"/>
      <c r="BD90" s="21"/>
      <c r="BE90" s="23">
        <f t="shared" si="55"/>
        <v>0</v>
      </c>
      <c r="BF90" s="21"/>
      <c r="BG90" s="21"/>
      <c r="BH90" s="23">
        <f t="shared" si="71"/>
        <v>0</v>
      </c>
      <c r="BI90" s="21"/>
      <c r="BJ90" s="21"/>
      <c r="BK90" s="23">
        <f t="shared" si="56"/>
        <v>0</v>
      </c>
      <c r="BL90" s="21"/>
      <c r="BM90" s="21"/>
      <c r="BN90" s="23">
        <f t="shared" si="57"/>
        <v>0</v>
      </c>
      <c r="BO90" s="21"/>
      <c r="BP90" s="21"/>
      <c r="BQ90" s="23">
        <f t="shared" si="58"/>
        <v>0</v>
      </c>
      <c r="BR90" s="21"/>
      <c r="BS90" s="21"/>
      <c r="BT90" s="23">
        <f t="shared" si="59"/>
        <v>0</v>
      </c>
      <c r="BU90" s="21"/>
      <c r="BV90" s="21"/>
      <c r="BW90" s="23">
        <f t="shared" si="60"/>
        <v>0</v>
      </c>
      <c r="BX90" s="21"/>
      <c r="BY90" s="21"/>
      <c r="BZ90" s="23">
        <f t="shared" si="61"/>
        <v>0</v>
      </c>
      <c r="CA90" s="21"/>
      <c r="CB90" s="21"/>
      <c r="CC90" s="23">
        <f t="shared" si="62"/>
        <v>0</v>
      </c>
      <c r="CD90" s="23">
        <f t="shared" si="63"/>
        <v>0</v>
      </c>
      <c r="CE90" s="23">
        <f t="shared" si="64"/>
        <v>0</v>
      </c>
      <c r="CF90" s="24">
        <f t="shared" si="65"/>
        <v>0</v>
      </c>
      <c r="CG90" s="23">
        <f t="shared" si="66"/>
        <v>0</v>
      </c>
      <c r="CH90" s="23">
        <f t="shared" si="67"/>
        <v>0</v>
      </c>
      <c r="CI90" s="22"/>
      <c r="CJ90" s="22"/>
      <c r="CK90" s="22">
        <f t="shared" si="68"/>
        <v>0</v>
      </c>
      <c r="CL90" s="21"/>
      <c r="CM90" s="21"/>
      <c r="CN90" s="22">
        <f t="shared" si="69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6"/>
        <v>0</v>
      </c>
      <c r="H91" s="21"/>
      <c r="I91" s="21"/>
      <c r="J91" s="22">
        <f t="shared" si="37"/>
        <v>0</v>
      </c>
      <c r="K91" s="21"/>
      <c r="L91" s="21"/>
      <c r="M91" s="23">
        <f t="shared" si="38"/>
        <v>0</v>
      </c>
      <c r="N91" s="21"/>
      <c r="O91" s="21"/>
      <c r="P91" s="23">
        <f t="shared" si="39"/>
        <v>0</v>
      </c>
      <c r="Q91" s="21"/>
      <c r="R91" s="21"/>
      <c r="S91" s="23">
        <f t="shared" si="40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46"/>
        <v>0</v>
      </c>
      <c r="AL91" s="21"/>
      <c r="AM91" s="21"/>
      <c r="AN91" s="23">
        <f t="shared" si="47"/>
        <v>0</v>
      </c>
      <c r="AO91" s="23">
        <f t="shared" si="48"/>
        <v>0</v>
      </c>
      <c r="AP91" s="23">
        <f t="shared" si="49"/>
        <v>0</v>
      </c>
      <c r="AQ91" s="23">
        <f t="shared" si="50"/>
        <v>0</v>
      </c>
      <c r="AR91" s="23">
        <f t="shared" si="51"/>
        <v>0</v>
      </c>
      <c r="AS91" s="23">
        <f t="shared" si="52"/>
        <v>0</v>
      </c>
      <c r="AT91" s="21"/>
      <c r="AU91" s="21"/>
      <c r="AV91" s="23">
        <f t="shared" si="53"/>
        <v>0</v>
      </c>
      <c r="AW91" s="21"/>
      <c r="AX91" s="21"/>
      <c r="AY91" s="22">
        <f t="shared" si="70"/>
        <v>0</v>
      </c>
      <c r="AZ91" s="21"/>
      <c r="BA91" s="21"/>
      <c r="BB91" s="23">
        <f t="shared" si="54"/>
        <v>0</v>
      </c>
      <c r="BC91" s="21"/>
      <c r="BD91" s="21"/>
      <c r="BE91" s="23">
        <f t="shared" si="55"/>
        <v>0</v>
      </c>
      <c r="BF91" s="21"/>
      <c r="BG91" s="21"/>
      <c r="BH91" s="23">
        <f t="shared" si="71"/>
        <v>0</v>
      </c>
      <c r="BI91" s="21"/>
      <c r="BJ91" s="21"/>
      <c r="BK91" s="23">
        <f t="shared" si="56"/>
        <v>0</v>
      </c>
      <c r="BL91" s="21"/>
      <c r="BM91" s="21"/>
      <c r="BN91" s="23">
        <f t="shared" si="57"/>
        <v>0</v>
      </c>
      <c r="BO91" s="21"/>
      <c r="BP91" s="21"/>
      <c r="BQ91" s="23">
        <f t="shared" si="58"/>
        <v>0</v>
      </c>
      <c r="BR91" s="21"/>
      <c r="BS91" s="21"/>
      <c r="BT91" s="23">
        <f t="shared" si="59"/>
        <v>0</v>
      </c>
      <c r="BU91" s="21"/>
      <c r="BV91" s="21"/>
      <c r="BW91" s="23">
        <f t="shared" si="60"/>
        <v>0</v>
      </c>
      <c r="BX91" s="21"/>
      <c r="BY91" s="21"/>
      <c r="BZ91" s="23">
        <f t="shared" si="61"/>
        <v>0</v>
      </c>
      <c r="CA91" s="21"/>
      <c r="CB91" s="21"/>
      <c r="CC91" s="23">
        <f t="shared" si="62"/>
        <v>0</v>
      </c>
      <c r="CD91" s="23">
        <f t="shared" si="63"/>
        <v>0</v>
      </c>
      <c r="CE91" s="23">
        <f t="shared" si="64"/>
        <v>0</v>
      </c>
      <c r="CF91" s="24">
        <f t="shared" si="65"/>
        <v>0</v>
      </c>
      <c r="CG91" s="23">
        <f t="shared" si="66"/>
        <v>0</v>
      </c>
      <c r="CH91" s="23">
        <f t="shared" si="67"/>
        <v>0</v>
      </c>
      <c r="CI91" s="22"/>
      <c r="CJ91" s="22"/>
      <c r="CK91" s="22">
        <f t="shared" si="68"/>
        <v>0</v>
      </c>
      <c r="CL91" s="21"/>
      <c r="CM91" s="21"/>
      <c r="CN91" s="22">
        <f t="shared" si="69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6"/>
        <v>0</v>
      </c>
      <c r="H92" s="21"/>
      <c r="I92" s="21"/>
      <c r="J92" s="22">
        <f t="shared" si="37"/>
        <v>0</v>
      </c>
      <c r="K92" s="21"/>
      <c r="L92" s="21"/>
      <c r="M92" s="23">
        <f t="shared" si="38"/>
        <v>0</v>
      </c>
      <c r="N92" s="21"/>
      <c r="O92" s="21"/>
      <c r="P92" s="23">
        <f t="shared" si="39"/>
        <v>0</v>
      </c>
      <c r="Q92" s="21"/>
      <c r="R92" s="21"/>
      <c r="S92" s="23">
        <f t="shared" si="40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46"/>
        <v>0</v>
      </c>
      <c r="AL92" s="21"/>
      <c r="AM92" s="21"/>
      <c r="AN92" s="23">
        <f t="shared" si="47"/>
        <v>0</v>
      </c>
      <c r="AO92" s="23">
        <f t="shared" si="48"/>
        <v>0</v>
      </c>
      <c r="AP92" s="23">
        <f t="shared" si="49"/>
        <v>0</v>
      </c>
      <c r="AQ92" s="23">
        <f t="shared" si="50"/>
        <v>0</v>
      </c>
      <c r="AR92" s="23">
        <f t="shared" si="51"/>
        <v>0</v>
      </c>
      <c r="AS92" s="23">
        <f t="shared" si="52"/>
        <v>0</v>
      </c>
      <c r="AT92" s="21"/>
      <c r="AU92" s="21"/>
      <c r="AV92" s="23">
        <f t="shared" si="53"/>
        <v>0</v>
      </c>
      <c r="AW92" s="21"/>
      <c r="AX92" s="21"/>
      <c r="AY92" s="22">
        <f t="shared" si="70"/>
        <v>0</v>
      </c>
      <c r="AZ92" s="21"/>
      <c r="BA92" s="21"/>
      <c r="BB92" s="23">
        <f t="shared" si="54"/>
        <v>0</v>
      </c>
      <c r="BC92" s="21"/>
      <c r="BD92" s="21"/>
      <c r="BE92" s="23">
        <f t="shared" si="55"/>
        <v>0</v>
      </c>
      <c r="BF92" s="21"/>
      <c r="BG92" s="21"/>
      <c r="BH92" s="23">
        <f t="shared" si="71"/>
        <v>0</v>
      </c>
      <c r="BI92" s="21"/>
      <c r="BJ92" s="21"/>
      <c r="BK92" s="23">
        <f t="shared" si="56"/>
        <v>0</v>
      </c>
      <c r="BL92" s="21"/>
      <c r="BM92" s="21"/>
      <c r="BN92" s="23">
        <f t="shared" si="57"/>
        <v>0</v>
      </c>
      <c r="BO92" s="21"/>
      <c r="BP92" s="21"/>
      <c r="BQ92" s="23">
        <f t="shared" si="58"/>
        <v>0</v>
      </c>
      <c r="BR92" s="21"/>
      <c r="BS92" s="21"/>
      <c r="BT92" s="23">
        <f t="shared" si="59"/>
        <v>0</v>
      </c>
      <c r="BU92" s="21"/>
      <c r="BV92" s="21"/>
      <c r="BW92" s="23">
        <f t="shared" si="60"/>
        <v>0</v>
      </c>
      <c r="BX92" s="21"/>
      <c r="BY92" s="21"/>
      <c r="BZ92" s="23">
        <f t="shared" si="61"/>
        <v>0</v>
      </c>
      <c r="CA92" s="21"/>
      <c r="CB92" s="21"/>
      <c r="CC92" s="23">
        <f t="shared" si="62"/>
        <v>0</v>
      </c>
      <c r="CD92" s="23">
        <f t="shared" si="63"/>
        <v>0</v>
      </c>
      <c r="CE92" s="23">
        <f t="shared" si="64"/>
        <v>0</v>
      </c>
      <c r="CF92" s="24">
        <f t="shared" si="65"/>
        <v>0</v>
      </c>
      <c r="CG92" s="23">
        <f t="shared" si="66"/>
        <v>0</v>
      </c>
      <c r="CH92" s="23">
        <f t="shared" si="67"/>
        <v>0</v>
      </c>
      <c r="CI92" s="22"/>
      <c r="CJ92" s="22"/>
      <c r="CK92" s="22">
        <f t="shared" si="68"/>
        <v>0</v>
      </c>
      <c r="CL92" s="21"/>
      <c r="CM92" s="21"/>
      <c r="CN92" s="22">
        <f t="shared" si="69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6"/>
        <v>0</v>
      </c>
      <c r="H93" s="21"/>
      <c r="I93" s="21"/>
      <c r="J93" s="22">
        <f t="shared" si="37"/>
        <v>0</v>
      </c>
      <c r="K93" s="21"/>
      <c r="L93" s="21"/>
      <c r="M93" s="23">
        <f t="shared" si="38"/>
        <v>0</v>
      </c>
      <c r="N93" s="21"/>
      <c r="O93" s="21"/>
      <c r="P93" s="23">
        <f t="shared" si="39"/>
        <v>0</v>
      </c>
      <c r="Q93" s="21"/>
      <c r="R93" s="21"/>
      <c r="S93" s="23">
        <f t="shared" si="40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>
        <v>5</v>
      </c>
      <c r="AD93" s="21">
        <v>60</v>
      </c>
      <c r="AE93" s="23">
        <f t="shared" si="44"/>
        <v>60</v>
      </c>
      <c r="AF93" s="21">
        <v>20</v>
      </c>
      <c r="AG93" s="21">
        <v>251</v>
      </c>
      <c r="AH93" s="23">
        <f t="shared" si="45"/>
        <v>251</v>
      </c>
      <c r="AI93" s="21">
        <v>71</v>
      </c>
      <c r="AJ93" s="21">
        <v>852</v>
      </c>
      <c r="AK93" s="23">
        <f t="shared" si="46"/>
        <v>852</v>
      </c>
      <c r="AL93" s="21">
        <v>94</v>
      </c>
      <c r="AM93" s="21">
        <v>1148</v>
      </c>
      <c r="AN93" s="23">
        <f t="shared" si="47"/>
        <v>1148</v>
      </c>
      <c r="AO93" s="23">
        <f t="shared" si="48"/>
        <v>190</v>
      </c>
      <c r="AP93" s="23">
        <f t="shared" si="49"/>
        <v>2311</v>
      </c>
      <c r="AQ93" s="23">
        <f t="shared" si="50"/>
        <v>2311</v>
      </c>
      <c r="AR93" s="23">
        <f t="shared" si="51"/>
        <v>192.58333333333334</v>
      </c>
      <c r="AS93" s="23">
        <f t="shared" si="52"/>
        <v>192.58333333333334</v>
      </c>
      <c r="AT93" s="21">
        <v>205</v>
      </c>
      <c r="AU93" s="21">
        <v>2457</v>
      </c>
      <c r="AV93" s="23">
        <f t="shared" si="53"/>
        <v>2457</v>
      </c>
      <c r="AW93" s="21">
        <v>148</v>
      </c>
      <c r="AX93" s="21">
        <v>1782</v>
      </c>
      <c r="AY93" s="22">
        <v>1782</v>
      </c>
      <c r="AZ93" s="21">
        <v>115</v>
      </c>
      <c r="BA93" s="21">
        <v>1389</v>
      </c>
      <c r="BB93" s="23">
        <f t="shared" si="54"/>
        <v>1389</v>
      </c>
      <c r="BC93" s="21">
        <v>176</v>
      </c>
      <c r="BD93" s="21">
        <v>2112</v>
      </c>
      <c r="BE93" s="23">
        <f t="shared" si="55"/>
        <v>2112</v>
      </c>
      <c r="BF93" s="21">
        <v>160</v>
      </c>
      <c r="BG93" s="21">
        <v>1931</v>
      </c>
      <c r="BH93" s="23">
        <f t="shared" si="71"/>
        <v>1931</v>
      </c>
      <c r="BI93" s="21">
        <v>145</v>
      </c>
      <c r="BJ93" s="21">
        <v>1740</v>
      </c>
      <c r="BK93" s="23">
        <f t="shared" si="56"/>
        <v>1740</v>
      </c>
      <c r="BL93" s="21">
        <v>231</v>
      </c>
      <c r="BM93" s="21">
        <v>2772</v>
      </c>
      <c r="BN93" s="23">
        <f t="shared" si="57"/>
        <v>2772</v>
      </c>
      <c r="BO93" s="21">
        <v>191</v>
      </c>
      <c r="BP93" s="21">
        <v>2292</v>
      </c>
      <c r="BQ93" s="23">
        <f t="shared" si="58"/>
        <v>2292</v>
      </c>
      <c r="BR93" s="21">
        <v>248</v>
      </c>
      <c r="BS93" s="21">
        <v>2976</v>
      </c>
      <c r="BT93" s="23">
        <f t="shared" si="59"/>
        <v>2976</v>
      </c>
      <c r="BU93" s="21">
        <v>83</v>
      </c>
      <c r="BV93" s="21">
        <v>996</v>
      </c>
      <c r="BW93" s="23">
        <f t="shared" si="60"/>
        <v>996</v>
      </c>
      <c r="BX93" s="21">
        <v>127</v>
      </c>
      <c r="BY93" s="21">
        <v>1524</v>
      </c>
      <c r="BZ93" s="23">
        <f t="shared" si="61"/>
        <v>1524</v>
      </c>
      <c r="CA93" s="21">
        <v>196</v>
      </c>
      <c r="CB93" s="21">
        <v>2352</v>
      </c>
      <c r="CC93" s="23">
        <f t="shared" si="62"/>
        <v>2352</v>
      </c>
      <c r="CD93" s="23">
        <f t="shared" si="63"/>
        <v>1865</v>
      </c>
      <c r="CE93" s="23">
        <f t="shared" si="64"/>
        <v>24323</v>
      </c>
      <c r="CF93" s="24">
        <f t="shared" si="65"/>
        <v>24323</v>
      </c>
      <c r="CG93" s="23">
        <f t="shared" si="66"/>
        <v>2026.9166666666667</v>
      </c>
      <c r="CH93" s="23">
        <f t="shared" si="67"/>
        <v>2026.9166666666667</v>
      </c>
      <c r="CI93" s="22">
        <v>219</v>
      </c>
      <c r="CJ93" s="22">
        <v>2628</v>
      </c>
      <c r="CK93" s="22">
        <f t="shared" si="68"/>
        <v>2628</v>
      </c>
      <c r="CL93" s="21">
        <v>123</v>
      </c>
      <c r="CM93" s="21">
        <v>1476</v>
      </c>
      <c r="CN93" s="22">
        <f t="shared" si="69"/>
        <v>1476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6"/>
        <v>0</v>
      </c>
      <c r="H94" s="21"/>
      <c r="I94" s="21"/>
      <c r="J94" s="22">
        <f t="shared" si="37"/>
        <v>0</v>
      </c>
      <c r="K94" s="21"/>
      <c r="L94" s="21"/>
      <c r="M94" s="23">
        <f t="shared" si="38"/>
        <v>0</v>
      </c>
      <c r="N94" s="21"/>
      <c r="O94" s="21"/>
      <c r="P94" s="23">
        <f t="shared" si="39"/>
        <v>0</v>
      </c>
      <c r="Q94" s="21"/>
      <c r="R94" s="21"/>
      <c r="S94" s="23">
        <f t="shared" si="40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>
        <v>22</v>
      </c>
      <c r="AD94" s="21">
        <v>528</v>
      </c>
      <c r="AE94" s="23">
        <f t="shared" si="44"/>
        <v>316.8</v>
      </c>
      <c r="AF94" s="21">
        <v>27</v>
      </c>
      <c r="AG94" s="21">
        <v>664</v>
      </c>
      <c r="AH94" s="23">
        <f t="shared" si="45"/>
        <v>398.4</v>
      </c>
      <c r="AI94" s="21">
        <v>36</v>
      </c>
      <c r="AJ94" s="21">
        <v>864</v>
      </c>
      <c r="AK94" s="23">
        <f t="shared" si="46"/>
        <v>518.4</v>
      </c>
      <c r="AL94" s="21">
        <v>37</v>
      </c>
      <c r="AM94" s="21">
        <v>900</v>
      </c>
      <c r="AN94" s="23">
        <f t="shared" si="47"/>
        <v>540</v>
      </c>
      <c r="AO94" s="23">
        <f t="shared" si="48"/>
        <v>122</v>
      </c>
      <c r="AP94" s="23">
        <f t="shared" si="49"/>
        <v>2956</v>
      </c>
      <c r="AQ94" s="23">
        <f t="shared" si="50"/>
        <v>1773.6</v>
      </c>
      <c r="AR94" s="23">
        <f t="shared" si="51"/>
        <v>246.33333333333334</v>
      </c>
      <c r="AS94" s="23">
        <f t="shared" si="52"/>
        <v>147.79999999999998</v>
      </c>
      <c r="AT94" s="21">
        <v>30</v>
      </c>
      <c r="AU94" s="21">
        <v>720</v>
      </c>
      <c r="AV94" s="23">
        <f t="shared" si="53"/>
        <v>432</v>
      </c>
      <c r="AW94" s="21">
        <v>3</v>
      </c>
      <c r="AX94" s="21">
        <v>72</v>
      </c>
      <c r="AY94" s="22">
        <v>43.199999999999996</v>
      </c>
      <c r="AZ94" s="21">
        <v>30</v>
      </c>
      <c r="BA94" s="21">
        <v>720</v>
      </c>
      <c r="BB94" s="23">
        <f t="shared" si="54"/>
        <v>432</v>
      </c>
      <c r="BC94" s="21">
        <v>23</v>
      </c>
      <c r="BD94" s="21">
        <v>552</v>
      </c>
      <c r="BE94" s="23">
        <f t="shared" si="55"/>
        <v>331.2</v>
      </c>
      <c r="BF94" s="21"/>
      <c r="BG94" s="21"/>
      <c r="BH94" s="23">
        <f t="shared" si="71"/>
        <v>0</v>
      </c>
      <c r="BI94" s="21"/>
      <c r="BJ94" s="21"/>
      <c r="BK94" s="23">
        <f t="shared" si="56"/>
        <v>0</v>
      </c>
      <c r="BL94" s="21"/>
      <c r="BM94" s="21"/>
      <c r="BN94" s="23">
        <f t="shared" si="57"/>
        <v>0</v>
      </c>
      <c r="BO94" s="21">
        <v>5</v>
      </c>
      <c r="BP94" s="21">
        <v>120</v>
      </c>
      <c r="BQ94" s="23">
        <f t="shared" si="58"/>
        <v>72</v>
      </c>
      <c r="BR94" s="21">
        <v>26</v>
      </c>
      <c r="BS94" s="21">
        <v>624</v>
      </c>
      <c r="BT94" s="23">
        <f t="shared" si="59"/>
        <v>374.4</v>
      </c>
      <c r="BU94" s="21">
        <v>9</v>
      </c>
      <c r="BV94" s="21">
        <v>216</v>
      </c>
      <c r="BW94" s="23">
        <f t="shared" si="60"/>
        <v>129.6</v>
      </c>
      <c r="BX94" s="21">
        <v>2</v>
      </c>
      <c r="BY94" s="21">
        <v>48</v>
      </c>
      <c r="BZ94" s="23">
        <f t="shared" si="61"/>
        <v>28.799999999999997</v>
      </c>
      <c r="CA94" s="21">
        <v>5</v>
      </c>
      <c r="CB94" s="21">
        <v>120</v>
      </c>
      <c r="CC94" s="23">
        <f t="shared" si="62"/>
        <v>72</v>
      </c>
      <c r="CD94" s="23">
        <f t="shared" si="63"/>
        <v>133</v>
      </c>
      <c r="CE94" s="23">
        <f t="shared" si="64"/>
        <v>3192</v>
      </c>
      <c r="CF94" s="24">
        <f t="shared" si="65"/>
        <v>1915.2</v>
      </c>
      <c r="CG94" s="23">
        <f t="shared" si="66"/>
        <v>266</v>
      </c>
      <c r="CH94" s="23">
        <f t="shared" si="67"/>
        <v>159.6</v>
      </c>
      <c r="CI94" s="22">
        <v>10</v>
      </c>
      <c r="CJ94" s="22">
        <v>240</v>
      </c>
      <c r="CK94" s="22">
        <f t="shared" si="68"/>
        <v>144</v>
      </c>
      <c r="CL94" s="21"/>
      <c r="CM94" s="21"/>
      <c r="CN94" s="22">
        <f t="shared" si="69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6"/>
        <v>0</v>
      </c>
      <c r="H95" s="21"/>
      <c r="I95" s="21"/>
      <c r="J95" s="22">
        <f t="shared" si="37"/>
        <v>0</v>
      </c>
      <c r="K95" s="21"/>
      <c r="L95" s="21"/>
      <c r="M95" s="23">
        <f t="shared" si="38"/>
        <v>0</v>
      </c>
      <c r="N95" s="21"/>
      <c r="O95" s="21"/>
      <c r="P95" s="23">
        <f t="shared" si="39"/>
        <v>0</v>
      </c>
      <c r="Q95" s="21"/>
      <c r="R95" s="21"/>
      <c r="S95" s="23">
        <f t="shared" si="40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46"/>
        <v>0</v>
      </c>
      <c r="AL95" s="21"/>
      <c r="AM95" s="21"/>
      <c r="AN95" s="23">
        <f t="shared" si="47"/>
        <v>0</v>
      </c>
      <c r="AO95" s="23">
        <f t="shared" si="48"/>
        <v>0</v>
      </c>
      <c r="AP95" s="23">
        <f t="shared" si="49"/>
        <v>0</v>
      </c>
      <c r="AQ95" s="23">
        <f t="shared" si="50"/>
        <v>0</v>
      </c>
      <c r="AR95" s="23">
        <f t="shared" si="51"/>
        <v>0</v>
      </c>
      <c r="AS95" s="23">
        <f t="shared" si="52"/>
        <v>0</v>
      </c>
      <c r="AT95" s="21"/>
      <c r="AU95" s="21"/>
      <c r="AV95" s="23">
        <f t="shared" si="53"/>
        <v>0</v>
      </c>
      <c r="AW95" s="21"/>
      <c r="AX95" s="21"/>
      <c r="AY95" s="22">
        <f t="shared" si="70"/>
        <v>0</v>
      </c>
      <c r="AZ95" s="21"/>
      <c r="BA95" s="21"/>
      <c r="BB95" s="23">
        <f t="shared" si="54"/>
        <v>0</v>
      </c>
      <c r="BC95" s="21"/>
      <c r="BD95" s="21"/>
      <c r="BE95" s="23">
        <f t="shared" si="55"/>
        <v>0</v>
      </c>
      <c r="BF95" s="21"/>
      <c r="BG95" s="21"/>
      <c r="BH95" s="23">
        <f t="shared" si="71"/>
        <v>0</v>
      </c>
      <c r="BI95" s="21"/>
      <c r="BJ95" s="21"/>
      <c r="BK95" s="23">
        <f t="shared" si="56"/>
        <v>0</v>
      </c>
      <c r="BL95" s="21"/>
      <c r="BM95" s="21"/>
      <c r="BN95" s="23">
        <f t="shared" si="57"/>
        <v>0</v>
      </c>
      <c r="BO95" s="21"/>
      <c r="BP95" s="21"/>
      <c r="BQ95" s="23">
        <f t="shared" si="58"/>
        <v>0</v>
      </c>
      <c r="BR95" s="21"/>
      <c r="BS95" s="21"/>
      <c r="BT95" s="23">
        <f t="shared" si="59"/>
        <v>0</v>
      </c>
      <c r="BU95" s="21"/>
      <c r="BV95" s="21"/>
      <c r="BW95" s="23">
        <f t="shared" si="60"/>
        <v>0</v>
      </c>
      <c r="BX95" s="21"/>
      <c r="BY95" s="21"/>
      <c r="BZ95" s="23">
        <f t="shared" si="61"/>
        <v>0</v>
      </c>
      <c r="CA95" s="21"/>
      <c r="CB95" s="21"/>
      <c r="CC95" s="23">
        <f t="shared" si="62"/>
        <v>0</v>
      </c>
      <c r="CD95" s="23">
        <f t="shared" si="63"/>
        <v>0</v>
      </c>
      <c r="CE95" s="23">
        <f t="shared" si="64"/>
        <v>0</v>
      </c>
      <c r="CF95" s="24">
        <f t="shared" si="65"/>
        <v>0</v>
      </c>
      <c r="CG95" s="23">
        <f t="shared" si="66"/>
        <v>0</v>
      </c>
      <c r="CH95" s="23">
        <f t="shared" si="67"/>
        <v>0</v>
      </c>
      <c r="CI95" s="22"/>
      <c r="CJ95" s="22"/>
      <c r="CK95" s="22">
        <f t="shared" si="68"/>
        <v>0</v>
      </c>
      <c r="CL95" s="21"/>
      <c r="CM95" s="21"/>
      <c r="CN95" s="22">
        <f t="shared" si="69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6"/>
        <v>0</v>
      </c>
      <c r="H96" s="21"/>
      <c r="I96" s="21"/>
      <c r="J96" s="22">
        <f t="shared" si="37"/>
        <v>0</v>
      </c>
      <c r="K96" s="21"/>
      <c r="L96" s="21"/>
      <c r="M96" s="23">
        <f t="shared" si="38"/>
        <v>0</v>
      </c>
      <c r="N96" s="21"/>
      <c r="O96" s="21"/>
      <c r="P96" s="23">
        <f t="shared" si="39"/>
        <v>0</v>
      </c>
      <c r="Q96" s="21"/>
      <c r="R96" s="21"/>
      <c r="S96" s="23">
        <f t="shared" si="40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46"/>
        <v>0</v>
      </c>
      <c r="AL96" s="21"/>
      <c r="AM96" s="21"/>
      <c r="AN96" s="23">
        <f t="shared" si="47"/>
        <v>0</v>
      </c>
      <c r="AO96" s="23">
        <f t="shared" si="48"/>
        <v>0</v>
      </c>
      <c r="AP96" s="23">
        <f t="shared" si="49"/>
        <v>0</v>
      </c>
      <c r="AQ96" s="23">
        <f t="shared" si="50"/>
        <v>0</v>
      </c>
      <c r="AR96" s="23">
        <f t="shared" si="51"/>
        <v>0</v>
      </c>
      <c r="AS96" s="23">
        <f t="shared" si="52"/>
        <v>0</v>
      </c>
      <c r="AT96" s="21"/>
      <c r="AU96" s="21"/>
      <c r="AV96" s="23">
        <f t="shared" si="53"/>
        <v>0</v>
      </c>
      <c r="AW96" s="21"/>
      <c r="AX96" s="21"/>
      <c r="AY96" s="22"/>
      <c r="AZ96" s="21"/>
      <c r="BA96" s="21"/>
      <c r="BB96" s="23">
        <f>BA96*$C96</f>
        <v>0</v>
      </c>
      <c r="BC96" s="21"/>
      <c r="BD96" s="21"/>
      <c r="BE96" s="23">
        <f t="shared" si="55"/>
        <v>0</v>
      </c>
      <c r="BF96" s="21"/>
      <c r="BG96" s="21"/>
      <c r="BH96" s="23">
        <f t="shared" si="71"/>
        <v>0</v>
      </c>
      <c r="BI96" s="21"/>
      <c r="BJ96" s="21"/>
      <c r="BK96" s="23">
        <f t="shared" si="56"/>
        <v>0</v>
      </c>
      <c r="BL96" s="21"/>
      <c r="BM96" s="21"/>
      <c r="BN96" s="23">
        <f t="shared" si="57"/>
        <v>0</v>
      </c>
      <c r="BO96" s="21"/>
      <c r="BP96" s="21"/>
      <c r="BQ96" s="23">
        <f t="shared" si="58"/>
        <v>0</v>
      </c>
      <c r="BR96" s="21"/>
      <c r="BS96" s="21"/>
      <c r="BT96" s="23">
        <f t="shared" si="59"/>
        <v>0</v>
      </c>
      <c r="BU96" s="21"/>
      <c r="BV96" s="21"/>
      <c r="BW96" s="23">
        <f t="shared" si="60"/>
        <v>0</v>
      </c>
      <c r="BX96" s="21"/>
      <c r="BY96" s="21"/>
      <c r="BZ96" s="23">
        <f t="shared" si="61"/>
        <v>0</v>
      </c>
      <c r="CA96" s="21"/>
      <c r="CB96" s="21"/>
      <c r="CC96" s="23">
        <f t="shared" si="62"/>
        <v>0</v>
      </c>
      <c r="CD96" s="23">
        <f t="shared" si="63"/>
        <v>0</v>
      </c>
      <c r="CE96" s="23">
        <f t="shared" si="64"/>
        <v>0</v>
      </c>
      <c r="CF96" s="24">
        <f t="shared" si="65"/>
        <v>0</v>
      </c>
      <c r="CG96" s="23">
        <f t="shared" si="66"/>
        <v>0</v>
      </c>
      <c r="CH96" s="23">
        <f t="shared" si="67"/>
        <v>0</v>
      </c>
      <c r="CI96" s="22"/>
      <c r="CJ96" s="22"/>
      <c r="CK96" s="22">
        <f t="shared" si="68"/>
        <v>0</v>
      </c>
      <c r="CL96" s="21"/>
      <c r="CM96" s="21"/>
      <c r="CN96" s="22">
        <f t="shared" si="69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6"/>
        <v>0</v>
      </c>
      <c r="H97" s="21"/>
      <c r="I97" s="21"/>
      <c r="J97" s="22">
        <f t="shared" si="37"/>
        <v>0</v>
      </c>
      <c r="K97" s="21"/>
      <c r="L97" s="21"/>
      <c r="M97" s="23">
        <f t="shared" si="38"/>
        <v>0</v>
      </c>
      <c r="N97" s="21"/>
      <c r="O97" s="21"/>
      <c r="P97" s="23">
        <f t="shared" si="39"/>
        <v>0</v>
      </c>
      <c r="Q97" s="21"/>
      <c r="R97" s="21"/>
      <c r="S97" s="23">
        <f t="shared" si="40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46"/>
        <v>0</v>
      </c>
      <c r="AL97" s="21"/>
      <c r="AM97" s="21"/>
      <c r="AN97" s="23">
        <f t="shared" si="47"/>
        <v>0</v>
      </c>
      <c r="AO97" s="23">
        <f t="shared" si="48"/>
        <v>0</v>
      </c>
      <c r="AP97" s="23">
        <f t="shared" si="49"/>
        <v>0</v>
      </c>
      <c r="AQ97" s="23">
        <f t="shared" si="50"/>
        <v>0</v>
      </c>
      <c r="AR97" s="23">
        <f t="shared" si="51"/>
        <v>0</v>
      </c>
      <c r="AS97" s="23">
        <f t="shared" si="52"/>
        <v>0</v>
      </c>
      <c r="AT97" s="21"/>
      <c r="AU97" s="21"/>
      <c r="AV97" s="23">
        <f t="shared" si="53"/>
        <v>0</v>
      </c>
      <c r="AW97" s="21"/>
      <c r="AX97" s="21"/>
      <c r="AY97" s="22"/>
      <c r="AZ97" s="21"/>
      <c r="BA97" s="21"/>
      <c r="BB97" s="23">
        <f>BA97*$C97</f>
        <v>0</v>
      </c>
      <c r="BC97" s="21"/>
      <c r="BD97" s="21"/>
      <c r="BE97" s="23">
        <f t="shared" si="55"/>
        <v>0</v>
      </c>
      <c r="BF97" s="21"/>
      <c r="BG97" s="21"/>
      <c r="BH97" s="23">
        <f t="shared" si="71"/>
        <v>0</v>
      </c>
      <c r="BI97" s="21"/>
      <c r="BJ97" s="21"/>
      <c r="BK97" s="23">
        <f t="shared" si="56"/>
        <v>0</v>
      </c>
      <c r="BL97" s="21"/>
      <c r="BM97" s="21"/>
      <c r="BN97" s="23">
        <f t="shared" si="57"/>
        <v>0</v>
      </c>
      <c r="BO97" s="21"/>
      <c r="BP97" s="21"/>
      <c r="BQ97" s="23">
        <f t="shared" si="58"/>
        <v>0</v>
      </c>
      <c r="BR97" s="21"/>
      <c r="BS97" s="21"/>
      <c r="BT97" s="23">
        <f t="shared" si="59"/>
        <v>0</v>
      </c>
      <c r="BU97" s="21"/>
      <c r="BV97" s="21"/>
      <c r="BW97" s="23">
        <f t="shared" si="60"/>
        <v>0</v>
      </c>
      <c r="BX97" s="21"/>
      <c r="BY97" s="21"/>
      <c r="BZ97" s="23">
        <f t="shared" si="61"/>
        <v>0</v>
      </c>
      <c r="CA97" s="21"/>
      <c r="CB97" s="21"/>
      <c r="CC97" s="23">
        <f t="shared" si="62"/>
        <v>0</v>
      </c>
      <c r="CD97" s="23">
        <f t="shared" si="63"/>
        <v>0</v>
      </c>
      <c r="CE97" s="23">
        <f t="shared" si="64"/>
        <v>0</v>
      </c>
      <c r="CF97" s="24">
        <f t="shared" si="65"/>
        <v>0</v>
      </c>
      <c r="CG97" s="23">
        <f t="shared" si="66"/>
        <v>0</v>
      </c>
      <c r="CH97" s="23">
        <f t="shared" si="67"/>
        <v>0</v>
      </c>
      <c r="CI97" s="22"/>
      <c r="CJ97" s="22"/>
      <c r="CK97" s="22">
        <f t="shared" si="68"/>
        <v>0</v>
      </c>
      <c r="CL97" s="21"/>
      <c r="CM97" s="21"/>
      <c r="CN97" s="22">
        <f t="shared" si="69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6"/>
        <v>0</v>
      </c>
      <c r="H98" s="21"/>
      <c r="I98" s="21"/>
      <c r="J98" s="22">
        <f t="shared" si="37"/>
        <v>0</v>
      </c>
      <c r="K98" s="21"/>
      <c r="L98" s="21"/>
      <c r="M98" s="23">
        <f t="shared" si="38"/>
        <v>0</v>
      </c>
      <c r="N98" s="21"/>
      <c r="O98" s="21"/>
      <c r="P98" s="23">
        <f t="shared" si="39"/>
        <v>0</v>
      </c>
      <c r="Q98" s="21"/>
      <c r="R98" s="21"/>
      <c r="S98" s="23">
        <f t="shared" si="40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46"/>
        <v>0</v>
      </c>
      <c r="AL98" s="21"/>
      <c r="AM98" s="21"/>
      <c r="AN98" s="23">
        <f t="shared" si="47"/>
        <v>0</v>
      </c>
      <c r="AO98" s="23">
        <f t="shared" si="48"/>
        <v>0</v>
      </c>
      <c r="AP98" s="23">
        <f t="shared" si="49"/>
        <v>0</v>
      </c>
      <c r="AQ98" s="23">
        <f t="shared" si="50"/>
        <v>0</v>
      </c>
      <c r="AR98" s="23">
        <f t="shared" si="51"/>
        <v>0</v>
      </c>
      <c r="AS98" s="23">
        <f t="shared" si="52"/>
        <v>0</v>
      </c>
      <c r="AT98" s="21"/>
      <c r="AU98" s="21"/>
      <c r="AV98" s="23">
        <f t="shared" si="53"/>
        <v>0</v>
      </c>
      <c r="AW98" s="21"/>
      <c r="AX98" s="21"/>
      <c r="AY98" s="22"/>
      <c r="AZ98" s="21"/>
      <c r="BA98" s="21"/>
      <c r="BB98" s="23">
        <f t="shared" ref="BB98:BB143" si="72">BA98*$C98</f>
        <v>0</v>
      </c>
      <c r="BC98" s="21"/>
      <c r="BD98" s="21"/>
      <c r="BE98" s="23">
        <f t="shared" si="55"/>
        <v>0</v>
      </c>
      <c r="BF98" s="21"/>
      <c r="BG98" s="21"/>
      <c r="BH98" s="23">
        <f t="shared" si="71"/>
        <v>0</v>
      </c>
      <c r="BI98" s="21">
        <v>2</v>
      </c>
      <c r="BJ98" s="21">
        <v>24</v>
      </c>
      <c r="BK98" s="23">
        <f t="shared" si="56"/>
        <v>14.399999999999999</v>
      </c>
      <c r="BL98" s="21">
        <v>10</v>
      </c>
      <c r="BM98" s="21">
        <v>120</v>
      </c>
      <c r="BN98" s="23">
        <f t="shared" si="57"/>
        <v>72</v>
      </c>
      <c r="BO98" s="21">
        <v>22</v>
      </c>
      <c r="BP98" s="21">
        <v>264</v>
      </c>
      <c r="BQ98" s="23">
        <f t="shared" si="58"/>
        <v>158.4</v>
      </c>
      <c r="BR98" s="21">
        <v>27</v>
      </c>
      <c r="BS98" s="21">
        <v>324</v>
      </c>
      <c r="BT98" s="23">
        <f t="shared" si="59"/>
        <v>194.4</v>
      </c>
      <c r="BU98" s="21">
        <v>1</v>
      </c>
      <c r="BV98" s="21">
        <v>12</v>
      </c>
      <c r="BW98" s="23">
        <f t="shared" si="60"/>
        <v>7.1999999999999993</v>
      </c>
      <c r="BX98" s="21"/>
      <c r="BY98" s="21"/>
      <c r="BZ98" s="23">
        <f t="shared" si="61"/>
        <v>0</v>
      </c>
      <c r="CA98" s="21"/>
      <c r="CB98" s="21"/>
      <c r="CC98" s="23">
        <f t="shared" si="62"/>
        <v>0</v>
      </c>
      <c r="CD98" s="23">
        <f t="shared" si="63"/>
        <v>62</v>
      </c>
      <c r="CE98" s="23">
        <f t="shared" si="64"/>
        <v>744</v>
      </c>
      <c r="CF98" s="24">
        <f t="shared" si="65"/>
        <v>446.40000000000003</v>
      </c>
      <c r="CG98" s="23">
        <f t="shared" si="66"/>
        <v>62</v>
      </c>
      <c r="CH98" s="23">
        <f t="shared" si="67"/>
        <v>37.200000000000003</v>
      </c>
      <c r="CI98" s="22">
        <v>5</v>
      </c>
      <c r="CJ98" s="22">
        <v>60</v>
      </c>
      <c r="CK98" s="22">
        <f t="shared" si="68"/>
        <v>36</v>
      </c>
      <c r="CL98" s="21"/>
      <c r="CM98" s="21"/>
      <c r="CN98" s="22">
        <f t="shared" si="69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6"/>
        <v>0</v>
      </c>
      <c r="H99" s="21"/>
      <c r="I99" s="21"/>
      <c r="J99" s="22">
        <f t="shared" si="37"/>
        <v>0</v>
      </c>
      <c r="K99" s="21">
        <v>37</v>
      </c>
      <c r="L99" s="21">
        <v>888</v>
      </c>
      <c r="M99" s="23">
        <f t="shared" si="38"/>
        <v>568.32000000000005</v>
      </c>
      <c r="N99" s="21">
        <v>41</v>
      </c>
      <c r="O99" s="21">
        <v>1006</v>
      </c>
      <c r="P99" s="23">
        <f t="shared" si="39"/>
        <v>643.84</v>
      </c>
      <c r="Q99" s="21">
        <v>80</v>
      </c>
      <c r="R99" s="21">
        <v>1936</v>
      </c>
      <c r="S99" s="23">
        <f t="shared" si="40"/>
        <v>1239.04</v>
      </c>
      <c r="T99" s="21">
        <v>8</v>
      </c>
      <c r="U99" s="21">
        <v>192</v>
      </c>
      <c r="V99" s="23">
        <f t="shared" si="41"/>
        <v>122.88</v>
      </c>
      <c r="W99" s="21">
        <v>84</v>
      </c>
      <c r="X99" s="21">
        <v>2016</v>
      </c>
      <c r="Y99" s="23">
        <f t="shared" si="42"/>
        <v>1290.24</v>
      </c>
      <c r="Z99" s="21">
        <v>55</v>
      </c>
      <c r="AA99" s="21">
        <v>1320</v>
      </c>
      <c r="AB99" s="23">
        <f t="shared" si="43"/>
        <v>844.80000000000007</v>
      </c>
      <c r="AC99" s="21">
        <v>37</v>
      </c>
      <c r="AD99" s="21">
        <v>888</v>
      </c>
      <c r="AE99" s="23">
        <f t="shared" si="44"/>
        <v>568.32000000000005</v>
      </c>
      <c r="AF99" s="21">
        <v>90</v>
      </c>
      <c r="AG99" s="21">
        <v>2160</v>
      </c>
      <c r="AH99" s="23">
        <f t="shared" si="45"/>
        <v>1382.4</v>
      </c>
      <c r="AI99" s="21">
        <v>20</v>
      </c>
      <c r="AJ99" s="21">
        <v>480</v>
      </c>
      <c r="AK99" s="23">
        <f t="shared" si="46"/>
        <v>307.2</v>
      </c>
      <c r="AL99" s="21">
        <v>20</v>
      </c>
      <c r="AM99" s="21">
        <v>480</v>
      </c>
      <c r="AN99" s="23">
        <f t="shared" si="47"/>
        <v>307.2</v>
      </c>
      <c r="AO99" s="23">
        <f t="shared" si="48"/>
        <v>472</v>
      </c>
      <c r="AP99" s="23">
        <f t="shared" si="49"/>
        <v>11366</v>
      </c>
      <c r="AQ99" s="23">
        <f t="shared" si="50"/>
        <v>7274.24</v>
      </c>
      <c r="AR99" s="23">
        <f t="shared" si="51"/>
        <v>947.16666666666663</v>
      </c>
      <c r="AS99" s="23">
        <f t="shared" si="52"/>
        <v>606.18666666666661</v>
      </c>
      <c r="AT99" s="21">
        <v>42</v>
      </c>
      <c r="AU99" s="21">
        <v>1008</v>
      </c>
      <c r="AV99" s="23">
        <f t="shared" si="53"/>
        <v>645.12</v>
      </c>
      <c r="AW99" s="21">
        <v>22</v>
      </c>
      <c r="AX99" s="21">
        <v>528</v>
      </c>
      <c r="AY99" s="22">
        <v>337.91999999999996</v>
      </c>
      <c r="AZ99" s="21">
        <v>42</v>
      </c>
      <c r="BA99" s="21">
        <v>1008</v>
      </c>
      <c r="BB99" s="23">
        <f t="shared" si="72"/>
        <v>645.12</v>
      </c>
      <c r="BC99" s="21">
        <v>60</v>
      </c>
      <c r="BD99" s="21">
        <v>1440</v>
      </c>
      <c r="BE99" s="23">
        <f t="shared" si="55"/>
        <v>921.6</v>
      </c>
      <c r="BF99" s="21">
        <v>66</v>
      </c>
      <c r="BG99" s="21">
        <v>1584</v>
      </c>
      <c r="BH99" s="23">
        <f t="shared" si="71"/>
        <v>1013.76</v>
      </c>
      <c r="BI99" s="21">
        <v>40</v>
      </c>
      <c r="BJ99" s="21">
        <v>960</v>
      </c>
      <c r="BK99" s="23">
        <f t="shared" si="56"/>
        <v>614.4</v>
      </c>
      <c r="BL99" s="21">
        <v>3</v>
      </c>
      <c r="BM99" s="21">
        <v>72</v>
      </c>
      <c r="BN99" s="23">
        <f t="shared" si="57"/>
        <v>46.08</v>
      </c>
      <c r="BO99" s="21">
        <v>52</v>
      </c>
      <c r="BP99" s="21">
        <v>1248</v>
      </c>
      <c r="BQ99" s="23">
        <f t="shared" si="58"/>
        <v>798.72</v>
      </c>
      <c r="BR99" s="21">
        <v>43</v>
      </c>
      <c r="BS99" s="21">
        <v>1032</v>
      </c>
      <c r="BT99" s="23">
        <f t="shared" si="59"/>
        <v>660.48</v>
      </c>
      <c r="BU99" s="21">
        <v>5</v>
      </c>
      <c r="BV99" s="21">
        <v>120</v>
      </c>
      <c r="BW99" s="23">
        <f t="shared" si="60"/>
        <v>76.8</v>
      </c>
      <c r="BX99" s="21">
        <v>25</v>
      </c>
      <c r="BY99" s="21">
        <v>600</v>
      </c>
      <c r="BZ99" s="23">
        <f t="shared" si="61"/>
        <v>384</v>
      </c>
      <c r="CA99" s="21"/>
      <c r="CB99" s="21"/>
      <c r="CC99" s="23">
        <f t="shared" si="62"/>
        <v>0</v>
      </c>
      <c r="CD99" s="23">
        <f t="shared" si="63"/>
        <v>334</v>
      </c>
      <c r="CE99" s="23">
        <f t="shared" si="64"/>
        <v>9600</v>
      </c>
      <c r="CF99" s="24">
        <f t="shared" si="65"/>
        <v>6143.9999999999991</v>
      </c>
      <c r="CG99" s="23">
        <f t="shared" si="66"/>
        <v>800</v>
      </c>
      <c r="CH99" s="23">
        <f t="shared" si="67"/>
        <v>511.99999999999994</v>
      </c>
      <c r="CI99" s="22"/>
      <c r="CJ99" s="22"/>
      <c r="CK99" s="22">
        <f t="shared" si="68"/>
        <v>0</v>
      </c>
      <c r="CL99" s="21">
        <v>48</v>
      </c>
      <c r="CM99" s="21">
        <v>1152</v>
      </c>
      <c r="CN99" s="22">
        <f t="shared" si="69"/>
        <v>737.28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6"/>
        <v>0</v>
      </c>
      <c r="H100" s="21"/>
      <c r="I100" s="21"/>
      <c r="J100" s="22">
        <f t="shared" si="37"/>
        <v>0</v>
      </c>
      <c r="K100" s="21"/>
      <c r="L100" s="21"/>
      <c r="M100" s="23">
        <f t="shared" si="38"/>
        <v>0</v>
      </c>
      <c r="N100" s="21"/>
      <c r="O100" s="21"/>
      <c r="P100" s="23">
        <f t="shared" si="39"/>
        <v>0</v>
      </c>
      <c r="Q100" s="21"/>
      <c r="R100" s="21"/>
      <c r="S100" s="23">
        <f t="shared" si="40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46"/>
        <v>0</v>
      </c>
      <c r="AL100" s="21"/>
      <c r="AM100" s="21"/>
      <c r="AN100" s="23">
        <f t="shared" si="47"/>
        <v>0</v>
      </c>
      <c r="AO100" s="23">
        <f t="shared" si="48"/>
        <v>0</v>
      </c>
      <c r="AP100" s="23">
        <f t="shared" si="49"/>
        <v>0</v>
      </c>
      <c r="AQ100" s="23">
        <f t="shared" si="50"/>
        <v>0</v>
      </c>
      <c r="AR100" s="23">
        <f t="shared" si="51"/>
        <v>0</v>
      </c>
      <c r="AS100" s="23">
        <f t="shared" si="52"/>
        <v>0</v>
      </c>
      <c r="AT100" s="21"/>
      <c r="AU100" s="21"/>
      <c r="AV100" s="23">
        <f t="shared" si="53"/>
        <v>0</v>
      </c>
      <c r="AW100" s="21"/>
      <c r="AX100" s="21"/>
      <c r="AY100" s="22"/>
      <c r="AZ100" s="21"/>
      <c r="BA100" s="21"/>
      <c r="BB100" s="23">
        <f t="shared" si="72"/>
        <v>0</v>
      </c>
      <c r="BC100" s="21"/>
      <c r="BD100" s="21"/>
      <c r="BE100" s="23">
        <f t="shared" si="55"/>
        <v>0</v>
      </c>
      <c r="BF100" s="21"/>
      <c r="BG100" s="21"/>
      <c r="BH100" s="23">
        <f t="shared" si="71"/>
        <v>0</v>
      </c>
      <c r="BI100" s="21"/>
      <c r="BJ100" s="21"/>
      <c r="BK100" s="23">
        <f t="shared" si="56"/>
        <v>0</v>
      </c>
      <c r="BL100" s="21"/>
      <c r="BM100" s="21"/>
      <c r="BN100" s="23">
        <f t="shared" si="57"/>
        <v>0</v>
      </c>
      <c r="BO100" s="21"/>
      <c r="BP100" s="21"/>
      <c r="BQ100" s="23">
        <f t="shared" si="58"/>
        <v>0</v>
      </c>
      <c r="BR100" s="21"/>
      <c r="BS100" s="21"/>
      <c r="BT100" s="23">
        <f t="shared" si="59"/>
        <v>0</v>
      </c>
      <c r="BU100" s="21"/>
      <c r="BV100" s="21"/>
      <c r="BW100" s="23">
        <f t="shared" si="60"/>
        <v>0</v>
      </c>
      <c r="BX100" s="21"/>
      <c r="BY100" s="21"/>
      <c r="BZ100" s="23">
        <f t="shared" si="61"/>
        <v>0</v>
      </c>
      <c r="CA100" s="21"/>
      <c r="CB100" s="21"/>
      <c r="CC100" s="23">
        <f t="shared" si="62"/>
        <v>0</v>
      </c>
      <c r="CD100" s="23">
        <f t="shared" si="63"/>
        <v>0</v>
      </c>
      <c r="CE100" s="23">
        <f t="shared" si="64"/>
        <v>0</v>
      </c>
      <c r="CF100" s="24">
        <f t="shared" si="65"/>
        <v>0</v>
      </c>
      <c r="CG100" s="23">
        <f t="shared" si="66"/>
        <v>0</v>
      </c>
      <c r="CH100" s="23">
        <f t="shared" si="67"/>
        <v>0</v>
      </c>
      <c r="CI100" s="22"/>
      <c r="CJ100" s="22"/>
      <c r="CK100" s="22">
        <f t="shared" si="68"/>
        <v>0</v>
      </c>
      <c r="CL100" s="21"/>
      <c r="CM100" s="21"/>
      <c r="CN100" s="22">
        <f t="shared" si="69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6"/>
        <v>0</v>
      </c>
      <c r="H101" s="21"/>
      <c r="I101" s="21"/>
      <c r="J101" s="22">
        <f t="shared" si="37"/>
        <v>0</v>
      </c>
      <c r="K101" s="21"/>
      <c r="L101" s="21"/>
      <c r="M101" s="23">
        <f t="shared" si="38"/>
        <v>0</v>
      </c>
      <c r="N101" s="21"/>
      <c r="O101" s="21"/>
      <c r="P101" s="23">
        <f t="shared" si="39"/>
        <v>0</v>
      </c>
      <c r="Q101" s="21"/>
      <c r="R101" s="21"/>
      <c r="S101" s="23">
        <f t="shared" si="40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46"/>
        <v>0</v>
      </c>
      <c r="AL101" s="21"/>
      <c r="AM101" s="21"/>
      <c r="AN101" s="23">
        <f t="shared" si="47"/>
        <v>0</v>
      </c>
      <c r="AO101" s="23">
        <f t="shared" si="48"/>
        <v>0</v>
      </c>
      <c r="AP101" s="23">
        <f t="shared" si="49"/>
        <v>0</v>
      </c>
      <c r="AQ101" s="23">
        <f t="shared" si="50"/>
        <v>0</v>
      </c>
      <c r="AR101" s="23">
        <f t="shared" si="51"/>
        <v>0</v>
      </c>
      <c r="AS101" s="23">
        <f t="shared" si="52"/>
        <v>0</v>
      </c>
      <c r="AT101" s="21"/>
      <c r="AU101" s="21"/>
      <c r="AV101" s="23">
        <f t="shared" si="53"/>
        <v>0</v>
      </c>
      <c r="AW101" s="21"/>
      <c r="AX101" s="21"/>
      <c r="AY101" s="22"/>
      <c r="AZ101" s="21"/>
      <c r="BA101" s="21"/>
      <c r="BB101" s="23">
        <f t="shared" si="72"/>
        <v>0</v>
      </c>
      <c r="BC101" s="21"/>
      <c r="BD101" s="21"/>
      <c r="BE101" s="23">
        <f t="shared" si="55"/>
        <v>0</v>
      </c>
      <c r="BF101" s="21"/>
      <c r="BG101" s="21"/>
      <c r="BH101" s="23">
        <f t="shared" si="71"/>
        <v>0</v>
      </c>
      <c r="BI101" s="21"/>
      <c r="BJ101" s="21"/>
      <c r="BK101" s="23">
        <f t="shared" si="56"/>
        <v>0</v>
      </c>
      <c r="BL101" s="21"/>
      <c r="BM101" s="21"/>
      <c r="BN101" s="23">
        <f t="shared" si="57"/>
        <v>0</v>
      </c>
      <c r="BO101" s="21"/>
      <c r="BP101" s="21"/>
      <c r="BQ101" s="23">
        <f t="shared" si="58"/>
        <v>0</v>
      </c>
      <c r="BR101" s="21"/>
      <c r="BS101" s="21"/>
      <c r="BT101" s="23">
        <f t="shared" si="59"/>
        <v>0</v>
      </c>
      <c r="BU101" s="21"/>
      <c r="BV101" s="21"/>
      <c r="BW101" s="23">
        <f t="shared" si="60"/>
        <v>0</v>
      </c>
      <c r="BX101" s="21"/>
      <c r="BY101" s="21"/>
      <c r="BZ101" s="23">
        <f t="shared" si="61"/>
        <v>0</v>
      </c>
      <c r="CA101" s="21"/>
      <c r="CB101" s="21"/>
      <c r="CC101" s="23">
        <f t="shared" si="62"/>
        <v>0</v>
      </c>
      <c r="CD101" s="23">
        <f t="shared" si="63"/>
        <v>0</v>
      </c>
      <c r="CE101" s="23">
        <f t="shared" si="64"/>
        <v>0</v>
      </c>
      <c r="CF101" s="24">
        <f t="shared" si="65"/>
        <v>0</v>
      </c>
      <c r="CG101" s="23">
        <f t="shared" si="66"/>
        <v>0</v>
      </c>
      <c r="CH101" s="23">
        <f t="shared" si="67"/>
        <v>0</v>
      </c>
      <c r="CI101" s="22"/>
      <c r="CJ101" s="22"/>
      <c r="CK101" s="22">
        <f t="shared" si="68"/>
        <v>0</v>
      </c>
      <c r="CL101" s="21"/>
      <c r="CM101" s="21"/>
      <c r="CN101" s="22">
        <f t="shared" si="69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6"/>
        <v>0</v>
      </c>
      <c r="H102" s="21"/>
      <c r="I102" s="21"/>
      <c r="J102" s="22">
        <f t="shared" si="37"/>
        <v>0</v>
      </c>
      <c r="K102" s="21"/>
      <c r="L102" s="21"/>
      <c r="M102" s="23">
        <f t="shared" si="38"/>
        <v>0</v>
      </c>
      <c r="N102" s="21"/>
      <c r="O102" s="21"/>
      <c r="P102" s="23">
        <f t="shared" si="39"/>
        <v>0</v>
      </c>
      <c r="Q102" s="21"/>
      <c r="R102" s="21"/>
      <c r="S102" s="23">
        <f t="shared" si="40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46"/>
        <v>0</v>
      </c>
      <c r="AL102" s="21"/>
      <c r="AM102" s="21"/>
      <c r="AN102" s="23">
        <f t="shared" si="47"/>
        <v>0</v>
      </c>
      <c r="AO102" s="23">
        <f t="shared" si="48"/>
        <v>0</v>
      </c>
      <c r="AP102" s="23">
        <f t="shared" si="49"/>
        <v>0</v>
      </c>
      <c r="AQ102" s="23">
        <f t="shared" si="50"/>
        <v>0</v>
      </c>
      <c r="AR102" s="23">
        <f t="shared" si="51"/>
        <v>0</v>
      </c>
      <c r="AS102" s="23">
        <f t="shared" si="52"/>
        <v>0</v>
      </c>
      <c r="AT102" s="21"/>
      <c r="AU102" s="21"/>
      <c r="AV102" s="23">
        <f t="shared" si="53"/>
        <v>0</v>
      </c>
      <c r="AW102" s="21"/>
      <c r="AX102" s="21"/>
      <c r="AY102" s="22"/>
      <c r="AZ102" s="21"/>
      <c r="BA102" s="21"/>
      <c r="BB102" s="23">
        <f t="shared" si="72"/>
        <v>0</v>
      </c>
      <c r="BC102" s="21"/>
      <c r="BD102" s="21"/>
      <c r="BE102" s="23">
        <f t="shared" si="55"/>
        <v>0</v>
      </c>
      <c r="BF102" s="21"/>
      <c r="BG102" s="21"/>
      <c r="BH102" s="23">
        <f t="shared" si="71"/>
        <v>0</v>
      </c>
      <c r="BI102" s="21"/>
      <c r="BJ102" s="21"/>
      <c r="BK102" s="23">
        <f t="shared" si="56"/>
        <v>0</v>
      </c>
      <c r="BL102" s="21"/>
      <c r="BM102" s="21"/>
      <c r="BN102" s="23">
        <f t="shared" si="57"/>
        <v>0</v>
      </c>
      <c r="BO102" s="21"/>
      <c r="BP102" s="21"/>
      <c r="BQ102" s="23">
        <f t="shared" si="58"/>
        <v>0</v>
      </c>
      <c r="BR102" s="21"/>
      <c r="BS102" s="21"/>
      <c r="BT102" s="23">
        <f t="shared" si="59"/>
        <v>0</v>
      </c>
      <c r="BU102" s="21"/>
      <c r="BV102" s="21"/>
      <c r="BW102" s="23">
        <f t="shared" si="60"/>
        <v>0</v>
      </c>
      <c r="BX102" s="21"/>
      <c r="BY102" s="21"/>
      <c r="BZ102" s="23">
        <f t="shared" si="61"/>
        <v>0</v>
      </c>
      <c r="CA102" s="21"/>
      <c r="CB102" s="21"/>
      <c r="CC102" s="23">
        <f t="shared" si="62"/>
        <v>0</v>
      </c>
      <c r="CD102" s="23">
        <f t="shared" si="63"/>
        <v>0</v>
      </c>
      <c r="CE102" s="23">
        <f t="shared" si="64"/>
        <v>0</v>
      </c>
      <c r="CF102" s="24">
        <f t="shared" si="65"/>
        <v>0</v>
      </c>
      <c r="CG102" s="23">
        <f t="shared" si="66"/>
        <v>0</v>
      </c>
      <c r="CH102" s="23">
        <f t="shared" si="67"/>
        <v>0</v>
      </c>
      <c r="CI102" s="22"/>
      <c r="CJ102" s="22"/>
      <c r="CK102" s="22">
        <f t="shared" si="68"/>
        <v>0</v>
      </c>
      <c r="CL102" s="21"/>
      <c r="CM102" s="21"/>
      <c r="CN102" s="22">
        <f t="shared" si="69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6"/>
        <v>0</v>
      </c>
      <c r="H103" s="21"/>
      <c r="I103" s="21"/>
      <c r="J103" s="22">
        <f t="shared" si="37"/>
        <v>0</v>
      </c>
      <c r="K103" s="21"/>
      <c r="L103" s="21"/>
      <c r="M103" s="23">
        <f t="shared" si="38"/>
        <v>0</v>
      </c>
      <c r="N103" s="21"/>
      <c r="O103" s="21"/>
      <c r="P103" s="23">
        <f t="shared" si="39"/>
        <v>0</v>
      </c>
      <c r="Q103" s="21"/>
      <c r="R103" s="21"/>
      <c r="S103" s="23">
        <f t="shared" si="40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46"/>
        <v>0</v>
      </c>
      <c r="AL103" s="21"/>
      <c r="AM103" s="21"/>
      <c r="AN103" s="23">
        <f t="shared" si="47"/>
        <v>0</v>
      </c>
      <c r="AO103" s="23">
        <f t="shared" si="48"/>
        <v>0</v>
      </c>
      <c r="AP103" s="23">
        <f t="shared" si="49"/>
        <v>0</v>
      </c>
      <c r="AQ103" s="23">
        <f t="shared" si="50"/>
        <v>0</v>
      </c>
      <c r="AR103" s="23">
        <f t="shared" si="51"/>
        <v>0</v>
      </c>
      <c r="AS103" s="23">
        <f t="shared" si="52"/>
        <v>0</v>
      </c>
      <c r="AT103" s="21"/>
      <c r="AU103" s="21"/>
      <c r="AV103" s="23">
        <f t="shared" si="53"/>
        <v>0</v>
      </c>
      <c r="AW103" s="21"/>
      <c r="AX103" s="21"/>
      <c r="AY103" s="22"/>
      <c r="AZ103" s="21"/>
      <c r="BA103" s="21"/>
      <c r="BB103" s="23">
        <f t="shared" si="72"/>
        <v>0</v>
      </c>
      <c r="BC103" s="21"/>
      <c r="BD103" s="21"/>
      <c r="BE103" s="23">
        <f t="shared" si="55"/>
        <v>0</v>
      </c>
      <c r="BF103" s="21"/>
      <c r="BG103" s="21"/>
      <c r="BH103" s="23">
        <f t="shared" si="71"/>
        <v>0</v>
      </c>
      <c r="BI103" s="21"/>
      <c r="BJ103" s="21"/>
      <c r="BK103" s="23">
        <f t="shared" si="56"/>
        <v>0</v>
      </c>
      <c r="BL103" s="21"/>
      <c r="BM103" s="21"/>
      <c r="BN103" s="23">
        <f t="shared" si="57"/>
        <v>0</v>
      </c>
      <c r="BO103" s="21"/>
      <c r="BP103" s="21"/>
      <c r="BQ103" s="23">
        <f t="shared" si="58"/>
        <v>0</v>
      </c>
      <c r="BR103" s="21"/>
      <c r="BS103" s="21"/>
      <c r="BT103" s="23">
        <f t="shared" si="59"/>
        <v>0</v>
      </c>
      <c r="BU103" s="21"/>
      <c r="BV103" s="21"/>
      <c r="BW103" s="23">
        <f t="shared" si="60"/>
        <v>0</v>
      </c>
      <c r="BX103" s="21"/>
      <c r="BY103" s="21"/>
      <c r="BZ103" s="23">
        <f t="shared" si="61"/>
        <v>0</v>
      </c>
      <c r="CA103" s="21"/>
      <c r="CB103" s="21"/>
      <c r="CC103" s="23">
        <f t="shared" si="62"/>
        <v>0</v>
      </c>
      <c r="CD103" s="23">
        <f t="shared" si="63"/>
        <v>0</v>
      </c>
      <c r="CE103" s="23">
        <f t="shared" si="64"/>
        <v>0</v>
      </c>
      <c r="CF103" s="24">
        <f t="shared" si="65"/>
        <v>0</v>
      </c>
      <c r="CG103" s="23">
        <f t="shared" si="66"/>
        <v>0</v>
      </c>
      <c r="CH103" s="23">
        <f t="shared" si="67"/>
        <v>0</v>
      </c>
      <c r="CI103" s="22"/>
      <c r="CJ103" s="22"/>
      <c r="CK103" s="22">
        <f t="shared" si="68"/>
        <v>0</v>
      </c>
      <c r="CL103" s="21"/>
      <c r="CM103" s="21"/>
      <c r="CN103" s="22">
        <f t="shared" si="69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6"/>
        <v>0</v>
      </c>
      <c r="H104" s="21"/>
      <c r="I104" s="21"/>
      <c r="J104" s="22">
        <f t="shared" si="37"/>
        <v>0</v>
      </c>
      <c r="K104" s="21"/>
      <c r="L104" s="21"/>
      <c r="M104" s="23">
        <f t="shared" si="38"/>
        <v>0</v>
      </c>
      <c r="N104" s="21"/>
      <c r="O104" s="21"/>
      <c r="P104" s="23">
        <f t="shared" si="39"/>
        <v>0</v>
      </c>
      <c r="Q104" s="21"/>
      <c r="R104" s="21"/>
      <c r="S104" s="23">
        <f t="shared" si="40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46"/>
        <v>0</v>
      </c>
      <c r="AL104" s="21"/>
      <c r="AM104" s="21"/>
      <c r="AN104" s="23">
        <f t="shared" si="47"/>
        <v>0</v>
      </c>
      <c r="AO104" s="23">
        <f t="shared" si="48"/>
        <v>0</v>
      </c>
      <c r="AP104" s="23">
        <f t="shared" si="49"/>
        <v>0</v>
      </c>
      <c r="AQ104" s="23">
        <f t="shared" si="50"/>
        <v>0</v>
      </c>
      <c r="AR104" s="23">
        <f t="shared" si="51"/>
        <v>0</v>
      </c>
      <c r="AS104" s="23">
        <f t="shared" si="52"/>
        <v>0</v>
      </c>
      <c r="AT104" s="21"/>
      <c r="AU104" s="21"/>
      <c r="AV104" s="23">
        <f t="shared" si="53"/>
        <v>0</v>
      </c>
      <c r="AW104" s="21"/>
      <c r="AX104" s="21"/>
      <c r="AY104" s="22"/>
      <c r="AZ104" s="21"/>
      <c r="BA104" s="21"/>
      <c r="BB104" s="23"/>
      <c r="BC104" s="21"/>
      <c r="BD104" s="21"/>
      <c r="BE104" s="23">
        <f t="shared" si="55"/>
        <v>0</v>
      </c>
      <c r="BF104" s="21"/>
      <c r="BG104" s="21"/>
      <c r="BH104" s="23">
        <f t="shared" si="71"/>
        <v>0</v>
      </c>
      <c r="BI104" s="21"/>
      <c r="BJ104" s="21"/>
      <c r="BK104" s="23">
        <f t="shared" si="56"/>
        <v>0</v>
      </c>
      <c r="BL104" s="21"/>
      <c r="BM104" s="21"/>
      <c r="BN104" s="23">
        <f t="shared" si="57"/>
        <v>0</v>
      </c>
      <c r="BO104" s="21"/>
      <c r="BP104" s="21"/>
      <c r="BQ104" s="23">
        <f t="shared" si="58"/>
        <v>0</v>
      </c>
      <c r="BR104" s="21"/>
      <c r="BS104" s="21"/>
      <c r="BT104" s="23">
        <f t="shared" si="59"/>
        <v>0</v>
      </c>
      <c r="BU104" s="21"/>
      <c r="BV104" s="21"/>
      <c r="BW104" s="23">
        <f t="shared" si="60"/>
        <v>0</v>
      </c>
      <c r="BX104" s="21"/>
      <c r="BY104" s="21"/>
      <c r="BZ104" s="23">
        <f t="shared" si="61"/>
        <v>0</v>
      </c>
      <c r="CA104" s="21"/>
      <c r="CB104" s="21"/>
      <c r="CC104" s="23">
        <f t="shared" si="62"/>
        <v>0</v>
      </c>
      <c r="CD104" s="23">
        <f t="shared" si="63"/>
        <v>0</v>
      </c>
      <c r="CE104" s="23">
        <f t="shared" si="64"/>
        <v>0</v>
      </c>
      <c r="CF104" s="24">
        <f t="shared" si="65"/>
        <v>0</v>
      </c>
      <c r="CG104" s="23">
        <f t="shared" si="66"/>
        <v>0</v>
      </c>
      <c r="CH104" s="23">
        <f t="shared" si="67"/>
        <v>0</v>
      </c>
      <c r="CI104" s="22"/>
      <c r="CJ104" s="22"/>
      <c r="CK104" s="22">
        <f t="shared" si="68"/>
        <v>0</v>
      </c>
      <c r="CL104" s="21"/>
      <c r="CM104" s="21"/>
      <c r="CN104" s="22">
        <f t="shared" si="69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6"/>
        <v>0</v>
      </c>
      <c r="H105" s="21"/>
      <c r="I105" s="21"/>
      <c r="J105" s="22">
        <f t="shared" si="37"/>
        <v>0</v>
      </c>
      <c r="K105" s="21"/>
      <c r="L105" s="21"/>
      <c r="M105" s="23">
        <f t="shared" si="38"/>
        <v>0</v>
      </c>
      <c r="N105" s="21"/>
      <c r="O105" s="21"/>
      <c r="P105" s="23">
        <f t="shared" si="39"/>
        <v>0</v>
      </c>
      <c r="Q105" s="21"/>
      <c r="R105" s="21"/>
      <c r="S105" s="23">
        <f t="shared" si="40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46"/>
        <v>0</v>
      </c>
      <c r="AL105" s="21"/>
      <c r="AM105" s="21"/>
      <c r="AN105" s="23">
        <f t="shared" si="47"/>
        <v>0</v>
      </c>
      <c r="AO105" s="23">
        <f t="shared" si="48"/>
        <v>0</v>
      </c>
      <c r="AP105" s="23">
        <f t="shared" si="49"/>
        <v>0</v>
      </c>
      <c r="AQ105" s="23">
        <f t="shared" si="50"/>
        <v>0</v>
      </c>
      <c r="AR105" s="23">
        <f t="shared" si="51"/>
        <v>0</v>
      </c>
      <c r="AS105" s="23">
        <f t="shared" si="52"/>
        <v>0</v>
      </c>
      <c r="AT105" s="21"/>
      <c r="AU105" s="21"/>
      <c r="AV105" s="23">
        <f t="shared" si="53"/>
        <v>0</v>
      </c>
      <c r="AW105" s="21"/>
      <c r="AX105" s="21"/>
      <c r="AY105" s="22"/>
      <c r="AZ105" s="21"/>
      <c r="BA105" s="21"/>
      <c r="BB105" s="23">
        <f t="shared" si="72"/>
        <v>0</v>
      </c>
      <c r="BC105" s="21"/>
      <c r="BD105" s="21"/>
      <c r="BE105" s="23">
        <f t="shared" si="55"/>
        <v>0</v>
      </c>
      <c r="BF105" s="21"/>
      <c r="BG105" s="21"/>
      <c r="BH105" s="23">
        <f t="shared" si="71"/>
        <v>0</v>
      </c>
      <c r="BI105" s="21"/>
      <c r="BJ105" s="21"/>
      <c r="BK105" s="23">
        <f t="shared" si="56"/>
        <v>0</v>
      </c>
      <c r="BL105" s="21"/>
      <c r="BM105" s="21"/>
      <c r="BN105" s="23">
        <f t="shared" si="57"/>
        <v>0</v>
      </c>
      <c r="BO105" s="21"/>
      <c r="BP105" s="21"/>
      <c r="BQ105" s="23">
        <f t="shared" si="58"/>
        <v>0</v>
      </c>
      <c r="BR105" s="21"/>
      <c r="BS105" s="21"/>
      <c r="BT105" s="23">
        <f t="shared" si="59"/>
        <v>0</v>
      </c>
      <c r="BU105" s="21"/>
      <c r="BV105" s="21"/>
      <c r="BW105" s="23">
        <f t="shared" si="60"/>
        <v>0</v>
      </c>
      <c r="BX105" s="21"/>
      <c r="BY105" s="21"/>
      <c r="BZ105" s="23">
        <f t="shared" si="61"/>
        <v>0</v>
      </c>
      <c r="CA105" s="21"/>
      <c r="CB105" s="21"/>
      <c r="CC105" s="23">
        <f t="shared" si="62"/>
        <v>0</v>
      </c>
      <c r="CD105" s="23">
        <f t="shared" si="63"/>
        <v>0</v>
      </c>
      <c r="CE105" s="23">
        <f t="shared" si="64"/>
        <v>0</v>
      </c>
      <c r="CF105" s="24">
        <f t="shared" si="65"/>
        <v>0</v>
      </c>
      <c r="CG105" s="23">
        <f t="shared" si="66"/>
        <v>0</v>
      </c>
      <c r="CH105" s="23">
        <f t="shared" si="67"/>
        <v>0</v>
      </c>
      <c r="CI105" s="22"/>
      <c r="CJ105" s="22"/>
      <c r="CK105" s="22">
        <f t="shared" si="68"/>
        <v>0</v>
      </c>
      <c r="CL105" s="21"/>
      <c r="CM105" s="21"/>
      <c r="CN105" s="22">
        <f t="shared" si="69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6"/>
        <v>0</v>
      </c>
      <c r="H106" s="21"/>
      <c r="I106" s="21"/>
      <c r="J106" s="22">
        <f t="shared" si="37"/>
        <v>0</v>
      </c>
      <c r="K106" s="21"/>
      <c r="L106" s="21"/>
      <c r="M106" s="23">
        <f t="shared" si="38"/>
        <v>0</v>
      </c>
      <c r="N106" s="21"/>
      <c r="O106" s="21"/>
      <c r="P106" s="23">
        <f t="shared" si="39"/>
        <v>0</v>
      </c>
      <c r="Q106" s="21"/>
      <c r="R106" s="21"/>
      <c r="S106" s="23">
        <f t="shared" si="40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46"/>
        <v>0</v>
      </c>
      <c r="AL106" s="21"/>
      <c r="AM106" s="21"/>
      <c r="AN106" s="23">
        <f t="shared" si="47"/>
        <v>0</v>
      </c>
      <c r="AO106" s="23">
        <f t="shared" si="48"/>
        <v>0</v>
      </c>
      <c r="AP106" s="23">
        <f t="shared" si="49"/>
        <v>0</v>
      </c>
      <c r="AQ106" s="23">
        <f t="shared" si="50"/>
        <v>0</v>
      </c>
      <c r="AR106" s="23">
        <f t="shared" si="51"/>
        <v>0</v>
      </c>
      <c r="AS106" s="23">
        <f t="shared" si="52"/>
        <v>0</v>
      </c>
      <c r="AT106" s="21"/>
      <c r="AU106" s="21"/>
      <c r="AV106" s="23">
        <f t="shared" si="53"/>
        <v>0</v>
      </c>
      <c r="AW106" s="21"/>
      <c r="AX106" s="21"/>
      <c r="AY106" s="22"/>
      <c r="AZ106" s="21"/>
      <c r="BA106" s="21"/>
      <c r="BB106" s="23">
        <f t="shared" si="72"/>
        <v>0</v>
      </c>
      <c r="BC106" s="21"/>
      <c r="BD106" s="21"/>
      <c r="BE106" s="23">
        <f t="shared" si="55"/>
        <v>0</v>
      </c>
      <c r="BF106" s="21"/>
      <c r="BG106" s="21"/>
      <c r="BH106" s="23">
        <f t="shared" si="71"/>
        <v>0</v>
      </c>
      <c r="BI106" s="21"/>
      <c r="BJ106" s="21"/>
      <c r="BK106" s="23">
        <f t="shared" si="56"/>
        <v>0</v>
      </c>
      <c r="BL106" s="21"/>
      <c r="BM106" s="21"/>
      <c r="BN106" s="23">
        <f t="shared" si="57"/>
        <v>0</v>
      </c>
      <c r="BO106" s="21"/>
      <c r="BP106" s="21"/>
      <c r="BQ106" s="23">
        <f t="shared" si="58"/>
        <v>0</v>
      </c>
      <c r="BR106" s="21"/>
      <c r="BS106" s="21"/>
      <c r="BT106" s="23">
        <f t="shared" si="59"/>
        <v>0</v>
      </c>
      <c r="BU106" s="21"/>
      <c r="BV106" s="21"/>
      <c r="BW106" s="23">
        <f t="shared" si="60"/>
        <v>0</v>
      </c>
      <c r="BX106" s="21"/>
      <c r="BY106" s="21"/>
      <c r="BZ106" s="23">
        <f t="shared" si="61"/>
        <v>0</v>
      </c>
      <c r="CA106" s="21"/>
      <c r="CB106" s="21"/>
      <c r="CC106" s="23">
        <f t="shared" si="62"/>
        <v>0</v>
      </c>
      <c r="CD106" s="23">
        <f t="shared" si="63"/>
        <v>0</v>
      </c>
      <c r="CE106" s="23">
        <f t="shared" si="64"/>
        <v>0</v>
      </c>
      <c r="CF106" s="24">
        <f t="shared" si="65"/>
        <v>0</v>
      </c>
      <c r="CG106" s="23">
        <f t="shared" si="66"/>
        <v>0</v>
      </c>
      <c r="CH106" s="23">
        <f t="shared" si="67"/>
        <v>0</v>
      </c>
      <c r="CI106" s="22"/>
      <c r="CJ106" s="22"/>
      <c r="CK106" s="22">
        <f t="shared" si="68"/>
        <v>0</v>
      </c>
      <c r="CL106" s="21"/>
      <c r="CM106" s="21"/>
      <c r="CN106" s="22">
        <f t="shared" si="69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6"/>
        <v>0</v>
      </c>
      <c r="H107" s="21"/>
      <c r="I107" s="21"/>
      <c r="J107" s="22">
        <f t="shared" si="37"/>
        <v>0</v>
      </c>
      <c r="K107" s="21"/>
      <c r="L107" s="21"/>
      <c r="M107" s="23">
        <f t="shared" si="38"/>
        <v>0</v>
      </c>
      <c r="N107" s="21"/>
      <c r="O107" s="21"/>
      <c r="P107" s="23">
        <f t="shared" si="39"/>
        <v>0</v>
      </c>
      <c r="Q107" s="21"/>
      <c r="R107" s="21"/>
      <c r="S107" s="23">
        <f t="shared" si="40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46"/>
        <v>0</v>
      </c>
      <c r="AL107" s="21"/>
      <c r="AM107" s="21"/>
      <c r="AN107" s="23">
        <f t="shared" si="47"/>
        <v>0</v>
      </c>
      <c r="AO107" s="23">
        <f t="shared" si="48"/>
        <v>0</v>
      </c>
      <c r="AP107" s="23">
        <f t="shared" si="49"/>
        <v>0</v>
      </c>
      <c r="AQ107" s="23">
        <f t="shared" si="50"/>
        <v>0</v>
      </c>
      <c r="AR107" s="23">
        <f t="shared" si="51"/>
        <v>0</v>
      </c>
      <c r="AS107" s="23">
        <f t="shared" si="52"/>
        <v>0</v>
      </c>
      <c r="AT107" s="21"/>
      <c r="AU107" s="21"/>
      <c r="AV107" s="23">
        <f t="shared" si="53"/>
        <v>0</v>
      </c>
      <c r="AW107" s="21"/>
      <c r="AX107" s="21"/>
      <c r="AY107" s="22"/>
      <c r="AZ107" s="21"/>
      <c r="BA107" s="21"/>
      <c r="BB107" s="23">
        <f t="shared" si="72"/>
        <v>0</v>
      </c>
      <c r="BC107" s="21"/>
      <c r="BD107" s="21"/>
      <c r="BE107" s="23">
        <f t="shared" si="55"/>
        <v>0</v>
      </c>
      <c r="BF107" s="21"/>
      <c r="BG107" s="21"/>
      <c r="BH107" s="23">
        <f t="shared" si="71"/>
        <v>0</v>
      </c>
      <c r="BI107" s="21"/>
      <c r="BJ107" s="21"/>
      <c r="BK107" s="23">
        <f t="shared" si="56"/>
        <v>0</v>
      </c>
      <c r="BL107" s="21"/>
      <c r="BM107" s="21"/>
      <c r="BN107" s="23">
        <f t="shared" si="57"/>
        <v>0</v>
      </c>
      <c r="BO107" s="21"/>
      <c r="BP107" s="21"/>
      <c r="BQ107" s="23">
        <f t="shared" si="58"/>
        <v>0</v>
      </c>
      <c r="BR107" s="21"/>
      <c r="BS107" s="21"/>
      <c r="BT107" s="23">
        <f t="shared" si="59"/>
        <v>0</v>
      </c>
      <c r="BU107" s="21"/>
      <c r="BV107" s="21"/>
      <c r="BW107" s="23">
        <f t="shared" si="60"/>
        <v>0</v>
      </c>
      <c r="BX107" s="21"/>
      <c r="BY107" s="21"/>
      <c r="BZ107" s="23">
        <f t="shared" si="61"/>
        <v>0</v>
      </c>
      <c r="CA107" s="21"/>
      <c r="CB107" s="21"/>
      <c r="CC107" s="23">
        <f t="shared" si="62"/>
        <v>0</v>
      </c>
      <c r="CD107" s="23">
        <f t="shared" si="63"/>
        <v>0</v>
      </c>
      <c r="CE107" s="23">
        <f t="shared" si="64"/>
        <v>0</v>
      </c>
      <c r="CF107" s="24">
        <f t="shared" si="65"/>
        <v>0</v>
      </c>
      <c r="CG107" s="23">
        <f t="shared" si="66"/>
        <v>0</v>
      </c>
      <c r="CH107" s="23">
        <f t="shared" si="67"/>
        <v>0</v>
      </c>
      <c r="CI107" s="22"/>
      <c r="CJ107" s="22"/>
      <c r="CK107" s="22">
        <f t="shared" si="68"/>
        <v>0</v>
      </c>
      <c r="CL107" s="21"/>
      <c r="CM107" s="21"/>
      <c r="CN107" s="22">
        <f t="shared" si="69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6"/>
        <v>0</v>
      </c>
      <c r="H108" s="21"/>
      <c r="I108" s="21"/>
      <c r="J108" s="22">
        <f t="shared" si="37"/>
        <v>0</v>
      </c>
      <c r="K108" s="21"/>
      <c r="L108" s="21"/>
      <c r="M108" s="23">
        <f t="shared" si="38"/>
        <v>0</v>
      </c>
      <c r="N108" s="21"/>
      <c r="O108" s="21"/>
      <c r="P108" s="23">
        <f t="shared" si="39"/>
        <v>0</v>
      </c>
      <c r="Q108" s="21"/>
      <c r="R108" s="21"/>
      <c r="S108" s="23">
        <f t="shared" si="40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46"/>
        <v>0</v>
      </c>
      <c r="AL108" s="21"/>
      <c r="AM108" s="21"/>
      <c r="AN108" s="23">
        <f t="shared" si="47"/>
        <v>0</v>
      </c>
      <c r="AO108" s="23">
        <f t="shared" si="48"/>
        <v>0</v>
      </c>
      <c r="AP108" s="23">
        <f t="shared" si="49"/>
        <v>0</v>
      </c>
      <c r="AQ108" s="23">
        <f t="shared" si="50"/>
        <v>0</v>
      </c>
      <c r="AR108" s="23">
        <f t="shared" si="51"/>
        <v>0</v>
      </c>
      <c r="AS108" s="23">
        <f t="shared" si="52"/>
        <v>0</v>
      </c>
      <c r="AT108" s="21"/>
      <c r="AU108" s="21"/>
      <c r="AV108" s="23">
        <f t="shared" si="53"/>
        <v>0</v>
      </c>
      <c r="AW108" s="21"/>
      <c r="AX108" s="21"/>
      <c r="AY108" s="22"/>
      <c r="AZ108" s="21"/>
      <c r="BA108" s="21"/>
      <c r="BB108" s="23"/>
      <c r="BC108" s="21"/>
      <c r="BD108" s="21"/>
      <c r="BE108" s="23">
        <f t="shared" si="55"/>
        <v>0</v>
      </c>
      <c r="BF108" s="21"/>
      <c r="BG108" s="21"/>
      <c r="BH108" s="23">
        <f t="shared" si="71"/>
        <v>0</v>
      </c>
      <c r="BI108" s="21"/>
      <c r="BJ108" s="21"/>
      <c r="BK108" s="23">
        <f t="shared" si="56"/>
        <v>0</v>
      </c>
      <c r="BL108" s="21"/>
      <c r="BM108" s="21"/>
      <c r="BN108" s="23">
        <f t="shared" si="57"/>
        <v>0</v>
      </c>
      <c r="BO108" s="21"/>
      <c r="BP108" s="21"/>
      <c r="BQ108" s="23">
        <f t="shared" si="58"/>
        <v>0</v>
      </c>
      <c r="BR108" s="21"/>
      <c r="BS108" s="21"/>
      <c r="BT108" s="23">
        <f t="shared" si="59"/>
        <v>0</v>
      </c>
      <c r="BU108" s="21"/>
      <c r="BV108" s="21"/>
      <c r="BW108" s="23">
        <f t="shared" si="60"/>
        <v>0</v>
      </c>
      <c r="BX108" s="21"/>
      <c r="BY108" s="21"/>
      <c r="BZ108" s="23">
        <f t="shared" si="61"/>
        <v>0</v>
      </c>
      <c r="CA108" s="21"/>
      <c r="CB108" s="21"/>
      <c r="CC108" s="23">
        <f t="shared" si="62"/>
        <v>0</v>
      </c>
      <c r="CD108" s="23">
        <f t="shared" si="63"/>
        <v>0</v>
      </c>
      <c r="CE108" s="23">
        <f t="shared" si="64"/>
        <v>0</v>
      </c>
      <c r="CF108" s="24">
        <f t="shared" si="65"/>
        <v>0</v>
      </c>
      <c r="CG108" s="23">
        <f t="shared" si="66"/>
        <v>0</v>
      </c>
      <c r="CH108" s="23">
        <f t="shared" si="67"/>
        <v>0</v>
      </c>
      <c r="CI108" s="22"/>
      <c r="CJ108" s="22"/>
      <c r="CK108" s="22">
        <f t="shared" si="68"/>
        <v>0</v>
      </c>
      <c r="CL108" s="21"/>
      <c r="CM108" s="21"/>
      <c r="CN108" s="22">
        <f t="shared" si="69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6"/>
        <v>0</v>
      </c>
      <c r="H109" s="21"/>
      <c r="I109" s="21"/>
      <c r="J109" s="22">
        <f t="shared" si="37"/>
        <v>0</v>
      </c>
      <c r="K109" s="21"/>
      <c r="L109" s="21"/>
      <c r="M109" s="23">
        <f t="shared" si="38"/>
        <v>0</v>
      </c>
      <c r="N109" s="21"/>
      <c r="O109" s="21"/>
      <c r="P109" s="23">
        <f t="shared" si="39"/>
        <v>0</v>
      </c>
      <c r="Q109" s="21"/>
      <c r="R109" s="21"/>
      <c r="S109" s="23">
        <f t="shared" si="40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46"/>
        <v>0</v>
      </c>
      <c r="AL109" s="21"/>
      <c r="AM109" s="21"/>
      <c r="AN109" s="23">
        <f t="shared" si="47"/>
        <v>0</v>
      </c>
      <c r="AO109" s="23">
        <f t="shared" si="48"/>
        <v>0</v>
      </c>
      <c r="AP109" s="23">
        <f t="shared" si="49"/>
        <v>0</v>
      </c>
      <c r="AQ109" s="23">
        <f t="shared" si="50"/>
        <v>0</v>
      </c>
      <c r="AR109" s="23">
        <f t="shared" si="51"/>
        <v>0</v>
      </c>
      <c r="AS109" s="23">
        <f t="shared" si="52"/>
        <v>0</v>
      </c>
      <c r="AT109" s="21"/>
      <c r="AU109" s="21"/>
      <c r="AV109" s="23">
        <f t="shared" si="53"/>
        <v>0</v>
      </c>
      <c r="AW109" s="21"/>
      <c r="AX109" s="21"/>
      <c r="AY109" s="22"/>
      <c r="AZ109" s="21"/>
      <c r="BA109" s="21"/>
      <c r="BB109" s="23">
        <f t="shared" si="72"/>
        <v>0</v>
      </c>
      <c r="BC109" s="21"/>
      <c r="BD109" s="21"/>
      <c r="BE109" s="23">
        <f t="shared" si="55"/>
        <v>0</v>
      </c>
      <c r="BF109" s="21"/>
      <c r="BG109" s="21"/>
      <c r="BH109" s="23">
        <f t="shared" si="71"/>
        <v>0</v>
      </c>
      <c r="BI109" s="21"/>
      <c r="BJ109" s="21"/>
      <c r="BK109" s="23">
        <f t="shared" si="56"/>
        <v>0</v>
      </c>
      <c r="BL109" s="21"/>
      <c r="BM109" s="21"/>
      <c r="BN109" s="23">
        <f t="shared" si="57"/>
        <v>0</v>
      </c>
      <c r="BO109" s="21"/>
      <c r="BP109" s="21"/>
      <c r="BQ109" s="23">
        <f t="shared" si="58"/>
        <v>0</v>
      </c>
      <c r="BR109" s="21"/>
      <c r="BS109" s="21"/>
      <c r="BT109" s="23">
        <f t="shared" si="59"/>
        <v>0</v>
      </c>
      <c r="BU109" s="21"/>
      <c r="BV109" s="21"/>
      <c r="BW109" s="23">
        <f t="shared" si="60"/>
        <v>0</v>
      </c>
      <c r="BX109" s="21"/>
      <c r="BY109" s="21"/>
      <c r="BZ109" s="23">
        <f t="shared" si="61"/>
        <v>0</v>
      </c>
      <c r="CA109" s="21"/>
      <c r="CB109" s="21"/>
      <c r="CC109" s="23">
        <f t="shared" si="62"/>
        <v>0</v>
      </c>
      <c r="CD109" s="23">
        <f t="shared" si="63"/>
        <v>0</v>
      </c>
      <c r="CE109" s="23">
        <f t="shared" si="64"/>
        <v>0</v>
      </c>
      <c r="CF109" s="24">
        <f t="shared" si="65"/>
        <v>0</v>
      </c>
      <c r="CG109" s="23">
        <f t="shared" si="66"/>
        <v>0</v>
      </c>
      <c r="CH109" s="23">
        <f t="shared" si="67"/>
        <v>0</v>
      </c>
      <c r="CI109" s="22"/>
      <c r="CJ109" s="22"/>
      <c r="CK109" s="22">
        <f t="shared" si="68"/>
        <v>0</v>
      </c>
      <c r="CL109" s="21"/>
      <c r="CM109" s="21"/>
      <c r="CN109" s="22">
        <f t="shared" si="69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6"/>
        <v>0</v>
      </c>
      <c r="H110" s="21"/>
      <c r="I110" s="21"/>
      <c r="J110" s="22">
        <f t="shared" si="37"/>
        <v>0</v>
      </c>
      <c r="K110" s="21"/>
      <c r="L110" s="21"/>
      <c r="M110" s="23">
        <f t="shared" si="38"/>
        <v>0</v>
      </c>
      <c r="N110" s="21"/>
      <c r="O110" s="21"/>
      <c r="P110" s="23">
        <f t="shared" si="39"/>
        <v>0</v>
      </c>
      <c r="Q110" s="21"/>
      <c r="R110" s="21"/>
      <c r="S110" s="23">
        <f t="shared" si="40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46"/>
        <v>0</v>
      </c>
      <c r="AL110" s="21"/>
      <c r="AM110" s="21"/>
      <c r="AN110" s="23">
        <f t="shared" si="47"/>
        <v>0</v>
      </c>
      <c r="AO110" s="23">
        <f t="shared" si="48"/>
        <v>0</v>
      </c>
      <c r="AP110" s="23">
        <f t="shared" si="49"/>
        <v>0</v>
      </c>
      <c r="AQ110" s="23">
        <f t="shared" si="50"/>
        <v>0</v>
      </c>
      <c r="AR110" s="23">
        <f t="shared" si="51"/>
        <v>0</v>
      </c>
      <c r="AS110" s="23">
        <f t="shared" si="52"/>
        <v>0</v>
      </c>
      <c r="AT110" s="21"/>
      <c r="AU110" s="21"/>
      <c r="AV110" s="23">
        <f t="shared" si="53"/>
        <v>0</v>
      </c>
      <c r="AW110" s="21"/>
      <c r="AX110" s="21"/>
      <c r="AY110" s="22"/>
      <c r="AZ110" s="21"/>
      <c r="BA110" s="21"/>
      <c r="BB110" s="23">
        <f t="shared" si="72"/>
        <v>0</v>
      </c>
      <c r="BC110" s="21"/>
      <c r="BD110" s="21"/>
      <c r="BE110" s="23">
        <f t="shared" si="55"/>
        <v>0</v>
      </c>
      <c r="BF110" s="21"/>
      <c r="BG110" s="21"/>
      <c r="BH110" s="23">
        <f t="shared" si="71"/>
        <v>0</v>
      </c>
      <c r="BI110" s="21"/>
      <c r="BJ110" s="21"/>
      <c r="BK110" s="23">
        <f t="shared" si="56"/>
        <v>0</v>
      </c>
      <c r="BL110" s="21"/>
      <c r="BM110" s="21"/>
      <c r="BN110" s="23">
        <f t="shared" si="57"/>
        <v>0</v>
      </c>
      <c r="BO110" s="21"/>
      <c r="BP110" s="21"/>
      <c r="BQ110" s="23">
        <f t="shared" si="58"/>
        <v>0</v>
      </c>
      <c r="BR110" s="21"/>
      <c r="BS110" s="21"/>
      <c r="BT110" s="23">
        <f t="shared" si="59"/>
        <v>0</v>
      </c>
      <c r="BU110" s="21"/>
      <c r="BV110" s="21"/>
      <c r="BW110" s="23">
        <f t="shared" si="60"/>
        <v>0</v>
      </c>
      <c r="BX110" s="21"/>
      <c r="BY110" s="21"/>
      <c r="BZ110" s="23">
        <f t="shared" si="61"/>
        <v>0</v>
      </c>
      <c r="CA110" s="21"/>
      <c r="CB110" s="21"/>
      <c r="CC110" s="23">
        <f t="shared" si="62"/>
        <v>0</v>
      </c>
      <c r="CD110" s="23">
        <f t="shared" si="63"/>
        <v>0</v>
      </c>
      <c r="CE110" s="23">
        <f t="shared" si="64"/>
        <v>0</v>
      </c>
      <c r="CF110" s="24">
        <f t="shared" si="65"/>
        <v>0</v>
      </c>
      <c r="CG110" s="23">
        <f t="shared" si="66"/>
        <v>0</v>
      </c>
      <c r="CH110" s="23">
        <f t="shared" si="67"/>
        <v>0</v>
      </c>
      <c r="CI110" s="22"/>
      <c r="CJ110" s="22"/>
      <c r="CK110" s="22">
        <f t="shared" si="68"/>
        <v>0</v>
      </c>
      <c r="CL110" s="21"/>
      <c r="CM110" s="21"/>
      <c r="CN110" s="22">
        <f t="shared" si="69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6"/>
        <v>0</v>
      </c>
      <c r="H111" s="21"/>
      <c r="I111" s="21"/>
      <c r="J111" s="22">
        <f t="shared" si="37"/>
        <v>0</v>
      </c>
      <c r="K111" s="21"/>
      <c r="L111" s="21"/>
      <c r="M111" s="23">
        <f t="shared" si="38"/>
        <v>0</v>
      </c>
      <c r="N111" s="21"/>
      <c r="O111" s="21"/>
      <c r="P111" s="23">
        <f t="shared" si="39"/>
        <v>0</v>
      </c>
      <c r="Q111" s="21"/>
      <c r="R111" s="21"/>
      <c r="S111" s="23">
        <f t="shared" si="40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46"/>
        <v>0</v>
      </c>
      <c r="AL111" s="21"/>
      <c r="AM111" s="21"/>
      <c r="AN111" s="23">
        <f t="shared" si="47"/>
        <v>0</v>
      </c>
      <c r="AO111" s="23">
        <f t="shared" si="48"/>
        <v>0</v>
      </c>
      <c r="AP111" s="23">
        <f t="shared" si="49"/>
        <v>0</v>
      </c>
      <c r="AQ111" s="23">
        <f t="shared" si="50"/>
        <v>0</v>
      </c>
      <c r="AR111" s="23">
        <f t="shared" si="51"/>
        <v>0</v>
      </c>
      <c r="AS111" s="23">
        <f t="shared" si="52"/>
        <v>0</v>
      </c>
      <c r="AT111" s="21"/>
      <c r="AU111" s="21"/>
      <c r="AV111" s="23">
        <f t="shared" si="53"/>
        <v>0</v>
      </c>
      <c r="AW111" s="21"/>
      <c r="AX111" s="21"/>
      <c r="AY111" s="22">
        <f t="shared" si="70"/>
        <v>0</v>
      </c>
      <c r="AZ111" s="21"/>
      <c r="BA111" s="21"/>
      <c r="BB111" s="23">
        <f t="shared" si="72"/>
        <v>0</v>
      </c>
      <c r="BC111" s="21"/>
      <c r="BD111" s="21"/>
      <c r="BE111" s="23">
        <f t="shared" si="55"/>
        <v>0</v>
      </c>
      <c r="BF111" s="21"/>
      <c r="BG111" s="21"/>
      <c r="BH111" s="23">
        <f t="shared" si="71"/>
        <v>0</v>
      </c>
      <c r="BI111" s="21"/>
      <c r="BJ111" s="21"/>
      <c r="BK111" s="23">
        <f t="shared" si="56"/>
        <v>0</v>
      </c>
      <c r="BL111" s="21"/>
      <c r="BM111" s="21"/>
      <c r="BN111" s="23">
        <f t="shared" si="57"/>
        <v>0</v>
      </c>
      <c r="BO111" s="21"/>
      <c r="BP111" s="21"/>
      <c r="BQ111" s="23">
        <f t="shared" si="58"/>
        <v>0</v>
      </c>
      <c r="BR111" s="21"/>
      <c r="BS111" s="21"/>
      <c r="BT111" s="23">
        <f t="shared" si="59"/>
        <v>0</v>
      </c>
      <c r="BU111" s="21"/>
      <c r="BV111" s="21"/>
      <c r="BW111" s="23">
        <f t="shared" si="60"/>
        <v>0</v>
      </c>
      <c r="BX111" s="21"/>
      <c r="BY111" s="21"/>
      <c r="BZ111" s="23">
        <f t="shared" si="61"/>
        <v>0</v>
      </c>
      <c r="CA111" s="21"/>
      <c r="CB111" s="21"/>
      <c r="CC111" s="23">
        <f t="shared" si="62"/>
        <v>0</v>
      </c>
      <c r="CD111" s="23">
        <f t="shared" si="63"/>
        <v>0</v>
      </c>
      <c r="CE111" s="23">
        <f t="shared" si="64"/>
        <v>0</v>
      </c>
      <c r="CF111" s="24">
        <f t="shared" si="65"/>
        <v>0</v>
      </c>
      <c r="CG111" s="23">
        <f t="shared" si="66"/>
        <v>0</v>
      </c>
      <c r="CH111" s="23">
        <f t="shared" si="67"/>
        <v>0</v>
      </c>
      <c r="CI111" s="22"/>
      <c r="CJ111" s="22"/>
      <c r="CK111" s="22">
        <f t="shared" si="68"/>
        <v>0</v>
      </c>
      <c r="CL111" s="21"/>
      <c r="CM111" s="21"/>
      <c r="CN111" s="22">
        <f t="shared" si="69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6"/>
        <v>0</v>
      </c>
      <c r="H112" s="21"/>
      <c r="I112" s="21"/>
      <c r="J112" s="22">
        <f t="shared" si="37"/>
        <v>0</v>
      </c>
      <c r="K112" s="21"/>
      <c r="L112" s="21"/>
      <c r="M112" s="23">
        <f t="shared" si="38"/>
        <v>0</v>
      </c>
      <c r="N112" s="21"/>
      <c r="O112" s="21"/>
      <c r="P112" s="23">
        <f t="shared" si="39"/>
        <v>0</v>
      </c>
      <c r="Q112" s="21"/>
      <c r="R112" s="21"/>
      <c r="S112" s="23">
        <f t="shared" si="40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46"/>
        <v>0</v>
      </c>
      <c r="AL112" s="21"/>
      <c r="AM112" s="21"/>
      <c r="AN112" s="23">
        <f t="shared" si="47"/>
        <v>0</v>
      </c>
      <c r="AO112" s="23">
        <f t="shared" si="48"/>
        <v>0</v>
      </c>
      <c r="AP112" s="23">
        <f t="shared" si="49"/>
        <v>0</v>
      </c>
      <c r="AQ112" s="23">
        <f t="shared" si="50"/>
        <v>0</v>
      </c>
      <c r="AR112" s="23">
        <f t="shared" si="51"/>
        <v>0</v>
      </c>
      <c r="AS112" s="23">
        <f t="shared" si="52"/>
        <v>0</v>
      </c>
      <c r="AT112" s="21"/>
      <c r="AU112" s="21"/>
      <c r="AV112" s="23">
        <f t="shared" si="53"/>
        <v>0</v>
      </c>
      <c r="AW112" s="21"/>
      <c r="AX112" s="21"/>
      <c r="AY112" s="22">
        <f t="shared" si="70"/>
        <v>0</v>
      </c>
      <c r="AZ112" s="21"/>
      <c r="BA112" s="21"/>
      <c r="BB112" s="23">
        <f t="shared" si="72"/>
        <v>0</v>
      </c>
      <c r="BC112" s="21"/>
      <c r="BD112" s="21"/>
      <c r="BE112" s="23">
        <f t="shared" si="55"/>
        <v>0</v>
      </c>
      <c r="BF112" s="21"/>
      <c r="BG112" s="21"/>
      <c r="BH112" s="23">
        <f t="shared" si="71"/>
        <v>0</v>
      </c>
      <c r="BI112" s="21"/>
      <c r="BJ112" s="21"/>
      <c r="BK112" s="23">
        <f t="shared" si="56"/>
        <v>0</v>
      </c>
      <c r="BL112" s="21"/>
      <c r="BM112" s="21"/>
      <c r="BN112" s="23">
        <f t="shared" si="57"/>
        <v>0</v>
      </c>
      <c r="BO112" s="21"/>
      <c r="BP112" s="21"/>
      <c r="BQ112" s="23">
        <f t="shared" si="58"/>
        <v>0</v>
      </c>
      <c r="BR112" s="21"/>
      <c r="BS112" s="21"/>
      <c r="BT112" s="23">
        <f t="shared" si="59"/>
        <v>0</v>
      </c>
      <c r="BU112" s="21"/>
      <c r="BV112" s="21"/>
      <c r="BW112" s="23">
        <f t="shared" si="60"/>
        <v>0</v>
      </c>
      <c r="BX112" s="21"/>
      <c r="BY112" s="21"/>
      <c r="BZ112" s="23">
        <f t="shared" si="61"/>
        <v>0</v>
      </c>
      <c r="CA112" s="21"/>
      <c r="CB112" s="21"/>
      <c r="CC112" s="23">
        <f t="shared" si="62"/>
        <v>0</v>
      </c>
      <c r="CD112" s="23">
        <f t="shared" si="63"/>
        <v>0</v>
      </c>
      <c r="CE112" s="23">
        <f t="shared" si="64"/>
        <v>0</v>
      </c>
      <c r="CF112" s="24">
        <f t="shared" si="65"/>
        <v>0</v>
      </c>
      <c r="CG112" s="23">
        <f t="shared" si="66"/>
        <v>0</v>
      </c>
      <c r="CH112" s="23">
        <f t="shared" si="67"/>
        <v>0</v>
      </c>
      <c r="CI112" s="22"/>
      <c r="CJ112" s="22"/>
      <c r="CK112" s="22">
        <f t="shared" si="68"/>
        <v>0</v>
      </c>
      <c r="CL112" s="21"/>
      <c r="CM112" s="21"/>
      <c r="CN112" s="22">
        <f t="shared" si="69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36"/>
        <v>0</v>
      </c>
      <c r="H113" s="21">
        <v>30</v>
      </c>
      <c r="I113" s="21">
        <v>365</v>
      </c>
      <c r="J113" s="22">
        <f t="shared" si="37"/>
        <v>255.49999999999997</v>
      </c>
      <c r="K113" s="21"/>
      <c r="L113" s="21"/>
      <c r="M113" s="23">
        <f t="shared" si="38"/>
        <v>0</v>
      </c>
      <c r="N113" s="21"/>
      <c r="O113" s="21"/>
      <c r="P113" s="23">
        <f t="shared" si="39"/>
        <v>0</v>
      </c>
      <c r="Q113" s="21"/>
      <c r="R113" s="21"/>
      <c r="S113" s="23">
        <f t="shared" si="40"/>
        <v>0</v>
      </c>
      <c r="T113" s="21">
        <v>4</v>
      </c>
      <c r="U113" s="21">
        <v>48</v>
      </c>
      <c r="V113" s="23">
        <f t="shared" si="41"/>
        <v>33.599999999999994</v>
      </c>
      <c r="W113" s="21">
        <v>1</v>
      </c>
      <c r="X113" s="21">
        <v>12</v>
      </c>
      <c r="Y113" s="23">
        <f t="shared" si="42"/>
        <v>8.3999999999999986</v>
      </c>
      <c r="Z113" s="21">
        <v>1</v>
      </c>
      <c r="AA113" s="21">
        <v>12</v>
      </c>
      <c r="AB113" s="23">
        <f t="shared" si="43"/>
        <v>8.3999999999999986</v>
      </c>
      <c r="AC113" s="21">
        <v>2</v>
      </c>
      <c r="AD113" s="21">
        <v>30</v>
      </c>
      <c r="AE113" s="23">
        <f t="shared" si="44"/>
        <v>21</v>
      </c>
      <c r="AF113" s="21">
        <v>5</v>
      </c>
      <c r="AG113" s="21">
        <v>66</v>
      </c>
      <c r="AH113" s="23">
        <f t="shared" si="45"/>
        <v>46.199999999999996</v>
      </c>
      <c r="AI113" s="21">
        <v>1</v>
      </c>
      <c r="AJ113" s="21">
        <v>12</v>
      </c>
      <c r="AK113" s="23">
        <f t="shared" si="46"/>
        <v>8.3999999999999986</v>
      </c>
      <c r="AL113" s="21"/>
      <c r="AM113" s="21"/>
      <c r="AN113" s="23">
        <f t="shared" si="47"/>
        <v>0</v>
      </c>
      <c r="AO113" s="23">
        <f t="shared" si="48"/>
        <v>44</v>
      </c>
      <c r="AP113" s="23">
        <f t="shared" si="49"/>
        <v>545</v>
      </c>
      <c r="AQ113" s="23">
        <f t="shared" si="50"/>
        <v>381.49999999999989</v>
      </c>
      <c r="AR113" s="23">
        <f t="shared" si="51"/>
        <v>45.416666666666664</v>
      </c>
      <c r="AS113" s="23">
        <f t="shared" si="52"/>
        <v>31.791666666666657</v>
      </c>
      <c r="AT113" s="21">
        <v>1</v>
      </c>
      <c r="AU113" s="21">
        <v>12</v>
      </c>
      <c r="AV113" s="23">
        <f t="shared" si="53"/>
        <v>8.3999999999999986</v>
      </c>
      <c r="AW113" s="21"/>
      <c r="AX113" s="21"/>
      <c r="AY113" s="22">
        <f t="shared" si="70"/>
        <v>0</v>
      </c>
      <c r="AZ113" s="21">
        <v>1</v>
      </c>
      <c r="BA113" s="21">
        <v>12</v>
      </c>
      <c r="BB113" s="23">
        <f t="shared" si="72"/>
        <v>8.3999999999999986</v>
      </c>
      <c r="BC113" s="21"/>
      <c r="BD113" s="21">
        <v>3</v>
      </c>
      <c r="BE113" s="23">
        <f t="shared" si="55"/>
        <v>2.0999999999999996</v>
      </c>
      <c r="BF113" s="21"/>
      <c r="BG113" s="21"/>
      <c r="BH113" s="23">
        <f t="shared" si="71"/>
        <v>0</v>
      </c>
      <c r="BI113" s="21"/>
      <c r="BJ113" s="21"/>
      <c r="BK113" s="23">
        <f t="shared" si="56"/>
        <v>0</v>
      </c>
      <c r="BL113" s="21"/>
      <c r="BM113" s="21">
        <v>6</v>
      </c>
      <c r="BN113" s="23">
        <f t="shared" si="57"/>
        <v>4.1999999999999993</v>
      </c>
      <c r="BO113" s="21"/>
      <c r="BP113" s="21"/>
      <c r="BQ113" s="23">
        <f t="shared" si="58"/>
        <v>0</v>
      </c>
      <c r="BR113" s="21"/>
      <c r="BS113" s="21">
        <v>6</v>
      </c>
      <c r="BT113" s="23">
        <f t="shared" si="59"/>
        <v>4.1999999999999993</v>
      </c>
      <c r="BU113" s="21"/>
      <c r="BV113" s="21"/>
      <c r="BW113" s="23">
        <f t="shared" si="60"/>
        <v>0</v>
      </c>
      <c r="BX113" s="21"/>
      <c r="BY113" s="21"/>
      <c r="BZ113" s="23">
        <f t="shared" si="61"/>
        <v>0</v>
      </c>
      <c r="CA113" s="21"/>
      <c r="CB113" s="21"/>
      <c r="CC113" s="23">
        <f t="shared" si="62"/>
        <v>0</v>
      </c>
      <c r="CD113" s="23">
        <f t="shared" si="63"/>
        <v>2</v>
      </c>
      <c r="CE113" s="23">
        <f t="shared" si="64"/>
        <v>39</v>
      </c>
      <c r="CF113" s="24">
        <f t="shared" si="65"/>
        <v>27.299999999999997</v>
      </c>
      <c r="CG113" s="23">
        <f t="shared" si="66"/>
        <v>3.25</v>
      </c>
      <c r="CH113" s="23">
        <f t="shared" si="67"/>
        <v>2.2749999999999999</v>
      </c>
      <c r="CI113" s="22"/>
      <c r="CJ113" s="22"/>
      <c r="CK113" s="22">
        <f t="shared" si="68"/>
        <v>0</v>
      </c>
      <c r="CL113" s="21"/>
      <c r="CM113" s="21"/>
      <c r="CN113" s="22">
        <f t="shared" si="69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36"/>
        <v>0</v>
      </c>
      <c r="H114" s="21"/>
      <c r="I114" s="21"/>
      <c r="J114" s="22">
        <f t="shared" si="37"/>
        <v>0</v>
      </c>
      <c r="K114" s="21"/>
      <c r="L114" s="21"/>
      <c r="M114" s="23">
        <f t="shared" si="38"/>
        <v>0</v>
      </c>
      <c r="N114" s="21"/>
      <c r="O114" s="21"/>
      <c r="P114" s="23">
        <f t="shared" si="39"/>
        <v>0</v>
      </c>
      <c r="Q114" s="21"/>
      <c r="R114" s="21"/>
      <c r="S114" s="23">
        <f t="shared" si="40"/>
        <v>0</v>
      </c>
      <c r="T114" s="21">
        <v>1</v>
      </c>
      <c r="U114" s="21">
        <v>24</v>
      </c>
      <c r="V114" s="23">
        <f t="shared" si="41"/>
        <v>8.3999999999999986</v>
      </c>
      <c r="W114" s="21">
        <v>2</v>
      </c>
      <c r="X114" s="21">
        <v>48</v>
      </c>
      <c r="Y114" s="23">
        <f t="shared" si="42"/>
        <v>16.799999999999997</v>
      </c>
      <c r="Z114" s="21">
        <v>1</v>
      </c>
      <c r="AA114" s="21">
        <v>24</v>
      </c>
      <c r="AB114" s="23">
        <f t="shared" si="43"/>
        <v>8.3999999999999986</v>
      </c>
      <c r="AC114" s="21">
        <v>6</v>
      </c>
      <c r="AD114" s="21">
        <v>144</v>
      </c>
      <c r="AE114" s="23">
        <f t="shared" si="44"/>
        <v>50.4</v>
      </c>
      <c r="AF114" s="21">
        <v>5</v>
      </c>
      <c r="AG114" s="21">
        <v>138</v>
      </c>
      <c r="AH114" s="23">
        <f t="shared" si="45"/>
        <v>48.3</v>
      </c>
      <c r="AI114" s="21">
        <v>1</v>
      </c>
      <c r="AJ114" s="21">
        <v>24</v>
      </c>
      <c r="AK114" s="23">
        <f t="shared" si="46"/>
        <v>8.3999999999999986</v>
      </c>
      <c r="AL114" s="21"/>
      <c r="AM114" s="21"/>
      <c r="AN114" s="23">
        <f t="shared" si="47"/>
        <v>0</v>
      </c>
      <c r="AO114" s="23">
        <f t="shared" si="48"/>
        <v>16</v>
      </c>
      <c r="AP114" s="23">
        <f t="shared" si="49"/>
        <v>402</v>
      </c>
      <c r="AQ114" s="23">
        <f t="shared" si="50"/>
        <v>140.70000000000002</v>
      </c>
      <c r="AR114" s="23">
        <f t="shared" si="51"/>
        <v>33.5</v>
      </c>
      <c r="AS114" s="23">
        <f t="shared" si="52"/>
        <v>11.725000000000001</v>
      </c>
      <c r="AT114" s="21">
        <v>1</v>
      </c>
      <c r="AU114" s="21">
        <v>24</v>
      </c>
      <c r="AV114" s="23">
        <f t="shared" si="53"/>
        <v>8.3999999999999986</v>
      </c>
      <c r="AW114" s="21"/>
      <c r="AX114" s="21"/>
      <c r="AY114" s="22">
        <f t="shared" si="70"/>
        <v>0</v>
      </c>
      <c r="AZ114" s="21">
        <v>1</v>
      </c>
      <c r="BA114" s="21">
        <v>24</v>
      </c>
      <c r="BB114" s="23">
        <f t="shared" si="72"/>
        <v>8.3999999999999986</v>
      </c>
      <c r="BC114" s="21">
        <v>2</v>
      </c>
      <c r="BD114" s="21">
        <v>60</v>
      </c>
      <c r="BE114" s="23">
        <f t="shared" si="55"/>
        <v>21</v>
      </c>
      <c r="BF114" s="21"/>
      <c r="BG114" s="21">
        <v>6</v>
      </c>
      <c r="BH114" s="23">
        <f t="shared" si="71"/>
        <v>2.0999999999999996</v>
      </c>
      <c r="BI114" s="21"/>
      <c r="BJ114" s="21"/>
      <c r="BK114" s="23">
        <f t="shared" si="56"/>
        <v>0</v>
      </c>
      <c r="BL114" s="21"/>
      <c r="BM114" s="21">
        <v>12</v>
      </c>
      <c r="BN114" s="23">
        <f t="shared" si="57"/>
        <v>4.1999999999999993</v>
      </c>
      <c r="BO114" s="21"/>
      <c r="BP114" s="21"/>
      <c r="BQ114" s="23">
        <f t="shared" si="58"/>
        <v>0</v>
      </c>
      <c r="BR114" s="21"/>
      <c r="BS114" s="21"/>
      <c r="BT114" s="23">
        <f t="shared" si="59"/>
        <v>0</v>
      </c>
      <c r="BU114" s="21"/>
      <c r="BV114" s="21"/>
      <c r="BW114" s="23">
        <f t="shared" si="60"/>
        <v>0</v>
      </c>
      <c r="BX114" s="21"/>
      <c r="BY114" s="21"/>
      <c r="BZ114" s="23">
        <f t="shared" si="61"/>
        <v>0</v>
      </c>
      <c r="CA114" s="21"/>
      <c r="CB114" s="21"/>
      <c r="CC114" s="23">
        <f t="shared" si="62"/>
        <v>0</v>
      </c>
      <c r="CD114" s="23">
        <f t="shared" si="63"/>
        <v>4</v>
      </c>
      <c r="CE114" s="23">
        <f t="shared" si="64"/>
        <v>126</v>
      </c>
      <c r="CF114" s="24">
        <f t="shared" si="65"/>
        <v>44.099999999999994</v>
      </c>
      <c r="CG114" s="23">
        <f t="shared" si="66"/>
        <v>10.5</v>
      </c>
      <c r="CH114" s="23">
        <f t="shared" si="67"/>
        <v>3.6749999999999994</v>
      </c>
      <c r="CI114" s="22"/>
      <c r="CJ114" s="22"/>
      <c r="CK114" s="22">
        <f t="shared" si="68"/>
        <v>0</v>
      </c>
      <c r="CL114" s="21"/>
      <c r="CM114" s="21"/>
      <c r="CN114" s="22">
        <f t="shared" si="69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6"/>
        <v>0</v>
      </c>
      <c r="H115" s="21"/>
      <c r="I115" s="21"/>
      <c r="J115" s="22">
        <f t="shared" si="37"/>
        <v>0</v>
      </c>
      <c r="K115" s="21"/>
      <c r="L115" s="21"/>
      <c r="M115" s="23">
        <f t="shared" si="38"/>
        <v>0</v>
      </c>
      <c r="N115" s="21"/>
      <c r="O115" s="21"/>
      <c r="P115" s="23">
        <f t="shared" si="39"/>
        <v>0</v>
      </c>
      <c r="Q115" s="21"/>
      <c r="R115" s="21"/>
      <c r="S115" s="23">
        <f t="shared" si="40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46"/>
        <v>0</v>
      </c>
      <c r="AL115" s="21"/>
      <c r="AM115" s="21"/>
      <c r="AN115" s="23">
        <f t="shared" si="47"/>
        <v>0</v>
      </c>
      <c r="AO115" s="23">
        <f t="shared" si="48"/>
        <v>0</v>
      </c>
      <c r="AP115" s="23">
        <f t="shared" si="49"/>
        <v>0</v>
      </c>
      <c r="AQ115" s="23">
        <f t="shared" si="50"/>
        <v>0</v>
      </c>
      <c r="AR115" s="23">
        <f t="shared" si="51"/>
        <v>0</v>
      </c>
      <c r="AS115" s="23">
        <f t="shared" si="52"/>
        <v>0</v>
      </c>
      <c r="AT115" s="21"/>
      <c r="AU115" s="21"/>
      <c r="AV115" s="23">
        <f t="shared" si="53"/>
        <v>0</v>
      </c>
      <c r="AW115" s="21"/>
      <c r="AX115" s="21"/>
      <c r="AY115" s="22"/>
      <c r="AZ115" s="21"/>
      <c r="BA115" s="21"/>
      <c r="BB115" s="23"/>
      <c r="BC115" s="21"/>
      <c r="BD115" s="21"/>
      <c r="BE115" s="23">
        <f t="shared" si="55"/>
        <v>0</v>
      </c>
      <c r="BF115" s="21"/>
      <c r="BG115" s="21"/>
      <c r="BH115" s="23">
        <f t="shared" si="71"/>
        <v>0</v>
      </c>
      <c r="BI115" s="21"/>
      <c r="BJ115" s="21"/>
      <c r="BK115" s="23">
        <f t="shared" si="56"/>
        <v>0</v>
      </c>
      <c r="BL115" s="21"/>
      <c r="BM115" s="21"/>
      <c r="BN115" s="23">
        <f t="shared" si="57"/>
        <v>0</v>
      </c>
      <c r="BO115" s="21"/>
      <c r="BP115" s="21"/>
      <c r="BQ115" s="23">
        <f t="shared" si="58"/>
        <v>0</v>
      </c>
      <c r="BR115" s="21"/>
      <c r="BS115" s="21"/>
      <c r="BT115" s="23">
        <f t="shared" si="59"/>
        <v>0</v>
      </c>
      <c r="BU115" s="21"/>
      <c r="BV115" s="21"/>
      <c r="BW115" s="23">
        <f t="shared" si="60"/>
        <v>0</v>
      </c>
      <c r="BX115" s="21"/>
      <c r="BY115" s="21"/>
      <c r="BZ115" s="23">
        <f t="shared" si="61"/>
        <v>0</v>
      </c>
      <c r="CA115" s="21"/>
      <c r="CB115" s="21"/>
      <c r="CC115" s="23">
        <f t="shared" si="62"/>
        <v>0</v>
      </c>
      <c r="CD115" s="23">
        <f t="shared" si="63"/>
        <v>0</v>
      </c>
      <c r="CE115" s="23">
        <f t="shared" si="64"/>
        <v>0</v>
      </c>
      <c r="CF115" s="24">
        <f t="shared" si="65"/>
        <v>0</v>
      </c>
      <c r="CG115" s="23">
        <f t="shared" si="66"/>
        <v>0</v>
      </c>
      <c r="CH115" s="23">
        <f t="shared" si="67"/>
        <v>0</v>
      </c>
      <c r="CI115" s="22"/>
      <c r="CJ115" s="22"/>
      <c r="CK115" s="22">
        <f t="shared" si="68"/>
        <v>0</v>
      </c>
      <c r="CL115" s="21"/>
      <c r="CM115" s="21"/>
      <c r="CN115" s="22">
        <f t="shared" si="69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6"/>
        <v>0</v>
      </c>
      <c r="H116" s="21"/>
      <c r="I116" s="21"/>
      <c r="J116" s="22">
        <f t="shared" si="37"/>
        <v>0</v>
      </c>
      <c r="K116" s="21"/>
      <c r="L116" s="21"/>
      <c r="M116" s="23">
        <f t="shared" si="38"/>
        <v>0</v>
      </c>
      <c r="N116" s="21"/>
      <c r="O116" s="21"/>
      <c r="P116" s="23">
        <f t="shared" si="39"/>
        <v>0</v>
      </c>
      <c r="Q116" s="21"/>
      <c r="R116" s="21"/>
      <c r="S116" s="23">
        <f t="shared" si="40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46"/>
        <v>0</v>
      </c>
      <c r="AL116" s="21"/>
      <c r="AM116" s="21"/>
      <c r="AN116" s="23">
        <f t="shared" si="47"/>
        <v>0</v>
      </c>
      <c r="AO116" s="23">
        <f t="shared" si="48"/>
        <v>0</v>
      </c>
      <c r="AP116" s="23">
        <f t="shared" si="49"/>
        <v>0</v>
      </c>
      <c r="AQ116" s="23">
        <f t="shared" si="50"/>
        <v>0</v>
      </c>
      <c r="AR116" s="23">
        <f t="shared" si="51"/>
        <v>0</v>
      </c>
      <c r="AS116" s="23">
        <f t="shared" si="52"/>
        <v>0</v>
      </c>
      <c r="AT116" s="21"/>
      <c r="AU116" s="21"/>
      <c r="AV116" s="23">
        <f t="shared" si="53"/>
        <v>0</v>
      </c>
      <c r="AW116" s="21"/>
      <c r="AX116" s="21"/>
      <c r="AY116" s="22"/>
      <c r="AZ116" s="21"/>
      <c r="BA116" s="21"/>
      <c r="BB116" s="23"/>
      <c r="BC116" s="21"/>
      <c r="BD116" s="21"/>
      <c r="BE116" s="23">
        <f t="shared" si="55"/>
        <v>0</v>
      </c>
      <c r="BF116" s="21"/>
      <c r="BG116" s="21"/>
      <c r="BH116" s="23">
        <f t="shared" si="71"/>
        <v>0</v>
      </c>
      <c r="BI116" s="21"/>
      <c r="BJ116" s="21"/>
      <c r="BK116" s="23">
        <f t="shared" si="56"/>
        <v>0</v>
      </c>
      <c r="BL116" s="21"/>
      <c r="BM116" s="21"/>
      <c r="BN116" s="23">
        <f t="shared" si="57"/>
        <v>0</v>
      </c>
      <c r="BO116" s="21"/>
      <c r="BP116" s="21"/>
      <c r="BQ116" s="23">
        <f t="shared" si="58"/>
        <v>0</v>
      </c>
      <c r="BR116" s="21"/>
      <c r="BS116" s="21"/>
      <c r="BT116" s="23">
        <f t="shared" si="59"/>
        <v>0</v>
      </c>
      <c r="BU116" s="21"/>
      <c r="BV116" s="21"/>
      <c r="BW116" s="23">
        <f t="shared" si="60"/>
        <v>0</v>
      </c>
      <c r="BX116" s="21"/>
      <c r="BY116" s="21"/>
      <c r="BZ116" s="23">
        <f t="shared" si="61"/>
        <v>0</v>
      </c>
      <c r="CA116" s="21"/>
      <c r="CB116" s="21"/>
      <c r="CC116" s="23">
        <f t="shared" si="62"/>
        <v>0</v>
      </c>
      <c r="CD116" s="23">
        <f t="shared" si="63"/>
        <v>0</v>
      </c>
      <c r="CE116" s="23">
        <f t="shared" si="64"/>
        <v>0</v>
      </c>
      <c r="CF116" s="24">
        <f t="shared" si="65"/>
        <v>0</v>
      </c>
      <c r="CG116" s="23">
        <f t="shared" si="66"/>
        <v>0</v>
      </c>
      <c r="CH116" s="23">
        <f t="shared" si="67"/>
        <v>0</v>
      </c>
      <c r="CI116" s="22"/>
      <c r="CJ116" s="22"/>
      <c r="CK116" s="22">
        <f t="shared" si="68"/>
        <v>0</v>
      </c>
      <c r="CL116" s="21"/>
      <c r="CM116" s="21"/>
      <c r="CN116" s="22">
        <f t="shared" si="69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6"/>
        <v>0</v>
      </c>
      <c r="H117" s="21"/>
      <c r="I117" s="21"/>
      <c r="J117" s="22">
        <f t="shared" si="37"/>
        <v>0</v>
      </c>
      <c r="K117" s="21"/>
      <c r="L117" s="21"/>
      <c r="M117" s="23">
        <f t="shared" si="38"/>
        <v>0</v>
      </c>
      <c r="N117" s="21"/>
      <c r="O117" s="21"/>
      <c r="P117" s="23">
        <f t="shared" si="39"/>
        <v>0</v>
      </c>
      <c r="Q117" s="21"/>
      <c r="R117" s="21"/>
      <c r="S117" s="23">
        <f t="shared" si="40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46"/>
        <v>0</v>
      </c>
      <c r="AL117" s="21"/>
      <c r="AM117" s="21"/>
      <c r="AN117" s="23">
        <f t="shared" si="47"/>
        <v>0</v>
      </c>
      <c r="AO117" s="23">
        <f t="shared" si="48"/>
        <v>0</v>
      </c>
      <c r="AP117" s="23">
        <f t="shared" si="49"/>
        <v>0</v>
      </c>
      <c r="AQ117" s="23">
        <f t="shared" si="50"/>
        <v>0</v>
      </c>
      <c r="AR117" s="23">
        <f t="shared" si="51"/>
        <v>0</v>
      </c>
      <c r="AS117" s="23">
        <f t="shared" si="52"/>
        <v>0</v>
      </c>
      <c r="AT117" s="21"/>
      <c r="AU117" s="21"/>
      <c r="AV117" s="23">
        <f t="shared" si="53"/>
        <v>0</v>
      </c>
      <c r="AW117" s="21"/>
      <c r="AX117" s="21"/>
      <c r="AY117" s="22"/>
      <c r="AZ117" s="21"/>
      <c r="BA117" s="21"/>
      <c r="BB117" s="23"/>
      <c r="BC117" s="21"/>
      <c r="BD117" s="21"/>
      <c r="BE117" s="23">
        <f t="shared" si="55"/>
        <v>0</v>
      </c>
      <c r="BF117" s="21"/>
      <c r="BG117" s="21"/>
      <c r="BH117" s="23">
        <f t="shared" si="71"/>
        <v>0</v>
      </c>
      <c r="BI117" s="21">
        <v>23</v>
      </c>
      <c r="BJ117" s="21">
        <v>276</v>
      </c>
      <c r="BK117" s="23">
        <f t="shared" si="56"/>
        <v>165.6</v>
      </c>
      <c r="BL117" s="21">
        <v>51</v>
      </c>
      <c r="BM117" s="21">
        <v>612</v>
      </c>
      <c r="BN117" s="23">
        <f t="shared" si="57"/>
        <v>367.2</v>
      </c>
      <c r="BO117" s="21">
        <v>23</v>
      </c>
      <c r="BP117" s="21">
        <v>276</v>
      </c>
      <c r="BQ117" s="23">
        <f t="shared" si="58"/>
        <v>165.6</v>
      </c>
      <c r="BR117" s="21">
        <v>34</v>
      </c>
      <c r="BS117" s="21">
        <v>408</v>
      </c>
      <c r="BT117" s="23">
        <f t="shared" si="59"/>
        <v>244.79999999999998</v>
      </c>
      <c r="BU117" s="21">
        <v>1</v>
      </c>
      <c r="BV117" s="21">
        <v>12</v>
      </c>
      <c r="BW117" s="23">
        <f t="shared" si="60"/>
        <v>7.1999999999999993</v>
      </c>
      <c r="BX117" s="21">
        <v>50</v>
      </c>
      <c r="BY117" s="21">
        <v>600</v>
      </c>
      <c r="BZ117" s="23">
        <f t="shared" si="61"/>
        <v>360</v>
      </c>
      <c r="CA117" s="21"/>
      <c r="CB117" s="21"/>
      <c r="CC117" s="23">
        <f t="shared" si="62"/>
        <v>0</v>
      </c>
      <c r="CD117" s="23">
        <f t="shared" si="63"/>
        <v>182</v>
      </c>
      <c r="CE117" s="23">
        <f t="shared" si="64"/>
        <v>2184</v>
      </c>
      <c r="CF117" s="24">
        <f t="shared" si="65"/>
        <v>1310.4000000000001</v>
      </c>
      <c r="CG117" s="23">
        <f t="shared" si="66"/>
        <v>182</v>
      </c>
      <c r="CH117" s="23">
        <f t="shared" si="67"/>
        <v>109.2</v>
      </c>
      <c r="CI117" s="22"/>
      <c r="CJ117" s="22"/>
      <c r="CK117" s="22">
        <f t="shared" si="68"/>
        <v>0</v>
      </c>
      <c r="CL117" s="21"/>
      <c r="CM117" s="21"/>
      <c r="CN117" s="22">
        <f t="shared" si="69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6"/>
        <v>0</v>
      </c>
      <c r="H118" s="21"/>
      <c r="I118" s="21"/>
      <c r="J118" s="22">
        <f t="shared" si="37"/>
        <v>0</v>
      </c>
      <c r="K118" s="21"/>
      <c r="L118" s="21"/>
      <c r="M118" s="23">
        <f t="shared" si="38"/>
        <v>0</v>
      </c>
      <c r="N118" s="21"/>
      <c r="O118" s="21"/>
      <c r="P118" s="23">
        <f t="shared" si="39"/>
        <v>0</v>
      </c>
      <c r="Q118" s="21"/>
      <c r="R118" s="21"/>
      <c r="S118" s="23">
        <f t="shared" si="40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46"/>
        <v>0</v>
      </c>
      <c r="AL118" s="21"/>
      <c r="AM118" s="21"/>
      <c r="AN118" s="23">
        <f t="shared" si="47"/>
        <v>0</v>
      </c>
      <c r="AO118" s="23">
        <f t="shared" si="48"/>
        <v>0</v>
      </c>
      <c r="AP118" s="23">
        <f t="shared" si="49"/>
        <v>0</v>
      </c>
      <c r="AQ118" s="23">
        <f t="shared" si="50"/>
        <v>0</v>
      </c>
      <c r="AR118" s="23">
        <f t="shared" si="51"/>
        <v>0</v>
      </c>
      <c r="AS118" s="23">
        <f t="shared" si="52"/>
        <v>0</v>
      </c>
      <c r="AT118" s="21"/>
      <c r="AU118" s="21"/>
      <c r="AV118" s="23">
        <f t="shared" si="53"/>
        <v>0</v>
      </c>
      <c r="AW118" s="21"/>
      <c r="AX118" s="21"/>
      <c r="AY118" s="22"/>
      <c r="AZ118" s="21"/>
      <c r="BA118" s="21"/>
      <c r="BB118" s="23"/>
      <c r="BC118" s="21">
        <v>24</v>
      </c>
      <c r="BD118" s="21">
        <v>336</v>
      </c>
      <c r="BE118" s="23">
        <f t="shared" si="55"/>
        <v>215.04</v>
      </c>
      <c r="BF118" s="21">
        <v>60</v>
      </c>
      <c r="BG118" s="21">
        <v>852</v>
      </c>
      <c r="BH118" s="23">
        <f t="shared" si="71"/>
        <v>545.28</v>
      </c>
      <c r="BI118" s="21">
        <v>43</v>
      </c>
      <c r="BJ118" s="21">
        <v>602</v>
      </c>
      <c r="BK118" s="23">
        <f t="shared" si="56"/>
        <v>385.28000000000003</v>
      </c>
      <c r="BL118" s="21">
        <v>14</v>
      </c>
      <c r="BM118" s="21">
        <v>196</v>
      </c>
      <c r="BN118" s="23">
        <f t="shared" si="57"/>
        <v>125.44</v>
      </c>
      <c r="BO118" s="21">
        <v>145</v>
      </c>
      <c r="BP118" s="21">
        <v>2030</v>
      </c>
      <c r="BQ118" s="23">
        <f t="shared" si="58"/>
        <v>1299.2</v>
      </c>
      <c r="BR118" s="21">
        <v>84</v>
      </c>
      <c r="BS118" s="21">
        <v>1176</v>
      </c>
      <c r="BT118" s="23">
        <f t="shared" si="59"/>
        <v>752.64</v>
      </c>
      <c r="BU118" s="21">
        <v>25</v>
      </c>
      <c r="BV118" s="21">
        <v>350</v>
      </c>
      <c r="BW118" s="23">
        <f t="shared" si="60"/>
        <v>224</v>
      </c>
      <c r="BX118" s="21">
        <v>23</v>
      </c>
      <c r="BY118" s="21">
        <v>322</v>
      </c>
      <c r="BZ118" s="23">
        <f t="shared" si="61"/>
        <v>206.08</v>
      </c>
      <c r="CA118" s="21">
        <v>25</v>
      </c>
      <c r="CB118" s="21">
        <v>350</v>
      </c>
      <c r="CC118" s="23">
        <f t="shared" si="62"/>
        <v>224</v>
      </c>
      <c r="CD118" s="23">
        <f t="shared" si="63"/>
        <v>383</v>
      </c>
      <c r="CE118" s="23">
        <f t="shared" si="64"/>
        <v>6214</v>
      </c>
      <c r="CF118" s="24">
        <f t="shared" si="65"/>
        <v>3976.9599999999996</v>
      </c>
      <c r="CG118" s="23">
        <f t="shared" si="66"/>
        <v>517.83333333333337</v>
      </c>
      <c r="CH118" s="23">
        <f t="shared" si="67"/>
        <v>331.4133333333333</v>
      </c>
      <c r="CI118" s="22">
        <v>28</v>
      </c>
      <c r="CJ118" s="22">
        <v>392</v>
      </c>
      <c r="CK118" s="22">
        <f t="shared" si="68"/>
        <v>250.88</v>
      </c>
      <c r="CL118" s="21">
        <v>2</v>
      </c>
      <c r="CM118" s="21">
        <v>28</v>
      </c>
      <c r="CN118" s="22">
        <f t="shared" si="69"/>
        <v>17.920000000000002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3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4"/>
      <c r="CG119" s="23"/>
      <c r="CH119" s="23"/>
      <c r="CI119" s="22"/>
      <c r="CJ119" s="22"/>
      <c r="CK119" s="22">
        <f t="shared" si="68"/>
        <v>0</v>
      </c>
      <c r="CL119" s="21"/>
      <c r="CM119" s="21"/>
      <c r="CN119" s="22">
        <f t="shared" si="69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235</v>
      </c>
      <c r="F120" s="21">
        <v>3290</v>
      </c>
      <c r="G120" s="23">
        <v>2105.6</v>
      </c>
      <c r="H120" s="21">
        <v>217</v>
      </c>
      <c r="I120" s="21">
        <v>3038</v>
      </c>
      <c r="J120" s="22">
        <v>1944.32</v>
      </c>
      <c r="K120" s="21">
        <v>186</v>
      </c>
      <c r="L120" s="21">
        <v>2604</v>
      </c>
      <c r="M120" s="23">
        <v>1666.56</v>
      </c>
      <c r="N120" s="21">
        <v>150</v>
      </c>
      <c r="O120" s="21">
        <v>2100</v>
      </c>
      <c r="P120" s="23">
        <v>1344</v>
      </c>
      <c r="Q120" s="21">
        <v>302</v>
      </c>
      <c r="R120" s="21">
        <v>4228</v>
      </c>
      <c r="S120" s="23">
        <v>2705.92</v>
      </c>
      <c r="T120" s="21">
        <v>120</v>
      </c>
      <c r="U120" s="21">
        <v>1680</v>
      </c>
      <c r="V120" s="23">
        <v>1075.2</v>
      </c>
      <c r="W120" s="21">
        <v>222</v>
      </c>
      <c r="X120" s="21">
        <v>3108</v>
      </c>
      <c r="Y120" s="23">
        <v>1989.1200000000001</v>
      </c>
      <c r="Z120" s="21">
        <v>325</v>
      </c>
      <c r="AA120" s="21">
        <v>4550</v>
      </c>
      <c r="AB120" s="23">
        <v>2912</v>
      </c>
      <c r="AC120" s="21">
        <v>155</v>
      </c>
      <c r="AD120" s="21">
        <v>2170</v>
      </c>
      <c r="AE120" s="23">
        <v>1388.8</v>
      </c>
      <c r="AF120" s="21">
        <v>385</v>
      </c>
      <c r="AG120" s="21">
        <v>5390</v>
      </c>
      <c r="AH120" s="23">
        <v>3449.6</v>
      </c>
      <c r="AI120" s="21">
        <v>350</v>
      </c>
      <c r="AJ120" s="21">
        <v>4900</v>
      </c>
      <c r="AK120" s="23">
        <v>3136</v>
      </c>
      <c r="AL120" s="21">
        <v>375</v>
      </c>
      <c r="AM120" s="21">
        <v>5250</v>
      </c>
      <c r="AN120" s="23">
        <v>3360</v>
      </c>
      <c r="AO120" s="23">
        <v>3022</v>
      </c>
      <c r="AP120" s="23">
        <v>42308</v>
      </c>
      <c r="AQ120" s="23">
        <v>27077.119999999999</v>
      </c>
      <c r="AR120" s="23">
        <v>3525.6666666666665</v>
      </c>
      <c r="AS120" s="23">
        <v>2256.4266666666667</v>
      </c>
      <c r="AT120" s="21">
        <v>296</v>
      </c>
      <c r="AU120" s="21">
        <v>4144</v>
      </c>
      <c r="AV120" s="23">
        <v>2652.16</v>
      </c>
      <c r="AW120" s="21">
        <v>205</v>
      </c>
      <c r="AX120" s="21">
        <v>2870</v>
      </c>
      <c r="AY120" s="22">
        <v>1836.8</v>
      </c>
      <c r="AZ120" s="21">
        <v>405</v>
      </c>
      <c r="BA120" s="21">
        <v>5670</v>
      </c>
      <c r="BB120" s="23">
        <v>3628.8</v>
      </c>
      <c r="BC120" s="21">
        <v>605</v>
      </c>
      <c r="BD120" s="21">
        <v>8470</v>
      </c>
      <c r="BE120" s="23">
        <v>5420.8</v>
      </c>
      <c r="BF120" s="21">
        <v>245</v>
      </c>
      <c r="BG120" s="21">
        <v>3430</v>
      </c>
      <c r="BH120" s="23">
        <v>2195.2000000000003</v>
      </c>
      <c r="BI120" s="21">
        <v>185</v>
      </c>
      <c r="BJ120" s="21">
        <v>2590</v>
      </c>
      <c r="BK120" s="23">
        <v>1657.6000000000001</v>
      </c>
      <c r="BL120" s="21">
        <v>175</v>
      </c>
      <c r="BM120" s="21">
        <v>2450</v>
      </c>
      <c r="BN120" s="23">
        <v>1568</v>
      </c>
      <c r="BO120" s="21">
        <v>350</v>
      </c>
      <c r="BP120" s="21">
        <v>4900</v>
      </c>
      <c r="BQ120" s="23">
        <v>3136</v>
      </c>
      <c r="BR120" s="21">
        <v>180</v>
      </c>
      <c r="BS120" s="21">
        <v>2520</v>
      </c>
      <c r="BT120" s="23">
        <v>1612.8</v>
      </c>
      <c r="BU120" s="21">
        <v>235</v>
      </c>
      <c r="BV120" s="21">
        <v>3290</v>
      </c>
      <c r="BW120" s="23">
        <v>2105.6</v>
      </c>
      <c r="BX120" s="21">
        <v>162</v>
      </c>
      <c r="BY120" s="21">
        <v>2268</v>
      </c>
      <c r="BZ120" s="23">
        <v>1451.52</v>
      </c>
      <c r="CA120" s="21">
        <v>195</v>
      </c>
      <c r="CB120" s="21">
        <v>2730</v>
      </c>
      <c r="CC120" s="23">
        <v>1747.2</v>
      </c>
      <c r="CD120" s="23">
        <v>2993</v>
      </c>
      <c r="CE120" s="23">
        <v>45332</v>
      </c>
      <c r="CF120" s="24">
        <v>29012.48</v>
      </c>
      <c r="CG120" s="23">
        <v>3777.6666666666665</v>
      </c>
      <c r="CH120" s="23">
        <v>2417.7066666666665</v>
      </c>
      <c r="CI120" s="22">
        <v>141</v>
      </c>
      <c r="CJ120" s="22">
        <v>1974</v>
      </c>
      <c r="CK120" s="22">
        <f t="shared" si="68"/>
        <v>1263.3600000000001</v>
      </c>
      <c r="CL120" s="21">
        <v>550</v>
      </c>
      <c r="CM120" s="21">
        <v>7700</v>
      </c>
      <c r="CN120" s="22">
        <f t="shared" si="69"/>
        <v>4928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3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4"/>
      <c r="CG121" s="23"/>
      <c r="CH121" s="23"/>
      <c r="CI121" s="22"/>
      <c r="CJ121" s="22"/>
      <c r="CK121" s="22">
        <f t="shared" si="68"/>
        <v>0</v>
      </c>
      <c r="CL121" s="21"/>
      <c r="CM121" s="21"/>
      <c r="CN121" s="22">
        <f t="shared" si="69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36"/>
        <v>0</v>
      </c>
      <c r="H122" s="21"/>
      <c r="I122" s="21"/>
      <c r="J122" s="22">
        <f t="shared" si="37"/>
        <v>0</v>
      </c>
      <c r="K122" s="21"/>
      <c r="L122" s="21"/>
      <c r="M122" s="23">
        <f t="shared" si="38"/>
        <v>0</v>
      </c>
      <c r="N122" s="21"/>
      <c r="O122" s="21"/>
      <c r="P122" s="23">
        <f t="shared" si="39"/>
        <v>0</v>
      </c>
      <c r="Q122" s="21"/>
      <c r="R122" s="21"/>
      <c r="S122" s="23">
        <f t="shared" si="40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46"/>
        <v>0</v>
      </c>
      <c r="AL122" s="21"/>
      <c r="AM122" s="21"/>
      <c r="AN122" s="23">
        <f t="shared" si="47"/>
        <v>0</v>
      </c>
      <c r="AO122" s="23">
        <f t="shared" si="48"/>
        <v>0</v>
      </c>
      <c r="AP122" s="23">
        <f t="shared" si="49"/>
        <v>0</v>
      </c>
      <c r="AQ122" s="23">
        <f t="shared" si="50"/>
        <v>0</v>
      </c>
      <c r="AR122" s="23">
        <f t="shared" si="51"/>
        <v>0</v>
      </c>
      <c r="AS122" s="23">
        <f t="shared" si="52"/>
        <v>0</v>
      </c>
      <c r="AT122" s="21"/>
      <c r="AU122" s="21"/>
      <c r="AV122" s="23">
        <f t="shared" si="53"/>
        <v>0</v>
      </c>
      <c r="AW122" s="21"/>
      <c r="AX122" s="21"/>
      <c r="AY122" s="22">
        <f t="shared" si="70"/>
        <v>0</v>
      </c>
      <c r="AZ122" s="21"/>
      <c r="BA122" s="21"/>
      <c r="BB122" s="23">
        <f t="shared" si="72"/>
        <v>0</v>
      </c>
      <c r="BC122" s="21"/>
      <c r="BD122" s="21"/>
      <c r="BE122" s="23">
        <f t="shared" si="55"/>
        <v>0</v>
      </c>
      <c r="BF122" s="21"/>
      <c r="BG122" s="21"/>
      <c r="BH122" s="23">
        <f t="shared" si="71"/>
        <v>0</v>
      </c>
      <c r="BI122" s="21"/>
      <c r="BJ122" s="21"/>
      <c r="BK122" s="23">
        <f t="shared" si="56"/>
        <v>0</v>
      </c>
      <c r="BL122" s="21"/>
      <c r="BM122" s="21"/>
      <c r="BN122" s="23">
        <f t="shared" si="57"/>
        <v>0</v>
      </c>
      <c r="BO122" s="21"/>
      <c r="BP122" s="21"/>
      <c r="BQ122" s="23">
        <f t="shared" si="58"/>
        <v>0</v>
      </c>
      <c r="BR122" s="21"/>
      <c r="BS122" s="21"/>
      <c r="BT122" s="23">
        <f t="shared" si="59"/>
        <v>0</v>
      </c>
      <c r="BU122" s="21"/>
      <c r="BV122" s="21"/>
      <c r="BW122" s="23">
        <f t="shared" si="60"/>
        <v>0</v>
      </c>
      <c r="BX122" s="21"/>
      <c r="BY122" s="21"/>
      <c r="BZ122" s="23">
        <f t="shared" si="61"/>
        <v>0</v>
      </c>
      <c r="CA122" s="21"/>
      <c r="CB122" s="21"/>
      <c r="CC122" s="23">
        <f t="shared" si="62"/>
        <v>0</v>
      </c>
      <c r="CD122" s="23">
        <f t="shared" si="63"/>
        <v>0</v>
      </c>
      <c r="CE122" s="23">
        <f t="shared" si="64"/>
        <v>0</v>
      </c>
      <c r="CF122" s="24">
        <f t="shared" si="65"/>
        <v>0</v>
      </c>
      <c r="CG122" s="23">
        <f t="shared" si="66"/>
        <v>0</v>
      </c>
      <c r="CH122" s="23">
        <f t="shared" si="67"/>
        <v>0</v>
      </c>
      <c r="CI122" s="22"/>
      <c r="CJ122" s="22"/>
      <c r="CK122" s="22">
        <f t="shared" si="68"/>
        <v>0</v>
      </c>
      <c r="CL122" s="21"/>
      <c r="CM122" s="21"/>
      <c r="CN122" s="22">
        <f t="shared" si="69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3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8"/>
        <v>0</v>
      </c>
      <c r="BR123" s="21"/>
      <c r="BS123" s="21"/>
      <c r="BT123" s="23">
        <f t="shared" si="59"/>
        <v>0</v>
      </c>
      <c r="BU123" s="21"/>
      <c r="BV123" s="21"/>
      <c r="BW123" s="23">
        <f t="shared" si="60"/>
        <v>0</v>
      </c>
      <c r="BX123" s="21"/>
      <c r="BY123" s="21"/>
      <c r="BZ123" s="23">
        <f t="shared" si="61"/>
        <v>0</v>
      </c>
      <c r="CA123" s="21"/>
      <c r="CB123" s="21"/>
      <c r="CC123" s="23">
        <f t="shared" si="62"/>
        <v>0</v>
      </c>
      <c r="CD123" s="23">
        <f t="shared" si="63"/>
        <v>0</v>
      </c>
      <c r="CE123" s="23">
        <f t="shared" si="64"/>
        <v>0</v>
      </c>
      <c r="CF123" s="24">
        <f t="shared" si="65"/>
        <v>0</v>
      </c>
      <c r="CG123" s="23">
        <f t="shared" si="66"/>
        <v>0</v>
      </c>
      <c r="CH123" s="23">
        <f t="shared" si="67"/>
        <v>0</v>
      </c>
      <c r="CI123" s="22"/>
      <c r="CJ123" s="22"/>
      <c r="CK123" s="22">
        <f t="shared" si="68"/>
        <v>0</v>
      </c>
      <c r="CL123" s="21"/>
      <c r="CM123" s="21"/>
      <c r="CN123" s="22">
        <f t="shared" si="69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3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8"/>
        <v>0</v>
      </c>
      <c r="BR124" s="21"/>
      <c r="BS124" s="21"/>
      <c r="BT124" s="23">
        <f t="shared" si="59"/>
        <v>0</v>
      </c>
      <c r="BU124" s="21"/>
      <c r="BV124" s="21"/>
      <c r="BW124" s="23">
        <f t="shared" si="60"/>
        <v>0</v>
      </c>
      <c r="BX124" s="21"/>
      <c r="BY124" s="21"/>
      <c r="BZ124" s="23">
        <f t="shared" si="61"/>
        <v>0</v>
      </c>
      <c r="CA124" s="21"/>
      <c r="CB124" s="21"/>
      <c r="CC124" s="23">
        <f t="shared" si="62"/>
        <v>0</v>
      </c>
      <c r="CD124" s="23">
        <f t="shared" si="63"/>
        <v>0</v>
      </c>
      <c r="CE124" s="23">
        <f t="shared" si="64"/>
        <v>0</v>
      </c>
      <c r="CF124" s="24">
        <f t="shared" si="65"/>
        <v>0</v>
      </c>
      <c r="CG124" s="23">
        <f t="shared" si="66"/>
        <v>0</v>
      </c>
      <c r="CH124" s="23">
        <f t="shared" si="67"/>
        <v>0</v>
      </c>
      <c r="CI124" s="22"/>
      <c r="CJ124" s="22"/>
      <c r="CK124" s="22">
        <f t="shared" si="68"/>
        <v>0</v>
      </c>
      <c r="CL124" s="21"/>
      <c r="CM124" s="21"/>
      <c r="CN124" s="22">
        <f t="shared" si="69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3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4"/>
      <c r="CG125" s="23"/>
      <c r="CH125" s="23"/>
      <c r="CI125" s="22"/>
      <c r="CJ125" s="22"/>
      <c r="CK125" s="22"/>
      <c r="CL125" s="21"/>
      <c r="CM125" s="21"/>
      <c r="CN125" s="22">
        <f t="shared" si="69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3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4"/>
      <c r="CG126" s="23"/>
      <c r="CH126" s="23"/>
      <c r="CI126" s="22"/>
      <c r="CJ126" s="22"/>
      <c r="CK126" s="22"/>
      <c r="CL126" s="21"/>
      <c r="CM126" s="21"/>
      <c r="CN126" s="22">
        <f t="shared" si="69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3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8"/>
        <v>0</v>
      </c>
      <c r="BR127" s="21"/>
      <c r="BS127" s="21"/>
      <c r="BT127" s="23">
        <f t="shared" si="59"/>
        <v>0</v>
      </c>
      <c r="BU127" s="21">
        <v>12</v>
      </c>
      <c r="BV127" s="21">
        <v>154</v>
      </c>
      <c r="BW127" s="23">
        <f t="shared" si="60"/>
        <v>154</v>
      </c>
      <c r="BX127" s="21">
        <v>47</v>
      </c>
      <c r="BY127" s="21">
        <v>583</v>
      </c>
      <c r="BZ127" s="23">
        <f t="shared" si="61"/>
        <v>583</v>
      </c>
      <c r="CA127" s="21">
        <v>31</v>
      </c>
      <c r="CB127" s="21">
        <v>372</v>
      </c>
      <c r="CC127" s="23">
        <f t="shared" si="62"/>
        <v>372</v>
      </c>
      <c r="CD127" s="23">
        <f t="shared" si="63"/>
        <v>90</v>
      </c>
      <c r="CE127" s="23">
        <f t="shared" si="64"/>
        <v>1109</v>
      </c>
      <c r="CF127" s="24">
        <f t="shared" si="65"/>
        <v>1109</v>
      </c>
      <c r="CG127" s="23">
        <f t="shared" si="66"/>
        <v>92.416666666666671</v>
      </c>
      <c r="CH127" s="23">
        <f t="shared" si="67"/>
        <v>92.416666666666671</v>
      </c>
      <c r="CI127" s="22">
        <v>50</v>
      </c>
      <c r="CJ127" s="22">
        <v>600</v>
      </c>
      <c r="CK127" s="22">
        <f t="shared" si="68"/>
        <v>600</v>
      </c>
      <c r="CL127" s="21">
        <v>4</v>
      </c>
      <c r="CM127" s="21">
        <v>48</v>
      </c>
      <c r="CN127" s="22">
        <f t="shared" si="69"/>
        <v>48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3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8"/>
        <v>0</v>
      </c>
      <c r="BR128" s="21"/>
      <c r="BS128" s="21"/>
      <c r="BT128" s="23">
        <f t="shared" si="59"/>
        <v>0</v>
      </c>
      <c r="BU128" s="21"/>
      <c r="BV128" s="21"/>
      <c r="BW128" s="23">
        <f t="shared" si="60"/>
        <v>0</v>
      </c>
      <c r="BX128" s="21"/>
      <c r="BY128" s="21"/>
      <c r="BZ128" s="23">
        <f t="shared" si="61"/>
        <v>0</v>
      </c>
      <c r="CA128" s="21"/>
      <c r="CB128" s="21"/>
      <c r="CC128" s="23">
        <f t="shared" si="62"/>
        <v>0</v>
      </c>
      <c r="CD128" s="23">
        <f t="shared" si="63"/>
        <v>0</v>
      </c>
      <c r="CE128" s="23">
        <f t="shared" si="64"/>
        <v>0</v>
      </c>
      <c r="CF128" s="24">
        <f t="shared" si="65"/>
        <v>0</v>
      </c>
      <c r="CG128" s="23">
        <f t="shared" si="66"/>
        <v>0</v>
      </c>
      <c r="CH128" s="23">
        <f t="shared" si="67"/>
        <v>0</v>
      </c>
      <c r="CI128" s="22"/>
      <c r="CJ128" s="22"/>
      <c r="CK128" s="22">
        <f t="shared" si="68"/>
        <v>0</v>
      </c>
      <c r="CL128" s="21"/>
      <c r="CM128" s="21"/>
      <c r="CN128" s="22">
        <f t="shared" si="69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3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8"/>
        <v>0</v>
      </c>
      <c r="BR129" s="21"/>
      <c r="BS129" s="21"/>
      <c r="BT129" s="23">
        <f t="shared" si="59"/>
        <v>0</v>
      </c>
      <c r="BU129" s="21"/>
      <c r="BV129" s="21"/>
      <c r="BW129" s="23">
        <f t="shared" si="60"/>
        <v>0</v>
      </c>
      <c r="BX129" s="21"/>
      <c r="BY129" s="21"/>
      <c r="BZ129" s="23">
        <f t="shared" si="61"/>
        <v>0</v>
      </c>
      <c r="CA129" s="21"/>
      <c r="CB129" s="21"/>
      <c r="CC129" s="23">
        <f t="shared" si="62"/>
        <v>0</v>
      </c>
      <c r="CD129" s="23">
        <f t="shared" si="63"/>
        <v>0</v>
      </c>
      <c r="CE129" s="23">
        <f t="shared" si="64"/>
        <v>0</v>
      </c>
      <c r="CF129" s="24">
        <f t="shared" si="65"/>
        <v>0</v>
      </c>
      <c r="CG129" s="23">
        <f t="shared" si="66"/>
        <v>0</v>
      </c>
      <c r="CH129" s="23">
        <f t="shared" si="67"/>
        <v>0</v>
      </c>
      <c r="CI129" s="22"/>
      <c r="CJ129" s="22"/>
      <c r="CK129" s="22">
        <f t="shared" si="68"/>
        <v>0</v>
      </c>
      <c r="CL129" s="21"/>
      <c r="CM129" s="21"/>
      <c r="CN129" s="22">
        <f t="shared" si="69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6"/>
        <v>0</v>
      </c>
      <c r="H130" s="21"/>
      <c r="I130" s="21"/>
      <c r="J130" s="22">
        <f t="shared" si="37"/>
        <v>0</v>
      </c>
      <c r="K130" s="21"/>
      <c r="L130" s="21"/>
      <c r="M130" s="23">
        <f t="shared" si="38"/>
        <v>0</v>
      </c>
      <c r="N130" s="21"/>
      <c r="O130" s="21"/>
      <c r="P130" s="23">
        <f t="shared" si="39"/>
        <v>0</v>
      </c>
      <c r="Q130" s="21"/>
      <c r="R130" s="21"/>
      <c r="S130" s="23">
        <f t="shared" si="40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46"/>
        <v>0</v>
      </c>
      <c r="AL130" s="21"/>
      <c r="AM130" s="21"/>
      <c r="AN130" s="23">
        <f t="shared" si="47"/>
        <v>0</v>
      </c>
      <c r="AO130" s="23">
        <f t="shared" si="48"/>
        <v>0</v>
      </c>
      <c r="AP130" s="23">
        <f t="shared" si="49"/>
        <v>0</v>
      </c>
      <c r="AQ130" s="23">
        <f t="shared" si="50"/>
        <v>0</v>
      </c>
      <c r="AR130" s="23">
        <f t="shared" si="51"/>
        <v>0</v>
      </c>
      <c r="AS130" s="23">
        <f t="shared" si="52"/>
        <v>0</v>
      </c>
      <c r="AT130" s="21"/>
      <c r="AU130" s="21"/>
      <c r="AV130" s="23">
        <f t="shared" si="53"/>
        <v>0</v>
      </c>
      <c r="AW130" s="21"/>
      <c r="AX130" s="21"/>
      <c r="AY130" s="22">
        <f t="shared" si="70"/>
        <v>0</v>
      </c>
      <c r="AZ130" s="21"/>
      <c r="BA130" s="21"/>
      <c r="BB130" s="23">
        <f t="shared" si="72"/>
        <v>0</v>
      </c>
      <c r="BC130" s="21"/>
      <c r="BD130" s="21"/>
      <c r="BE130" s="23">
        <f t="shared" si="55"/>
        <v>0</v>
      </c>
      <c r="BF130" s="21"/>
      <c r="BG130" s="21"/>
      <c r="BH130" s="23">
        <f t="shared" si="71"/>
        <v>0</v>
      </c>
      <c r="BI130" s="21"/>
      <c r="BJ130" s="21"/>
      <c r="BK130" s="23">
        <f t="shared" si="56"/>
        <v>0</v>
      </c>
      <c r="BL130" s="21"/>
      <c r="BM130" s="21"/>
      <c r="BN130" s="23">
        <f t="shared" si="57"/>
        <v>0</v>
      </c>
      <c r="BO130" s="21"/>
      <c r="BP130" s="21"/>
      <c r="BQ130" s="23">
        <f t="shared" si="58"/>
        <v>0</v>
      </c>
      <c r="BR130" s="21"/>
      <c r="BS130" s="21"/>
      <c r="BT130" s="23">
        <f t="shared" si="59"/>
        <v>0</v>
      </c>
      <c r="BU130" s="21"/>
      <c r="BV130" s="21"/>
      <c r="BW130" s="23">
        <f t="shared" si="60"/>
        <v>0</v>
      </c>
      <c r="BX130" s="21"/>
      <c r="BY130" s="21"/>
      <c r="BZ130" s="23">
        <f t="shared" si="61"/>
        <v>0</v>
      </c>
      <c r="CA130" s="21"/>
      <c r="CB130" s="21"/>
      <c r="CC130" s="23">
        <f t="shared" si="62"/>
        <v>0</v>
      </c>
      <c r="CD130" s="23">
        <f t="shared" si="63"/>
        <v>0</v>
      </c>
      <c r="CE130" s="23">
        <f t="shared" si="64"/>
        <v>0</v>
      </c>
      <c r="CF130" s="24">
        <f t="shared" si="65"/>
        <v>0</v>
      </c>
      <c r="CG130" s="23">
        <f t="shared" si="66"/>
        <v>0</v>
      </c>
      <c r="CH130" s="23">
        <f t="shared" si="67"/>
        <v>0</v>
      </c>
      <c r="CI130" s="22"/>
      <c r="CJ130" s="22"/>
      <c r="CK130" s="22">
        <f t="shared" si="68"/>
        <v>0</v>
      </c>
      <c r="CL130" s="21"/>
      <c r="CM130" s="21"/>
      <c r="CN130" s="22">
        <f t="shared" si="69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6"/>
        <v>0</v>
      </c>
      <c r="H131" s="21"/>
      <c r="I131" s="21"/>
      <c r="J131" s="22">
        <f t="shared" si="37"/>
        <v>0</v>
      </c>
      <c r="K131" s="21"/>
      <c r="L131" s="21"/>
      <c r="M131" s="23">
        <f t="shared" si="38"/>
        <v>0</v>
      </c>
      <c r="N131" s="21"/>
      <c r="O131" s="21"/>
      <c r="P131" s="23">
        <f t="shared" si="39"/>
        <v>0</v>
      </c>
      <c r="Q131" s="21"/>
      <c r="R131" s="21"/>
      <c r="S131" s="23">
        <f t="shared" si="40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46"/>
        <v>0</v>
      </c>
      <c r="AL131" s="21"/>
      <c r="AM131" s="21"/>
      <c r="AN131" s="23">
        <f t="shared" si="47"/>
        <v>0</v>
      </c>
      <c r="AO131" s="23">
        <f t="shared" si="48"/>
        <v>0</v>
      </c>
      <c r="AP131" s="23">
        <f t="shared" si="49"/>
        <v>0</v>
      </c>
      <c r="AQ131" s="23">
        <f t="shared" si="50"/>
        <v>0</v>
      </c>
      <c r="AR131" s="23">
        <f t="shared" si="51"/>
        <v>0</v>
      </c>
      <c r="AS131" s="23">
        <f t="shared" si="52"/>
        <v>0</v>
      </c>
      <c r="AT131" s="21"/>
      <c r="AU131" s="21"/>
      <c r="AV131" s="23">
        <f t="shared" si="53"/>
        <v>0</v>
      </c>
      <c r="AW131" s="21"/>
      <c r="AX131" s="21"/>
      <c r="AY131" s="22">
        <f t="shared" si="70"/>
        <v>0</v>
      </c>
      <c r="AZ131" s="21"/>
      <c r="BA131" s="21"/>
      <c r="BB131" s="23">
        <f t="shared" si="72"/>
        <v>0</v>
      </c>
      <c r="BC131" s="21"/>
      <c r="BD131" s="21"/>
      <c r="BE131" s="23">
        <f t="shared" si="55"/>
        <v>0</v>
      </c>
      <c r="BF131" s="21"/>
      <c r="BG131" s="21"/>
      <c r="BH131" s="23">
        <f t="shared" si="71"/>
        <v>0</v>
      </c>
      <c r="BI131" s="21"/>
      <c r="BJ131" s="21"/>
      <c r="BK131" s="23">
        <f t="shared" si="56"/>
        <v>0</v>
      </c>
      <c r="BL131" s="21"/>
      <c r="BM131" s="21"/>
      <c r="BN131" s="23">
        <f t="shared" si="57"/>
        <v>0</v>
      </c>
      <c r="BO131" s="21"/>
      <c r="BP131" s="21"/>
      <c r="BQ131" s="23">
        <f t="shared" si="58"/>
        <v>0</v>
      </c>
      <c r="BR131" s="21"/>
      <c r="BS131" s="21"/>
      <c r="BT131" s="23">
        <f t="shared" si="59"/>
        <v>0</v>
      </c>
      <c r="BU131" s="21"/>
      <c r="BV131" s="21"/>
      <c r="BW131" s="23">
        <f t="shared" si="60"/>
        <v>0</v>
      </c>
      <c r="BX131" s="21"/>
      <c r="BY131" s="21"/>
      <c r="BZ131" s="23">
        <f t="shared" si="61"/>
        <v>0</v>
      </c>
      <c r="CA131" s="21"/>
      <c r="CB131" s="21"/>
      <c r="CC131" s="23">
        <f t="shared" si="62"/>
        <v>0</v>
      </c>
      <c r="CD131" s="23">
        <f t="shared" si="63"/>
        <v>0</v>
      </c>
      <c r="CE131" s="23">
        <f t="shared" si="64"/>
        <v>0</v>
      </c>
      <c r="CF131" s="24">
        <f t="shared" si="65"/>
        <v>0</v>
      </c>
      <c r="CG131" s="23">
        <f t="shared" si="66"/>
        <v>0</v>
      </c>
      <c r="CH131" s="23">
        <f t="shared" si="67"/>
        <v>0</v>
      </c>
      <c r="CI131" s="22"/>
      <c r="CJ131" s="22"/>
      <c r="CK131" s="22">
        <f t="shared" si="68"/>
        <v>0</v>
      </c>
      <c r="CL131" s="21"/>
      <c r="CM131" s="21"/>
      <c r="CN131" s="22">
        <f t="shared" si="69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647</v>
      </c>
      <c r="F132" s="21">
        <v>15528</v>
      </c>
      <c r="G132" s="23">
        <f t="shared" si="36"/>
        <v>9937.92</v>
      </c>
      <c r="H132" s="21">
        <v>505</v>
      </c>
      <c r="I132" s="21">
        <v>12120</v>
      </c>
      <c r="J132" s="22">
        <f t="shared" si="37"/>
        <v>7756.8</v>
      </c>
      <c r="K132" s="21">
        <v>510</v>
      </c>
      <c r="L132" s="21">
        <v>12263</v>
      </c>
      <c r="M132" s="23">
        <f t="shared" si="38"/>
        <v>7848.32</v>
      </c>
      <c r="N132" s="21">
        <v>500</v>
      </c>
      <c r="O132" s="21">
        <v>12000</v>
      </c>
      <c r="P132" s="23">
        <f t="shared" si="39"/>
        <v>7680</v>
      </c>
      <c r="Q132" s="21">
        <v>495</v>
      </c>
      <c r="R132" s="21">
        <v>11880</v>
      </c>
      <c r="S132" s="23">
        <f t="shared" si="40"/>
        <v>7603.2</v>
      </c>
      <c r="T132" s="21">
        <v>455</v>
      </c>
      <c r="U132" s="21">
        <v>10920</v>
      </c>
      <c r="V132" s="23">
        <f t="shared" si="41"/>
        <v>6988.8</v>
      </c>
      <c r="W132" s="21">
        <v>543</v>
      </c>
      <c r="X132" s="21">
        <v>13032</v>
      </c>
      <c r="Y132" s="23">
        <f t="shared" si="42"/>
        <v>8340.48</v>
      </c>
      <c r="Z132" s="21">
        <v>562</v>
      </c>
      <c r="AA132" s="21">
        <v>13488</v>
      </c>
      <c r="AB132" s="23">
        <f t="shared" si="43"/>
        <v>8632.32</v>
      </c>
      <c r="AC132" s="21">
        <v>467</v>
      </c>
      <c r="AD132" s="21">
        <v>11208</v>
      </c>
      <c r="AE132" s="23">
        <f t="shared" si="44"/>
        <v>7173.12</v>
      </c>
      <c r="AF132" s="21">
        <v>640</v>
      </c>
      <c r="AG132" s="21">
        <v>15365</v>
      </c>
      <c r="AH132" s="23">
        <f t="shared" si="45"/>
        <v>9833.6</v>
      </c>
      <c r="AI132" s="21">
        <v>737</v>
      </c>
      <c r="AJ132" s="21">
        <v>17688</v>
      </c>
      <c r="AK132" s="23">
        <f t="shared" si="46"/>
        <v>11320.32</v>
      </c>
      <c r="AL132" s="21">
        <v>726</v>
      </c>
      <c r="AM132" s="21">
        <v>17424</v>
      </c>
      <c r="AN132" s="23">
        <f t="shared" si="47"/>
        <v>11151.36</v>
      </c>
      <c r="AO132" s="23">
        <f t="shared" si="48"/>
        <v>6787</v>
      </c>
      <c r="AP132" s="23">
        <f t="shared" si="49"/>
        <v>162916</v>
      </c>
      <c r="AQ132" s="23">
        <f t="shared" si="50"/>
        <v>104266.24000000001</v>
      </c>
      <c r="AR132" s="23">
        <f t="shared" si="51"/>
        <v>13576.333333333334</v>
      </c>
      <c r="AS132" s="23">
        <f t="shared" si="52"/>
        <v>8688.8533333333344</v>
      </c>
      <c r="AT132" s="21">
        <v>552</v>
      </c>
      <c r="AU132" s="21">
        <v>13248</v>
      </c>
      <c r="AV132" s="23">
        <f t="shared" si="53"/>
        <v>8478.7199999999993</v>
      </c>
      <c r="AW132" s="21">
        <v>495</v>
      </c>
      <c r="AX132" s="21">
        <v>11880</v>
      </c>
      <c r="AY132" s="22">
        <f t="shared" si="70"/>
        <v>7603.2</v>
      </c>
      <c r="AZ132" s="21">
        <v>837</v>
      </c>
      <c r="BA132" s="21">
        <v>20088</v>
      </c>
      <c r="BB132" s="23">
        <f t="shared" si="72"/>
        <v>12856.32</v>
      </c>
      <c r="BC132" s="21">
        <v>475</v>
      </c>
      <c r="BD132" s="21">
        <v>11400</v>
      </c>
      <c r="BE132" s="23">
        <f t="shared" si="55"/>
        <v>7296</v>
      </c>
      <c r="BF132" s="21">
        <v>510</v>
      </c>
      <c r="BG132" s="21">
        <v>12240</v>
      </c>
      <c r="BH132" s="23">
        <f t="shared" si="71"/>
        <v>7833.6</v>
      </c>
      <c r="BI132" s="21">
        <v>495</v>
      </c>
      <c r="BJ132" s="21">
        <v>11880</v>
      </c>
      <c r="BK132" s="23">
        <f t="shared" si="56"/>
        <v>7603.2</v>
      </c>
      <c r="BL132" s="21">
        <v>487</v>
      </c>
      <c r="BM132" s="21">
        <v>11688</v>
      </c>
      <c r="BN132" s="23">
        <f t="shared" si="57"/>
        <v>7480.32</v>
      </c>
      <c r="BO132" s="21">
        <v>494</v>
      </c>
      <c r="BP132" s="21">
        <v>11856</v>
      </c>
      <c r="BQ132" s="23">
        <f t="shared" si="58"/>
        <v>7587.84</v>
      </c>
      <c r="BR132" s="21">
        <v>425</v>
      </c>
      <c r="BS132" s="21">
        <v>10200</v>
      </c>
      <c r="BT132" s="23">
        <f t="shared" si="59"/>
        <v>6528</v>
      </c>
      <c r="BU132" s="21">
        <v>500</v>
      </c>
      <c r="BV132" s="21">
        <v>12000</v>
      </c>
      <c r="BW132" s="23">
        <f t="shared" si="60"/>
        <v>7680</v>
      </c>
      <c r="BX132" s="21">
        <v>424</v>
      </c>
      <c r="BY132" s="21">
        <v>10176</v>
      </c>
      <c r="BZ132" s="23">
        <f t="shared" si="61"/>
        <v>6512.64</v>
      </c>
      <c r="CA132" s="21">
        <v>482</v>
      </c>
      <c r="CB132" s="21">
        <v>11568</v>
      </c>
      <c r="CC132" s="23">
        <f t="shared" si="62"/>
        <v>7403.52</v>
      </c>
      <c r="CD132" s="23">
        <f t="shared" si="63"/>
        <v>5666</v>
      </c>
      <c r="CE132" s="23">
        <f t="shared" si="64"/>
        <v>148224</v>
      </c>
      <c r="CF132" s="24">
        <f t="shared" si="65"/>
        <v>94863.360000000001</v>
      </c>
      <c r="CG132" s="23">
        <f t="shared" si="66"/>
        <v>12352</v>
      </c>
      <c r="CH132" s="23">
        <f t="shared" si="67"/>
        <v>7905.28</v>
      </c>
      <c r="CI132" s="22">
        <v>520</v>
      </c>
      <c r="CJ132" s="22">
        <v>12480</v>
      </c>
      <c r="CK132" s="22">
        <f t="shared" si="68"/>
        <v>7987.2</v>
      </c>
      <c r="CL132" s="21">
        <v>405</v>
      </c>
      <c r="CM132" s="21">
        <v>9720</v>
      </c>
      <c r="CN132" s="22">
        <f t="shared" si="69"/>
        <v>6220.8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36"/>
        <v>0</v>
      </c>
      <c r="H133" s="21">
        <v>1</v>
      </c>
      <c r="I133" s="21">
        <v>24</v>
      </c>
      <c r="J133" s="22">
        <f t="shared" si="37"/>
        <v>15.36</v>
      </c>
      <c r="K133" s="21"/>
      <c r="L133" s="21"/>
      <c r="M133" s="23">
        <f t="shared" si="38"/>
        <v>0</v>
      </c>
      <c r="N133" s="21"/>
      <c r="O133" s="21"/>
      <c r="P133" s="23">
        <f t="shared" si="39"/>
        <v>0</v>
      </c>
      <c r="Q133" s="21"/>
      <c r="R133" s="21"/>
      <c r="S133" s="23">
        <f t="shared" si="40"/>
        <v>0</v>
      </c>
      <c r="T133" s="21"/>
      <c r="U133" s="21"/>
      <c r="V133" s="23">
        <f t="shared" si="41"/>
        <v>0</v>
      </c>
      <c r="W133" s="21"/>
      <c r="X133" s="21"/>
      <c r="Y133" s="23">
        <f t="shared" si="42"/>
        <v>0</v>
      </c>
      <c r="Z133" s="21"/>
      <c r="AA133" s="21"/>
      <c r="AB133" s="23">
        <f t="shared" si="43"/>
        <v>0</v>
      </c>
      <c r="AC133" s="21">
        <v>1</v>
      </c>
      <c r="AD133" s="21">
        <v>24</v>
      </c>
      <c r="AE133" s="23">
        <f t="shared" si="44"/>
        <v>15.36</v>
      </c>
      <c r="AF133" s="21"/>
      <c r="AG133" s="21"/>
      <c r="AH133" s="23">
        <f t="shared" si="45"/>
        <v>0</v>
      </c>
      <c r="AI133" s="21"/>
      <c r="AJ133" s="21"/>
      <c r="AK133" s="23">
        <f t="shared" si="46"/>
        <v>0</v>
      </c>
      <c r="AL133" s="21"/>
      <c r="AM133" s="21"/>
      <c r="AN133" s="23">
        <f t="shared" si="47"/>
        <v>0</v>
      </c>
      <c r="AO133" s="23">
        <f t="shared" si="48"/>
        <v>2</v>
      </c>
      <c r="AP133" s="23">
        <f t="shared" si="49"/>
        <v>48</v>
      </c>
      <c r="AQ133" s="23">
        <f t="shared" si="50"/>
        <v>30.72</v>
      </c>
      <c r="AR133" s="23">
        <f t="shared" si="51"/>
        <v>4</v>
      </c>
      <c r="AS133" s="23">
        <f t="shared" si="52"/>
        <v>2.56</v>
      </c>
      <c r="AT133" s="21"/>
      <c r="AU133" s="21"/>
      <c r="AV133" s="23">
        <f t="shared" si="53"/>
        <v>0</v>
      </c>
      <c r="AW133" s="21"/>
      <c r="AX133" s="21"/>
      <c r="AY133" s="22">
        <f t="shared" si="70"/>
        <v>0</v>
      </c>
      <c r="AZ133" s="21"/>
      <c r="BA133" s="21"/>
      <c r="BB133" s="23">
        <f t="shared" si="72"/>
        <v>0</v>
      </c>
      <c r="BC133" s="21"/>
      <c r="BD133" s="21"/>
      <c r="BE133" s="23">
        <f t="shared" si="55"/>
        <v>0</v>
      </c>
      <c r="BF133" s="21"/>
      <c r="BG133" s="21"/>
      <c r="BH133" s="23">
        <f t="shared" si="71"/>
        <v>0</v>
      </c>
      <c r="BI133" s="21"/>
      <c r="BJ133" s="21"/>
      <c r="BK133" s="23">
        <f t="shared" si="56"/>
        <v>0</v>
      </c>
      <c r="BL133" s="21">
        <v>3</v>
      </c>
      <c r="BM133" s="21">
        <v>72</v>
      </c>
      <c r="BN133" s="23">
        <f t="shared" si="57"/>
        <v>46.08</v>
      </c>
      <c r="BO133" s="21"/>
      <c r="BP133" s="21"/>
      <c r="BQ133" s="23">
        <f t="shared" si="58"/>
        <v>0</v>
      </c>
      <c r="BR133" s="21"/>
      <c r="BS133" s="21"/>
      <c r="BT133" s="23">
        <f t="shared" si="59"/>
        <v>0</v>
      </c>
      <c r="BU133" s="21"/>
      <c r="BV133" s="21"/>
      <c r="BW133" s="23">
        <f t="shared" si="60"/>
        <v>0</v>
      </c>
      <c r="BX133" s="21"/>
      <c r="BY133" s="21"/>
      <c r="BZ133" s="23">
        <f t="shared" si="61"/>
        <v>0</v>
      </c>
      <c r="CA133" s="21"/>
      <c r="CB133" s="21"/>
      <c r="CC133" s="23">
        <f t="shared" si="62"/>
        <v>0</v>
      </c>
      <c r="CD133" s="23">
        <f t="shared" si="63"/>
        <v>3</v>
      </c>
      <c r="CE133" s="23">
        <f t="shared" si="64"/>
        <v>72</v>
      </c>
      <c r="CF133" s="24">
        <f t="shared" si="65"/>
        <v>46.08</v>
      </c>
      <c r="CG133" s="23">
        <f t="shared" si="66"/>
        <v>6</v>
      </c>
      <c r="CH133" s="23">
        <f t="shared" si="67"/>
        <v>3.84</v>
      </c>
      <c r="CI133" s="22"/>
      <c r="CJ133" s="22"/>
      <c r="CK133" s="22">
        <f t="shared" si="68"/>
        <v>0</v>
      </c>
      <c r="CL133" s="21"/>
      <c r="CM133" s="21"/>
      <c r="CN133" s="22">
        <f t="shared" ref="CN133:CN144" si="73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57</v>
      </c>
      <c r="F134" s="21">
        <v>798</v>
      </c>
      <c r="G134" s="23">
        <f t="shared" si="36"/>
        <v>510.72</v>
      </c>
      <c r="H134" s="21">
        <v>24</v>
      </c>
      <c r="I134" s="21">
        <v>336</v>
      </c>
      <c r="J134" s="22">
        <f t="shared" si="37"/>
        <v>215.04</v>
      </c>
      <c r="K134" s="21">
        <v>50</v>
      </c>
      <c r="L134" s="21">
        <v>700</v>
      </c>
      <c r="M134" s="23">
        <f t="shared" si="38"/>
        <v>448</v>
      </c>
      <c r="N134" s="21">
        <v>28</v>
      </c>
      <c r="O134" s="21">
        <v>392</v>
      </c>
      <c r="P134" s="23">
        <f t="shared" si="39"/>
        <v>250.88</v>
      </c>
      <c r="Q134" s="21">
        <v>42</v>
      </c>
      <c r="R134" s="21">
        <v>588</v>
      </c>
      <c r="S134" s="23">
        <f t="shared" si="40"/>
        <v>376.32</v>
      </c>
      <c r="T134" s="21">
        <v>35</v>
      </c>
      <c r="U134" s="21">
        <v>490</v>
      </c>
      <c r="V134" s="23">
        <f t="shared" si="41"/>
        <v>313.60000000000002</v>
      </c>
      <c r="W134" s="21">
        <v>53</v>
      </c>
      <c r="X134" s="21">
        <v>742</v>
      </c>
      <c r="Y134" s="23">
        <f t="shared" si="42"/>
        <v>474.88</v>
      </c>
      <c r="Z134" s="21">
        <v>23</v>
      </c>
      <c r="AA134" s="21">
        <v>322</v>
      </c>
      <c r="AB134" s="23">
        <f t="shared" si="43"/>
        <v>206.08</v>
      </c>
      <c r="AC134" s="21">
        <v>36</v>
      </c>
      <c r="AD134" s="21">
        <v>504</v>
      </c>
      <c r="AE134" s="23">
        <f t="shared" si="44"/>
        <v>322.56</v>
      </c>
      <c r="AF134" s="21">
        <v>80</v>
      </c>
      <c r="AG134" s="21">
        <v>1120</v>
      </c>
      <c r="AH134" s="23">
        <f t="shared" si="45"/>
        <v>716.80000000000007</v>
      </c>
      <c r="AI134" s="21">
        <v>30</v>
      </c>
      <c r="AJ134" s="21">
        <v>420</v>
      </c>
      <c r="AK134" s="23">
        <f t="shared" si="46"/>
        <v>268.8</v>
      </c>
      <c r="AL134" s="21">
        <v>55</v>
      </c>
      <c r="AM134" s="21">
        <v>770</v>
      </c>
      <c r="AN134" s="23">
        <f t="shared" si="47"/>
        <v>492.8</v>
      </c>
      <c r="AO134" s="23">
        <f t="shared" si="48"/>
        <v>513</v>
      </c>
      <c r="AP134" s="23">
        <f t="shared" si="49"/>
        <v>7182</v>
      </c>
      <c r="AQ134" s="23">
        <f t="shared" si="50"/>
        <v>4596.4800000000005</v>
      </c>
      <c r="AR134" s="23">
        <f t="shared" si="51"/>
        <v>598.5</v>
      </c>
      <c r="AS134" s="23">
        <f t="shared" si="52"/>
        <v>383.04</v>
      </c>
      <c r="AT134" s="21">
        <v>15</v>
      </c>
      <c r="AU134" s="21">
        <v>210</v>
      </c>
      <c r="AV134" s="23">
        <f t="shared" si="53"/>
        <v>134.4</v>
      </c>
      <c r="AW134" s="21">
        <v>43</v>
      </c>
      <c r="AX134" s="21">
        <v>602</v>
      </c>
      <c r="AY134" s="22">
        <v>385.28000000000003</v>
      </c>
      <c r="AZ134" s="21">
        <v>33</v>
      </c>
      <c r="BA134" s="21">
        <v>462</v>
      </c>
      <c r="BB134" s="23">
        <f t="shared" si="72"/>
        <v>295.68</v>
      </c>
      <c r="BC134" s="21">
        <v>45</v>
      </c>
      <c r="BD134" s="21">
        <v>630</v>
      </c>
      <c r="BE134" s="23">
        <f t="shared" si="55"/>
        <v>403.2</v>
      </c>
      <c r="BF134" s="21">
        <v>51</v>
      </c>
      <c r="BG134" s="21">
        <v>714</v>
      </c>
      <c r="BH134" s="23">
        <f t="shared" si="71"/>
        <v>456.96000000000004</v>
      </c>
      <c r="BI134" s="21">
        <v>29</v>
      </c>
      <c r="BJ134" s="21">
        <v>406</v>
      </c>
      <c r="BK134" s="23">
        <f t="shared" si="56"/>
        <v>259.84000000000003</v>
      </c>
      <c r="BL134" s="21">
        <v>41</v>
      </c>
      <c r="BM134" s="21">
        <v>574</v>
      </c>
      <c r="BN134" s="23">
        <f t="shared" si="57"/>
        <v>367.36</v>
      </c>
      <c r="BO134" s="21">
        <v>22</v>
      </c>
      <c r="BP134" s="21">
        <v>308</v>
      </c>
      <c r="BQ134" s="23">
        <f t="shared" si="58"/>
        <v>197.12</v>
      </c>
      <c r="BR134" s="21">
        <v>20</v>
      </c>
      <c r="BS134" s="21">
        <v>280</v>
      </c>
      <c r="BT134" s="23">
        <f t="shared" si="59"/>
        <v>179.20000000000002</v>
      </c>
      <c r="BU134" s="21">
        <v>40</v>
      </c>
      <c r="BV134" s="21">
        <v>560</v>
      </c>
      <c r="BW134" s="23">
        <f t="shared" si="60"/>
        <v>358.40000000000003</v>
      </c>
      <c r="BX134" s="21">
        <v>13</v>
      </c>
      <c r="BY134" s="21">
        <v>182</v>
      </c>
      <c r="BZ134" s="23">
        <f t="shared" si="61"/>
        <v>116.48</v>
      </c>
      <c r="CA134" s="21">
        <v>16</v>
      </c>
      <c r="CB134" s="21">
        <v>224</v>
      </c>
      <c r="CC134" s="23">
        <f t="shared" si="62"/>
        <v>143.36000000000001</v>
      </c>
      <c r="CD134" s="23">
        <f t="shared" si="63"/>
        <v>317</v>
      </c>
      <c r="CE134" s="23">
        <f t="shared" si="64"/>
        <v>5152</v>
      </c>
      <c r="CF134" s="24">
        <f t="shared" si="65"/>
        <v>3297.28</v>
      </c>
      <c r="CG134" s="23">
        <f t="shared" si="66"/>
        <v>429.33333333333331</v>
      </c>
      <c r="CH134" s="23">
        <f t="shared" si="67"/>
        <v>274.77333333333337</v>
      </c>
      <c r="CI134" s="22">
        <v>11</v>
      </c>
      <c r="CJ134" s="22">
        <v>154</v>
      </c>
      <c r="CK134" s="22">
        <f t="shared" si="68"/>
        <v>98.56</v>
      </c>
      <c r="CL134" s="21">
        <v>40</v>
      </c>
      <c r="CM134" s="21">
        <v>560</v>
      </c>
      <c r="CN134" s="22">
        <f t="shared" si="73"/>
        <v>358.40000000000003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4">I135*$C135</f>
        <v>0</v>
      </c>
      <c r="K135" s="21"/>
      <c r="L135" s="21"/>
      <c r="M135" s="23">
        <f t="shared" ref="M135:M143" si="75">L135*$C135</f>
        <v>0</v>
      </c>
      <c r="N135" s="21"/>
      <c r="O135" s="21"/>
      <c r="P135" s="23">
        <f t="shared" ref="P135:P143" si="76">O135*$C135</f>
        <v>0</v>
      </c>
      <c r="Q135" s="21"/>
      <c r="R135" s="21"/>
      <c r="S135" s="23">
        <f t="shared" ref="S135:S143" si="77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8"/>
        <v>0</v>
      </c>
      <c r="AP135" s="23">
        <f t="shared" si="49"/>
        <v>0</v>
      </c>
      <c r="AQ135" s="23">
        <f t="shared" si="50"/>
        <v>0</v>
      </c>
      <c r="AR135" s="23">
        <f t="shared" si="51"/>
        <v>0</v>
      </c>
      <c r="AS135" s="23">
        <f t="shared" si="52"/>
        <v>0</v>
      </c>
      <c r="AT135" s="21"/>
      <c r="AU135" s="21"/>
      <c r="AV135" s="23">
        <f t="shared" si="53"/>
        <v>0</v>
      </c>
      <c r="AW135" s="21"/>
      <c r="AX135" s="21"/>
      <c r="AY135" s="22">
        <f t="shared" si="70"/>
        <v>0</v>
      </c>
      <c r="AZ135" s="21"/>
      <c r="BA135" s="21"/>
      <c r="BB135" s="23">
        <f t="shared" si="72"/>
        <v>0</v>
      </c>
      <c r="BC135" s="21"/>
      <c r="BD135" s="21"/>
      <c r="BE135" s="23">
        <f t="shared" si="55"/>
        <v>0</v>
      </c>
      <c r="BF135" s="21"/>
      <c r="BG135" s="21"/>
      <c r="BH135" s="23">
        <f t="shared" si="71"/>
        <v>0</v>
      </c>
      <c r="BI135" s="21"/>
      <c r="BJ135" s="21"/>
      <c r="BK135" s="23">
        <f t="shared" si="56"/>
        <v>0</v>
      </c>
      <c r="BL135" s="21"/>
      <c r="BM135" s="21"/>
      <c r="BN135" s="23">
        <f t="shared" si="57"/>
        <v>0</v>
      </c>
      <c r="BO135" s="21"/>
      <c r="BP135" s="21"/>
      <c r="BQ135" s="23">
        <f t="shared" si="58"/>
        <v>0</v>
      </c>
      <c r="BR135" s="21"/>
      <c r="BS135" s="21"/>
      <c r="BT135" s="23">
        <f t="shared" si="59"/>
        <v>0</v>
      </c>
      <c r="BU135" s="21"/>
      <c r="BV135" s="21"/>
      <c r="BW135" s="23">
        <f t="shared" si="60"/>
        <v>0</v>
      </c>
      <c r="BX135" s="21"/>
      <c r="BY135" s="21"/>
      <c r="BZ135" s="23">
        <f t="shared" si="61"/>
        <v>0</v>
      </c>
      <c r="CA135" s="21"/>
      <c r="CB135" s="21"/>
      <c r="CC135" s="23">
        <f t="shared" si="62"/>
        <v>0</v>
      </c>
      <c r="CD135" s="23">
        <f t="shared" si="63"/>
        <v>0</v>
      </c>
      <c r="CE135" s="23">
        <f t="shared" si="64"/>
        <v>0</v>
      </c>
      <c r="CF135" s="24">
        <f t="shared" si="65"/>
        <v>0</v>
      </c>
      <c r="CG135" s="23">
        <f t="shared" si="66"/>
        <v>0</v>
      </c>
      <c r="CH135" s="23">
        <f t="shared" si="67"/>
        <v>0</v>
      </c>
      <c r="CI135" s="22"/>
      <c r="CJ135" s="22"/>
      <c r="CK135" s="22">
        <f t="shared" ref="CK135:CK146" si="78">CJ135*C135</f>
        <v>0</v>
      </c>
      <c r="CL135" s="21"/>
      <c r="CM135" s="21"/>
      <c r="CN135" s="22">
        <f t="shared" si="73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4"/>
        <v>0</v>
      </c>
      <c r="K136" s="21"/>
      <c r="L136" s="21"/>
      <c r="M136" s="23">
        <f t="shared" si="75"/>
        <v>0</v>
      </c>
      <c r="N136" s="21"/>
      <c r="O136" s="21"/>
      <c r="P136" s="23">
        <f t="shared" si="76"/>
        <v>0</v>
      </c>
      <c r="Q136" s="21"/>
      <c r="R136" s="21"/>
      <c r="S136" s="23">
        <f t="shared" si="77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8"/>
        <v>0</v>
      </c>
      <c r="AP136" s="23">
        <f t="shared" si="49"/>
        <v>0</v>
      </c>
      <c r="AQ136" s="23">
        <f t="shared" si="50"/>
        <v>0</v>
      </c>
      <c r="AR136" s="23">
        <f t="shared" si="51"/>
        <v>0</v>
      </c>
      <c r="AS136" s="23">
        <f t="shared" si="52"/>
        <v>0</v>
      </c>
      <c r="AT136" s="21"/>
      <c r="AU136" s="21"/>
      <c r="AV136" s="23">
        <f t="shared" si="53"/>
        <v>0</v>
      </c>
      <c r="AW136" s="21"/>
      <c r="AX136" s="21"/>
      <c r="AY136" s="22">
        <f t="shared" si="70"/>
        <v>0</v>
      </c>
      <c r="AZ136" s="21"/>
      <c r="BA136" s="21"/>
      <c r="BB136" s="23">
        <f t="shared" si="72"/>
        <v>0</v>
      </c>
      <c r="BC136" s="21"/>
      <c r="BD136" s="21"/>
      <c r="BE136" s="23">
        <f t="shared" si="55"/>
        <v>0</v>
      </c>
      <c r="BF136" s="21"/>
      <c r="BG136" s="21"/>
      <c r="BH136" s="23">
        <f t="shared" si="71"/>
        <v>0</v>
      </c>
      <c r="BI136" s="21"/>
      <c r="BJ136" s="21"/>
      <c r="BK136" s="23">
        <f t="shared" si="56"/>
        <v>0</v>
      </c>
      <c r="BL136" s="21"/>
      <c r="BM136" s="21"/>
      <c r="BN136" s="23">
        <f t="shared" si="57"/>
        <v>0</v>
      </c>
      <c r="BO136" s="21"/>
      <c r="BP136" s="21"/>
      <c r="BQ136" s="23">
        <f t="shared" si="58"/>
        <v>0</v>
      </c>
      <c r="BR136" s="21"/>
      <c r="BS136" s="21"/>
      <c r="BT136" s="23">
        <f t="shared" si="59"/>
        <v>0</v>
      </c>
      <c r="BU136" s="21"/>
      <c r="BV136" s="21"/>
      <c r="BW136" s="23">
        <f t="shared" ref="BW136:BW143" si="79">BV136*C136</f>
        <v>0</v>
      </c>
      <c r="BX136" s="21"/>
      <c r="BY136" s="21"/>
      <c r="BZ136" s="23">
        <f t="shared" ref="BZ136:BZ143" si="80">BY136*C136</f>
        <v>0</v>
      </c>
      <c r="CA136" s="21"/>
      <c r="CB136" s="21"/>
      <c r="CC136" s="23">
        <f t="shared" ref="CC136:CC143" si="81">CB136*C136</f>
        <v>0</v>
      </c>
      <c r="CD136" s="23">
        <f t="shared" ref="CD136:CD162" si="82">AT136+AW136+AZ136+BC136+BI136+BL136+BO136+BR136+BU136+BX136+CA136</f>
        <v>0</v>
      </c>
      <c r="CE136" s="23">
        <f t="shared" ref="CE136:CE162" si="83">AU136+AX136+BA136+BD136+BG136+BJ136+BM136+BP136+BS136+BV136+BY136+CB136</f>
        <v>0</v>
      </c>
      <c r="CF136" s="24">
        <f t="shared" ref="CF136:CF162" si="84">AV136+AY136+BB136+BE136+BH136+BK136+BN136+BQ136+BT136+BW136+BZ136+CC136</f>
        <v>0</v>
      </c>
      <c r="CG136" s="23">
        <f t="shared" ref="CG136:CG164" si="85">+CE136/12</f>
        <v>0</v>
      </c>
      <c r="CH136" s="23">
        <f t="shared" ref="CH136:CH164" si="86">+CF136/12</f>
        <v>0</v>
      </c>
      <c r="CI136" s="22"/>
      <c r="CJ136" s="22"/>
      <c r="CK136" s="22">
        <f t="shared" si="78"/>
        <v>0</v>
      </c>
      <c r="CL136" s="21"/>
      <c r="CM136" s="21"/>
      <c r="CN136" s="22">
        <f t="shared" si="73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4"/>
        <v>0</v>
      </c>
      <c r="K137" s="21"/>
      <c r="L137" s="21"/>
      <c r="M137" s="23">
        <f t="shared" si="75"/>
        <v>0</v>
      </c>
      <c r="N137" s="21"/>
      <c r="O137" s="21"/>
      <c r="P137" s="23">
        <f t="shared" si="76"/>
        <v>0</v>
      </c>
      <c r="Q137" s="21"/>
      <c r="R137" s="21"/>
      <c r="S137" s="23">
        <f t="shared" si="77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8"/>
        <v>0</v>
      </c>
      <c r="AP137" s="23">
        <f t="shared" si="49"/>
        <v>0</v>
      </c>
      <c r="AQ137" s="23">
        <f t="shared" si="50"/>
        <v>0</v>
      </c>
      <c r="AR137" s="23">
        <f t="shared" si="51"/>
        <v>0</v>
      </c>
      <c r="AS137" s="23">
        <f t="shared" si="52"/>
        <v>0</v>
      </c>
      <c r="AT137" s="21"/>
      <c r="AU137" s="21"/>
      <c r="AV137" s="23">
        <f t="shared" si="53"/>
        <v>0</v>
      </c>
      <c r="AW137" s="21"/>
      <c r="AX137" s="21"/>
      <c r="AY137" s="22">
        <f t="shared" si="70"/>
        <v>0</v>
      </c>
      <c r="AZ137" s="21"/>
      <c r="BA137" s="21"/>
      <c r="BB137" s="23">
        <f t="shared" si="72"/>
        <v>0</v>
      </c>
      <c r="BC137" s="21"/>
      <c r="BD137" s="21"/>
      <c r="BE137" s="23">
        <f t="shared" si="55"/>
        <v>0</v>
      </c>
      <c r="BF137" s="21"/>
      <c r="BG137" s="21"/>
      <c r="BH137" s="23">
        <f t="shared" si="71"/>
        <v>0</v>
      </c>
      <c r="BI137" s="21"/>
      <c r="BJ137" s="21"/>
      <c r="BK137" s="23">
        <f t="shared" si="56"/>
        <v>0</v>
      </c>
      <c r="BL137" s="21"/>
      <c r="BM137" s="21"/>
      <c r="BN137" s="23">
        <f t="shared" si="57"/>
        <v>0</v>
      </c>
      <c r="BO137" s="21"/>
      <c r="BP137" s="21"/>
      <c r="BQ137" s="23">
        <f t="shared" ref="BQ137:BQ143" si="87">BP137*C137</f>
        <v>0</v>
      </c>
      <c r="BR137" s="21"/>
      <c r="BS137" s="21"/>
      <c r="BT137" s="23">
        <f t="shared" ref="BT137:BT143" si="88">BS137*C137</f>
        <v>0</v>
      </c>
      <c r="BU137" s="21"/>
      <c r="BV137" s="21"/>
      <c r="BW137" s="23">
        <f t="shared" si="79"/>
        <v>0</v>
      </c>
      <c r="BX137" s="21"/>
      <c r="BY137" s="21"/>
      <c r="BZ137" s="23">
        <f t="shared" si="80"/>
        <v>0</v>
      </c>
      <c r="CA137" s="21"/>
      <c r="CB137" s="21"/>
      <c r="CC137" s="23">
        <f t="shared" si="81"/>
        <v>0</v>
      </c>
      <c r="CD137" s="23">
        <f t="shared" si="82"/>
        <v>0</v>
      </c>
      <c r="CE137" s="23">
        <f t="shared" si="83"/>
        <v>0</v>
      </c>
      <c r="CF137" s="24">
        <f t="shared" si="84"/>
        <v>0</v>
      </c>
      <c r="CG137" s="23">
        <f t="shared" si="85"/>
        <v>0</v>
      </c>
      <c r="CH137" s="23">
        <f t="shared" si="86"/>
        <v>0</v>
      </c>
      <c r="CI137" s="22"/>
      <c r="CJ137" s="22"/>
      <c r="CK137" s="22">
        <f t="shared" si="78"/>
        <v>0</v>
      </c>
      <c r="CL137" s="21"/>
      <c r="CM137" s="21"/>
      <c r="CN137" s="22">
        <f t="shared" si="73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4"/>
        <v>0</v>
      </c>
      <c r="K138" s="21"/>
      <c r="L138" s="21"/>
      <c r="M138" s="23">
        <f t="shared" si="75"/>
        <v>0</v>
      </c>
      <c r="N138" s="21"/>
      <c r="O138" s="21"/>
      <c r="P138" s="23">
        <f t="shared" si="76"/>
        <v>0</v>
      </c>
      <c r="Q138" s="21"/>
      <c r="R138" s="21"/>
      <c r="S138" s="23">
        <f t="shared" si="77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8"/>
        <v>0</v>
      </c>
      <c r="AP138" s="23">
        <f t="shared" si="49"/>
        <v>0</v>
      </c>
      <c r="AQ138" s="23">
        <f t="shared" si="50"/>
        <v>0</v>
      </c>
      <c r="AR138" s="23">
        <f t="shared" si="51"/>
        <v>0</v>
      </c>
      <c r="AS138" s="23">
        <f t="shared" si="52"/>
        <v>0</v>
      </c>
      <c r="AT138" s="21"/>
      <c r="AU138" s="21"/>
      <c r="AV138" s="23">
        <f t="shared" si="53"/>
        <v>0</v>
      </c>
      <c r="AW138" s="21"/>
      <c r="AX138" s="21"/>
      <c r="AY138" s="22">
        <f t="shared" si="70"/>
        <v>0</v>
      </c>
      <c r="AZ138" s="21"/>
      <c r="BA138" s="21"/>
      <c r="BB138" s="23">
        <f t="shared" si="72"/>
        <v>0</v>
      </c>
      <c r="BC138" s="21"/>
      <c r="BD138" s="21"/>
      <c r="BE138" s="23">
        <f t="shared" si="55"/>
        <v>0</v>
      </c>
      <c r="BF138" s="21"/>
      <c r="BG138" s="21"/>
      <c r="BH138" s="23">
        <f t="shared" si="71"/>
        <v>0</v>
      </c>
      <c r="BI138" s="21"/>
      <c r="BJ138" s="21"/>
      <c r="BK138" s="23">
        <f t="shared" si="56"/>
        <v>0</v>
      </c>
      <c r="BL138" s="21"/>
      <c r="BM138" s="21"/>
      <c r="BN138" s="23">
        <f t="shared" si="57"/>
        <v>0</v>
      </c>
      <c r="BO138" s="21"/>
      <c r="BP138" s="21"/>
      <c r="BQ138" s="23">
        <f t="shared" si="87"/>
        <v>0</v>
      </c>
      <c r="BR138" s="21"/>
      <c r="BS138" s="21"/>
      <c r="BT138" s="23">
        <f t="shared" si="88"/>
        <v>0</v>
      </c>
      <c r="BU138" s="21"/>
      <c r="BV138" s="21"/>
      <c r="BW138" s="23">
        <f t="shared" si="79"/>
        <v>0</v>
      </c>
      <c r="BX138" s="21"/>
      <c r="BY138" s="21"/>
      <c r="BZ138" s="23">
        <f t="shared" si="80"/>
        <v>0</v>
      </c>
      <c r="CA138" s="21"/>
      <c r="CB138" s="21"/>
      <c r="CC138" s="23">
        <f t="shared" si="81"/>
        <v>0</v>
      </c>
      <c r="CD138" s="23">
        <f t="shared" si="82"/>
        <v>0</v>
      </c>
      <c r="CE138" s="23">
        <f t="shared" si="83"/>
        <v>0</v>
      </c>
      <c r="CF138" s="24">
        <f t="shared" si="84"/>
        <v>0</v>
      </c>
      <c r="CG138" s="23">
        <f t="shared" si="85"/>
        <v>0</v>
      </c>
      <c r="CH138" s="23">
        <f t="shared" si="86"/>
        <v>0</v>
      </c>
      <c r="CI138" s="22"/>
      <c r="CJ138" s="22"/>
      <c r="CK138" s="22">
        <f t="shared" si="78"/>
        <v>0</v>
      </c>
      <c r="CL138" s="21"/>
      <c r="CM138" s="21"/>
      <c r="CN138" s="22">
        <f t="shared" si="73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4"/>
        <v>0</v>
      </c>
      <c r="K139" s="21"/>
      <c r="L139" s="21"/>
      <c r="M139" s="23">
        <f t="shared" si="75"/>
        <v>0</v>
      </c>
      <c r="N139" s="21"/>
      <c r="O139" s="21"/>
      <c r="P139" s="23">
        <f t="shared" si="76"/>
        <v>0</v>
      </c>
      <c r="Q139" s="21"/>
      <c r="R139" s="21"/>
      <c r="S139" s="23">
        <f t="shared" si="77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8"/>
        <v>0</v>
      </c>
      <c r="AP139" s="23">
        <f t="shared" si="49"/>
        <v>0</v>
      </c>
      <c r="AQ139" s="23">
        <f t="shared" si="50"/>
        <v>0</v>
      </c>
      <c r="AR139" s="23">
        <f t="shared" si="51"/>
        <v>0</v>
      </c>
      <c r="AS139" s="23">
        <f t="shared" si="52"/>
        <v>0</v>
      </c>
      <c r="AT139" s="21"/>
      <c r="AU139" s="21"/>
      <c r="AV139" s="23">
        <f t="shared" si="53"/>
        <v>0</v>
      </c>
      <c r="AW139" s="21"/>
      <c r="AX139" s="21"/>
      <c r="AY139" s="22">
        <f t="shared" si="70"/>
        <v>0</v>
      </c>
      <c r="AZ139" s="21"/>
      <c r="BA139" s="21"/>
      <c r="BB139" s="23">
        <f t="shared" si="72"/>
        <v>0</v>
      </c>
      <c r="BC139" s="21"/>
      <c r="BD139" s="21"/>
      <c r="BE139" s="23">
        <f t="shared" si="55"/>
        <v>0</v>
      </c>
      <c r="BF139" s="21"/>
      <c r="BG139" s="21"/>
      <c r="BH139" s="23">
        <f t="shared" si="71"/>
        <v>0</v>
      </c>
      <c r="BI139" s="21"/>
      <c r="BJ139" s="21"/>
      <c r="BK139" s="23">
        <f t="shared" si="56"/>
        <v>0</v>
      </c>
      <c r="BL139" s="21"/>
      <c r="BM139" s="21"/>
      <c r="BN139" s="23">
        <f t="shared" si="57"/>
        <v>0</v>
      </c>
      <c r="BO139" s="21"/>
      <c r="BP139" s="21"/>
      <c r="BQ139" s="23">
        <f t="shared" si="87"/>
        <v>0</v>
      </c>
      <c r="BR139" s="21"/>
      <c r="BS139" s="21"/>
      <c r="BT139" s="23">
        <f t="shared" si="88"/>
        <v>0</v>
      </c>
      <c r="BU139" s="21"/>
      <c r="BV139" s="21"/>
      <c r="BW139" s="23">
        <f t="shared" si="79"/>
        <v>0</v>
      </c>
      <c r="BX139" s="21"/>
      <c r="BY139" s="21"/>
      <c r="BZ139" s="23">
        <f t="shared" si="80"/>
        <v>0</v>
      </c>
      <c r="CA139" s="21"/>
      <c r="CB139" s="21"/>
      <c r="CC139" s="23">
        <f t="shared" si="81"/>
        <v>0</v>
      </c>
      <c r="CD139" s="23">
        <f t="shared" si="82"/>
        <v>0</v>
      </c>
      <c r="CE139" s="23">
        <f t="shared" si="83"/>
        <v>0</v>
      </c>
      <c r="CF139" s="24">
        <f t="shared" si="84"/>
        <v>0</v>
      </c>
      <c r="CG139" s="23">
        <f t="shared" si="85"/>
        <v>0</v>
      </c>
      <c r="CH139" s="23">
        <f t="shared" si="86"/>
        <v>0</v>
      </c>
      <c r="CI139" s="22"/>
      <c r="CJ139" s="22"/>
      <c r="CK139" s="22">
        <f t="shared" si="78"/>
        <v>0</v>
      </c>
      <c r="CL139" s="21"/>
      <c r="CM139" s="21"/>
      <c r="CN139" s="22">
        <f t="shared" si="73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3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4"/>
      <c r="CG140" s="23"/>
      <c r="CH140" s="23"/>
      <c r="CI140" s="22"/>
      <c r="CJ140" s="22"/>
      <c r="CK140" s="22"/>
      <c r="CL140" s="21"/>
      <c r="CM140" s="21"/>
      <c r="CN140" s="22">
        <f t="shared" si="73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5"/>
        <v>0</v>
      </c>
      <c r="N141" s="21"/>
      <c r="O141" s="21"/>
      <c r="P141" s="23">
        <f t="shared" si="76"/>
        <v>0</v>
      </c>
      <c r="Q141" s="21"/>
      <c r="R141" s="21"/>
      <c r="S141" s="23">
        <f t="shared" si="77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8"/>
        <v>0</v>
      </c>
      <c r="AP141" s="23">
        <f t="shared" si="49"/>
        <v>0</v>
      </c>
      <c r="AQ141" s="23">
        <f t="shared" si="50"/>
        <v>0</v>
      </c>
      <c r="AR141" s="23">
        <f t="shared" si="51"/>
        <v>0</v>
      </c>
      <c r="AS141" s="23">
        <f t="shared" si="52"/>
        <v>0</v>
      </c>
      <c r="AT141" s="21"/>
      <c r="AU141" s="21"/>
      <c r="AV141" s="23">
        <f t="shared" si="53"/>
        <v>0</v>
      </c>
      <c r="AW141" s="21"/>
      <c r="AX141" s="21"/>
      <c r="AY141" s="22"/>
      <c r="AZ141" s="21"/>
      <c r="BA141" s="21"/>
      <c r="BB141" s="23">
        <f t="shared" si="72"/>
        <v>0</v>
      </c>
      <c r="BC141" s="21"/>
      <c r="BD141" s="21"/>
      <c r="BE141" s="23">
        <f t="shared" si="55"/>
        <v>0</v>
      </c>
      <c r="BF141" s="21"/>
      <c r="BG141" s="21"/>
      <c r="BH141" s="23">
        <f t="shared" si="71"/>
        <v>0</v>
      </c>
      <c r="BI141" s="21"/>
      <c r="BJ141" s="21"/>
      <c r="BK141" s="23">
        <f t="shared" si="56"/>
        <v>0</v>
      </c>
      <c r="BL141" s="21"/>
      <c r="BM141" s="21"/>
      <c r="BN141" s="23">
        <f t="shared" si="57"/>
        <v>0</v>
      </c>
      <c r="BO141" s="21"/>
      <c r="BP141" s="21"/>
      <c r="BQ141" s="23">
        <f t="shared" si="87"/>
        <v>0</v>
      </c>
      <c r="BR141" s="21"/>
      <c r="BS141" s="21"/>
      <c r="BT141" s="23">
        <f t="shared" si="88"/>
        <v>0</v>
      </c>
      <c r="BU141" s="21"/>
      <c r="BV141" s="21"/>
      <c r="BW141" s="23">
        <f t="shared" si="79"/>
        <v>0</v>
      </c>
      <c r="BX141" s="21"/>
      <c r="BY141" s="21"/>
      <c r="BZ141" s="23">
        <f t="shared" si="80"/>
        <v>0</v>
      </c>
      <c r="CA141" s="21"/>
      <c r="CB141" s="21"/>
      <c r="CC141" s="23">
        <f t="shared" si="81"/>
        <v>0</v>
      </c>
      <c r="CD141" s="23">
        <f t="shared" si="82"/>
        <v>0</v>
      </c>
      <c r="CE141" s="23">
        <f t="shared" si="83"/>
        <v>0</v>
      </c>
      <c r="CF141" s="24">
        <f t="shared" si="84"/>
        <v>0</v>
      </c>
      <c r="CG141" s="23">
        <f t="shared" si="85"/>
        <v>0</v>
      </c>
      <c r="CH141" s="23">
        <f t="shared" si="86"/>
        <v>0</v>
      </c>
      <c r="CI141" s="22"/>
      <c r="CJ141" s="22"/>
      <c r="CK141" s="22">
        <f t="shared" si="78"/>
        <v>0</v>
      </c>
      <c r="CL141" s="21"/>
      <c r="CM141" s="21"/>
      <c r="CN141" s="22">
        <f t="shared" si="73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5"/>
        <v>0</v>
      </c>
      <c r="N142" s="21"/>
      <c r="O142" s="21"/>
      <c r="P142" s="23">
        <f t="shared" si="76"/>
        <v>0</v>
      </c>
      <c r="Q142" s="21"/>
      <c r="R142" s="21"/>
      <c r="S142" s="23">
        <f t="shared" si="77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9">E142+H142+K142+N142+Q142+T142+W142+Z142+AC142+AF142+AI142+AL142</f>
        <v>0</v>
      </c>
      <c r="AP142" s="23">
        <f t="shared" ref="AP142:AP164" si="90">F142+I142+L142+O142+R142+U142+X142+AA142+AD142+AG142+AJ142+AM142</f>
        <v>0</v>
      </c>
      <c r="AQ142" s="23">
        <f t="shared" ref="AQ142:AQ164" si="91">G142+J142+M142+P142+S142+V142+Y142+AB142+AE142+AH142+AK142+AN142</f>
        <v>0</v>
      </c>
      <c r="AR142" s="23">
        <f t="shared" ref="AR142:AR164" si="92">+AP142/12</f>
        <v>0</v>
      </c>
      <c r="AS142" s="23">
        <f t="shared" ref="AS142:AS164" si="93">+AQ142/12</f>
        <v>0</v>
      </c>
      <c r="AT142" s="21"/>
      <c r="AU142" s="21"/>
      <c r="AV142" s="23">
        <f t="shared" ref="AV142:AV143" si="94">AU142*$C142</f>
        <v>0</v>
      </c>
      <c r="AW142" s="21"/>
      <c r="AX142" s="21"/>
      <c r="AY142" s="22"/>
      <c r="AZ142" s="21"/>
      <c r="BA142" s="21"/>
      <c r="BB142" s="23">
        <f t="shared" si="72"/>
        <v>0</v>
      </c>
      <c r="BC142" s="21"/>
      <c r="BD142" s="21"/>
      <c r="BE142" s="23">
        <f t="shared" ref="BE142:BE143" si="95">BD142*$C142</f>
        <v>0</v>
      </c>
      <c r="BF142" s="21"/>
      <c r="BG142" s="21"/>
      <c r="BH142" s="23">
        <f t="shared" si="71"/>
        <v>0</v>
      </c>
      <c r="BI142" s="21"/>
      <c r="BJ142" s="21"/>
      <c r="BK142" s="23">
        <f t="shared" ref="BK142:BK143" si="96">BJ142*$C142</f>
        <v>0</v>
      </c>
      <c r="BL142" s="21"/>
      <c r="BM142" s="21"/>
      <c r="BN142" s="23">
        <f t="shared" ref="BN142:BN143" si="97">BM142*C142</f>
        <v>0</v>
      </c>
      <c r="BO142" s="21"/>
      <c r="BP142" s="21"/>
      <c r="BQ142" s="23">
        <f t="shared" si="87"/>
        <v>0</v>
      </c>
      <c r="BR142" s="21"/>
      <c r="BS142" s="21"/>
      <c r="BT142" s="23">
        <f t="shared" si="88"/>
        <v>0</v>
      </c>
      <c r="BU142" s="21"/>
      <c r="BV142" s="21"/>
      <c r="BW142" s="23">
        <f t="shared" si="79"/>
        <v>0</v>
      </c>
      <c r="BX142" s="21"/>
      <c r="BY142" s="21"/>
      <c r="BZ142" s="23">
        <f t="shared" si="80"/>
        <v>0</v>
      </c>
      <c r="CA142" s="21"/>
      <c r="CB142" s="21"/>
      <c r="CC142" s="23">
        <f t="shared" si="81"/>
        <v>0</v>
      </c>
      <c r="CD142" s="23">
        <f t="shared" si="82"/>
        <v>0</v>
      </c>
      <c r="CE142" s="23">
        <f t="shared" si="83"/>
        <v>0</v>
      </c>
      <c r="CF142" s="24">
        <f t="shared" si="84"/>
        <v>0</v>
      </c>
      <c r="CG142" s="23">
        <f t="shared" si="85"/>
        <v>0</v>
      </c>
      <c r="CH142" s="23">
        <f t="shared" si="86"/>
        <v>0</v>
      </c>
      <c r="CI142" s="22"/>
      <c r="CJ142" s="22"/>
      <c r="CK142" s="22">
        <f t="shared" si="78"/>
        <v>0</v>
      </c>
      <c r="CL142" s="21"/>
      <c r="CM142" s="21"/>
      <c r="CN142" s="22">
        <f t="shared" si="73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5"/>
        <v>0</v>
      </c>
      <c r="N143" s="21"/>
      <c r="O143" s="21"/>
      <c r="P143" s="23">
        <f t="shared" si="76"/>
        <v>0</v>
      </c>
      <c r="Q143" s="21"/>
      <c r="R143" s="21"/>
      <c r="S143" s="23">
        <f t="shared" si="77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9"/>
        <v>0</v>
      </c>
      <c r="AP143" s="23">
        <f t="shared" si="90"/>
        <v>0</v>
      </c>
      <c r="AQ143" s="23">
        <f t="shared" si="91"/>
        <v>0</v>
      </c>
      <c r="AR143" s="23">
        <f t="shared" si="92"/>
        <v>0</v>
      </c>
      <c r="AS143" s="23">
        <f t="shared" si="93"/>
        <v>0</v>
      </c>
      <c r="AT143" s="21"/>
      <c r="AU143" s="21"/>
      <c r="AV143" s="23">
        <f t="shared" si="94"/>
        <v>0</v>
      </c>
      <c r="AW143" s="21"/>
      <c r="AX143" s="21"/>
      <c r="AY143" s="22"/>
      <c r="AZ143" s="21"/>
      <c r="BA143" s="21"/>
      <c r="BB143" s="23">
        <f t="shared" si="72"/>
        <v>0</v>
      </c>
      <c r="BC143" s="21"/>
      <c r="BD143" s="21"/>
      <c r="BE143" s="23">
        <f t="shared" si="95"/>
        <v>0</v>
      </c>
      <c r="BF143" s="21"/>
      <c r="BG143" s="21"/>
      <c r="BH143" s="23">
        <f t="shared" si="71"/>
        <v>0</v>
      </c>
      <c r="BI143" s="21"/>
      <c r="BJ143" s="21"/>
      <c r="BK143" s="23">
        <f t="shared" si="96"/>
        <v>0</v>
      </c>
      <c r="BL143" s="21"/>
      <c r="BM143" s="21"/>
      <c r="BN143" s="23">
        <f t="shared" si="97"/>
        <v>0</v>
      </c>
      <c r="BO143" s="21"/>
      <c r="BP143" s="21"/>
      <c r="BQ143" s="23">
        <f t="shared" si="87"/>
        <v>0</v>
      </c>
      <c r="BR143" s="21"/>
      <c r="BS143" s="21"/>
      <c r="BT143" s="23">
        <f t="shared" si="88"/>
        <v>0</v>
      </c>
      <c r="BU143" s="21"/>
      <c r="BV143" s="21"/>
      <c r="BW143" s="23">
        <f t="shared" si="79"/>
        <v>0</v>
      </c>
      <c r="BX143" s="21"/>
      <c r="BY143" s="21"/>
      <c r="BZ143" s="23">
        <f t="shared" si="80"/>
        <v>0</v>
      </c>
      <c r="CA143" s="21"/>
      <c r="CB143" s="21"/>
      <c r="CC143" s="23">
        <f t="shared" si="81"/>
        <v>0</v>
      </c>
      <c r="CD143" s="23">
        <f t="shared" si="82"/>
        <v>0</v>
      </c>
      <c r="CE143" s="23">
        <f t="shared" si="83"/>
        <v>0</v>
      </c>
      <c r="CF143" s="24">
        <f t="shared" si="84"/>
        <v>0</v>
      </c>
      <c r="CG143" s="23">
        <f t="shared" si="85"/>
        <v>0</v>
      </c>
      <c r="CH143" s="23">
        <f t="shared" si="86"/>
        <v>0</v>
      </c>
      <c r="CI143" s="22"/>
      <c r="CJ143" s="22"/>
      <c r="CK143" s="22">
        <f t="shared" si="78"/>
        <v>0</v>
      </c>
      <c r="CL143" s="21"/>
      <c r="CM143" s="21"/>
      <c r="CN143" s="22">
        <f t="shared" si="73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3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4"/>
      <c r="CG144" s="23"/>
      <c r="CH144" s="23"/>
      <c r="CI144" s="22"/>
      <c r="CJ144" s="22"/>
      <c r="CK144" s="22">
        <f t="shared" si="78"/>
        <v>0</v>
      </c>
      <c r="CL144" s="21"/>
      <c r="CM144" s="21"/>
      <c r="CN144" s="22">
        <f t="shared" si="73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3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4"/>
      <c r="CG145" s="23"/>
      <c r="CH145" s="23"/>
      <c r="CI145" s="22"/>
      <c r="CJ145" s="22"/>
      <c r="CK145" s="22">
        <f t="shared" si="78"/>
        <v>0</v>
      </c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9"/>
        <v>0</v>
      </c>
      <c r="AP146" s="23">
        <f t="shared" si="90"/>
        <v>0</v>
      </c>
      <c r="AQ146" s="23">
        <f t="shared" si="91"/>
        <v>0</v>
      </c>
      <c r="AR146" s="23">
        <f t="shared" si="92"/>
        <v>0</v>
      </c>
      <c r="AS146" s="23">
        <f t="shared" si="93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4"/>
      <c r="CG146" s="23">
        <f t="shared" si="85"/>
        <v>0</v>
      </c>
      <c r="CH146" s="23">
        <f t="shared" si="86"/>
        <v>0</v>
      </c>
      <c r="CI146" s="22"/>
      <c r="CJ146" s="22"/>
      <c r="CK146" s="22">
        <f t="shared" si="78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8">SUM(E4:E146)</f>
        <v>6523</v>
      </c>
      <c r="F147" s="26">
        <f t="shared" si="98"/>
        <v>98895</v>
      </c>
      <c r="G147" s="26">
        <f t="shared" si="98"/>
        <v>64353.72</v>
      </c>
      <c r="H147" s="26">
        <f t="shared" si="98"/>
        <v>5893</v>
      </c>
      <c r="I147" s="26">
        <f t="shared" si="98"/>
        <v>88847</v>
      </c>
      <c r="J147" s="26">
        <f t="shared" si="98"/>
        <v>57733.82</v>
      </c>
      <c r="K147" s="26">
        <f t="shared" si="98"/>
        <v>6062</v>
      </c>
      <c r="L147" s="26">
        <f t="shared" si="98"/>
        <v>92353</v>
      </c>
      <c r="M147" s="26">
        <f t="shared" si="98"/>
        <v>60208</v>
      </c>
      <c r="N147" s="26">
        <f t="shared" si="98"/>
        <v>5511</v>
      </c>
      <c r="O147" s="26">
        <f t="shared" si="98"/>
        <v>84002</v>
      </c>
      <c r="P147" s="26">
        <f t="shared" si="98"/>
        <v>54657.919999999998</v>
      </c>
      <c r="Q147" s="26">
        <f t="shared" si="98"/>
        <v>6405</v>
      </c>
      <c r="R147" s="26">
        <f t="shared" si="98"/>
        <v>97640</v>
      </c>
      <c r="S147" s="26">
        <f t="shared" si="98"/>
        <v>63293.359999999993</v>
      </c>
      <c r="T147" s="26">
        <f t="shared" si="98"/>
        <v>5214</v>
      </c>
      <c r="U147" s="26">
        <f t="shared" si="98"/>
        <v>79718</v>
      </c>
      <c r="V147" s="26">
        <f t="shared" si="98"/>
        <v>51793.52</v>
      </c>
      <c r="W147" s="26">
        <f t="shared" si="98"/>
        <v>6861</v>
      </c>
      <c r="X147" s="26">
        <f t="shared" si="98"/>
        <v>106356</v>
      </c>
      <c r="Y147" s="26">
        <f t="shared" si="98"/>
        <v>68766.48000000001</v>
      </c>
      <c r="Z147" s="26">
        <f t="shared" si="98"/>
        <v>6374</v>
      </c>
      <c r="AA147" s="26">
        <f t="shared" si="98"/>
        <v>98519</v>
      </c>
      <c r="AB147" s="26">
        <f t="shared" si="98"/>
        <v>64135.519999999997</v>
      </c>
      <c r="AC147" s="26">
        <f t="shared" si="98"/>
        <v>5903</v>
      </c>
      <c r="AD147" s="26">
        <f t="shared" si="98"/>
        <v>92194</v>
      </c>
      <c r="AE147" s="26">
        <f t="shared" si="98"/>
        <v>59668.600000000006</v>
      </c>
      <c r="AF147" s="26">
        <f t="shared" si="98"/>
        <v>7898</v>
      </c>
      <c r="AG147" s="26">
        <f t="shared" si="98"/>
        <v>122816</v>
      </c>
      <c r="AH147" s="26">
        <f t="shared" si="98"/>
        <v>79750.260000000024</v>
      </c>
      <c r="AI147" s="26">
        <f t="shared" si="98"/>
        <v>7950</v>
      </c>
      <c r="AJ147" s="26">
        <f t="shared" si="98"/>
        <v>123596</v>
      </c>
      <c r="AK147" s="26">
        <f t="shared" si="98"/>
        <v>80606.48</v>
      </c>
      <c r="AL147" s="26">
        <f t="shared" si="98"/>
        <v>8483</v>
      </c>
      <c r="AM147" s="26">
        <f t="shared" si="98"/>
        <v>133710</v>
      </c>
      <c r="AN147" s="26">
        <f t="shared" si="98"/>
        <v>86996.87999999999</v>
      </c>
      <c r="AO147" s="84">
        <f t="shared" si="89"/>
        <v>79077</v>
      </c>
      <c r="AP147" s="84">
        <f t="shared" si="90"/>
        <v>1218646</v>
      </c>
      <c r="AQ147" s="84">
        <f t="shared" si="91"/>
        <v>791964.56</v>
      </c>
      <c r="AR147" s="84">
        <f t="shared" si="92"/>
        <v>101553.83333333333</v>
      </c>
      <c r="AS147" s="84">
        <f t="shared" si="93"/>
        <v>65997.046666666676</v>
      </c>
      <c r="AT147" s="26">
        <f t="shared" ref="AT147:BB147" si="99">SUM(AT5:AT146)</f>
        <v>7653</v>
      </c>
      <c r="AU147" s="26">
        <f t="shared" si="99"/>
        <v>121197</v>
      </c>
      <c r="AV147" s="26">
        <f t="shared" si="99"/>
        <v>79333.319999999978</v>
      </c>
      <c r="AW147" s="26">
        <f t="shared" si="99"/>
        <v>6658</v>
      </c>
      <c r="AX147" s="26">
        <f t="shared" si="99"/>
        <v>102916</v>
      </c>
      <c r="AY147" s="26">
        <f t="shared" si="99"/>
        <v>67588.72</v>
      </c>
      <c r="AZ147" s="26">
        <f t="shared" si="99"/>
        <v>11163</v>
      </c>
      <c r="BA147" s="26">
        <f t="shared" si="99"/>
        <v>172669</v>
      </c>
      <c r="BB147" s="26">
        <f t="shared" si="99"/>
        <v>112047.39999999997</v>
      </c>
      <c r="BC147" s="26">
        <f t="shared" ref="BC147:CF147" si="100">SUM(BC4:BC146)</f>
        <v>6180</v>
      </c>
      <c r="BD147" s="26">
        <f t="shared" si="100"/>
        <v>98169</v>
      </c>
      <c r="BE147" s="26">
        <f t="shared" si="100"/>
        <v>64360.14</v>
      </c>
      <c r="BF147" s="26">
        <f t="shared" si="100"/>
        <v>6907</v>
      </c>
      <c r="BG147" s="26">
        <f t="shared" si="100"/>
        <v>109072</v>
      </c>
      <c r="BH147" s="26">
        <f t="shared" si="100"/>
        <v>71152.300000000017</v>
      </c>
      <c r="BI147" s="26">
        <f t="shared" si="100"/>
        <v>6607</v>
      </c>
      <c r="BJ147" s="26">
        <f t="shared" si="100"/>
        <v>104102</v>
      </c>
      <c r="BK147" s="26">
        <f t="shared" si="100"/>
        <v>68080.87999999999</v>
      </c>
      <c r="BL147" s="26">
        <f t="shared" si="100"/>
        <v>7205</v>
      </c>
      <c r="BM147" s="26">
        <f t="shared" si="100"/>
        <v>111468</v>
      </c>
      <c r="BN147" s="26">
        <f t="shared" si="100"/>
        <v>73472.399999999994</v>
      </c>
      <c r="BO147" s="26">
        <f t="shared" si="100"/>
        <v>7414</v>
      </c>
      <c r="BP147" s="26">
        <f t="shared" si="100"/>
        <v>115998</v>
      </c>
      <c r="BQ147" s="26">
        <f t="shared" si="100"/>
        <v>76069.440000000002</v>
      </c>
      <c r="BR147" s="26">
        <f t="shared" si="100"/>
        <v>6489</v>
      </c>
      <c r="BS147" s="26">
        <f t="shared" si="100"/>
        <v>101637</v>
      </c>
      <c r="BT147" s="26">
        <f t="shared" si="100"/>
        <v>67569.720000000016</v>
      </c>
      <c r="BU147" s="26">
        <f t="shared" si="100"/>
        <v>6825</v>
      </c>
      <c r="BV147" s="26">
        <f t="shared" si="100"/>
        <v>106609</v>
      </c>
      <c r="BW147" s="26">
        <f t="shared" si="100"/>
        <v>70354.959999999992</v>
      </c>
      <c r="BX147" s="26">
        <f t="shared" si="100"/>
        <v>6380</v>
      </c>
      <c r="BY147" s="26">
        <f t="shared" si="100"/>
        <v>98541</v>
      </c>
      <c r="BZ147" s="26">
        <f t="shared" si="100"/>
        <v>65446.200000000004</v>
      </c>
      <c r="CA147" s="26">
        <f t="shared" si="100"/>
        <v>7536</v>
      </c>
      <c r="CB147" s="26">
        <f t="shared" si="100"/>
        <v>117214</v>
      </c>
      <c r="CC147" s="26">
        <f t="shared" si="100"/>
        <v>77714.560000000012</v>
      </c>
      <c r="CD147" s="26">
        <f t="shared" si="100"/>
        <v>80123</v>
      </c>
      <c r="CE147" s="26">
        <f t="shared" si="100"/>
        <v>1359748</v>
      </c>
      <c r="CF147" s="26">
        <f t="shared" si="100"/>
        <v>893299.24000000011</v>
      </c>
      <c r="CG147" s="84">
        <f t="shared" si="85"/>
        <v>113312.33333333333</v>
      </c>
      <c r="CH147" s="84">
        <f t="shared" si="86"/>
        <v>74441.603333333347</v>
      </c>
      <c r="CI147" s="85">
        <f>SUM(CI4:CI146)</f>
        <v>6407</v>
      </c>
      <c r="CJ147" s="85">
        <f>SUM(CJ4:CJ146)</f>
        <v>98732</v>
      </c>
      <c r="CK147" s="85">
        <f>SUM(CK4:CK146)</f>
        <v>67023.679999999993</v>
      </c>
      <c r="CL147" s="85">
        <f t="shared" ref="CL147:CN147" si="101">SUM(CL4:CL146)</f>
        <v>6894</v>
      </c>
      <c r="CM147" s="85">
        <f t="shared" si="101"/>
        <v>107762</v>
      </c>
      <c r="CN147" s="85">
        <f t="shared" si="101"/>
        <v>71281.999999999985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9"/>
        <v>0</v>
      </c>
      <c r="AP148" s="23">
        <f t="shared" si="90"/>
        <v>0</v>
      </c>
      <c r="AQ148" s="23">
        <f t="shared" si="91"/>
        <v>0</v>
      </c>
      <c r="AR148" s="23">
        <f t="shared" si="92"/>
        <v>0</v>
      </c>
      <c r="AS148" s="23">
        <f t="shared" si="93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2"/>
        <v>0</v>
      </c>
      <c r="CE148" s="23">
        <f t="shared" si="83"/>
        <v>0</v>
      </c>
      <c r="CF148" s="24">
        <f t="shared" si="84"/>
        <v>0</v>
      </c>
      <c r="CG148" s="23">
        <f t="shared" si="85"/>
        <v>0</v>
      </c>
      <c r="CH148" s="23">
        <f t="shared" si="86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>
        <v>3</v>
      </c>
      <c r="F149" s="21">
        <v>36</v>
      </c>
      <c r="G149" s="23">
        <f>F149*C149</f>
        <v>25.2</v>
      </c>
      <c r="H149" s="21"/>
      <c r="I149" s="21">
        <v>10</v>
      </c>
      <c r="J149" s="23">
        <f>I149*$C149</f>
        <v>7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89"/>
        <v>3</v>
      </c>
      <c r="AP149" s="23">
        <f t="shared" si="90"/>
        <v>46</v>
      </c>
      <c r="AQ149" s="23">
        <f t="shared" si="91"/>
        <v>32.200000000000003</v>
      </c>
      <c r="AR149" s="23">
        <f t="shared" si="92"/>
        <v>3.8333333333333335</v>
      </c>
      <c r="AS149" s="23">
        <f t="shared" si="93"/>
        <v>2.6833333333333336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3">
        <f>BM149*C149</f>
        <v>0</v>
      </c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3">
        <f>BY149*C149</f>
        <v>0</v>
      </c>
      <c r="CA149" s="21"/>
      <c r="CB149" s="21"/>
      <c r="CC149" s="23">
        <f>CB149*C149</f>
        <v>0</v>
      </c>
      <c r="CD149" s="23">
        <f t="shared" si="82"/>
        <v>0</v>
      </c>
      <c r="CE149" s="23">
        <f t="shared" si="83"/>
        <v>0</v>
      </c>
      <c r="CF149" s="24">
        <f t="shared" si="84"/>
        <v>0</v>
      </c>
      <c r="CG149" s="23">
        <f t="shared" si="85"/>
        <v>0</v>
      </c>
      <c r="CH149" s="23">
        <f t="shared" si="86"/>
        <v>0</v>
      </c>
      <c r="CI149" s="22"/>
      <c r="CJ149" s="22"/>
      <c r="CK149" s="22">
        <f>CJ149*C149</f>
        <v>0</v>
      </c>
      <c r="CL149" s="21"/>
      <c r="CM149" s="21"/>
      <c r="CN149" s="22">
        <f>CM149*C149</f>
        <v>0</v>
      </c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>
        <v>2</v>
      </c>
      <c r="F150" s="21">
        <v>48</v>
      </c>
      <c r="G150" s="23">
        <f t="shared" ref="G150:G162" si="102">F150*C150</f>
        <v>16.799999999999997</v>
      </c>
      <c r="H150" s="21"/>
      <c r="I150" s="21"/>
      <c r="J150" s="23">
        <f t="shared" ref="J150:J162" si="103">I150*$C150</f>
        <v>0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104">AJ150*$C150</f>
        <v>0</v>
      </c>
      <c r="AL150" s="21"/>
      <c r="AM150" s="21"/>
      <c r="AN150" s="21"/>
      <c r="AO150" s="23">
        <f t="shared" si="89"/>
        <v>2</v>
      </c>
      <c r="AP150" s="23">
        <f t="shared" si="90"/>
        <v>48</v>
      </c>
      <c r="AQ150" s="23">
        <f t="shared" si="91"/>
        <v>16.799999999999997</v>
      </c>
      <c r="AR150" s="23">
        <f t="shared" si="92"/>
        <v>4</v>
      </c>
      <c r="AS150" s="23">
        <f t="shared" si="93"/>
        <v>1.3999999999999997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105">BJ150*$C150</f>
        <v>0</v>
      </c>
      <c r="BL150" s="21"/>
      <c r="BM150" s="21"/>
      <c r="BN150" s="23">
        <f t="shared" ref="BN150:BN156" si="106">BM150*C150</f>
        <v>0</v>
      </c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7">BV150*C150</f>
        <v>0</v>
      </c>
      <c r="BX150" s="21"/>
      <c r="BY150" s="21"/>
      <c r="BZ150" s="23">
        <f t="shared" ref="BZ150:BZ162" si="108">BY150*C150</f>
        <v>0</v>
      </c>
      <c r="CA150" s="21"/>
      <c r="CB150" s="21"/>
      <c r="CC150" s="23">
        <f t="shared" ref="CC150:CC162" si="109">CB150*C150</f>
        <v>0</v>
      </c>
      <c r="CD150" s="23">
        <f t="shared" si="82"/>
        <v>0</v>
      </c>
      <c r="CE150" s="23">
        <f t="shared" si="83"/>
        <v>0</v>
      </c>
      <c r="CF150" s="24">
        <f t="shared" si="84"/>
        <v>0</v>
      </c>
      <c r="CG150" s="23">
        <f t="shared" si="85"/>
        <v>0</v>
      </c>
      <c r="CH150" s="23">
        <f t="shared" si="86"/>
        <v>0</v>
      </c>
      <c r="CI150" s="22"/>
      <c r="CJ150" s="22"/>
      <c r="CK150" s="22">
        <f t="shared" ref="CK150:CK162" si="110">CJ150*C150</f>
        <v>0</v>
      </c>
      <c r="CL150" s="21"/>
      <c r="CM150" s="21"/>
      <c r="CN150" s="22">
        <f t="shared" ref="CN150:CN162" si="111">CM150*C150</f>
        <v>0</v>
      </c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3">
        <f t="shared" si="102"/>
        <v>0</v>
      </c>
      <c r="H151" s="21"/>
      <c r="I151" s="21">
        <v>55</v>
      </c>
      <c r="J151" s="23">
        <f t="shared" si="103"/>
        <v>9.625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104"/>
        <v>0</v>
      </c>
      <c r="AL151" s="21"/>
      <c r="AM151" s="21"/>
      <c r="AN151" s="21"/>
      <c r="AO151" s="23">
        <f t="shared" si="89"/>
        <v>0</v>
      </c>
      <c r="AP151" s="23">
        <f t="shared" si="90"/>
        <v>55</v>
      </c>
      <c r="AQ151" s="23">
        <f t="shared" si="91"/>
        <v>9.625</v>
      </c>
      <c r="AR151" s="23">
        <f t="shared" si="92"/>
        <v>4.583333333333333</v>
      </c>
      <c r="AS151" s="23">
        <f t="shared" si="93"/>
        <v>0.80208333333333337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05"/>
        <v>0</v>
      </c>
      <c r="BL151" s="21"/>
      <c r="BM151" s="21"/>
      <c r="BN151" s="23">
        <f t="shared" si="106"/>
        <v>0</v>
      </c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7"/>
        <v>0</v>
      </c>
      <c r="BX151" s="21"/>
      <c r="BY151" s="21"/>
      <c r="BZ151" s="23">
        <f t="shared" si="108"/>
        <v>0</v>
      </c>
      <c r="CA151" s="21"/>
      <c r="CB151" s="21"/>
      <c r="CC151" s="23">
        <f t="shared" si="109"/>
        <v>0</v>
      </c>
      <c r="CD151" s="23">
        <f t="shared" si="82"/>
        <v>0</v>
      </c>
      <c r="CE151" s="23">
        <f t="shared" si="83"/>
        <v>0</v>
      </c>
      <c r="CF151" s="24">
        <f t="shared" si="84"/>
        <v>0</v>
      </c>
      <c r="CG151" s="23">
        <f t="shared" si="85"/>
        <v>0</v>
      </c>
      <c r="CH151" s="23">
        <f t="shared" si="86"/>
        <v>0</v>
      </c>
      <c r="CI151" s="22"/>
      <c r="CJ151" s="22"/>
      <c r="CK151" s="22">
        <f t="shared" si="110"/>
        <v>0</v>
      </c>
      <c r="CL151" s="21"/>
      <c r="CM151" s="21"/>
      <c r="CN151" s="22">
        <f t="shared" si="111"/>
        <v>0</v>
      </c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3">
        <f t="shared" si="102"/>
        <v>0</v>
      </c>
      <c r="H152" s="21">
        <v>2</v>
      </c>
      <c r="I152" s="21">
        <v>24</v>
      </c>
      <c r="J152" s="23">
        <f t="shared" si="103"/>
        <v>16.799999999999997</v>
      </c>
      <c r="K152" s="21">
        <v>3</v>
      </c>
      <c r="L152" s="21">
        <v>42</v>
      </c>
      <c r="M152" s="23">
        <f>L152*$C152</f>
        <v>29.4</v>
      </c>
      <c r="N152" s="21"/>
      <c r="O152" s="21"/>
      <c r="P152" s="21"/>
      <c r="Q152" s="21">
        <v>1</v>
      </c>
      <c r="R152" s="21">
        <v>12</v>
      </c>
      <c r="S152" s="23">
        <f>R152*$C152</f>
        <v>8.3999999999999986</v>
      </c>
      <c r="T152" s="21">
        <v>2</v>
      </c>
      <c r="U152" s="21">
        <v>24</v>
      </c>
      <c r="V152" s="23">
        <f>U152*C152</f>
        <v>16.799999999999997</v>
      </c>
      <c r="W152" s="21"/>
      <c r="X152" s="21">
        <v>10</v>
      </c>
      <c r="Y152" s="23">
        <f>X152*$C152</f>
        <v>7</v>
      </c>
      <c r="Z152" s="21"/>
      <c r="AA152" s="21"/>
      <c r="AB152" s="21"/>
      <c r="AC152" s="21"/>
      <c r="AD152" s="21">
        <v>6</v>
      </c>
      <c r="AE152" s="23">
        <f>AD152*$C152</f>
        <v>4.1999999999999993</v>
      </c>
      <c r="AF152" s="21">
        <v>2</v>
      </c>
      <c r="AG152" s="21">
        <v>30</v>
      </c>
      <c r="AH152" s="23">
        <f>AG152*$C152</f>
        <v>21</v>
      </c>
      <c r="AI152" s="21"/>
      <c r="AJ152" s="21"/>
      <c r="AK152" s="23">
        <f t="shared" si="104"/>
        <v>0</v>
      </c>
      <c r="AL152" s="21"/>
      <c r="AM152" s="21"/>
      <c r="AN152" s="21"/>
      <c r="AO152" s="23">
        <f t="shared" si="89"/>
        <v>10</v>
      </c>
      <c r="AP152" s="23">
        <f t="shared" si="90"/>
        <v>148</v>
      </c>
      <c r="AQ152" s="23">
        <f t="shared" si="91"/>
        <v>103.6</v>
      </c>
      <c r="AR152" s="23">
        <f t="shared" si="92"/>
        <v>12.333333333333334</v>
      </c>
      <c r="AS152" s="23">
        <f t="shared" si="93"/>
        <v>8.6333333333333329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3">
        <f t="shared" si="105"/>
        <v>0</v>
      </c>
      <c r="BL152" s="21"/>
      <c r="BM152" s="21">
        <v>3</v>
      </c>
      <c r="BN152" s="23">
        <f t="shared" si="106"/>
        <v>2.0999999999999996</v>
      </c>
      <c r="BO152" s="21"/>
      <c r="BP152" s="21"/>
      <c r="BQ152" s="21"/>
      <c r="BR152" s="21"/>
      <c r="BS152" s="21"/>
      <c r="BT152" s="21"/>
      <c r="BU152" s="21"/>
      <c r="BV152" s="21"/>
      <c r="BW152" s="23">
        <f t="shared" si="107"/>
        <v>0</v>
      </c>
      <c r="BX152" s="21"/>
      <c r="BY152" s="21"/>
      <c r="BZ152" s="23">
        <f t="shared" si="108"/>
        <v>0</v>
      </c>
      <c r="CA152" s="21"/>
      <c r="CB152" s="21"/>
      <c r="CC152" s="23">
        <f t="shared" si="109"/>
        <v>0</v>
      </c>
      <c r="CD152" s="23">
        <f t="shared" si="82"/>
        <v>0</v>
      </c>
      <c r="CE152" s="23">
        <f t="shared" si="83"/>
        <v>3</v>
      </c>
      <c r="CF152" s="24">
        <f t="shared" si="84"/>
        <v>2.0999999999999996</v>
      </c>
      <c r="CG152" s="23">
        <f t="shared" si="85"/>
        <v>0.25</v>
      </c>
      <c r="CH152" s="23">
        <f t="shared" si="86"/>
        <v>0.17499999999999996</v>
      </c>
      <c r="CI152" s="22"/>
      <c r="CJ152" s="22"/>
      <c r="CK152" s="22">
        <f t="shared" si="110"/>
        <v>0</v>
      </c>
      <c r="CL152" s="21"/>
      <c r="CM152" s="21"/>
      <c r="CN152" s="22">
        <f t="shared" si="111"/>
        <v>0</v>
      </c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4</v>
      </c>
      <c r="F153" s="21">
        <v>96</v>
      </c>
      <c r="G153" s="23">
        <f t="shared" si="102"/>
        <v>33.599999999999994</v>
      </c>
      <c r="H153" s="21"/>
      <c r="I153" s="21">
        <v>12</v>
      </c>
      <c r="J153" s="23">
        <f t="shared" si="103"/>
        <v>4.1999999999999993</v>
      </c>
      <c r="K153" s="21"/>
      <c r="L153" s="21">
        <v>12</v>
      </c>
      <c r="M153" s="23">
        <f t="shared" ref="M153:M162" si="112">L153*$C153</f>
        <v>4.1999999999999993</v>
      </c>
      <c r="N153" s="21"/>
      <c r="O153" s="21"/>
      <c r="P153" s="21"/>
      <c r="Q153" s="21"/>
      <c r="R153" s="21"/>
      <c r="S153" s="23">
        <f t="shared" ref="S153:S162" si="113">R153*$C153</f>
        <v>0</v>
      </c>
      <c r="T153" s="21"/>
      <c r="U153" s="21"/>
      <c r="V153" s="23">
        <f t="shared" ref="V153:V162" si="114">U153*C153</f>
        <v>0</v>
      </c>
      <c r="W153" s="21">
        <v>1</v>
      </c>
      <c r="X153" s="21">
        <v>24</v>
      </c>
      <c r="Y153" s="23">
        <f t="shared" ref="Y153:Y162" si="115">X153*$C153</f>
        <v>8.3999999999999986</v>
      </c>
      <c r="Z153" s="21">
        <v>1</v>
      </c>
      <c r="AA153" s="21">
        <v>24</v>
      </c>
      <c r="AB153" s="23">
        <f>AA153*$C153</f>
        <v>8.3999999999999986</v>
      </c>
      <c r="AC153" s="21">
        <v>2</v>
      </c>
      <c r="AD153" s="21">
        <v>60</v>
      </c>
      <c r="AE153" s="23">
        <f t="shared" ref="AE153:AE162" si="116">AD153*$C153</f>
        <v>21</v>
      </c>
      <c r="AF153" s="21">
        <v>8</v>
      </c>
      <c r="AG153" s="21">
        <v>204</v>
      </c>
      <c r="AH153" s="23">
        <f t="shared" ref="AH153:AH162" si="117">AG153*$C153</f>
        <v>71.399999999999991</v>
      </c>
      <c r="AI153" s="21">
        <v>1</v>
      </c>
      <c r="AJ153" s="21">
        <v>24</v>
      </c>
      <c r="AK153" s="23">
        <f t="shared" si="104"/>
        <v>8.3999999999999986</v>
      </c>
      <c r="AL153" s="21"/>
      <c r="AM153" s="21"/>
      <c r="AN153" s="21"/>
      <c r="AO153" s="23">
        <f t="shared" si="89"/>
        <v>17</v>
      </c>
      <c r="AP153" s="23">
        <f t="shared" si="90"/>
        <v>456</v>
      </c>
      <c r="AQ153" s="23">
        <f t="shared" si="91"/>
        <v>159.6</v>
      </c>
      <c r="AR153" s="23">
        <f t="shared" si="92"/>
        <v>38</v>
      </c>
      <c r="AS153" s="23">
        <f t="shared" si="93"/>
        <v>13.299999999999999</v>
      </c>
      <c r="AT153" s="21"/>
      <c r="AU153" s="21"/>
      <c r="AV153" s="21"/>
      <c r="AW153" s="21"/>
      <c r="AX153" s="21"/>
      <c r="AY153" s="21"/>
      <c r="AZ153" s="21"/>
      <c r="BA153" s="21">
        <v>6</v>
      </c>
      <c r="BB153" s="23">
        <f>BA153*$C153</f>
        <v>2.0999999999999996</v>
      </c>
      <c r="BC153" s="21"/>
      <c r="BD153" s="21"/>
      <c r="BE153" s="21"/>
      <c r="BF153" s="21"/>
      <c r="BG153" s="21">
        <v>10</v>
      </c>
      <c r="BH153" s="23">
        <f>BG153*$C153</f>
        <v>3.5</v>
      </c>
      <c r="BI153" s="21"/>
      <c r="BJ153" s="21">
        <v>6</v>
      </c>
      <c r="BK153" s="23">
        <f t="shared" si="105"/>
        <v>2.0999999999999996</v>
      </c>
      <c r="BL153" s="21"/>
      <c r="BM153" s="21">
        <v>6</v>
      </c>
      <c r="BN153" s="23">
        <f t="shared" si="106"/>
        <v>2.0999999999999996</v>
      </c>
      <c r="BO153" s="21"/>
      <c r="BP153" s="21"/>
      <c r="BQ153" s="21"/>
      <c r="BR153" s="21"/>
      <c r="BS153" s="21"/>
      <c r="BT153" s="21"/>
      <c r="BU153" s="21"/>
      <c r="BV153" s="21"/>
      <c r="BW153" s="23">
        <f t="shared" si="107"/>
        <v>0</v>
      </c>
      <c r="BX153" s="21"/>
      <c r="BY153" s="21"/>
      <c r="BZ153" s="23">
        <f t="shared" si="108"/>
        <v>0</v>
      </c>
      <c r="CA153" s="21"/>
      <c r="CB153" s="21"/>
      <c r="CC153" s="23">
        <f t="shared" si="109"/>
        <v>0</v>
      </c>
      <c r="CD153" s="23">
        <f t="shared" si="82"/>
        <v>0</v>
      </c>
      <c r="CE153" s="23">
        <f t="shared" si="83"/>
        <v>28</v>
      </c>
      <c r="CF153" s="24">
        <f t="shared" si="84"/>
        <v>9.7999999999999989</v>
      </c>
      <c r="CG153" s="23">
        <f t="shared" si="85"/>
        <v>2.3333333333333335</v>
      </c>
      <c r="CH153" s="23">
        <f t="shared" si="86"/>
        <v>0.81666666666666654</v>
      </c>
      <c r="CI153" s="22"/>
      <c r="CJ153" s="22"/>
      <c r="CK153" s="22">
        <f t="shared" si="110"/>
        <v>0</v>
      </c>
      <c r="CL153" s="21"/>
      <c r="CM153" s="21"/>
      <c r="CN153" s="22">
        <f t="shared" si="111"/>
        <v>0</v>
      </c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102"/>
        <v>0</v>
      </c>
      <c r="H154" s="21"/>
      <c r="I154" s="21"/>
      <c r="J154" s="23">
        <f t="shared" si="103"/>
        <v>0</v>
      </c>
      <c r="K154" s="21"/>
      <c r="L154" s="21"/>
      <c r="M154" s="23">
        <f t="shared" si="112"/>
        <v>0</v>
      </c>
      <c r="N154" s="21"/>
      <c r="O154" s="21">
        <v>12</v>
      </c>
      <c r="P154" s="23">
        <f>O154*$C154</f>
        <v>2.0999999999999996</v>
      </c>
      <c r="Q154" s="21"/>
      <c r="R154" s="21"/>
      <c r="S154" s="23">
        <f t="shared" si="113"/>
        <v>0</v>
      </c>
      <c r="T154" s="21"/>
      <c r="U154" s="21"/>
      <c r="V154" s="23">
        <f t="shared" si="114"/>
        <v>0</v>
      </c>
      <c r="W154" s="21"/>
      <c r="X154" s="21"/>
      <c r="Y154" s="23">
        <f t="shared" si="115"/>
        <v>0</v>
      </c>
      <c r="Z154" s="21"/>
      <c r="AA154" s="21"/>
      <c r="AB154" s="23">
        <f t="shared" ref="AB154:AB162" si="118">AA154*$C154</f>
        <v>0</v>
      </c>
      <c r="AC154" s="21">
        <v>1</v>
      </c>
      <c r="AD154" s="21">
        <v>72</v>
      </c>
      <c r="AE154" s="23">
        <f t="shared" si="116"/>
        <v>12.6</v>
      </c>
      <c r="AF154" s="21">
        <v>1</v>
      </c>
      <c r="AG154" s="21">
        <v>82</v>
      </c>
      <c r="AH154" s="23">
        <f t="shared" si="117"/>
        <v>14.35</v>
      </c>
      <c r="AI154" s="21">
        <v>2</v>
      </c>
      <c r="AJ154" s="21">
        <v>96</v>
      </c>
      <c r="AK154" s="23">
        <f t="shared" si="104"/>
        <v>16.799999999999997</v>
      </c>
      <c r="AL154" s="21"/>
      <c r="AM154" s="21"/>
      <c r="AN154" s="21"/>
      <c r="AO154" s="23">
        <f t="shared" si="89"/>
        <v>4</v>
      </c>
      <c r="AP154" s="23">
        <f t="shared" si="90"/>
        <v>262</v>
      </c>
      <c r="AQ154" s="23">
        <f t="shared" si="91"/>
        <v>45.849999999999994</v>
      </c>
      <c r="AR154" s="23">
        <f t="shared" si="92"/>
        <v>21.833333333333332</v>
      </c>
      <c r="AS154" s="23">
        <f t="shared" si="93"/>
        <v>3.8208333333333329</v>
      </c>
      <c r="AT154" s="21"/>
      <c r="AU154" s="21"/>
      <c r="AV154" s="21"/>
      <c r="AW154" s="21"/>
      <c r="AX154" s="21"/>
      <c r="AY154" s="21"/>
      <c r="AZ154" s="21"/>
      <c r="BA154" s="21"/>
      <c r="BB154" s="23">
        <f t="shared" ref="BB154:BB162" si="119">BA154*$C154</f>
        <v>0</v>
      </c>
      <c r="BC154" s="21"/>
      <c r="BD154" s="21"/>
      <c r="BE154" s="21"/>
      <c r="BF154" s="21"/>
      <c r="BG154" s="21">
        <v>42</v>
      </c>
      <c r="BH154" s="23">
        <f t="shared" ref="BH154:BH162" si="120">BG154*$C154</f>
        <v>7.35</v>
      </c>
      <c r="BI154" s="21"/>
      <c r="BJ154" s="21">
        <v>16</v>
      </c>
      <c r="BK154" s="23">
        <f t="shared" si="105"/>
        <v>2.8</v>
      </c>
      <c r="BL154" s="21"/>
      <c r="BM154" s="21">
        <v>12</v>
      </c>
      <c r="BN154" s="23">
        <f t="shared" si="106"/>
        <v>2.0999999999999996</v>
      </c>
      <c r="BO154" s="21"/>
      <c r="BP154" s="21"/>
      <c r="BQ154" s="21"/>
      <c r="BR154" s="21"/>
      <c r="BS154" s="21"/>
      <c r="BT154" s="21"/>
      <c r="BU154" s="21"/>
      <c r="BV154" s="21"/>
      <c r="BW154" s="23">
        <f t="shared" si="107"/>
        <v>0</v>
      </c>
      <c r="BX154" s="21"/>
      <c r="BY154" s="21">
        <v>10</v>
      </c>
      <c r="BZ154" s="23">
        <f t="shared" si="108"/>
        <v>1.75</v>
      </c>
      <c r="CA154" s="21"/>
      <c r="CB154" s="21"/>
      <c r="CC154" s="23">
        <f t="shared" si="109"/>
        <v>0</v>
      </c>
      <c r="CD154" s="23">
        <f t="shared" si="82"/>
        <v>0</v>
      </c>
      <c r="CE154" s="23">
        <f t="shared" si="83"/>
        <v>80</v>
      </c>
      <c r="CF154" s="24">
        <f t="shared" si="84"/>
        <v>13.999999999999998</v>
      </c>
      <c r="CG154" s="23">
        <f t="shared" si="85"/>
        <v>6.666666666666667</v>
      </c>
      <c r="CH154" s="23">
        <f t="shared" si="86"/>
        <v>1.1666666666666665</v>
      </c>
      <c r="CI154" s="22"/>
      <c r="CJ154" s="22"/>
      <c r="CK154" s="22">
        <f t="shared" si="110"/>
        <v>0</v>
      </c>
      <c r="CL154" s="21"/>
      <c r="CM154" s="21">
        <v>12</v>
      </c>
      <c r="CN154" s="22">
        <f t="shared" si="111"/>
        <v>2.0999999999999996</v>
      </c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>
        <v>20</v>
      </c>
      <c r="F155" s="21">
        <v>240</v>
      </c>
      <c r="G155" s="23">
        <f t="shared" si="102"/>
        <v>168</v>
      </c>
      <c r="H155" s="21">
        <v>19</v>
      </c>
      <c r="I155" s="21">
        <v>228</v>
      </c>
      <c r="J155" s="23">
        <f t="shared" si="103"/>
        <v>159.6</v>
      </c>
      <c r="K155" s="21">
        <v>17</v>
      </c>
      <c r="L155" s="21">
        <v>204</v>
      </c>
      <c r="M155" s="23">
        <f t="shared" si="112"/>
        <v>142.79999999999998</v>
      </c>
      <c r="N155" s="21">
        <v>15</v>
      </c>
      <c r="O155" s="21">
        <v>180</v>
      </c>
      <c r="P155" s="23">
        <f t="shared" ref="P155:P162" si="121">O155*$C155</f>
        <v>125.99999999999999</v>
      </c>
      <c r="Q155" s="21">
        <v>9</v>
      </c>
      <c r="R155" s="21">
        <v>108</v>
      </c>
      <c r="S155" s="23">
        <f t="shared" si="113"/>
        <v>75.599999999999994</v>
      </c>
      <c r="T155" s="21">
        <v>4</v>
      </c>
      <c r="U155" s="21">
        <v>48</v>
      </c>
      <c r="V155" s="23">
        <f t="shared" si="114"/>
        <v>33.599999999999994</v>
      </c>
      <c r="W155" s="21">
        <v>27</v>
      </c>
      <c r="X155" s="21">
        <v>324</v>
      </c>
      <c r="Y155" s="23">
        <f t="shared" si="115"/>
        <v>226.79999999999998</v>
      </c>
      <c r="Z155" s="21">
        <v>24</v>
      </c>
      <c r="AA155" s="21">
        <v>288</v>
      </c>
      <c r="AB155" s="23">
        <f t="shared" si="118"/>
        <v>201.6</v>
      </c>
      <c r="AC155" s="21"/>
      <c r="AD155" s="21"/>
      <c r="AE155" s="23">
        <f t="shared" si="116"/>
        <v>0</v>
      </c>
      <c r="AF155" s="21"/>
      <c r="AG155" s="21"/>
      <c r="AH155" s="23">
        <f t="shared" si="117"/>
        <v>0</v>
      </c>
      <c r="AI155" s="21"/>
      <c r="AJ155" s="21"/>
      <c r="AK155" s="23">
        <f t="shared" si="104"/>
        <v>0</v>
      </c>
      <c r="AL155" s="21"/>
      <c r="AM155" s="21"/>
      <c r="AN155" s="21"/>
      <c r="AO155" s="23">
        <f t="shared" si="89"/>
        <v>135</v>
      </c>
      <c r="AP155" s="23">
        <f t="shared" si="90"/>
        <v>1620</v>
      </c>
      <c r="AQ155" s="23">
        <f t="shared" si="91"/>
        <v>1134</v>
      </c>
      <c r="AR155" s="23">
        <f t="shared" si="92"/>
        <v>135</v>
      </c>
      <c r="AS155" s="23">
        <f t="shared" si="93"/>
        <v>94.5</v>
      </c>
      <c r="AT155" s="21"/>
      <c r="AU155" s="21"/>
      <c r="AV155" s="21"/>
      <c r="AW155" s="21"/>
      <c r="AX155" s="21"/>
      <c r="AY155" s="21"/>
      <c r="AZ155" s="21"/>
      <c r="BA155" s="21"/>
      <c r="BB155" s="23">
        <f t="shared" si="119"/>
        <v>0</v>
      </c>
      <c r="BC155" s="21"/>
      <c r="BD155" s="21"/>
      <c r="BE155" s="21"/>
      <c r="BF155" s="21"/>
      <c r="BG155" s="21"/>
      <c r="BH155" s="23">
        <f t="shared" si="120"/>
        <v>0</v>
      </c>
      <c r="BI155" s="21"/>
      <c r="BJ155" s="21"/>
      <c r="BK155" s="23">
        <f t="shared" si="105"/>
        <v>0</v>
      </c>
      <c r="BL155" s="21"/>
      <c r="BM155" s="21"/>
      <c r="BN155" s="23">
        <f t="shared" si="106"/>
        <v>0</v>
      </c>
      <c r="BO155" s="21"/>
      <c r="BP155" s="21"/>
      <c r="BQ155" s="21"/>
      <c r="BR155" s="21"/>
      <c r="BS155" s="21"/>
      <c r="BT155" s="21"/>
      <c r="BU155" s="21">
        <v>6</v>
      </c>
      <c r="BV155" s="21">
        <v>84</v>
      </c>
      <c r="BW155" s="23">
        <f t="shared" si="107"/>
        <v>58.8</v>
      </c>
      <c r="BX155" s="21"/>
      <c r="BY155" s="21"/>
      <c r="BZ155" s="23">
        <f t="shared" si="108"/>
        <v>0</v>
      </c>
      <c r="CA155" s="21"/>
      <c r="CB155" s="21"/>
      <c r="CC155" s="23">
        <f t="shared" si="109"/>
        <v>0</v>
      </c>
      <c r="CD155" s="23">
        <f t="shared" si="82"/>
        <v>6</v>
      </c>
      <c r="CE155" s="23">
        <f t="shared" si="83"/>
        <v>84</v>
      </c>
      <c r="CF155" s="24">
        <f t="shared" si="84"/>
        <v>58.8</v>
      </c>
      <c r="CG155" s="23">
        <f t="shared" si="85"/>
        <v>7</v>
      </c>
      <c r="CH155" s="23">
        <f t="shared" si="86"/>
        <v>4.8999999999999995</v>
      </c>
      <c r="CI155" s="22"/>
      <c r="CJ155" s="22"/>
      <c r="CK155" s="22">
        <f t="shared" si="110"/>
        <v>0</v>
      </c>
      <c r="CL155" s="21"/>
      <c r="CM155" s="21"/>
      <c r="CN155" s="22">
        <f t="shared" si="111"/>
        <v>0</v>
      </c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3"/>
      <c r="BC156" s="21"/>
      <c r="BD156" s="21"/>
      <c r="BE156" s="21"/>
      <c r="BF156" s="21"/>
      <c r="BG156" s="21"/>
      <c r="BH156" s="23"/>
      <c r="BI156" s="21"/>
      <c r="BJ156" s="21"/>
      <c r="BK156" s="23"/>
      <c r="BL156" s="21"/>
      <c r="BM156" s="21"/>
      <c r="BN156" s="23">
        <f t="shared" si="106"/>
        <v>0</v>
      </c>
      <c r="BO156" s="21"/>
      <c r="BP156" s="21"/>
      <c r="BQ156" s="21"/>
      <c r="BR156" s="21">
        <v>5</v>
      </c>
      <c r="BS156" s="21">
        <v>60</v>
      </c>
      <c r="BT156" s="23">
        <f>BS156*C156</f>
        <v>42</v>
      </c>
      <c r="BU156" s="21"/>
      <c r="BV156" s="21"/>
      <c r="BW156" s="23">
        <f t="shared" si="107"/>
        <v>0</v>
      </c>
      <c r="BX156" s="21">
        <v>15</v>
      </c>
      <c r="BY156" s="21">
        <v>180</v>
      </c>
      <c r="BZ156" s="23">
        <f t="shared" si="108"/>
        <v>125.99999999999999</v>
      </c>
      <c r="CA156" s="21"/>
      <c r="CB156" s="21"/>
      <c r="CC156" s="23">
        <f t="shared" si="109"/>
        <v>0</v>
      </c>
      <c r="CD156" s="23">
        <f t="shared" si="82"/>
        <v>20</v>
      </c>
      <c r="CE156" s="23">
        <f t="shared" si="83"/>
        <v>240</v>
      </c>
      <c r="CF156" s="24">
        <f t="shared" si="84"/>
        <v>168</v>
      </c>
      <c r="CG156" s="23">
        <f t="shared" si="85"/>
        <v>20</v>
      </c>
      <c r="CH156" s="23">
        <f t="shared" si="86"/>
        <v>14</v>
      </c>
      <c r="CI156" s="22">
        <v>15</v>
      </c>
      <c r="CJ156" s="22">
        <v>180</v>
      </c>
      <c r="CK156" s="22">
        <f t="shared" si="110"/>
        <v>125.99999999999999</v>
      </c>
      <c r="CL156" s="21">
        <v>3</v>
      </c>
      <c r="CM156" s="21">
        <v>36</v>
      </c>
      <c r="CN156" s="22">
        <f t="shared" si="111"/>
        <v>25.2</v>
      </c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3"/>
      <c r="BC157" s="21"/>
      <c r="BD157" s="21"/>
      <c r="BE157" s="21"/>
      <c r="BF157" s="21"/>
      <c r="BG157" s="21"/>
      <c r="BH157" s="23"/>
      <c r="BI157" s="21"/>
      <c r="BJ157" s="21"/>
      <c r="BK157" s="23"/>
      <c r="BL157" s="21"/>
      <c r="BM157" s="21"/>
      <c r="BN157" s="23"/>
      <c r="BO157" s="21"/>
      <c r="BP157" s="21"/>
      <c r="BQ157" s="21"/>
      <c r="BR157" s="21"/>
      <c r="BS157" s="21"/>
      <c r="BT157" s="23">
        <f t="shared" ref="BT157:BT162" si="122">BS157*C157</f>
        <v>0</v>
      </c>
      <c r="BU157" s="21"/>
      <c r="BV157" s="21"/>
      <c r="BW157" s="23">
        <f t="shared" si="107"/>
        <v>0</v>
      </c>
      <c r="BX157" s="21"/>
      <c r="BY157" s="21"/>
      <c r="BZ157" s="23">
        <f t="shared" si="108"/>
        <v>0</v>
      </c>
      <c r="CA157" s="21"/>
      <c r="CB157" s="21"/>
      <c r="CC157" s="23">
        <f t="shared" si="109"/>
        <v>0</v>
      </c>
      <c r="CD157" s="23">
        <f t="shared" si="82"/>
        <v>0</v>
      </c>
      <c r="CE157" s="23">
        <f t="shared" si="83"/>
        <v>0</v>
      </c>
      <c r="CF157" s="24">
        <f t="shared" si="84"/>
        <v>0</v>
      </c>
      <c r="CG157" s="23">
        <f t="shared" si="85"/>
        <v>0</v>
      </c>
      <c r="CH157" s="23">
        <f t="shared" si="86"/>
        <v>0</v>
      </c>
      <c r="CI157" s="22"/>
      <c r="CJ157" s="22"/>
      <c r="CK157" s="22">
        <f t="shared" si="110"/>
        <v>0</v>
      </c>
      <c r="CL157" s="21"/>
      <c r="CM157" s="21"/>
      <c r="CN157" s="22">
        <f t="shared" si="111"/>
        <v>0</v>
      </c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2"/>
        <v>0</v>
      </c>
      <c r="H158" s="21"/>
      <c r="I158" s="21"/>
      <c r="J158" s="23">
        <f t="shared" si="103"/>
        <v>0</v>
      </c>
      <c r="K158" s="21"/>
      <c r="L158" s="21"/>
      <c r="M158" s="23">
        <f t="shared" si="112"/>
        <v>0</v>
      </c>
      <c r="N158" s="21"/>
      <c r="O158" s="21"/>
      <c r="P158" s="23">
        <f t="shared" si="121"/>
        <v>0</v>
      </c>
      <c r="Q158" s="21"/>
      <c r="R158" s="21"/>
      <c r="S158" s="23">
        <f t="shared" si="113"/>
        <v>0</v>
      </c>
      <c r="T158" s="21"/>
      <c r="U158" s="21"/>
      <c r="V158" s="23">
        <f t="shared" si="114"/>
        <v>0</v>
      </c>
      <c r="W158" s="21"/>
      <c r="X158" s="21"/>
      <c r="Y158" s="23">
        <f t="shared" si="115"/>
        <v>0</v>
      </c>
      <c r="Z158" s="21"/>
      <c r="AA158" s="21"/>
      <c r="AB158" s="23">
        <f t="shared" si="118"/>
        <v>0</v>
      </c>
      <c r="AC158" s="21"/>
      <c r="AD158" s="21"/>
      <c r="AE158" s="23">
        <f t="shared" si="116"/>
        <v>0</v>
      </c>
      <c r="AF158" s="21"/>
      <c r="AG158" s="21"/>
      <c r="AH158" s="23">
        <f t="shared" si="117"/>
        <v>0</v>
      </c>
      <c r="AI158" s="21"/>
      <c r="AJ158" s="21"/>
      <c r="AK158" s="23">
        <f t="shared" si="104"/>
        <v>0</v>
      </c>
      <c r="AL158" s="21"/>
      <c r="AM158" s="21"/>
      <c r="AN158" s="21"/>
      <c r="AO158" s="23">
        <f t="shared" si="89"/>
        <v>0</v>
      </c>
      <c r="AP158" s="23">
        <f t="shared" si="90"/>
        <v>0</v>
      </c>
      <c r="AQ158" s="23">
        <f t="shared" si="91"/>
        <v>0</v>
      </c>
      <c r="AR158" s="23">
        <f t="shared" si="92"/>
        <v>0</v>
      </c>
      <c r="AS158" s="23">
        <f t="shared" si="93"/>
        <v>0</v>
      </c>
      <c r="AT158" s="21"/>
      <c r="AU158" s="21"/>
      <c r="AV158" s="21"/>
      <c r="AW158" s="21"/>
      <c r="AX158" s="21"/>
      <c r="AY158" s="21"/>
      <c r="AZ158" s="21"/>
      <c r="BA158" s="21"/>
      <c r="BB158" s="23">
        <f t="shared" si="119"/>
        <v>0</v>
      </c>
      <c r="BC158" s="21"/>
      <c r="BD158" s="21"/>
      <c r="BE158" s="21"/>
      <c r="BF158" s="21"/>
      <c r="BG158" s="21"/>
      <c r="BH158" s="23">
        <f t="shared" si="120"/>
        <v>0</v>
      </c>
      <c r="BI158" s="21"/>
      <c r="BJ158" s="21"/>
      <c r="BK158" s="23">
        <f t="shared" si="105"/>
        <v>0</v>
      </c>
      <c r="BL158" s="21"/>
      <c r="BM158" s="21"/>
      <c r="BN158" s="21"/>
      <c r="BO158" s="21"/>
      <c r="BP158" s="21"/>
      <c r="BQ158" s="21"/>
      <c r="BR158" s="21"/>
      <c r="BS158" s="21"/>
      <c r="BT158" s="23">
        <f t="shared" si="122"/>
        <v>0</v>
      </c>
      <c r="BU158" s="21"/>
      <c r="BV158" s="21"/>
      <c r="BW158" s="23">
        <f t="shared" si="107"/>
        <v>0</v>
      </c>
      <c r="BX158" s="21"/>
      <c r="BY158" s="21"/>
      <c r="BZ158" s="23">
        <f t="shared" si="108"/>
        <v>0</v>
      </c>
      <c r="CA158" s="21"/>
      <c r="CB158" s="21"/>
      <c r="CC158" s="23">
        <f t="shared" si="109"/>
        <v>0</v>
      </c>
      <c r="CD158" s="23">
        <f t="shared" si="82"/>
        <v>0</v>
      </c>
      <c r="CE158" s="23">
        <f t="shared" si="83"/>
        <v>0</v>
      </c>
      <c r="CF158" s="24">
        <f t="shared" si="84"/>
        <v>0</v>
      </c>
      <c r="CG158" s="23">
        <f t="shared" si="85"/>
        <v>0</v>
      </c>
      <c r="CH158" s="23">
        <f t="shared" si="86"/>
        <v>0</v>
      </c>
      <c r="CI158" s="22"/>
      <c r="CJ158" s="22"/>
      <c r="CK158" s="22">
        <f t="shared" si="110"/>
        <v>0</v>
      </c>
      <c r="CL158" s="21"/>
      <c r="CM158" s="21"/>
      <c r="CN158" s="22">
        <f t="shared" si="111"/>
        <v>0</v>
      </c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2"/>
        <v>0</v>
      </c>
      <c r="H159" s="21"/>
      <c r="I159" s="21"/>
      <c r="J159" s="23">
        <f t="shared" si="103"/>
        <v>0</v>
      </c>
      <c r="K159" s="21"/>
      <c r="L159" s="21"/>
      <c r="M159" s="23">
        <f t="shared" si="112"/>
        <v>0</v>
      </c>
      <c r="N159" s="21"/>
      <c r="O159" s="21"/>
      <c r="P159" s="23">
        <f t="shared" si="121"/>
        <v>0</v>
      </c>
      <c r="Q159" s="21"/>
      <c r="R159" s="21"/>
      <c r="S159" s="23">
        <f t="shared" si="113"/>
        <v>0</v>
      </c>
      <c r="T159" s="21"/>
      <c r="U159" s="21"/>
      <c r="V159" s="23">
        <f t="shared" si="114"/>
        <v>0</v>
      </c>
      <c r="W159" s="21"/>
      <c r="X159" s="21"/>
      <c r="Y159" s="23">
        <f t="shared" si="115"/>
        <v>0</v>
      </c>
      <c r="Z159" s="21"/>
      <c r="AA159" s="21"/>
      <c r="AB159" s="23">
        <f t="shared" si="118"/>
        <v>0</v>
      </c>
      <c r="AC159" s="21"/>
      <c r="AD159" s="21"/>
      <c r="AE159" s="23">
        <f t="shared" si="116"/>
        <v>0</v>
      </c>
      <c r="AF159" s="21"/>
      <c r="AG159" s="21"/>
      <c r="AH159" s="23">
        <f t="shared" si="117"/>
        <v>0</v>
      </c>
      <c r="AI159" s="21"/>
      <c r="AJ159" s="21"/>
      <c r="AK159" s="23">
        <f t="shared" si="104"/>
        <v>0</v>
      </c>
      <c r="AL159" s="21"/>
      <c r="AM159" s="21"/>
      <c r="AN159" s="21"/>
      <c r="AO159" s="23">
        <f t="shared" si="89"/>
        <v>0</v>
      </c>
      <c r="AP159" s="23">
        <f t="shared" si="90"/>
        <v>0</v>
      </c>
      <c r="AQ159" s="23">
        <f t="shared" si="91"/>
        <v>0</v>
      </c>
      <c r="AR159" s="23">
        <f t="shared" si="92"/>
        <v>0</v>
      </c>
      <c r="AS159" s="23">
        <f t="shared" si="93"/>
        <v>0</v>
      </c>
      <c r="AT159" s="21"/>
      <c r="AU159" s="21"/>
      <c r="AV159" s="21"/>
      <c r="AW159" s="21"/>
      <c r="AX159" s="21"/>
      <c r="AY159" s="21"/>
      <c r="AZ159" s="21"/>
      <c r="BA159" s="21"/>
      <c r="BB159" s="23">
        <f t="shared" si="119"/>
        <v>0</v>
      </c>
      <c r="BC159" s="21"/>
      <c r="BD159" s="21"/>
      <c r="BE159" s="21"/>
      <c r="BF159" s="21"/>
      <c r="BG159" s="21"/>
      <c r="BH159" s="23">
        <f t="shared" si="120"/>
        <v>0</v>
      </c>
      <c r="BI159" s="21"/>
      <c r="BJ159" s="21"/>
      <c r="BK159" s="23">
        <f t="shared" si="105"/>
        <v>0</v>
      </c>
      <c r="BL159" s="21"/>
      <c r="BM159" s="21"/>
      <c r="BN159" s="21"/>
      <c r="BO159" s="21"/>
      <c r="BP159" s="21"/>
      <c r="BQ159" s="21"/>
      <c r="BR159" s="21"/>
      <c r="BS159" s="21"/>
      <c r="BT159" s="23">
        <f t="shared" si="122"/>
        <v>0</v>
      </c>
      <c r="BU159" s="21"/>
      <c r="BV159" s="21"/>
      <c r="BW159" s="23">
        <f t="shared" si="107"/>
        <v>0</v>
      </c>
      <c r="BX159" s="21"/>
      <c r="BY159" s="21"/>
      <c r="BZ159" s="23">
        <f t="shared" si="108"/>
        <v>0</v>
      </c>
      <c r="CA159" s="21"/>
      <c r="CB159" s="21"/>
      <c r="CC159" s="23">
        <f t="shared" si="109"/>
        <v>0</v>
      </c>
      <c r="CD159" s="23">
        <f t="shared" si="82"/>
        <v>0</v>
      </c>
      <c r="CE159" s="23">
        <f t="shared" si="83"/>
        <v>0</v>
      </c>
      <c r="CF159" s="24">
        <f t="shared" si="84"/>
        <v>0</v>
      </c>
      <c r="CG159" s="23">
        <f t="shared" si="85"/>
        <v>0</v>
      </c>
      <c r="CH159" s="23">
        <f t="shared" si="86"/>
        <v>0</v>
      </c>
      <c r="CI159" s="22"/>
      <c r="CJ159" s="22"/>
      <c r="CK159" s="22">
        <f t="shared" si="110"/>
        <v>0</v>
      </c>
      <c r="CL159" s="21"/>
      <c r="CM159" s="21"/>
      <c r="CN159" s="22">
        <f t="shared" si="111"/>
        <v>0</v>
      </c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2"/>
        <v>0</v>
      </c>
      <c r="H160" s="21"/>
      <c r="I160" s="21"/>
      <c r="J160" s="23">
        <f t="shared" si="103"/>
        <v>0</v>
      </c>
      <c r="K160" s="21"/>
      <c r="L160" s="21"/>
      <c r="M160" s="23">
        <f t="shared" si="112"/>
        <v>0</v>
      </c>
      <c r="N160" s="21"/>
      <c r="O160" s="21"/>
      <c r="P160" s="23">
        <f t="shared" si="121"/>
        <v>0</v>
      </c>
      <c r="Q160" s="21"/>
      <c r="R160" s="21"/>
      <c r="S160" s="23">
        <f t="shared" si="113"/>
        <v>0</v>
      </c>
      <c r="T160" s="21"/>
      <c r="U160" s="21"/>
      <c r="V160" s="23">
        <f t="shared" si="114"/>
        <v>0</v>
      </c>
      <c r="W160" s="21"/>
      <c r="X160" s="21"/>
      <c r="Y160" s="23">
        <f t="shared" si="115"/>
        <v>0</v>
      </c>
      <c r="Z160" s="21"/>
      <c r="AA160" s="21"/>
      <c r="AB160" s="23">
        <f t="shared" si="118"/>
        <v>0</v>
      </c>
      <c r="AC160" s="21"/>
      <c r="AD160" s="21"/>
      <c r="AE160" s="23">
        <f t="shared" si="116"/>
        <v>0</v>
      </c>
      <c r="AF160" s="21"/>
      <c r="AG160" s="21"/>
      <c r="AH160" s="23">
        <f t="shared" si="117"/>
        <v>0</v>
      </c>
      <c r="AI160" s="21"/>
      <c r="AJ160" s="21"/>
      <c r="AK160" s="23">
        <f t="shared" si="104"/>
        <v>0</v>
      </c>
      <c r="AL160" s="21"/>
      <c r="AM160" s="21"/>
      <c r="AN160" s="21"/>
      <c r="AO160" s="23">
        <f t="shared" si="89"/>
        <v>0</v>
      </c>
      <c r="AP160" s="23">
        <f t="shared" si="90"/>
        <v>0</v>
      </c>
      <c r="AQ160" s="23">
        <f t="shared" si="91"/>
        <v>0</v>
      </c>
      <c r="AR160" s="23">
        <f t="shared" si="92"/>
        <v>0</v>
      </c>
      <c r="AS160" s="23">
        <f t="shared" si="93"/>
        <v>0</v>
      </c>
      <c r="AT160" s="21"/>
      <c r="AU160" s="21"/>
      <c r="AV160" s="21"/>
      <c r="AW160" s="21"/>
      <c r="AX160" s="21"/>
      <c r="AY160" s="21"/>
      <c r="AZ160" s="21"/>
      <c r="BA160" s="21"/>
      <c r="BB160" s="23">
        <f t="shared" si="119"/>
        <v>0</v>
      </c>
      <c r="BC160" s="21"/>
      <c r="BD160" s="21"/>
      <c r="BE160" s="21"/>
      <c r="BF160" s="21"/>
      <c r="BG160" s="21"/>
      <c r="BH160" s="23">
        <f t="shared" si="120"/>
        <v>0</v>
      </c>
      <c r="BI160" s="21"/>
      <c r="BJ160" s="21"/>
      <c r="BK160" s="23">
        <f t="shared" si="105"/>
        <v>0</v>
      </c>
      <c r="BL160" s="21"/>
      <c r="BM160" s="21"/>
      <c r="BN160" s="21"/>
      <c r="BO160" s="21"/>
      <c r="BP160" s="21"/>
      <c r="BQ160" s="21"/>
      <c r="BR160" s="21"/>
      <c r="BS160" s="21"/>
      <c r="BT160" s="23">
        <f t="shared" si="122"/>
        <v>0</v>
      </c>
      <c r="BU160" s="21"/>
      <c r="BV160" s="21"/>
      <c r="BW160" s="23">
        <f t="shared" si="107"/>
        <v>0</v>
      </c>
      <c r="BX160" s="21"/>
      <c r="BY160" s="21"/>
      <c r="BZ160" s="23">
        <f t="shared" si="108"/>
        <v>0</v>
      </c>
      <c r="CA160" s="21"/>
      <c r="CB160" s="21"/>
      <c r="CC160" s="23">
        <f t="shared" si="109"/>
        <v>0</v>
      </c>
      <c r="CD160" s="23">
        <f t="shared" si="82"/>
        <v>0</v>
      </c>
      <c r="CE160" s="23">
        <f t="shared" si="83"/>
        <v>0</v>
      </c>
      <c r="CF160" s="24">
        <f t="shared" si="84"/>
        <v>0</v>
      </c>
      <c r="CG160" s="23">
        <f t="shared" si="85"/>
        <v>0</v>
      </c>
      <c r="CH160" s="23">
        <f t="shared" si="86"/>
        <v>0</v>
      </c>
      <c r="CI160" s="22"/>
      <c r="CJ160" s="22"/>
      <c r="CK160" s="22">
        <f t="shared" si="110"/>
        <v>0</v>
      </c>
      <c r="CL160" s="21"/>
      <c r="CM160" s="21"/>
      <c r="CN160" s="22">
        <f t="shared" si="111"/>
        <v>0</v>
      </c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2"/>
        <v>0</v>
      </c>
      <c r="H161" s="21"/>
      <c r="I161" s="21"/>
      <c r="J161" s="23">
        <f t="shared" si="103"/>
        <v>0</v>
      </c>
      <c r="K161" s="21"/>
      <c r="L161" s="21"/>
      <c r="M161" s="23">
        <f t="shared" si="112"/>
        <v>0</v>
      </c>
      <c r="N161" s="21"/>
      <c r="O161" s="21"/>
      <c r="P161" s="23">
        <f t="shared" si="121"/>
        <v>0</v>
      </c>
      <c r="Q161" s="21"/>
      <c r="R161" s="21"/>
      <c r="S161" s="23">
        <f t="shared" si="113"/>
        <v>0</v>
      </c>
      <c r="T161" s="21"/>
      <c r="U161" s="21"/>
      <c r="V161" s="23">
        <f t="shared" si="114"/>
        <v>0</v>
      </c>
      <c r="W161" s="21"/>
      <c r="X161" s="21"/>
      <c r="Y161" s="23">
        <f t="shared" si="115"/>
        <v>0</v>
      </c>
      <c r="Z161" s="21"/>
      <c r="AA161" s="21"/>
      <c r="AB161" s="23">
        <f t="shared" si="118"/>
        <v>0</v>
      </c>
      <c r="AC161" s="21"/>
      <c r="AD161" s="21"/>
      <c r="AE161" s="23">
        <f t="shared" si="116"/>
        <v>0</v>
      </c>
      <c r="AF161" s="21"/>
      <c r="AG161" s="21"/>
      <c r="AH161" s="23">
        <f t="shared" si="117"/>
        <v>0</v>
      </c>
      <c r="AI161" s="21"/>
      <c r="AJ161" s="21"/>
      <c r="AK161" s="23">
        <f t="shared" si="104"/>
        <v>0</v>
      </c>
      <c r="AL161" s="21"/>
      <c r="AM161" s="21"/>
      <c r="AN161" s="21"/>
      <c r="AO161" s="23">
        <f t="shared" si="89"/>
        <v>0</v>
      </c>
      <c r="AP161" s="23">
        <f t="shared" si="90"/>
        <v>0</v>
      </c>
      <c r="AQ161" s="23">
        <f t="shared" si="91"/>
        <v>0</v>
      </c>
      <c r="AR161" s="23">
        <f t="shared" si="92"/>
        <v>0</v>
      </c>
      <c r="AS161" s="23">
        <f t="shared" si="93"/>
        <v>0</v>
      </c>
      <c r="AT161" s="21"/>
      <c r="AU161" s="21"/>
      <c r="AV161" s="21"/>
      <c r="AW161" s="21"/>
      <c r="AX161" s="21"/>
      <c r="AY161" s="21"/>
      <c r="AZ161" s="21"/>
      <c r="BA161" s="21"/>
      <c r="BB161" s="23">
        <f t="shared" si="119"/>
        <v>0</v>
      </c>
      <c r="BC161" s="21"/>
      <c r="BD161" s="21"/>
      <c r="BE161" s="21"/>
      <c r="BF161" s="21"/>
      <c r="BG161" s="21"/>
      <c r="BH161" s="23">
        <f t="shared" si="120"/>
        <v>0</v>
      </c>
      <c r="BI161" s="21"/>
      <c r="BJ161" s="21"/>
      <c r="BK161" s="23">
        <f t="shared" si="105"/>
        <v>0</v>
      </c>
      <c r="BL161" s="21"/>
      <c r="BM161" s="21"/>
      <c r="BN161" s="21"/>
      <c r="BO161" s="21"/>
      <c r="BP161" s="21"/>
      <c r="BQ161" s="21"/>
      <c r="BR161" s="21"/>
      <c r="BS161" s="21"/>
      <c r="BT161" s="23">
        <f t="shared" si="122"/>
        <v>0</v>
      </c>
      <c r="BU161" s="21"/>
      <c r="BV161" s="21"/>
      <c r="BW161" s="23">
        <f t="shared" si="107"/>
        <v>0</v>
      </c>
      <c r="BX161" s="21"/>
      <c r="BY161" s="21"/>
      <c r="BZ161" s="23">
        <f t="shared" si="108"/>
        <v>0</v>
      </c>
      <c r="CA161" s="21"/>
      <c r="CB161" s="21"/>
      <c r="CC161" s="23">
        <f t="shared" si="109"/>
        <v>0</v>
      </c>
      <c r="CD161" s="23">
        <f t="shared" si="82"/>
        <v>0</v>
      </c>
      <c r="CE161" s="23">
        <f t="shared" si="83"/>
        <v>0</v>
      </c>
      <c r="CF161" s="24">
        <f t="shared" si="84"/>
        <v>0</v>
      </c>
      <c r="CG161" s="23">
        <f t="shared" si="85"/>
        <v>0</v>
      </c>
      <c r="CH161" s="23">
        <f t="shared" si="86"/>
        <v>0</v>
      </c>
      <c r="CI161" s="22"/>
      <c r="CJ161" s="22"/>
      <c r="CK161" s="22">
        <f t="shared" si="110"/>
        <v>0</v>
      </c>
      <c r="CL161" s="21"/>
      <c r="CM161" s="21"/>
      <c r="CN161" s="22">
        <f t="shared" si="111"/>
        <v>0</v>
      </c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2"/>
        <v>0</v>
      </c>
      <c r="H162" s="21"/>
      <c r="I162" s="21"/>
      <c r="J162" s="23">
        <f t="shared" si="103"/>
        <v>0</v>
      </c>
      <c r="K162" s="21"/>
      <c r="L162" s="21"/>
      <c r="M162" s="23">
        <f t="shared" si="112"/>
        <v>0</v>
      </c>
      <c r="N162" s="21"/>
      <c r="O162" s="21"/>
      <c r="P162" s="23">
        <f t="shared" si="121"/>
        <v>0</v>
      </c>
      <c r="Q162" s="21"/>
      <c r="R162" s="21"/>
      <c r="S162" s="23">
        <f t="shared" si="113"/>
        <v>0</v>
      </c>
      <c r="T162" s="21"/>
      <c r="U162" s="21"/>
      <c r="V162" s="23">
        <f t="shared" si="114"/>
        <v>0</v>
      </c>
      <c r="W162" s="21"/>
      <c r="X162" s="21"/>
      <c r="Y162" s="23">
        <f t="shared" si="115"/>
        <v>0</v>
      </c>
      <c r="Z162" s="21"/>
      <c r="AA162" s="21"/>
      <c r="AB162" s="23">
        <f t="shared" si="118"/>
        <v>0</v>
      </c>
      <c r="AC162" s="21"/>
      <c r="AD162" s="21"/>
      <c r="AE162" s="23">
        <f t="shared" si="116"/>
        <v>0</v>
      </c>
      <c r="AF162" s="21"/>
      <c r="AG162" s="21"/>
      <c r="AH162" s="23">
        <f t="shared" si="117"/>
        <v>0</v>
      </c>
      <c r="AI162" s="21"/>
      <c r="AJ162" s="21"/>
      <c r="AK162" s="23">
        <f t="shared" si="104"/>
        <v>0</v>
      </c>
      <c r="AL162" s="21"/>
      <c r="AM162" s="21"/>
      <c r="AN162" s="21"/>
      <c r="AO162" s="23">
        <f t="shared" si="89"/>
        <v>0</v>
      </c>
      <c r="AP162" s="23">
        <f t="shared" si="90"/>
        <v>0</v>
      </c>
      <c r="AQ162" s="23">
        <f t="shared" si="91"/>
        <v>0</v>
      </c>
      <c r="AR162" s="23">
        <f t="shared" si="92"/>
        <v>0</v>
      </c>
      <c r="AS162" s="23">
        <f t="shared" si="93"/>
        <v>0</v>
      </c>
      <c r="AT162" s="21"/>
      <c r="AU162" s="21"/>
      <c r="AV162" s="21"/>
      <c r="AW162" s="21"/>
      <c r="AX162" s="21"/>
      <c r="AY162" s="21"/>
      <c r="AZ162" s="21"/>
      <c r="BA162" s="21"/>
      <c r="BB162" s="23">
        <f t="shared" si="119"/>
        <v>0</v>
      </c>
      <c r="BC162" s="21"/>
      <c r="BD162" s="21"/>
      <c r="BE162" s="21"/>
      <c r="BF162" s="21"/>
      <c r="BG162" s="21"/>
      <c r="BH162" s="23">
        <f t="shared" si="120"/>
        <v>0</v>
      </c>
      <c r="BI162" s="21"/>
      <c r="BJ162" s="21"/>
      <c r="BK162" s="23">
        <f t="shared" si="105"/>
        <v>0</v>
      </c>
      <c r="BL162" s="21"/>
      <c r="BM162" s="21"/>
      <c r="BN162" s="21"/>
      <c r="BO162" s="21"/>
      <c r="BP162" s="21"/>
      <c r="BQ162" s="21"/>
      <c r="BR162" s="21"/>
      <c r="BS162" s="21"/>
      <c r="BT162" s="23">
        <f t="shared" si="122"/>
        <v>0</v>
      </c>
      <c r="BU162" s="21"/>
      <c r="BV162" s="21"/>
      <c r="BW162" s="23">
        <f t="shared" si="107"/>
        <v>0</v>
      </c>
      <c r="BX162" s="21"/>
      <c r="BY162" s="21"/>
      <c r="BZ162" s="23">
        <f t="shared" si="108"/>
        <v>0</v>
      </c>
      <c r="CA162" s="21"/>
      <c r="CB162" s="21"/>
      <c r="CC162" s="23">
        <f t="shared" si="109"/>
        <v>0</v>
      </c>
      <c r="CD162" s="23">
        <f t="shared" si="82"/>
        <v>0</v>
      </c>
      <c r="CE162" s="23">
        <f t="shared" si="83"/>
        <v>0</v>
      </c>
      <c r="CF162" s="24">
        <f t="shared" si="84"/>
        <v>0</v>
      </c>
      <c r="CG162" s="23">
        <f t="shared" si="85"/>
        <v>0</v>
      </c>
      <c r="CH162" s="23">
        <f t="shared" si="86"/>
        <v>0</v>
      </c>
      <c r="CI162" s="22"/>
      <c r="CJ162" s="22"/>
      <c r="CK162" s="22">
        <f t="shared" si="110"/>
        <v>0</v>
      </c>
      <c r="CL162" s="21"/>
      <c r="CM162" s="21"/>
      <c r="CN162" s="22">
        <f t="shared" si="111"/>
        <v>0</v>
      </c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 t="shared" ref="E163:J163" si="123">SUM(E149:E162)</f>
        <v>29</v>
      </c>
      <c r="F163" s="30">
        <f t="shared" si="123"/>
        <v>420</v>
      </c>
      <c r="G163" s="30">
        <f t="shared" si="123"/>
        <v>243.6</v>
      </c>
      <c r="H163" s="30">
        <f t="shared" si="123"/>
        <v>21</v>
      </c>
      <c r="I163" s="30">
        <f t="shared" si="123"/>
        <v>329</v>
      </c>
      <c r="J163" s="30">
        <f t="shared" si="123"/>
        <v>197.22499999999999</v>
      </c>
      <c r="K163" s="30">
        <f>SUM(K152:K162)</f>
        <v>20</v>
      </c>
      <c r="L163" s="30">
        <f t="shared" ref="L163:M163" si="124">SUM(L152:L162)</f>
        <v>258</v>
      </c>
      <c r="M163" s="30">
        <f t="shared" si="124"/>
        <v>176.39999999999998</v>
      </c>
      <c r="N163" s="30">
        <f>SUM(N154:N162)</f>
        <v>15</v>
      </c>
      <c r="O163" s="30">
        <f t="shared" ref="O163:P163" si="125">SUM(O154:O162)</f>
        <v>192</v>
      </c>
      <c r="P163" s="30">
        <f t="shared" si="125"/>
        <v>128.1</v>
      </c>
      <c r="Q163" s="30">
        <f>SUM(Q152:Q162)</f>
        <v>10</v>
      </c>
      <c r="R163" s="30">
        <f t="shared" ref="R163:S163" si="126">SUM(R152:R162)</f>
        <v>120</v>
      </c>
      <c r="S163" s="30">
        <f t="shared" si="126"/>
        <v>84</v>
      </c>
      <c r="T163" s="30">
        <f>SUM(T152:T162)</f>
        <v>6</v>
      </c>
      <c r="U163" s="30">
        <f t="shared" ref="U163:V163" si="127">SUM(U152:U162)</f>
        <v>72</v>
      </c>
      <c r="V163" s="30">
        <f t="shared" si="127"/>
        <v>50.399999999999991</v>
      </c>
      <c r="W163" s="30">
        <f>SUM(W152:W162)</f>
        <v>28</v>
      </c>
      <c r="X163" s="30">
        <f t="shared" ref="X163:Y163" si="128">SUM(X152:X162)</f>
        <v>358</v>
      </c>
      <c r="Y163" s="30">
        <f t="shared" si="128"/>
        <v>242.2</v>
      </c>
      <c r="Z163" s="30">
        <f>SUM(Z149:Z162)</f>
        <v>25</v>
      </c>
      <c r="AA163" s="30">
        <f t="shared" ref="AA163:AB163" si="129">SUM(AA149:AA162)</f>
        <v>312</v>
      </c>
      <c r="AB163" s="30">
        <f t="shared" si="129"/>
        <v>210</v>
      </c>
      <c r="AC163" s="30">
        <f>SUM(AC149:AC162)</f>
        <v>3</v>
      </c>
      <c r="AD163" s="30">
        <f t="shared" ref="AD163:AH163" si="130">SUM(AD149:AD162)</f>
        <v>138</v>
      </c>
      <c r="AE163" s="30">
        <f t="shared" si="130"/>
        <v>37.799999999999997</v>
      </c>
      <c r="AF163" s="30">
        <f t="shared" si="130"/>
        <v>11</v>
      </c>
      <c r="AG163" s="30">
        <f t="shared" si="130"/>
        <v>316</v>
      </c>
      <c r="AH163" s="30">
        <f t="shared" si="130"/>
        <v>106.74999999999999</v>
      </c>
      <c r="AI163" s="30">
        <f>SUM(AI149:AI162)</f>
        <v>3</v>
      </c>
      <c r="AJ163" s="30">
        <f t="shared" ref="AJ163:AK163" si="131">SUM(AJ149:AJ162)</f>
        <v>120</v>
      </c>
      <c r="AK163" s="30">
        <f t="shared" si="131"/>
        <v>25.199999999999996</v>
      </c>
      <c r="AL163" s="30"/>
      <c r="AM163" s="30"/>
      <c r="AN163" s="30"/>
      <c r="AO163" s="84">
        <f t="shared" si="89"/>
        <v>171</v>
      </c>
      <c r="AP163" s="84">
        <f t="shared" si="90"/>
        <v>2635</v>
      </c>
      <c r="AQ163" s="84">
        <f t="shared" si="91"/>
        <v>1501.675</v>
      </c>
      <c r="AR163" s="84">
        <f t="shared" si="92"/>
        <v>219.58333333333334</v>
      </c>
      <c r="AS163" s="84">
        <f t="shared" si="93"/>
        <v>125.13958333333333</v>
      </c>
      <c r="AT163" s="30"/>
      <c r="AU163" s="30"/>
      <c r="AV163" s="30"/>
      <c r="AW163" s="30"/>
      <c r="AX163" s="30"/>
      <c r="AY163" s="30"/>
      <c r="AZ163" s="30"/>
      <c r="BA163" s="30">
        <f>SUM(BA149:BA162)</f>
        <v>6</v>
      </c>
      <c r="BB163" s="30">
        <f>SUM(BB149:BB162)</f>
        <v>2.0999999999999996</v>
      </c>
      <c r="BC163" s="30"/>
      <c r="BD163" s="30"/>
      <c r="BE163" s="30"/>
      <c r="BF163" s="30"/>
      <c r="BG163" s="30">
        <f>SUM(BG149:BG162)</f>
        <v>52</v>
      </c>
      <c r="BH163" s="30">
        <f>SUM(BH149:BH162)</f>
        <v>10.85</v>
      </c>
      <c r="BI163" s="30">
        <f t="shared" ref="BI163:CF163" si="132">SUM(BI149:BI162)</f>
        <v>0</v>
      </c>
      <c r="BJ163" s="30">
        <f t="shared" si="132"/>
        <v>22</v>
      </c>
      <c r="BK163" s="30">
        <f t="shared" si="132"/>
        <v>4.8999999999999995</v>
      </c>
      <c r="BL163" s="30">
        <f t="shared" si="132"/>
        <v>0</v>
      </c>
      <c r="BM163" s="30">
        <f t="shared" si="132"/>
        <v>21</v>
      </c>
      <c r="BN163" s="30">
        <f t="shared" si="132"/>
        <v>6.2999999999999989</v>
      </c>
      <c r="BO163" s="30">
        <f t="shared" si="132"/>
        <v>0</v>
      </c>
      <c r="BP163" s="30">
        <f t="shared" si="132"/>
        <v>0</v>
      </c>
      <c r="BQ163" s="30">
        <f t="shared" si="132"/>
        <v>0</v>
      </c>
      <c r="BR163" s="30">
        <f t="shared" si="132"/>
        <v>5</v>
      </c>
      <c r="BS163" s="30">
        <f t="shared" si="132"/>
        <v>60</v>
      </c>
      <c r="BT163" s="30">
        <f t="shared" si="132"/>
        <v>42</v>
      </c>
      <c r="BU163" s="30">
        <f t="shared" si="132"/>
        <v>6</v>
      </c>
      <c r="BV163" s="30">
        <f t="shared" si="132"/>
        <v>84</v>
      </c>
      <c r="BW163" s="30">
        <f t="shared" si="132"/>
        <v>58.8</v>
      </c>
      <c r="BX163" s="30">
        <f t="shared" si="132"/>
        <v>15</v>
      </c>
      <c r="BY163" s="30">
        <f t="shared" si="132"/>
        <v>190</v>
      </c>
      <c r="BZ163" s="30">
        <f t="shared" si="132"/>
        <v>127.74999999999999</v>
      </c>
      <c r="CA163" s="30">
        <f t="shared" si="132"/>
        <v>0</v>
      </c>
      <c r="CB163" s="30">
        <f t="shared" si="132"/>
        <v>0</v>
      </c>
      <c r="CC163" s="30">
        <f t="shared" si="132"/>
        <v>0</v>
      </c>
      <c r="CD163" s="30">
        <f t="shared" si="132"/>
        <v>26</v>
      </c>
      <c r="CE163" s="30">
        <f t="shared" si="132"/>
        <v>435</v>
      </c>
      <c r="CF163" s="30">
        <f t="shared" si="132"/>
        <v>252.7</v>
      </c>
      <c r="CG163" s="84">
        <f t="shared" si="85"/>
        <v>36.25</v>
      </c>
      <c r="CH163" s="84">
        <f t="shared" si="86"/>
        <v>21.058333333333334</v>
      </c>
      <c r="CI163" s="85">
        <f>SUM(CI149:CI162)</f>
        <v>15</v>
      </c>
      <c r="CJ163" s="85">
        <f>SUM(CJ149:CJ162)</f>
        <v>180</v>
      </c>
      <c r="CK163" s="85">
        <f>SUM(CK149:CK162)</f>
        <v>125.99999999999999</v>
      </c>
      <c r="CL163" s="85">
        <f t="shared" ref="CL163:CN163" si="133">SUM(CL149:CL162)</f>
        <v>3</v>
      </c>
      <c r="CM163" s="85">
        <f t="shared" si="133"/>
        <v>48</v>
      </c>
      <c r="CN163" s="85">
        <f t="shared" si="133"/>
        <v>27.299999999999997</v>
      </c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6552</v>
      </c>
      <c r="F164" s="28">
        <f t="shared" ref="F164:AN164" si="134">F147+F163</f>
        <v>99315</v>
      </c>
      <c r="G164" s="28">
        <f t="shared" si="134"/>
        <v>64597.32</v>
      </c>
      <c r="H164" s="28">
        <f t="shared" si="134"/>
        <v>5914</v>
      </c>
      <c r="I164" s="28">
        <f t="shared" si="134"/>
        <v>89176</v>
      </c>
      <c r="J164" s="28">
        <f t="shared" si="134"/>
        <v>57931.044999999998</v>
      </c>
      <c r="K164" s="28">
        <f t="shared" si="134"/>
        <v>6082</v>
      </c>
      <c r="L164" s="28">
        <f t="shared" si="134"/>
        <v>92611</v>
      </c>
      <c r="M164" s="28">
        <f t="shared" si="134"/>
        <v>60384.4</v>
      </c>
      <c r="N164" s="28">
        <f t="shared" si="134"/>
        <v>5526</v>
      </c>
      <c r="O164" s="28">
        <f t="shared" si="134"/>
        <v>84194</v>
      </c>
      <c r="P164" s="28">
        <f t="shared" si="134"/>
        <v>54786.02</v>
      </c>
      <c r="Q164" s="28">
        <f t="shared" si="134"/>
        <v>6415</v>
      </c>
      <c r="R164" s="28">
        <f t="shared" si="134"/>
        <v>97760</v>
      </c>
      <c r="S164" s="28">
        <f t="shared" si="134"/>
        <v>63377.359999999993</v>
      </c>
      <c r="T164" s="28">
        <f t="shared" si="134"/>
        <v>5220</v>
      </c>
      <c r="U164" s="28">
        <f t="shared" si="134"/>
        <v>79790</v>
      </c>
      <c r="V164" s="28">
        <f t="shared" si="134"/>
        <v>51843.92</v>
      </c>
      <c r="W164" s="28">
        <f t="shared" si="134"/>
        <v>6889</v>
      </c>
      <c r="X164" s="28">
        <f t="shared" si="134"/>
        <v>106714</v>
      </c>
      <c r="Y164" s="28">
        <f t="shared" si="134"/>
        <v>69008.680000000008</v>
      </c>
      <c r="Z164" s="28">
        <f t="shared" si="134"/>
        <v>6399</v>
      </c>
      <c r="AA164" s="28">
        <f t="shared" si="134"/>
        <v>98831</v>
      </c>
      <c r="AB164" s="28">
        <f t="shared" si="134"/>
        <v>64345.52</v>
      </c>
      <c r="AC164" s="28">
        <f t="shared" si="134"/>
        <v>5906</v>
      </c>
      <c r="AD164" s="28">
        <f t="shared" si="134"/>
        <v>92332</v>
      </c>
      <c r="AE164" s="28">
        <f t="shared" si="134"/>
        <v>59706.400000000009</v>
      </c>
      <c r="AF164" s="28">
        <f t="shared" si="134"/>
        <v>7909</v>
      </c>
      <c r="AG164" s="28">
        <f t="shared" si="134"/>
        <v>123132</v>
      </c>
      <c r="AH164" s="28">
        <f t="shared" si="134"/>
        <v>79857.010000000024</v>
      </c>
      <c r="AI164" s="28">
        <f t="shared" si="134"/>
        <v>7953</v>
      </c>
      <c r="AJ164" s="28">
        <f t="shared" si="134"/>
        <v>123716</v>
      </c>
      <c r="AK164" s="28">
        <f t="shared" si="134"/>
        <v>80631.679999999993</v>
      </c>
      <c r="AL164" s="28">
        <f t="shared" si="134"/>
        <v>8483</v>
      </c>
      <c r="AM164" s="28">
        <f t="shared" si="134"/>
        <v>133710</v>
      </c>
      <c r="AN164" s="28">
        <f t="shared" si="134"/>
        <v>86996.87999999999</v>
      </c>
      <c r="AO164" s="89">
        <f t="shared" si="89"/>
        <v>79248</v>
      </c>
      <c r="AP164" s="89">
        <f t="shared" si="90"/>
        <v>1221281</v>
      </c>
      <c r="AQ164" s="89">
        <f t="shared" si="91"/>
        <v>793466.23499999999</v>
      </c>
      <c r="AR164" s="89">
        <f t="shared" si="92"/>
        <v>101773.41666666667</v>
      </c>
      <c r="AS164" s="89">
        <f t="shared" si="93"/>
        <v>66122.186249999999</v>
      </c>
      <c r="AT164" s="28">
        <f>AT147+AT163</f>
        <v>7653</v>
      </c>
      <c r="AU164" s="28">
        <f t="shared" ref="AU164:CF164" si="135">AU147+AU163</f>
        <v>121197</v>
      </c>
      <c r="AV164" s="28">
        <f t="shared" si="135"/>
        <v>79333.319999999978</v>
      </c>
      <c r="AW164" s="28">
        <f t="shared" si="135"/>
        <v>6658</v>
      </c>
      <c r="AX164" s="28">
        <f t="shared" si="135"/>
        <v>102916</v>
      </c>
      <c r="AY164" s="28">
        <f t="shared" si="135"/>
        <v>67588.72</v>
      </c>
      <c r="AZ164" s="28">
        <f t="shared" si="135"/>
        <v>11163</v>
      </c>
      <c r="BA164" s="28">
        <f t="shared" si="135"/>
        <v>172675</v>
      </c>
      <c r="BB164" s="28">
        <f t="shared" si="135"/>
        <v>112049.49999999997</v>
      </c>
      <c r="BC164" s="28">
        <f t="shared" si="135"/>
        <v>6180</v>
      </c>
      <c r="BD164" s="28">
        <f t="shared" si="135"/>
        <v>98169</v>
      </c>
      <c r="BE164" s="28">
        <f t="shared" si="135"/>
        <v>64360.14</v>
      </c>
      <c r="BF164" s="28">
        <f t="shared" si="135"/>
        <v>6907</v>
      </c>
      <c r="BG164" s="28">
        <f t="shared" si="135"/>
        <v>109124</v>
      </c>
      <c r="BH164" s="28">
        <f t="shared" si="135"/>
        <v>71163.150000000023</v>
      </c>
      <c r="BI164" s="28">
        <f t="shared" si="135"/>
        <v>6607</v>
      </c>
      <c r="BJ164" s="28">
        <f t="shared" si="135"/>
        <v>104124</v>
      </c>
      <c r="BK164" s="28">
        <f t="shared" si="135"/>
        <v>68085.779999999984</v>
      </c>
      <c r="BL164" s="28">
        <f t="shared" si="135"/>
        <v>7205</v>
      </c>
      <c r="BM164" s="28">
        <f t="shared" si="135"/>
        <v>111489</v>
      </c>
      <c r="BN164" s="28">
        <f t="shared" si="135"/>
        <v>73478.7</v>
      </c>
      <c r="BO164" s="28">
        <f t="shared" si="135"/>
        <v>7414</v>
      </c>
      <c r="BP164" s="28">
        <f t="shared" si="135"/>
        <v>115998</v>
      </c>
      <c r="BQ164" s="28">
        <f t="shared" si="135"/>
        <v>76069.440000000002</v>
      </c>
      <c r="BR164" s="28">
        <f t="shared" si="135"/>
        <v>6494</v>
      </c>
      <c r="BS164" s="28">
        <f t="shared" si="135"/>
        <v>101697</v>
      </c>
      <c r="BT164" s="28">
        <f t="shared" si="135"/>
        <v>67611.720000000016</v>
      </c>
      <c r="BU164" s="28">
        <f t="shared" si="135"/>
        <v>6831</v>
      </c>
      <c r="BV164" s="28">
        <f t="shared" si="135"/>
        <v>106693</v>
      </c>
      <c r="BW164" s="28">
        <f t="shared" si="135"/>
        <v>70413.759999999995</v>
      </c>
      <c r="BX164" s="28">
        <f t="shared" si="135"/>
        <v>6395</v>
      </c>
      <c r="BY164" s="28">
        <f t="shared" si="135"/>
        <v>98731</v>
      </c>
      <c r="BZ164" s="28">
        <f t="shared" si="135"/>
        <v>65573.95</v>
      </c>
      <c r="CA164" s="28">
        <f t="shared" si="135"/>
        <v>7536</v>
      </c>
      <c r="CB164" s="28">
        <f t="shared" si="135"/>
        <v>117214</v>
      </c>
      <c r="CC164" s="28">
        <f t="shared" si="135"/>
        <v>77714.560000000012</v>
      </c>
      <c r="CD164" s="28">
        <f t="shared" si="135"/>
        <v>80149</v>
      </c>
      <c r="CE164" s="28">
        <f t="shared" si="135"/>
        <v>1360183</v>
      </c>
      <c r="CF164" s="28">
        <f t="shared" si="135"/>
        <v>893551.94000000006</v>
      </c>
      <c r="CG164" s="89">
        <f t="shared" si="85"/>
        <v>113348.58333333333</v>
      </c>
      <c r="CH164" s="89">
        <f t="shared" si="86"/>
        <v>74462.661666666667</v>
      </c>
      <c r="CI164" s="92">
        <f>CI147+CI163</f>
        <v>6422</v>
      </c>
      <c r="CJ164" s="92">
        <f t="shared" ref="CJ164:CN164" si="136">CJ147+CJ163</f>
        <v>98912</v>
      </c>
      <c r="CK164" s="92">
        <f t="shared" si="136"/>
        <v>67149.679999999993</v>
      </c>
      <c r="CL164" s="92">
        <f t="shared" si="136"/>
        <v>6897</v>
      </c>
      <c r="CM164" s="92">
        <f t="shared" si="136"/>
        <v>107810</v>
      </c>
      <c r="CN164" s="92">
        <f t="shared" si="136"/>
        <v>71309.299999999988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W164"/>
  <sheetViews>
    <sheetView workbookViewId="0">
      <pane xSplit="4" ySplit="3" topLeftCell="CK142" activePane="bottomRight" state="frozen"/>
      <selection pane="topRight" activeCell="E1" sqref="E1"/>
      <selection pane="bottomLeft" activeCell="A5" sqref="A5"/>
      <selection pane="bottomRight" activeCell="CM168" sqref="CM168"/>
    </sheetView>
  </sheetViews>
  <sheetFormatPr defaultRowHeight="19.5"/>
  <cols>
    <col min="1" max="1" width="5.5" style="36" customWidth="1"/>
    <col min="2" max="2" width="23" style="36" customWidth="1"/>
    <col min="3" max="4" width="9.125" style="36" bestFit="1" customWidth="1"/>
    <col min="5" max="40" width="9" style="36" hidden="1" customWidth="1"/>
    <col min="41" max="41" width="10.25" style="36" bestFit="1" customWidth="1"/>
    <col min="42" max="42" width="11.25" style="36" bestFit="1" customWidth="1"/>
    <col min="43" max="43" width="11.5" style="36" customWidth="1"/>
    <col min="44" max="45" width="10.25" style="36" bestFit="1" customWidth="1"/>
    <col min="46" max="47" width="9.125" style="36" bestFit="1" customWidth="1"/>
    <col min="48" max="48" width="9.25" style="36" bestFit="1" customWidth="1"/>
    <col min="49" max="53" width="9.125" style="36" bestFit="1" customWidth="1"/>
    <col min="54" max="54" width="9.25" style="36" bestFit="1" customWidth="1"/>
    <col min="55" max="56" width="9.125" style="36" bestFit="1" customWidth="1"/>
    <col min="57" max="57" width="9.25" style="36" bestFit="1" customWidth="1"/>
    <col min="58" max="59" width="9.125" style="36" bestFit="1" customWidth="1"/>
    <col min="60" max="60" width="9.25" style="36" bestFit="1" customWidth="1"/>
    <col min="61" max="62" width="9.125" style="36" bestFit="1" customWidth="1"/>
    <col min="63" max="63" width="9.25" style="36" bestFit="1" customWidth="1"/>
    <col min="64" max="65" width="9.125" style="36" bestFit="1" customWidth="1"/>
    <col min="66" max="66" width="9.375" style="36" bestFit="1" customWidth="1"/>
    <col min="67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4" width="9.125" style="36" bestFit="1" customWidth="1"/>
    <col min="75" max="75" width="9.375" style="36" bestFit="1" customWidth="1"/>
    <col min="76" max="77" width="9.125" style="36" bestFit="1" customWidth="1"/>
    <col min="78" max="78" width="9.25" style="36" bestFit="1" customWidth="1"/>
    <col min="79" max="80" width="9.125" style="36" bestFit="1" customWidth="1"/>
    <col min="81" max="81" width="9.375" style="36" bestFit="1" customWidth="1"/>
    <col min="82" max="82" width="10.25" style="36" bestFit="1" customWidth="1"/>
    <col min="83" max="83" width="11.25" style="36" bestFit="1" customWidth="1"/>
    <col min="84" max="84" width="11.875" style="36" customWidth="1"/>
    <col min="85" max="85" width="10.875" style="36" customWidth="1"/>
    <col min="86" max="86" width="10.75" style="36" customWidth="1"/>
    <col min="87" max="87" width="9.25" style="36" bestFit="1" customWidth="1"/>
    <col min="88" max="89" width="10.25" style="36" bestFit="1" customWidth="1"/>
    <col min="90" max="16384" width="9" style="36"/>
  </cols>
  <sheetData>
    <row r="1" spans="1:127" ht="21.75">
      <c r="B1" s="81" t="s">
        <v>167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40</v>
      </c>
      <c r="F4" s="21">
        <v>480</v>
      </c>
      <c r="G4" s="23">
        <f>F4*$C4</f>
        <v>336</v>
      </c>
      <c r="H4" s="21">
        <v>55</v>
      </c>
      <c r="I4" s="21">
        <v>666</v>
      </c>
      <c r="J4" s="22">
        <f>I4*$C4</f>
        <v>466.2</v>
      </c>
      <c r="K4" s="21">
        <v>10</v>
      </c>
      <c r="L4" s="21">
        <v>120</v>
      </c>
      <c r="M4" s="23">
        <f>L4*$C4</f>
        <v>84</v>
      </c>
      <c r="N4" s="21">
        <v>50</v>
      </c>
      <c r="O4" s="21">
        <v>600</v>
      </c>
      <c r="P4" s="23">
        <f>O4*$C4</f>
        <v>420</v>
      </c>
      <c r="Q4" s="21">
        <v>10</v>
      </c>
      <c r="R4" s="21">
        <v>120</v>
      </c>
      <c r="S4" s="23">
        <f>R4*$C4</f>
        <v>84</v>
      </c>
      <c r="T4" s="21">
        <v>10</v>
      </c>
      <c r="U4" s="21">
        <v>120</v>
      </c>
      <c r="V4" s="23">
        <f>U4*$C4</f>
        <v>84</v>
      </c>
      <c r="W4" s="21">
        <v>58</v>
      </c>
      <c r="X4" s="21">
        <v>696</v>
      </c>
      <c r="Y4" s="23">
        <f>X4*$C4</f>
        <v>487.2</v>
      </c>
      <c r="Z4" s="21"/>
      <c r="AA4" s="21"/>
      <c r="AB4" s="23">
        <f>AA4*$C4</f>
        <v>0</v>
      </c>
      <c r="AC4" s="21">
        <v>3</v>
      </c>
      <c r="AD4" s="21">
        <v>36</v>
      </c>
      <c r="AE4" s="23">
        <f>AD4*$C4</f>
        <v>25.2</v>
      </c>
      <c r="AF4" s="21">
        <v>27</v>
      </c>
      <c r="AG4" s="21">
        <v>324</v>
      </c>
      <c r="AH4" s="23">
        <f>AG4*$C4</f>
        <v>226.79999999999998</v>
      </c>
      <c r="AI4" s="21">
        <v>41</v>
      </c>
      <c r="AJ4" s="21">
        <v>492</v>
      </c>
      <c r="AK4" s="23">
        <f>AJ4*$C4</f>
        <v>344.4</v>
      </c>
      <c r="AL4" s="21">
        <v>29</v>
      </c>
      <c r="AM4" s="21">
        <v>348</v>
      </c>
      <c r="AN4" s="23">
        <f>AM4*$C4</f>
        <v>243.6</v>
      </c>
      <c r="AO4" s="23">
        <f>E4+H4+K4+N4+Q4+T4+W4+Z4+AC4+AF4+AI4+AL4</f>
        <v>333</v>
      </c>
      <c r="AP4" s="23">
        <f>F4+I4+L4+O4+R4+U4+X4+AA4+AD4+AG4+AJ4+AM4</f>
        <v>4002</v>
      </c>
      <c r="AQ4" s="23">
        <f>G4+J4+M4+P4+S4+V4+Y4+AB4+AE4+AH4+AK4+AN4</f>
        <v>2801.4</v>
      </c>
      <c r="AR4" s="23">
        <f>+AP4/12</f>
        <v>333.5</v>
      </c>
      <c r="AS4" s="23">
        <f>+AQ4/12</f>
        <v>233.45000000000002</v>
      </c>
      <c r="AT4" s="21">
        <v>54</v>
      </c>
      <c r="AU4" s="21">
        <v>648</v>
      </c>
      <c r="AV4" s="23">
        <f>AU4*$C4</f>
        <v>453.59999999999997</v>
      </c>
      <c r="AW4" s="21"/>
      <c r="AX4" s="21"/>
      <c r="AY4" s="22">
        <f>AX4*$C4</f>
        <v>0</v>
      </c>
      <c r="AZ4" s="21">
        <v>37</v>
      </c>
      <c r="BA4" s="21">
        <v>444</v>
      </c>
      <c r="BB4" s="23">
        <f>BA4*$C4</f>
        <v>310.79999999999995</v>
      </c>
      <c r="BC4" s="21">
        <v>24</v>
      </c>
      <c r="BD4" s="21">
        <v>298</v>
      </c>
      <c r="BE4" s="23">
        <f>BD4*$C4</f>
        <v>208.6</v>
      </c>
      <c r="BF4" s="21"/>
      <c r="BG4" s="21"/>
      <c r="BH4" s="21"/>
      <c r="BI4" s="21">
        <v>2</v>
      </c>
      <c r="BJ4" s="21">
        <v>24</v>
      </c>
      <c r="BK4" s="23">
        <f>BJ4*$C4</f>
        <v>16.799999999999997</v>
      </c>
      <c r="BL4" s="21">
        <v>20</v>
      </c>
      <c r="BM4" s="21">
        <v>240</v>
      </c>
      <c r="BN4" s="23">
        <f>BM4*C4</f>
        <v>168</v>
      </c>
      <c r="BO4" s="21">
        <v>20</v>
      </c>
      <c r="BP4" s="21">
        <v>240</v>
      </c>
      <c r="BQ4" s="23">
        <f>BP4*C4</f>
        <v>168</v>
      </c>
      <c r="BR4" s="21">
        <v>2</v>
      </c>
      <c r="BS4" s="21">
        <v>24</v>
      </c>
      <c r="BT4" s="23">
        <f>BS4*C4</f>
        <v>16.799999999999997</v>
      </c>
      <c r="BU4" s="21"/>
      <c r="BV4" s="21"/>
      <c r="BW4" s="23">
        <f>BV4*C4</f>
        <v>0</v>
      </c>
      <c r="BX4" s="21">
        <v>15</v>
      </c>
      <c r="BY4" s="21">
        <v>180</v>
      </c>
      <c r="BZ4" s="23">
        <f>BY4*C4</f>
        <v>125.99999999999999</v>
      </c>
      <c r="CA4" s="21"/>
      <c r="CB4" s="21"/>
      <c r="CC4" s="23">
        <f>CB4*C4</f>
        <v>0</v>
      </c>
      <c r="CD4" s="23">
        <f>AT4+AW4+AZ4+BC4+BF4+BI4+BL4+BO4+BR4+BU4+BX4+CA4</f>
        <v>174</v>
      </c>
      <c r="CE4" s="23">
        <f>AU4+AX4+BA4+BD4+BG4+BJ4+BM4+BP4+BS4+BV4+BY4+CB4</f>
        <v>2098</v>
      </c>
      <c r="CF4" s="23">
        <f>AV4+AY4+BB4+BE4+BH4+BK4+BN4+BQ4+BT4+BW4+BZ4+CC4</f>
        <v>1468.5999999999997</v>
      </c>
      <c r="CG4" s="23">
        <f>+CE4/12</f>
        <v>174.83333333333334</v>
      </c>
      <c r="CH4" s="23">
        <f>+CF4/12</f>
        <v>122.38333333333331</v>
      </c>
      <c r="CI4" s="22">
        <v>22</v>
      </c>
      <c r="CJ4" s="22">
        <v>264</v>
      </c>
      <c r="CK4" s="22">
        <f>CJ4*C4</f>
        <v>184.79999999999998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68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3">
        <f t="shared" ref="S5:S68" si="4">R5*$C5</f>
        <v>0</v>
      </c>
      <c r="T5" s="21"/>
      <c r="U5" s="21"/>
      <c r="V5" s="23">
        <f t="shared" ref="V5:V68" si="5">U5*$C5</f>
        <v>0</v>
      </c>
      <c r="W5" s="21"/>
      <c r="X5" s="21"/>
      <c r="Y5" s="23">
        <f t="shared" ref="Y5:Y68" si="6">X5*$C5</f>
        <v>0</v>
      </c>
      <c r="Z5" s="21"/>
      <c r="AA5" s="21"/>
      <c r="AB5" s="23">
        <f t="shared" ref="AB5:AB68" si="7">AA5*$C5</f>
        <v>0</v>
      </c>
      <c r="AC5" s="21"/>
      <c r="AD5" s="21"/>
      <c r="AE5" s="23">
        <f t="shared" ref="AE5:AE68" si="8">AD5*$C5</f>
        <v>0</v>
      </c>
      <c r="AF5" s="21"/>
      <c r="AG5" s="21"/>
      <c r="AH5" s="23">
        <f t="shared" ref="AH5:AH68" si="9">AG5*$C5</f>
        <v>0</v>
      </c>
      <c r="AI5" s="21"/>
      <c r="AJ5" s="21"/>
      <c r="AK5" s="23">
        <f t="shared" ref="AK5:AK68" si="10">AJ5*$C5</f>
        <v>0</v>
      </c>
      <c r="AL5" s="21"/>
      <c r="AM5" s="21"/>
      <c r="AN5" s="23">
        <f t="shared" ref="AN5:AN68" si="11">AM5*$C5</f>
        <v>0</v>
      </c>
      <c r="AO5" s="23">
        <f t="shared" ref="AO5:AO68" si="12">E5+H5+K5+N5+Q5+T5+W5+Z5+AC5+AF5+AI5+AL5</f>
        <v>0</v>
      </c>
      <c r="AP5" s="23">
        <f t="shared" ref="AP5:AP68" si="13">F5+I5+L5+O5+R5+U5+X5+AA5+AD5+AG5+AJ5+AM5</f>
        <v>0</v>
      </c>
      <c r="AQ5" s="23">
        <f t="shared" ref="AQ5:AQ68" si="14">G5+J5+M5+P5+S5+V5+Y5+AB5+AE5+AH5+AK5+AN5</f>
        <v>0</v>
      </c>
      <c r="AR5" s="23">
        <f t="shared" ref="AR5:AR68" si="15">+AP5/12</f>
        <v>0</v>
      </c>
      <c r="AS5" s="23">
        <f t="shared" ref="AS5:AS68" si="16">+AQ5/12</f>
        <v>0</v>
      </c>
      <c r="AT5" s="21"/>
      <c r="AU5" s="21"/>
      <c r="AV5" s="23">
        <f t="shared" ref="AV5:AV68" si="17">AU5*$C5</f>
        <v>0</v>
      </c>
      <c r="AW5" s="21"/>
      <c r="AX5" s="21"/>
      <c r="AY5" s="22">
        <f t="shared" ref="AY5:AY71" si="18">AX5*$C5</f>
        <v>0</v>
      </c>
      <c r="AZ5" s="21"/>
      <c r="BA5" s="21"/>
      <c r="BB5" s="23">
        <f t="shared" ref="BB5:BB68" si="19">BA5*$C5</f>
        <v>0</v>
      </c>
      <c r="BC5" s="21"/>
      <c r="BD5" s="21"/>
      <c r="BE5" s="23">
        <f t="shared" ref="BE5:BE68" si="20">BD5*$C5</f>
        <v>0</v>
      </c>
      <c r="BF5" s="21"/>
      <c r="BG5" s="21"/>
      <c r="BH5" s="21"/>
      <c r="BI5" s="21"/>
      <c r="BJ5" s="21"/>
      <c r="BK5" s="23">
        <f t="shared" ref="BK5:BK68" si="21">BJ5*$C5</f>
        <v>0</v>
      </c>
      <c r="BL5" s="21"/>
      <c r="BM5" s="21"/>
      <c r="BN5" s="23">
        <f t="shared" ref="BN5:BN68" si="22">BM5*C5</f>
        <v>0</v>
      </c>
      <c r="BO5" s="21"/>
      <c r="BP5" s="21"/>
      <c r="BQ5" s="23">
        <f t="shared" ref="BQ5:BQ68" si="23">BP5*C5</f>
        <v>0</v>
      </c>
      <c r="BR5" s="21"/>
      <c r="BS5" s="21"/>
      <c r="BT5" s="23">
        <f t="shared" ref="BT5:BT68" si="24">BS5*C5</f>
        <v>0</v>
      </c>
      <c r="BU5" s="21"/>
      <c r="BV5" s="21"/>
      <c r="BW5" s="23">
        <f t="shared" ref="BW5:BW68" si="25">BV5*C5</f>
        <v>0</v>
      </c>
      <c r="BX5" s="21"/>
      <c r="BY5" s="21"/>
      <c r="BZ5" s="23">
        <f t="shared" ref="BZ5:BZ68" si="26">BY5*C5</f>
        <v>0</v>
      </c>
      <c r="CA5" s="21"/>
      <c r="CB5" s="21"/>
      <c r="CC5" s="23">
        <f t="shared" ref="CC5:CC68" si="27">CB5*C5</f>
        <v>0</v>
      </c>
      <c r="CD5" s="23">
        <f t="shared" ref="CD5:CD68" si="28">AT5+AW5+AZ5+BC5+BF5+BI5+BL5+BO5+BR5+BU5+BX5+CA5</f>
        <v>0</v>
      </c>
      <c r="CE5" s="23">
        <f t="shared" ref="CE5:CE68" si="29">AU5+AX5+BA5+BD5+BG5+BJ5+BM5+BP5+BS5+BV5+BY5+CB5</f>
        <v>0</v>
      </c>
      <c r="CF5" s="23">
        <f t="shared" ref="CF5:CF68" si="30">AV5+AY5+BB5+BE5+BH5+BK5+BN5+BQ5+BT5+BW5+BZ5+CC5</f>
        <v>0</v>
      </c>
      <c r="CG5" s="23">
        <f t="shared" ref="CG5:CG68" si="31">+CE5/12</f>
        <v>0</v>
      </c>
      <c r="CH5" s="23">
        <f t="shared" ref="CH5:CH68" si="32">+CF5/12</f>
        <v>0</v>
      </c>
      <c r="CI5" s="22"/>
      <c r="CJ5" s="22"/>
      <c r="CK5" s="22">
        <f t="shared" ref="CK5:CK68" si="33">CJ5*C5</f>
        <v>0</v>
      </c>
      <c r="CL5" s="21"/>
      <c r="CM5" s="21"/>
      <c r="CN5" s="22">
        <f t="shared" ref="CN5:CN68" si="34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3">
        <f t="shared" si="4"/>
        <v>0</v>
      </c>
      <c r="T6" s="21"/>
      <c r="U6" s="21"/>
      <c r="V6" s="23">
        <f t="shared" si="5"/>
        <v>0</v>
      </c>
      <c r="W6" s="21"/>
      <c r="X6" s="21"/>
      <c r="Y6" s="23">
        <f t="shared" si="6"/>
        <v>0</v>
      </c>
      <c r="Z6" s="21"/>
      <c r="AA6" s="21"/>
      <c r="AB6" s="23">
        <f t="shared" si="7"/>
        <v>0</v>
      </c>
      <c r="AC6" s="21"/>
      <c r="AD6" s="21"/>
      <c r="AE6" s="23">
        <f t="shared" si="8"/>
        <v>0</v>
      </c>
      <c r="AF6" s="21"/>
      <c r="AG6" s="21"/>
      <c r="AH6" s="23">
        <f t="shared" si="9"/>
        <v>0</v>
      </c>
      <c r="AI6" s="21"/>
      <c r="AJ6" s="21"/>
      <c r="AK6" s="23">
        <f t="shared" si="10"/>
        <v>0</v>
      </c>
      <c r="AL6" s="21"/>
      <c r="AM6" s="21"/>
      <c r="AN6" s="23">
        <f t="shared" si="11"/>
        <v>0</v>
      </c>
      <c r="AO6" s="23">
        <f t="shared" si="12"/>
        <v>0</v>
      </c>
      <c r="AP6" s="23">
        <f t="shared" si="13"/>
        <v>0</v>
      </c>
      <c r="AQ6" s="23">
        <f t="shared" si="14"/>
        <v>0</v>
      </c>
      <c r="AR6" s="23">
        <f t="shared" si="15"/>
        <v>0</v>
      </c>
      <c r="AS6" s="23">
        <f t="shared" si="16"/>
        <v>0</v>
      </c>
      <c r="AT6" s="21"/>
      <c r="AU6" s="21"/>
      <c r="AV6" s="23">
        <f t="shared" si="17"/>
        <v>0</v>
      </c>
      <c r="AW6" s="21"/>
      <c r="AX6" s="21"/>
      <c r="AY6" s="22">
        <f t="shared" si="18"/>
        <v>0</v>
      </c>
      <c r="AZ6" s="21"/>
      <c r="BA6" s="21"/>
      <c r="BB6" s="23">
        <f t="shared" si="19"/>
        <v>0</v>
      </c>
      <c r="BC6" s="21"/>
      <c r="BD6" s="21"/>
      <c r="BE6" s="23">
        <f t="shared" si="20"/>
        <v>0</v>
      </c>
      <c r="BF6" s="21"/>
      <c r="BG6" s="21"/>
      <c r="BH6" s="21"/>
      <c r="BI6" s="21"/>
      <c r="BJ6" s="21"/>
      <c r="BK6" s="23">
        <f t="shared" si="21"/>
        <v>0</v>
      </c>
      <c r="BL6" s="21"/>
      <c r="BM6" s="21"/>
      <c r="BN6" s="23">
        <f t="shared" si="22"/>
        <v>0</v>
      </c>
      <c r="BO6" s="21"/>
      <c r="BP6" s="21"/>
      <c r="BQ6" s="23">
        <f t="shared" si="23"/>
        <v>0</v>
      </c>
      <c r="BR6" s="21"/>
      <c r="BS6" s="21"/>
      <c r="BT6" s="23">
        <f t="shared" si="24"/>
        <v>0</v>
      </c>
      <c r="BU6" s="21"/>
      <c r="BV6" s="21"/>
      <c r="BW6" s="23">
        <f t="shared" si="25"/>
        <v>0</v>
      </c>
      <c r="BX6" s="21"/>
      <c r="BY6" s="21"/>
      <c r="BZ6" s="23">
        <f t="shared" si="26"/>
        <v>0</v>
      </c>
      <c r="CA6" s="21"/>
      <c r="CB6" s="21"/>
      <c r="CC6" s="23">
        <f t="shared" si="27"/>
        <v>0</v>
      </c>
      <c r="CD6" s="23">
        <f t="shared" si="28"/>
        <v>0</v>
      </c>
      <c r="CE6" s="23">
        <f t="shared" si="29"/>
        <v>0</v>
      </c>
      <c r="CF6" s="23">
        <f t="shared" si="30"/>
        <v>0</v>
      </c>
      <c r="CG6" s="23">
        <f t="shared" si="31"/>
        <v>0</v>
      </c>
      <c r="CH6" s="23">
        <f t="shared" si="32"/>
        <v>0</v>
      </c>
      <c r="CI6" s="22"/>
      <c r="CJ6" s="22"/>
      <c r="CK6" s="22">
        <f t="shared" si="33"/>
        <v>0</v>
      </c>
      <c r="CL6" s="21"/>
      <c r="CM6" s="21"/>
      <c r="CN6" s="22">
        <f t="shared" si="34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/>
      <c r="R7" s="21"/>
      <c r="S7" s="23">
        <f t="shared" si="4"/>
        <v>0</v>
      </c>
      <c r="T7" s="21"/>
      <c r="U7" s="21"/>
      <c r="V7" s="23">
        <f t="shared" si="5"/>
        <v>0</v>
      </c>
      <c r="W7" s="21"/>
      <c r="X7" s="21"/>
      <c r="Y7" s="23">
        <f t="shared" si="6"/>
        <v>0</v>
      </c>
      <c r="Z7" s="21"/>
      <c r="AA7" s="21"/>
      <c r="AB7" s="23">
        <f t="shared" si="7"/>
        <v>0</v>
      </c>
      <c r="AC7" s="21"/>
      <c r="AD7" s="21"/>
      <c r="AE7" s="23">
        <f t="shared" si="8"/>
        <v>0</v>
      </c>
      <c r="AF7" s="21"/>
      <c r="AG7" s="21"/>
      <c r="AH7" s="23">
        <f t="shared" si="9"/>
        <v>0</v>
      </c>
      <c r="AI7" s="21"/>
      <c r="AJ7" s="21"/>
      <c r="AK7" s="23">
        <f t="shared" si="10"/>
        <v>0</v>
      </c>
      <c r="AL7" s="21"/>
      <c r="AM7" s="21"/>
      <c r="AN7" s="23">
        <f t="shared" si="11"/>
        <v>0</v>
      </c>
      <c r="AO7" s="23">
        <f t="shared" si="12"/>
        <v>0</v>
      </c>
      <c r="AP7" s="23">
        <f t="shared" si="13"/>
        <v>0</v>
      </c>
      <c r="AQ7" s="23">
        <f t="shared" si="14"/>
        <v>0</v>
      </c>
      <c r="AR7" s="23">
        <f t="shared" si="15"/>
        <v>0</v>
      </c>
      <c r="AS7" s="23">
        <f t="shared" si="16"/>
        <v>0</v>
      </c>
      <c r="AT7" s="21"/>
      <c r="AU7" s="21"/>
      <c r="AV7" s="23">
        <f t="shared" si="17"/>
        <v>0</v>
      </c>
      <c r="AW7" s="21"/>
      <c r="AX7" s="21"/>
      <c r="AY7" s="22">
        <f t="shared" si="18"/>
        <v>0</v>
      </c>
      <c r="AZ7" s="21"/>
      <c r="BA7" s="21"/>
      <c r="BB7" s="23">
        <f t="shared" si="19"/>
        <v>0</v>
      </c>
      <c r="BC7" s="21"/>
      <c r="BD7" s="21"/>
      <c r="BE7" s="23">
        <f t="shared" si="20"/>
        <v>0</v>
      </c>
      <c r="BF7" s="21"/>
      <c r="BG7" s="21"/>
      <c r="BH7" s="21"/>
      <c r="BI7" s="21"/>
      <c r="BJ7" s="21"/>
      <c r="BK7" s="23">
        <f t="shared" si="21"/>
        <v>0</v>
      </c>
      <c r="BL7" s="21"/>
      <c r="BM7" s="21"/>
      <c r="BN7" s="23">
        <f t="shared" si="22"/>
        <v>0</v>
      </c>
      <c r="BO7" s="21"/>
      <c r="BP7" s="21"/>
      <c r="BQ7" s="23">
        <f t="shared" si="23"/>
        <v>0</v>
      </c>
      <c r="BR7" s="21"/>
      <c r="BS7" s="21"/>
      <c r="BT7" s="23">
        <f t="shared" si="24"/>
        <v>0</v>
      </c>
      <c r="BU7" s="21"/>
      <c r="BV7" s="21"/>
      <c r="BW7" s="23">
        <f t="shared" si="25"/>
        <v>0</v>
      </c>
      <c r="BX7" s="21"/>
      <c r="BY7" s="21"/>
      <c r="BZ7" s="23">
        <f t="shared" si="26"/>
        <v>0</v>
      </c>
      <c r="CA7" s="21"/>
      <c r="CB7" s="21"/>
      <c r="CC7" s="23">
        <f t="shared" si="27"/>
        <v>0</v>
      </c>
      <c r="CD7" s="23">
        <f t="shared" si="28"/>
        <v>0</v>
      </c>
      <c r="CE7" s="23">
        <f t="shared" si="29"/>
        <v>0</v>
      </c>
      <c r="CF7" s="23">
        <f t="shared" si="30"/>
        <v>0</v>
      </c>
      <c r="CG7" s="23">
        <f t="shared" si="31"/>
        <v>0</v>
      </c>
      <c r="CH7" s="23">
        <f t="shared" si="32"/>
        <v>0</v>
      </c>
      <c r="CI7" s="22"/>
      <c r="CJ7" s="22"/>
      <c r="CK7" s="22">
        <f t="shared" si="33"/>
        <v>0</v>
      </c>
      <c r="CL7" s="21"/>
      <c r="CM7" s="21"/>
      <c r="CN7" s="22">
        <f t="shared" si="34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3">
        <f t="shared" si="4"/>
        <v>0</v>
      </c>
      <c r="T8" s="21"/>
      <c r="U8" s="21"/>
      <c r="V8" s="23">
        <f t="shared" si="5"/>
        <v>0</v>
      </c>
      <c r="W8" s="21"/>
      <c r="X8" s="21"/>
      <c r="Y8" s="23">
        <f t="shared" si="6"/>
        <v>0</v>
      </c>
      <c r="Z8" s="21"/>
      <c r="AA8" s="21"/>
      <c r="AB8" s="23">
        <f t="shared" si="7"/>
        <v>0</v>
      </c>
      <c r="AC8" s="21"/>
      <c r="AD8" s="21"/>
      <c r="AE8" s="23">
        <f t="shared" si="8"/>
        <v>0</v>
      </c>
      <c r="AF8" s="21"/>
      <c r="AG8" s="21"/>
      <c r="AH8" s="23">
        <f t="shared" si="9"/>
        <v>0</v>
      </c>
      <c r="AI8" s="21"/>
      <c r="AJ8" s="21"/>
      <c r="AK8" s="23">
        <f t="shared" si="10"/>
        <v>0</v>
      </c>
      <c r="AL8" s="21"/>
      <c r="AM8" s="21"/>
      <c r="AN8" s="23">
        <f t="shared" si="11"/>
        <v>0</v>
      </c>
      <c r="AO8" s="23">
        <f t="shared" si="12"/>
        <v>0</v>
      </c>
      <c r="AP8" s="23">
        <f t="shared" si="13"/>
        <v>0</v>
      </c>
      <c r="AQ8" s="23">
        <f t="shared" si="14"/>
        <v>0</v>
      </c>
      <c r="AR8" s="23">
        <f t="shared" si="15"/>
        <v>0</v>
      </c>
      <c r="AS8" s="23">
        <f t="shared" si="16"/>
        <v>0</v>
      </c>
      <c r="AT8" s="21"/>
      <c r="AU8" s="21"/>
      <c r="AV8" s="23">
        <f t="shared" si="17"/>
        <v>0</v>
      </c>
      <c r="AW8" s="21"/>
      <c r="AX8" s="21"/>
      <c r="AY8" s="22">
        <f t="shared" si="18"/>
        <v>0</v>
      </c>
      <c r="AZ8" s="21"/>
      <c r="BA8" s="21"/>
      <c r="BB8" s="23">
        <f t="shared" si="19"/>
        <v>0</v>
      </c>
      <c r="BC8" s="21"/>
      <c r="BD8" s="21"/>
      <c r="BE8" s="23">
        <f t="shared" si="20"/>
        <v>0</v>
      </c>
      <c r="BF8" s="21"/>
      <c r="BG8" s="21"/>
      <c r="BH8" s="21"/>
      <c r="BI8" s="21"/>
      <c r="BJ8" s="21"/>
      <c r="BK8" s="23">
        <f t="shared" si="21"/>
        <v>0</v>
      </c>
      <c r="BL8" s="21"/>
      <c r="BM8" s="21"/>
      <c r="BN8" s="23">
        <f t="shared" si="22"/>
        <v>0</v>
      </c>
      <c r="BO8" s="21"/>
      <c r="BP8" s="21"/>
      <c r="BQ8" s="23">
        <f t="shared" si="23"/>
        <v>0</v>
      </c>
      <c r="BR8" s="21"/>
      <c r="BS8" s="21"/>
      <c r="BT8" s="23">
        <f t="shared" si="24"/>
        <v>0</v>
      </c>
      <c r="BU8" s="21"/>
      <c r="BV8" s="21"/>
      <c r="BW8" s="23">
        <f t="shared" si="25"/>
        <v>0</v>
      </c>
      <c r="BX8" s="21"/>
      <c r="BY8" s="21"/>
      <c r="BZ8" s="23">
        <f t="shared" si="26"/>
        <v>0</v>
      </c>
      <c r="CA8" s="21"/>
      <c r="CB8" s="21"/>
      <c r="CC8" s="23">
        <f t="shared" si="27"/>
        <v>0</v>
      </c>
      <c r="CD8" s="23">
        <f t="shared" si="28"/>
        <v>0</v>
      </c>
      <c r="CE8" s="23">
        <f t="shared" si="29"/>
        <v>0</v>
      </c>
      <c r="CF8" s="23">
        <f t="shared" si="30"/>
        <v>0</v>
      </c>
      <c r="CG8" s="23">
        <f t="shared" si="31"/>
        <v>0</v>
      </c>
      <c r="CH8" s="23">
        <f t="shared" si="32"/>
        <v>0</v>
      </c>
      <c r="CI8" s="22"/>
      <c r="CJ8" s="22"/>
      <c r="CK8" s="22">
        <f t="shared" si="33"/>
        <v>0</v>
      </c>
      <c r="CL8" s="21"/>
      <c r="CM8" s="21"/>
      <c r="CN8" s="22">
        <f t="shared" si="34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3">
        <f t="shared" si="4"/>
        <v>0</v>
      </c>
      <c r="T9" s="21"/>
      <c r="U9" s="21"/>
      <c r="V9" s="23">
        <f t="shared" si="5"/>
        <v>0</v>
      </c>
      <c r="W9" s="21"/>
      <c r="X9" s="21"/>
      <c r="Y9" s="23">
        <f t="shared" si="6"/>
        <v>0</v>
      </c>
      <c r="Z9" s="21"/>
      <c r="AA9" s="21"/>
      <c r="AB9" s="23">
        <f t="shared" si="7"/>
        <v>0</v>
      </c>
      <c r="AC9" s="21"/>
      <c r="AD9" s="21"/>
      <c r="AE9" s="23">
        <f t="shared" si="8"/>
        <v>0</v>
      </c>
      <c r="AF9" s="21"/>
      <c r="AG9" s="21"/>
      <c r="AH9" s="23">
        <f t="shared" si="9"/>
        <v>0</v>
      </c>
      <c r="AI9" s="21"/>
      <c r="AJ9" s="21"/>
      <c r="AK9" s="23">
        <f t="shared" si="10"/>
        <v>0</v>
      </c>
      <c r="AL9" s="21"/>
      <c r="AM9" s="21"/>
      <c r="AN9" s="23">
        <f t="shared" si="11"/>
        <v>0</v>
      </c>
      <c r="AO9" s="23">
        <f t="shared" si="12"/>
        <v>0</v>
      </c>
      <c r="AP9" s="23">
        <f t="shared" si="13"/>
        <v>0</v>
      </c>
      <c r="AQ9" s="23">
        <f t="shared" si="14"/>
        <v>0</v>
      </c>
      <c r="AR9" s="23">
        <f t="shared" si="15"/>
        <v>0</v>
      </c>
      <c r="AS9" s="23">
        <f t="shared" si="16"/>
        <v>0</v>
      </c>
      <c r="AT9" s="21"/>
      <c r="AU9" s="21"/>
      <c r="AV9" s="23">
        <f t="shared" si="17"/>
        <v>0</v>
      </c>
      <c r="AW9" s="21"/>
      <c r="AX9" s="21"/>
      <c r="AY9" s="22">
        <f t="shared" si="18"/>
        <v>0</v>
      </c>
      <c r="AZ9" s="21"/>
      <c r="BA9" s="21"/>
      <c r="BB9" s="23">
        <f t="shared" si="19"/>
        <v>0</v>
      </c>
      <c r="BC9" s="21"/>
      <c r="BD9" s="21"/>
      <c r="BE9" s="23">
        <f t="shared" si="20"/>
        <v>0</v>
      </c>
      <c r="BF9" s="21"/>
      <c r="BG9" s="21"/>
      <c r="BH9" s="21"/>
      <c r="BI9" s="21"/>
      <c r="BJ9" s="21"/>
      <c r="BK9" s="23">
        <f t="shared" si="21"/>
        <v>0</v>
      </c>
      <c r="BL9" s="21"/>
      <c r="BM9" s="21"/>
      <c r="BN9" s="23">
        <f t="shared" si="22"/>
        <v>0</v>
      </c>
      <c r="BO9" s="21"/>
      <c r="BP9" s="21"/>
      <c r="BQ9" s="23">
        <f t="shared" si="23"/>
        <v>0</v>
      </c>
      <c r="BR9" s="21"/>
      <c r="BS9" s="21"/>
      <c r="BT9" s="23">
        <f t="shared" si="24"/>
        <v>0</v>
      </c>
      <c r="BU9" s="21"/>
      <c r="BV9" s="21"/>
      <c r="BW9" s="23">
        <f t="shared" si="25"/>
        <v>0</v>
      </c>
      <c r="BX9" s="21"/>
      <c r="BY9" s="21"/>
      <c r="BZ9" s="23">
        <f t="shared" si="26"/>
        <v>0</v>
      </c>
      <c r="CA9" s="21"/>
      <c r="CB9" s="21"/>
      <c r="CC9" s="23">
        <f t="shared" si="27"/>
        <v>0</v>
      </c>
      <c r="CD9" s="23">
        <f t="shared" si="28"/>
        <v>0</v>
      </c>
      <c r="CE9" s="23">
        <f t="shared" si="29"/>
        <v>0</v>
      </c>
      <c r="CF9" s="23">
        <f t="shared" si="30"/>
        <v>0</v>
      </c>
      <c r="CG9" s="23">
        <f t="shared" si="31"/>
        <v>0</v>
      </c>
      <c r="CH9" s="23">
        <f t="shared" si="32"/>
        <v>0</v>
      </c>
      <c r="CI9" s="22"/>
      <c r="CJ9" s="22"/>
      <c r="CK9" s="22">
        <f t="shared" si="33"/>
        <v>0</v>
      </c>
      <c r="CL9" s="21"/>
      <c r="CM9" s="21"/>
      <c r="CN9" s="22">
        <f t="shared" si="34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3">
        <f t="shared" si="4"/>
        <v>0</v>
      </c>
      <c r="T10" s="21"/>
      <c r="U10" s="21"/>
      <c r="V10" s="23">
        <f t="shared" si="5"/>
        <v>0</v>
      </c>
      <c r="W10" s="21"/>
      <c r="X10" s="21"/>
      <c r="Y10" s="23">
        <f t="shared" si="6"/>
        <v>0</v>
      </c>
      <c r="Z10" s="21"/>
      <c r="AA10" s="21"/>
      <c r="AB10" s="23">
        <f t="shared" si="7"/>
        <v>0</v>
      </c>
      <c r="AC10" s="21"/>
      <c r="AD10" s="21"/>
      <c r="AE10" s="23">
        <f t="shared" si="8"/>
        <v>0</v>
      </c>
      <c r="AF10" s="21"/>
      <c r="AG10" s="21"/>
      <c r="AH10" s="23">
        <f t="shared" si="9"/>
        <v>0</v>
      </c>
      <c r="AI10" s="21"/>
      <c r="AJ10" s="21"/>
      <c r="AK10" s="23">
        <f t="shared" si="10"/>
        <v>0</v>
      </c>
      <c r="AL10" s="21"/>
      <c r="AM10" s="21"/>
      <c r="AN10" s="23">
        <f t="shared" si="11"/>
        <v>0</v>
      </c>
      <c r="AO10" s="23">
        <f t="shared" si="12"/>
        <v>0</v>
      </c>
      <c r="AP10" s="23">
        <f t="shared" si="13"/>
        <v>0</v>
      </c>
      <c r="AQ10" s="23">
        <f t="shared" si="14"/>
        <v>0</v>
      </c>
      <c r="AR10" s="23">
        <f t="shared" si="15"/>
        <v>0</v>
      </c>
      <c r="AS10" s="23">
        <f t="shared" si="16"/>
        <v>0</v>
      </c>
      <c r="AT10" s="21"/>
      <c r="AU10" s="21"/>
      <c r="AV10" s="23">
        <f t="shared" si="17"/>
        <v>0</v>
      </c>
      <c r="AW10" s="21"/>
      <c r="AX10" s="21"/>
      <c r="AY10" s="22">
        <f t="shared" si="18"/>
        <v>0</v>
      </c>
      <c r="AZ10" s="21"/>
      <c r="BA10" s="21"/>
      <c r="BB10" s="23">
        <f t="shared" si="19"/>
        <v>0</v>
      </c>
      <c r="BC10" s="21"/>
      <c r="BD10" s="21"/>
      <c r="BE10" s="23">
        <f t="shared" si="20"/>
        <v>0</v>
      </c>
      <c r="BF10" s="21"/>
      <c r="BG10" s="21"/>
      <c r="BH10" s="21"/>
      <c r="BI10" s="21"/>
      <c r="BJ10" s="21"/>
      <c r="BK10" s="23">
        <f t="shared" si="21"/>
        <v>0</v>
      </c>
      <c r="BL10" s="21"/>
      <c r="BM10" s="21"/>
      <c r="BN10" s="23">
        <f t="shared" si="22"/>
        <v>0</v>
      </c>
      <c r="BO10" s="21"/>
      <c r="BP10" s="21"/>
      <c r="BQ10" s="23">
        <f t="shared" si="23"/>
        <v>0</v>
      </c>
      <c r="BR10" s="21"/>
      <c r="BS10" s="21"/>
      <c r="BT10" s="23">
        <f t="shared" si="24"/>
        <v>0</v>
      </c>
      <c r="BU10" s="21"/>
      <c r="BV10" s="21"/>
      <c r="BW10" s="23">
        <f t="shared" si="25"/>
        <v>0</v>
      </c>
      <c r="BX10" s="21"/>
      <c r="BY10" s="21"/>
      <c r="BZ10" s="23">
        <f t="shared" si="26"/>
        <v>0</v>
      </c>
      <c r="CA10" s="21"/>
      <c r="CB10" s="21"/>
      <c r="CC10" s="23">
        <f t="shared" si="27"/>
        <v>0</v>
      </c>
      <c r="CD10" s="23">
        <f t="shared" si="28"/>
        <v>0</v>
      </c>
      <c r="CE10" s="23">
        <f t="shared" si="29"/>
        <v>0</v>
      </c>
      <c r="CF10" s="23">
        <f t="shared" si="30"/>
        <v>0</v>
      </c>
      <c r="CG10" s="23">
        <f t="shared" si="31"/>
        <v>0</v>
      </c>
      <c r="CH10" s="23">
        <f t="shared" si="32"/>
        <v>0</v>
      </c>
      <c r="CI10" s="22"/>
      <c r="CJ10" s="22"/>
      <c r="CK10" s="22">
        <f t="shared" si="33"/>
        <v>0</v>
      </c>
      <c r="CL10" s="21"/>
      <c r="CM10" s="21"/>
      <c r="CN10" s="22">
        <f t="shared" si="34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3">
        <f t="shared" si="4"/>
        <v>0</v>
      </c>
      <c r="T11" s="21"/>
      <c r="U11" s="21"/>
      <c r="V11" s="23">
        <f t="shared" si="5"/>
        <v>0</v>
      </c>
      <c r="W11" s="21"/>
      <c r="X11" s="21"/>
      <c r="Y11" s="23">
        <f t="shared" si="6"/>
        <v>0</v>
      </c>
      <c r="Z11" s="21"/>
      <c r="AA11" s="21"/>
      <c r="AB11" s="23">
        <f t="shared" si="7"/>
        <v>0</v>
      </c>
      <c r="AC11" s="21"/>
      <c r="AD11" s="21"/>
      <c r="AE11" s="23">
        <f t="shared" si="8"/>
        <v>0</v>
      </c>
      <c r="AF11" s="21"/>
      <c r="AG11" s="21"/>
      <c r="AH11" s="23">
        <f t="shared" si="9"/>
        <v>0</v>
      </c>
      <c r="AI11" s="21"/>
      <c r="AJ11" s="21"/>
      <c r="AK11" s="23">
        <f t="shared" si="10"/>
        <v>0</v>
      </c>
      <c r="AL11" s="21"/>
      <c r="AM11" s="21"/>
      <c r="AN11" s="23">
        <f t="shared" si="11"/>
        <v>0</v>
      </c>
      <c r="AO11" s="23">
        <f t="shared" si="12"/>
        <v>0</v>
      </c>
      <c r="AP11" s="23">
        <f t="shared" si="13"/>
        <v>0</v>
      </c>
      <c r="AQ11" s="23">
        <f t="shared" si="14"/>
        <v>0</v>
      </c>
      <c r="AR11" s="23">
        <f t="shared" si="15"/>
        <v>0</v>
      </c>
      <c r="AS11" s="23">
        <f t="shared" si="16"/>
        <v>0</v>
      </c>
      <c r="AT11" s="21"/>
      <c r="AU11" s="21"/>
      <c r="AV11" s="23">
        <f t="shared" si="17"/>
        <v>0</v>
      </c>
      <c r="AW11" s="21"/>
      <c r="AX11" s="21"/>
      <c r="AY11" s="22">
        <f t="shared" si="18"/>
        <v>0</v>
      </c>
      <c r="AZ11" s="21"/>
      <c r="BA11" s="21"/>
      <c r="BB11" s="23">
        <f t="shared" si="19"/>
        <v>0</v>
      </c>
      <c r="BC11" s="21"/>
      <c r="BD11" s="21"/>
      <c r="BE11" s="23">
        <f t="shared" si="20"/>
        <v>0</v>
      </c>
      <c r="BF11" s="21"/>
      <c r="BG11" s="21"/>
      <c r="BH11" s="21"/>
      <c r="BI11" s="21"/>
      <c r="BJ11" s="21"/>
      <c r="BK11" s="23">
        <f t="shared" si="21"/>
        <v>0</v>
      </c>
      <c r="BL11" s="21"/>
      <c r="BM11" s="21"/>
      <c r="BN11" s="23">
        <f t="shared" si="22"/>
        <v>0</v>
      </c>
      <c r="BO11" s="21"/>
      <c r="BP11" s="21"/>
      <c r="BQ11" s="23">
        <f t="shared" si="23"/>
        <v>0</v>
      </c>
      <c r="BR11" s="21"/>
      <c r="BS11" s="21"/>
      <c r="BT11" s="23">
        <f t="shared" si="24"/>
        <v>0</v>
      </c>
      <c r="BU11" s="21"/>
      <c r="BV11" s="21"/>
      <c r="BW11" s="23">
        <f t="shared" si="25"/>
        <v>0</v>
      </c>
      <c r="BX11" s="21"/>
      <c r="BY11" s="21"/>
      <c r="BZ11" s="23">
        <f t="shared" si="26"/>
        <v>0</v>
      </c>
      <c r="CA11" s="21"/>
      <c r="CB11" s="21"/>
      <c r="CC11" s="23">
        <f t="shared" si="27"/>
        <v>0</v>
      </c>
      <c r="CD11" s="23">
        <f t="shared" si="28"/>
        <v>0</v>
      </c>
      <c r="CE11" s="23">
        <f t="shared" si="29"/>
        <v>0</v>
      </c>
      <c r="CF11" s="23">
        <f t="shared" si="30"/>
        <v>0</v>
      </c>
      <c r="CG11" s="23">
        <f t="shared" si="31"/>
        <v>0</v>
      </c>
      <c r="CH11" s="23">
        <f t="shared" si="32"/>
        <v>0</v>
      </c>
      <c r="CI11" s="22"/>
      <c r="CJ11" s="22"/>
      <c r="CK11" s="22">
        <f t="shared" si="33"/>
        <v>0</v>
      </c>
      <c r="CL11" s="21"/>
      <c r="CM11" s="21"/>
      <c r="CN11" s="22">
        <f t="shared" si="34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875</v>
      </c>
      <c r="F12" s="21">
        <v>12250</v>
      </c>
      <c r="G12" s="23">
        <f t="shared" si="0"/>
        <v>7840</v>
      </c>
      <c r="H12" s="21">
        <v>1055</v>
      </c>
      <c r="I12" s="21">
        <v>14770</v>
      </c>
      <c r="J12" s="22">
        <f t="shared" si="1"/>
        <v>9452.8000000000011</v>
      </c>
      <c r="K12" s="21">
        <v>735</v>
      </c>
      <c r="L12" s="21">
        <v>10290</v>
      </c>
      <c r="M12" s="23">
        <f t="shared" si="2"/>
        <v>6585.6</v>
      </c>
      <c r="N12" s="21">
        <v>995</v>
      </c>
      <c r="O12" s="21">
        <v>13930</v>
      </c>
      <c r="P12" s="23">
        <f t="shared" si="3"/>
        <v>8915.2000000000007</v>
      </c>
      <c r="Q12" s="21">
        <v>640</v>
      </c>
      <c r="R12" s="21">
        <v>8960</v>
      </c>
      <c r="S12" s="23">
        <f t="shared" si="4"/>
        <v>5734.4000000000005</v>
      </c>
      <c r="T12" s="21">
        <v>551</v>
      </c>
      <c r="U12" s="21">
        <v>7714</v>
      </c>
      <c r="V12" s="23">
        <f t="shared" si="5"/>
        <v>4936.96</v>
      </c>
      <c r="W12" s="21">
        <v>315</v>
      </c>
      <c r="X12" s="21">
        <v>7560</v>
      </c>
      <c r="Y12" s="23">
        <f t="shared" si="6"/>
        <v>4838.4000000000005</v>
      </c>
      <c r="Z12" s="21">
        <v>897</v>
      </c>
      <c r="AA12" s="21">
        <v>12558</v>
      </c>
      <c r="AB12" s="23">
        <f t="shared" si="7"/>
        <v>8037.12</v>
      </c>
      <c r="AC12" s="21">
        <v>575</v>
      </c>
      <c r="AD12" s="21">
        <v>8050</v>
      </c>
      <c r="AE12" s="23">
        <f t="shared" si="8"/>
        <v>5152</v>
      </c>
      <c r="AF12" s="21">
        <v>629</v>
      </c>
      <c r="AG12" s="21">
        <v>8806</v>
      </c>
      <c r="AH12" s="23">
        <f t="shared" si="9"/>
        <v>5635.84</v>
      </c>
      <c r="AI12" s="21">
        <v>1204</v>
      </c>
      <c r="AJ12" s="21">
        <v>16856</v>
      </c>
      <c r="AK12" s="23">
        <f t="shared" si="10"/>
        <v>10787.84</v>
      </c>
      <c r="AL12" s="21">
        <v>1215</v>
      </c>
      <c r="AM12" s="21">
        <v>17010</v>
      </c>
      <c r="AN12" s="23">
        <f t="shared" si="11"/>
        <v>10886.4</v>
      </c>
      <c r="AO12" s="23">
        <f t="shared" si="12"/>
        <v>9686</v>
      </c>
      <c r="AP12" s="23">
        <f t="shared" si="13"/>
        <v>138754</v>
      </c>
      <c r="AQ12" s="23">
        <f t="shared" si="14"/>
        <v>88802.559999999998</v>
      </c>
      <c r="AR12" s="23">
        <f t="shared" si="15"/>
        <v>11562.833333333334</v>
      </c>
      <c r="AS12" s="23">
        <f t="shared" si="16"/>
        <v>7400.2133333333331</v>
      </c>
      <c r="AT12" s="21">
        <v>995</v>
      </c>
      <c r="AU12" s="21">
        <v>13930</v>
      </c>
      <c r="AV12" s="23">
        <f t="shared" si="17"/>
        <v>8915.2000000000007</v>
      </c>
      <c r="AW12" s="21">
        <v>1030</v>
      </c>
      <c r="AX12" s="21">
        <v>14420</v>
      </c>
      <c r="AY12" s="22">
        <f t="shared" si="18"/>
        <v>9228.8000000000011</v>
      </c>
      <c r="AZ12" s="21">
        <v>1525</v>
      </c>
      <c r="BA12" s="21">
        <v>21350</v>
      </c>
      <c r="BB12" s="23">
        <f t="shared" si="19"/>
        <v>13664</v>
      </c>
      <c r="BC12" s="21">
        <v>1245</v>
      </c>
      <c r="BD12" s="21">
        <v>17430</v>
      </c>
      <c r="BE12" s="23">
        <f t="shared" si="20"/>
        <v>11155.2</v>
      </c>
      <c r="BF12" s="21">
        <v>1050</v>
      </c>
      <c r="BG12" s="21">
        <v>14700</v>
      </c>
      <c r="BH12" s="23">
        <f>BG12*$C12</f>
        <v>9408</v>
      </c>
      <c r="BI12" s="21">
        <v>1155</v>
      </c>
      <c r="BJ12" s="21">
        <v>16170</v>
      </c>
      <c r="BK12" s="23">
        <f t="shared" si="21"/>
        <v>10348.800000000001</v>
      </c>
      <c r="BL12" s="21">
        <v>925</v>
      </c>
      <c r="BM12" s="21">
        <v>12950</v>
      </c>
      <c r="BN12" s="23">
        <f t="shared" si="22"/>
        <v>8288</v>
      </c>
      <c r="BO12" s="21">
        <v>755</v>
      </c>
      <c r="BP12" s="21">
        <v>10570</v>
      </c>
      <c r="BQ12" s="23">
        <f t="shared" si="23"/>
        <v>6764.8</v>
      </c>
      <c r="BR12" s="21">
        <v>905</v>
      </c>
      <c r="BS12" s="21">
        <v>12670</v>
      </c>
      <c r="BT12" s="23">
        <f t="shared" si="24"/>
        <v>8108.8</v>
      </c>
      <c r="BU12" s="21">
        <v>764</v>
      </c>
      <c r="BV12" s="21">
        <v>10696</v>
      </c>
      <c r="BW12" s="23">
        <f t="shared" si="25"/>
        <v>6845.4400000000005</v>
      </c>
      <c r="BX12" s="21">
        <v>1340</v>
      </c>
      <c r="BY12" s="21">
        <v>18760</v>
      </c>
      <c r="BZ12" s="23">
        <f t="shared" si="26"/>
        <v>12006.4</v>
      </c>
      <c r="CA12" s="21">
        <v>855</v>
      </c>
      <c r="CB12" s="21">
        <v>11970</v>
      </c>
      <c r="CC12" s="23">
        <f t="shared" si="27"/>
        <v>7660.8</v>
      </c>
      <c r="CD12" s="23">
        <f t="shared" si="28"/>
        <v>12544</v>
      </c>
      <c r="CE12" s="23">
        <f t="shared" si="29"/>
        <v>175616</v>
      </c>
      <c r="CF12" s="23">
        <f t="shared" si="30"/>
        <v>112394.24000000001</v>
      </c>
      <c r="CG12" s="23">
        <f t="shared" si="31"/>
        <v>14634.666666666666</v>
      </c>
      <c r="CH12" s="23">
        <f t="shared" si="32"/>
        <v>9366.1866666666665</v>
      </c>
      <c r="CI12" s="22">
        <v>995</v>
      </c>
      <c r="CJ12" s="22">
        <v>13930</v>
      </c>
      <c r="CK12" s="22">
        <f t="shared" si="33"/>
        <v>8915.2000000000007</v>
      </c>
      <c r="CL12" s="21">
        <v>985</v>
      </c>
      <c r="CM12" s="21">
        <v>13790</v>
      </c>
      <c r="CN12" s="22">
        <f t="shared" si="34"/>
        <v>8825.6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si="4"/>
        <v>0</v>
      </c>
      <c r="T13" s="21"/>
      <c r="U13" s="21"/>
      <c r="V13" s="23">
        <f t="shared" si="5"/>
        <v>0</v>
      </c>
      <c r="W13" s="21"/>
      <c r="X13" s="21"/>
      <c r="Y13" s="23">
        <f t="shared" si="6"/>
        <v>0</v>
      </c>
      <c r="Z13" s="21"/>
      <c r="AA13" s="21"/>
      <c r="AB13" s="23">
        <f t="shared" si="7"/>
        <v>0</v>
      </c>
      <c r="AC13" s="21"/>
      <c r="AD13" s="21"/>
      <c r="AE13" s="23">
        <f t="shared" si="8"/>
        <v>0</v>
      </c>
      <c r="AF13" s="21"/>
      <c r="AG13" s="21"/>
      <c r="AH13" s="23">
        <f t="shared" si="9"/>
        <v>0</v>
      </c>
      <c r="AI13" s="21"/>
      <c r="AJ13" s="21"/>
      <c r="AK13" s="23">
        <f t="shared" si="10"/>
        <v>0</v>
      </c>
      <c r="AL13" s="21"/>
      <c r="AM13" s="21"/>
      <c r="AN13" s="23">
        <f t="shared" si="11"/>
        <v>0</v>
      </c>
      <c r="AO13" s="23">
        <f t="shared" si="12"/>
        <v>0</v>
      </c>
      <c r="AP13" s="23">
        <f t="shared" si="13"/>
        <v>0</v>
      </c>
      <c r="AQ13" s="23">
        <f t="shared" si="14"/>
        <v>0</v>
      </c>
      <c r="AR13" s="23">
        <f t="shared" si="15"/>
        <v>0</v>
      </c>
      <c r="AS13" s="23">
        <f t="shared" si="16"/>
        <v>0</v>
      </c>
      <c r="AT13" s="21"/>
      <c r="AU13" s="21"/>
      <c r="AV13" s="23">
        <f t="shared" si="17"/>
        <v>0</v>
      </c>
      <c r="AW13" s="21"/>
      <c r="AX13" s="21"/>
      <c r="AY13" s="22">
        <f t="shared" si="18"/>
        <v>0</v>
      </c>
      <c r="AZ13" s="21"/>
      <c r="BA13" s="21"/>
      <c r="BB13" s="23">
        <f t="shared" si="19"/>
        <v>0</v>
      </c>
      <c r="BC13" s="21"/>
      <c r="BD13" s="21"/>
      <c r="BE13" s="23">
        <f t="shared" si="20"/>
        <v>0</v>
      </c>
      <c r="BF13" s="21"/>
      <c r="BG13" s="21"/>
      <c r="BH13" s="23">
        <f t="shared" ref="BH13:BH76" si="35">BG13*$C13</f>
        <v>0</v>
      </c>
      <c r="BI13" s="21"/>
      <c r="BJ13" s="21"/>
      <c r="BK13" s="23">
        <f t="shared" si="21"/>
        <v>0</v>
      </c>
      <c r="BL13" s="21"/>
      <c r="BM13" s="21"/>
      <c r="BN13" s="23">
        <f t="shared" si="22"/>
        <v>0</v>
      </c>
      <c r="BO13" s="21"/>
      <c r="BP13" s="21"/>
      <c r="BQ13" s="23">
        <f t="shared" si="23"/>
        <v>0</v>
      </c>
      <c r="BR13" s="21"/>
      <c r="BS13" s="21"/>
      <c r="BT13" s="23">
        <f t="shared" si="24"/>
        <v>0</v>
      </c>
      <c r="BU13" s="21"/>
      <c r="BV13" s="21"/>
      <c r="BW13" s="23">
        <f t="shared" si="25"/>
        <v>0</v>
      </c>
      <c r="BX13" s="21"/>
      <c r="BY13" s="21"/>
      <c r="BZ13" s="23">
        <f t="shared" si="26"/>
        <v>0</v>
      </c>
      <c r="CA13" s="21"/>
      <c r="CB13" s="21"/>
      <c r="CC13" s="23">
        <f t="shared" si="27"/>
        <v>0</v>
      </c>
      <c r="CD13" s="23">
        <f t="shared" si="28"/>
        <v>0</v>
      </c>
      <c r="CE13" s="23">
        <f t="shared" si="29"/>
        <v>0</v>
      </c>
      <c r="CF13" s="23">
        <f t="shared" si="30"/>
        <v>0</v>
      </c>
      <c r="CG13" s="23">
        <f t="shared" si="31"/>
        <v>0</v>
      </c>
      <c r="CH13" s="23">
        <f t="shared" si="32"/>
        <v>0</v>
      </c>
      <c r="CI13" s="22"/>
      <c r="CJ13" s="22"/>
      <c r="CK13" s="22">
        <f t="shared" si="33"/>
        <v>0</v>
      </c>
      <c r="CL13" s="21"/>
      <c r="CM13" s="21"/>
      <c r="CN13" s="22">
        <f t="shared" si="34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>
        <f t="shared" si="1"/>
        <v>0</v>
      </c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4"/>
        <v>0</v>
      </c>
      <c r="T14" s="21"/>
      <c r="U14" s="21"/>
      <c r="V14" s="23">
        <f t="shared" si="5"/>
        <v>0</v>
      </c>
      <c r="W14" s="21"/>
      <c r="X14" s="21"/>
      <c r="Y14" s="23">
        <f t="shared" si="6"/>
        <v>0</v>
      </c>
      <c r="Z14" s="21"/>
      <c r="AA14" s="21"/>
      <c r="AB14" s="23">
        <f t="shared" si="7"/>
        <v>0</v>
      </c>
      <c r="AC14" s="21"/>
      <c r="AD14" s="21"/>
      <c r="AE14" s="23">
        <f t="shared" si="8"/>
        <v>0</v>
      </c>
      <c r="AF14" s="21"/>
      <c r="AG14" s="21"/>
      <c r="AH14" s="23">
        <f t="shared" si="9"/>
        <v>0</v>
      </c>
      <c r="AI14" s="21"/>
      <c r="AJ14" s="21"/>
      <c r="AK14" s="23">
        <f t="shared" si="10"/>
        <v>0</v>
      </c>
      <c r="AL14" s="21"/>
      <c r="AM14" s="21"/>
      <c r="AN14" s="23">
        <f t="shared" si="11"/>
        <v>0</v>
      </c>
      <c r="AO14" s="23">
        <f t="shared" si="12"/>
        <v>0</v>
      </c>
      <c r="AP14" s="23">
        <f t="shared" si="13"/>
        <v>0</v>
      </c>
      <c r="AQ14" s="23">
        <f t="shared" si="14"/>
        <v>0</v>
      </c>
      <c r="AR14" s="23">
        <f t="shared" si="15"/>
        <v>0</v>
      </c>
      <c r="AS14" s="23">
        <f t="shared" si="16"/>
        <v>0</v>
      </c>
      <c r="AT14" s="21"/>
      <c r="AU14" s="21"/>
      <c r="AV14" s="23">
        <f t="shared" si="17"/>
        <v>0</v>
      </c>
      <c r="AW14" s="21"/>
      <c r="AX14" s="21"/>
      <c r="AY14" s="22"/>
      <c r="AZ14" s="21"/>
      <c r="BA14" s="21"/>
      <c r="BB14" s="23">
        <f t="shared" si="19"/>
        <v>0</v>
      </c>
      <c r="BC14" s="21"/>
      <c r="BD14" s="21"/>
      <c r="BE14" s="23">
        <f t="shared" si="20"/>
        <v>0</v>
      </c>
      <c r="BF14" s="21"/>
      <c r="BG14" s="21"/>
      <c r="BH14" s="23">
        <f t="shared" si="35"/>
        <v>0</v>
      </c>
      <c r="BI14" s="21"/>
      <c r="BJ14" s="21"/>
      <c r="BK14" s="23">
        <f t="shared" si="21"/>
        <v>0</v>
      </c>
      <c r="BL14" s="21"/>
      <c r="BM14" s="21"/>
      <c r="BN14" s="23">
        <f t="shared" si="22"/>
        <v>0</v>
      </c>
      <c r="BO14" s="21"/>
      <c r="BP14" s="21"/>
      <c r="BQ14" s="23">
        <f t="shared" si="23"/>
        <v>0</v>
      </c>
      <c r="BR14" s="21"/>
      <c r="BS14" s="21"/>
      <c r="BT14" s="23">
        <f t="shared" si="24"/>
        <v>0</v>
      </c>
      <c r="BU14" s="21"/>
      <c r="BV14" s="21"/>
      <c r="BW14" s="23">
        <f t="shared" si="25"/>
        <v>0</v>
      </c>
      <c r="BX14" s="21"/>
      <c r="BY14" s="21"/>
      <c r="BZ14" s="23">
        <f t="shared" si="26"/>
        <v>0</v>
      </c>
      <c r="CA14" s="21"/>
      <c r="CB14" s="21"/>
      <c r="CC14" s="23">
        <f t="shared" si="27"/>
        <v>0</v>
      </c>
      <c r="CD14" s="23">
        <f t="shared" si="28"/>
        <v>0</v>
      </c>
      <c r="CE14" s="23">
        <f t="shared" si="29"/>
        <v>0</v>
      </c>
      <c r="CF14" s="23">
        <f t="shared" si="30"/>
        <v>0</v>
      </c>
      <c r="CG14" s="23">
        <f t="shared" si="31"/>
        <v>0</v>
      </c>
      <c r="CH14" s="23">
        <f t="shared" si="32"/>
        <v>0</v>
      </c>
      <c r="CI14" s="22"/>
      <c r="CJ14" s="22"/>
      <c r="CK14" s="22">
        <f t="shared" si="33"/>
        <v>0</v>
      </c>
      <c r="CL14" s="21"/>
      <c r="CM14" s="21"/>
      <c r="CN14" s="22">
        <f t="shared" si="34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4"/>
        <v>0</v>
      </c>
      <c r="T15" s="21"/>
      <c r="U15" s="21"/>
      <c r="V15" s="23">
        <f t="shared" si="5"/>
        <v>0</v>
      </c>
      <c r="W15" s="21"/>
      <c r="X15" s="21"/>
      <c r="Y15" s="23">
        <f t="shared" si="6"/>
        <v>0</v>
      </c>
      <c r="Z15" s="21"/>
      <c r="AA15" s="21"/>
      <c r="AB15" s="23">
        <f t="shared" si="7"/>
        <v>0</v>
      </c>
      <c r="AC15" s="21"/>
      <c r="AD15" s="21"/>
      <c r="AE15" s="23">
        <f t="shared" si="8"/>
        <v>0</v>
      </c>
      <c r="AF15" s="21"/>
      <c r="AG15" s="21"/>
      <c r="AH15" s="23">
        <f t="shared" si="9"/>
        <v>0</v>
      </c>
      <c r="AI15" s="21"/>
      <c r="AJ15" s="21"/>
      <c r="AK15" s="23">
        <f t="shared" si="10"/>
        <v>0</v>
      </c>
      <c r="AL15" s="21"/>
      <c r="AM15" s="21"/>
      <c r="AN15" s="23">
        <f t="shared" si="11"/>
        <v>0</v>
      </c>
      <c r="AO15" s="23">
        <f t="shared" si="12"/>
        <v>0</v>
      </c>
      <c r="AP15" s="23">
        <f t="shared" si="13"/>
        <v>0</v>
      </c>
      <c r="AQ15" s="23">
        <f t="shared" si="14"/>
        <v>0</v>
      </c>
      <c r="AR15" s="23">
        <f t="shared" si="15"/>
        <v>0</v>
      </c>
      <c r="AS15" s="23">
        <f t="shared" si="16"/>
        <v>0</v>
      </c>
      <c r="AT15" s="21"/>
      <c r="AU15" s="21"/>
      <c r="AV15" s="23">
        <f t="shared" si="17"/>
        <v>0</v>
      </c>
      <c r="AW15" s="21"/>
      <c r="AX15" s="21"/>
      <c r="AY15" s="22">
        <f t="shared" si="18"/>
        <v>0</v>
      </c>
      <c r="AZ15" s="21"/>
      <c r="BA15" s="21"/>
      <c r="BB15" s="23">
        <f t="shared" si="19"/>
        <v>0</v>
      </c>
      <c r="BC15" s="21"/>
      <c r="BD15" s="21"/>
      <c r="BE15" s="23">
        <f t="shared" si="20"/>
        <v>0</v>
      </c>
      <c r="BF15" s="21"/>
      <c r="BG15" s="21"/>
      <c r="BH15" s="23">
        <f t="shared" si="35"/>
        <v>0</v>
      </c>
      <c r="BI15" s="21"/>
      <c r="BJ15" s="21"/>
      <c r="BK15" s="23">
        <f t="shared" si="21"/>
        <v>0</v>
      </c>
      <c r="BL15" s="21"/>
      <c r="BM15" s="21"/>
      <c r="BN15" s="23">
        <f t="shared" si="22"/>
        <v>0</v>
      </c>
      <c r="BO15" s="21"/>
      <c r="BP15" s="21"/>
      <c r="BQ15" s="23">
        <f t="shared" si="23"/>
        <v>0</v>
      </c>
      <c r="BR15" s="21"/>
      <c r="BS15" s="21"/>
      <c r="BT15" s="23">
        <f t="shared" si="24"/>
        <v>0</v>
      </c>
      <c r="BU15" s="21"/>
      <c r="BV15" s="21"/>
      <c r="BW15" s="23">
        <f t="shared" si="25"/>
        <v>0</v>
      </c>
      <c r="BX15" s="21"/>
      <c r="BY15" s="21"/>
      <c r="BZ15" s="23">
        <f t="shared" si="26"/>
        <v>0</v>
      </c>
      <c r="CA15" s="21"/>
      <c r="CB15" s="21"/>
      <c r="CC15" s="23">
        <f t="shared" si="27"/>
        <v>0</v>
      </c>
      <c r="CD15" s="23">
        <f t="shared" si="28"/>
        <v>0</v>
      </c>
      <c r="CE15" s="23">
        <f t="shared" si="29"/>
        <v>0</v>
      </c>
      <c r="CF15" s="23">
        <f t="shared" si="30"/>
        <v>0</v>
      </c>
      <c r="CG15" s="23">
        <f t="shared" si="31"/>
        <v>0</v>
      </c>
      <c r="CH15" s="23">
        <f t="shared" si="32"/>
        <v>0</v>
      </c>
      <c r="CI15" s="22"/>
      <c r="CJ15" s="22"/>
      <c r="CK15" s="22">
        <f t="shared" si="33"/>
        <v>0</v>
      </c>
      <c r="CL15" s="21"/>
      <c r="CM15" s="21"/>
      <c r="CN15" s="22">
        <f t="shared" si="34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170</v>
      </c>
      <c r="F16" s="21">
        <v>2040</v>
      </c>
      <c r="G16" s="23">
        <f t="shared" si="0"/>
        <v>2040</v>
      </c>
      <c r="H16" s="21">
        <v>100</v>
      </c>
      <c r="I16" s="21">
        <v>1200</v>
      </c>
      <c r="J16" s="22">
        <f t="shared" si="1"/>
        <v>1200</v>
      </c>
      <c r="K16" s="21">
        <v>120</v>
      </c>
      <c r="L16" s="21">
        <v>1440</v>
      </c>
      <c r="M16" s="23">
        <f t="shared" si="2"/>
        <v>1440</v>
      </c>
      <c r="N16" s="21">
        <v>210</v>
      </c>
      <c r="O16" s="21">
        <v>2520</v>
      </c>
      <c r="P16" s="23">
        <f t="shared" si="3"/>
        <v>2520</v>
      </c>
      <c r="Q16" s="21"/>
      <c r="R16" s="21"/>
      <c r="S16" s="23">
        <f t="shared" si="4"/>
        <v>0</v>
      </c>
      <c r="T16" s="21">
        <v>50</v>
      </c>
      <c r="U16" s="21">
        <v>600</v>
      </c>
      <c r="V16" s="23">
        <f t="shared" si="5"/>
        <v>600</v>
      </c>
      <c r="W16" s="21">
        <v>105</v>
      </c>
      <c r="X16" s="21">
        <v>1260</v>
      </c>
      <c r="Y16" s="23">
        <f t="shared" si="6"/>
        <v>1260</v>
      </c>
      <c r="Z16" s="21">
        <v>110</v>
      </c>
      <c r="AA16" s="21">
        <v>1320</v>
      </c>
      <c r="AB16" s="23">
        <f t="shared" si="7"/>
        <v>1320</v>
      </c>
      <c r="AC16" s="21">
        <v>90</v>
      </c>
      <c r="AD16" s="21">
        <v>1080</v>
      </c>
      <c r="AE16" s="23">
        <f t="shared" si="8"/>
        <v>1080</v>
      </c>
      <c r="AF16" s="21">
        <v>70</v>
      </c>
      <c r="AG16" s="21">
        <v>840</v>
      </c>
      <c r="AH16" s="23">
        <f t="shared" si="9"/>
        <v>840</v>
      </c>
      <c r="AI16" s="21">
        <v>155</v>
      </c>
      <c r="AJ16" s="21">
        <v>1860</v>
      </c>
      <c r="AK16" s="23">
        <f t="shared" si="10"/>
        <v>1860</v>
      </c>
      <c r="AL16" s="21">
        <v>324</v>
      </c>
      <c r="AM16" s="21">
        <v>3888</v>
      </c>
      <c r="AN16" s="23">
        <f t="shared" si="11"/>
        <v>3888</v>
      </c>
      <c r="AO16" s="23">
        <f t="shared" si="12"/>
        <v>1504</v>
      </c>
      <c r="AP16" s="23">
        <f t="shared" si="13"/>
        <v>18048</v>
      </c>
      <c r="AQ16" s="23">
        <f t="shared" si="14"/>
        <v>18048</v>
      </c>
      <c r="AR16" s="23">
        <f t="shared" si="15"/>
        <v>1504</v>
      </c>
      <c r="AS16" s="23">
        <f t="shared" si="16"/>
        <v>1504</v>
      </c>
      <c r="AT16" s="21">
        <v>180</v>
      </c>
      <c r="AU16" s="21">
        <v>2160</v>
      </c>
      <c r="AV16" s="23">
        <f t="shared" si="17"/>
        <v>2160</v>
      </c>
      <c r="AW16" s="21">
        <v>195</v>
      </c>
      <c r="AX16" s="21">
        <v>2340</v>
      </c>
      <c r="AY16" s="22">
        <f t="shared" si="18"/>
        <v>2340</v>
      </c>
      <c r="AZ16" s="21">
        <v>495</v>
      </c>
      <c r="BA16" s="21">
        <v>5940</v>
      </c>
      <c r="BB16" s="23">
        <f t="shared" si="19"/>
        <v>5940</v>
      </c>
      <c r="BC16" s="21">
        <v>40</v>
      </c>
      <c r="BD16" s="21">
        <v>480</v>
      </c>
      <c r="BE16" s="23">
        <f t="shared" si="20"/>
        <v>480</v>
      </c>
      <c r="BF16" s="21">
        <v>65</v>
      </c>
      <c r="BG16" s="21">
        <v>780</v>
      </c>
      <c r="BH16" s="23">
        <f t="shared" si="35"/>
        <v>780</v>
      </c>
      <c r="BI16" s="21">
        <v>435</v>
      </c>
      <c r="BJ16" s="21">
        <v>5220</v>
      </c>
      <c r="BK16" s="23">
        <f t="shared" si="21"/>
        <v>5220</v>
      </c>
      <c r="BL16" s="21">
        <v>165</v>
      </c>
      <c r="BM16" s="21">
        <v>1980</v>
      </c>
      <c r="BN16" s="23">
        <f t="shared" si="22"/>
        <v>1980</v>
      </c>
      <c r="BO16" s="21">
        <v>250</v>
      </c>
      <c r="BP16" s="21">
        <v>3000</v>
      </c>
      <c r="BQ16" s="23">
        <f t="shared" si="23"/>
        <v>3000</v>
      </c>
      <c r="BR16" s="21">
        <v>420</v>
      </c>
      <c r="BS16" s="21">
        <v>5040</v>
      </c>
      <c r="BT16" s="23">
        <f t="shared" si="24"/>
        <v>5040</v>
      </c>
      <c r="BU16" s="21">
        <v>420</v>
      </c>
      <c r="BV16" s="21">
        <v>5040</v>
      </c>
      <c r="BW16" s="23">
        <f t="shared" si="25"/>
        <v>5040</v>
      </c>
      <c r="BX16" s="21">
        <v>250</v>
      </c>
      <c r="BY16" s="21">
        <v>3000</v>
      </c>
      <c r="BZ16" s="23">
        <f t="shared" si="26"/>
        <v>3000</v>
      </c>
      <c r="CA16" s="21">
        <v>510</v>
      </c>
      <c r="CB16" s="21">
        <v>6120</v>
      </c>
      <c r="CC16" s="23">
        <f t="shared" si="27"/>
        <v>6120</v>
      </c>
      <c r="CD16" s="23">
        <f t="shared" si="28"/>
        <v>3425</v>
      </c>
      <c r="CE16" s="23">
        <f t="shared" si="29"/>
        <v>41100</v>
      </c>
      <c r="CF16" s="23">
        <f t="shared" si="30"/>
        <v>41100</v>
      </c>
      <c r="CG16" s="23">
        <f t="shared" si="31"/>
        <v>3425</v>
      </c>
      <c r="CH16" s="23">
        <f t="shared" si="32"/>
        <v>3425</v>
      </c>
      <c r="CI16" s="22">
        <v>270</v>
      </c>
      <c r="CJ16" s="22">
        <v>3240</v>
      </c>
      <c r="CK16" s="22">
        <f t="shared" si="33"/>
        <v>3240</v>
      </c>
      <c r="CL16" s="21">
        <v>310</v>
      </c>
      <c r="CM16" s="21">
        <v>3720</v>
      </c>
      <c r="CN16" s="22">
        <f t="shared" si="34"/>
        <v>3720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4"/>
        <v>0</v>
      </c>
      <c r="T17" s="21"/>
      <c r="U17" s="21"/>
      <c r="V17" s="23">
        <f t="shared" si="5"/>
        <v>0</v>
      </c>
      <c r="W17" s="21"/>
      <c r="X17" s="21"/>
      <c r="Y17" s="23">
        <f t="shared" si="6"/>
        <v>0</v>
      </c>
      <c r="Z17" s="21"/>
      <c r="AA17" s="21"/>
      <c r="AB17" s="23">
        <f t="shared" si="7"/>
        <v>0</v>
      </c>
      <c r="AC17" s="21"/>
      <c r="AD17" s="21"/>
      <c r="AE17" s="23">
        <f t="shared" si="8"/>
        <v>0</v>
      </c>
      <c r="AF17" s="21"/>
      <c r="AG17" s="21"/>
      <c r="AH17" s="23">
        <f t="shared" si="9"/>
        <v>0</v>
      </c>
      <c r="AI17" s="21"/>
      <c r="AJ17" s="21"/>
      <c r="AK17" s="23">
        <f t="shared" si="10"/>
        <v>0</v>
      </c>
      <c r="AL17" s="21"/>
      <c r="AM17" s="21"/>
      <c r="AN17" s="23">
        <f t="shared" si="11"/>
        <v>0</v>
      </c>
      <c r="AO17" s="23">
        <f t="shared" si="12"/>
        <v>0</v>
      </c>
      <c r="AP17" s="23">
        <f t="shared" si="13"/>
        <v>0</v>
      </c>
      <c r="AQ17" s="23">
        <f t="shared" si="14"/>
        <v>0</v>
      </c>
      <c r="AR17" s="23">
        <f t="shared" si="15"/>
        <v>0</v>
      </c>
      <c r="AS17" s="23">
        <f t="shared" si="16"/>
        <v>0</v>
      </c>
      <c r="AT17" s="21"/>
      <c r="AU17" s="21"/>
      <c r="AV17" s="23">
        <f t="shared" si="17"/>
        <v>0</v>
      </c>
      <c r="AW17" s="21"/>
      <c r="AX17" s="21"/>
      <c r="AY17" s="22">
        <f t="shared" si="18"/>
        <v>0</v>
      </c>
      <c r="AZ17" s="21"/>
      <c r="BA17" s="21"/>
      <c r="BB17" s="23">
        <f t="shared" si="19"/>
        <v>0</v>
      </c>
      <c r="BC17" s="21"/>
      <c r="BD17" s="21"/>
      <c r="BE17" s="23">
        <f t="shared" si="20"/>
        <v>0</v>
      </c>
      <c r="BF17" s="21"/>
      <c r="BG17" s="21"/>
      <c r="BH17" s="23">
        <f t="shared" si="35"/>
        <v>0</v>
      </c>
      <c r="BI17" s="21"/>
      <c r="BJ17" s="21"/>
      <c r="BK17" s="23">
        <f t="shared" si="21"/>
        <v>0</v>
      </c>
      <c r="BL17" s="21"/>
      <c r="BM17" s="21"/>
      <c r="BN17" s="23">
        <f t="shared" si="22"/>
        <v>0</v>
      </c>
      <c r="BO17" s="21"/>
      <c r="BP17" s="21"/>
      <c r="BQ17" s="23">
        <f t="shared" si="23"/>
        <v>0</v>
      </c>
      <c r="BR17" s="21"/>
      <c r="BS17" s="21"/>
      <c r="BT17" s="23">
        <f t="shared" si="24"/>
        <v>0</v>
      </c>
      <c r="BU17" s="21"/>
      <c r="BV17" s="21"/>
      <c r="BW17" s="23">
        <f t="shared" si="25"/>
        <v>0</v>
      </c>
      <c r="BX17" s="21"/>
      <c r="BY17" s="21"/>
      <c r="BZ17" s="23">
        <f t="shared" si="26"/>
        <v>0</v>
      </c>
      <c r="CA17" s="21"/>
      <c r="CB17" s="21"/>
      <c r="CC17" s="23">
        <f t="shared" si="27"/>
        <v>0</v>
      </c>
      <c r="CD17" s="23">
        <f t="shared" si="28"/>
        <v>0</v>
      </c>
      <c r="CE17" s="23">
        <f t="shared" si="29"/>
        <v>0</v>
      </c>
      <c r="CF17" s="23">
        <f t="shared" si="30"/>
        <v>0</v>
      </c>
      <c r="CG17" s="23">
        <f t="shared" si="31"/>
        <v>0</v>
      </c>
      <c r="CH17" s="23">
        <f t="shared" si="32"/>
        <v>0</v>
      </c>
      <c r="CI17" s="22"/>
      <c r="CJ17" s="22"/>
      <c r="CK17" s="22">
        <f t="shared" si="33"/>
        <v>0</v>
      </c>
      <c r="CL17" s="21"/>
      <c r="CM17" s="21"/>
      <c r="CN17" s="22">
        <f t="shared" si="34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0"/>
        <v>0</v>
      </c>
      <c r="H18" s="21"/>
      <c r="I18" s="21"/>
      <c r="J18" s="22">
        <f t="shared" si="1"/>
        <v>0</v>
      </c>
      <c r="K18" s="21"/>
      <c r="L18" s="21"/>
      <c r="M18" s="23">
        <f t="shared" si="2"/>
        <v>0</v>
      </c>
      <c r="N18" s="21"/>
      <c r="O18" s="21"/>
      <c r="P18" s="23">
        <f t="shared" si="3"/>
        <v>0</v>
      </c>
      <c r="Q18" s="21"/>
      <c r="R18" s="21"/>
      <c r="S18" s="23">
        <f t="shared" si="4"/>
        <v>0</v>
      </c>
      <c r="T18" s="21"/>
      <c r="U18" s="21"/>
      <c r="V18" s="23">
        <f t="shared" si="5"/>
        <v>0</v>
      </c>
      <c r="W18" s="21"/>
      <c r="X18" s="21"/>
      <c r="Y18" s="23">
        <f t="shared" si="6"/>
        <v>0</v>
      </c>
      <c r="Z18" s="21"/>
      <c r="AA18" s="21"/>
      <c r="AB18" s="23">
        <f t="shared" si="7"/>
        <v>0</v>
      </c>
      <c r="AC18" s="21"/>
      <c r="AD18" s="21"/>
      <c r="AE18" s="23">
        <f t="shared" si="8"/>
        <v>0</v>
      </c>
      <c r="AF18" s="21"/>
      <c r="AG18" s="21"/>
      <c r="AH18" s="23">
        <f t="shared" si="9"/>
        <v>0</v>
      </c>
      <c r="AI18" s="21"/>
      <c r="AJ18" s="21"/>
      <c r="AK18" s="23">
        <f t="shared" si="10"/>
        <v>0</v>
      </c>
      <c r="AL18" s="21"/>
      <c r="AM18" s="21"/>
      <c r="AN18" s="23">
        <f t="shared" si="11"/>
        <v>0</v>
      </c>
      <c r="AO18" s="23">
        <f t="shared" si="12"/>
        <v>0</v>
      </c>
      <c r="AP18" s="23">
        <f t="shared" si="13"/>
        <v>0</v>
      </c>
      <c r="AQ18" s="23">
        <f t="shared" si="14"/>
        <v>0</v>
      </c>
      <c r="AR18" s="23">
        <f t="shared" si="15"/>
        <v>0</v>
      </c>
      <c r="AS18" s="23">
        <f t="shared" si="16"/>
        <v>0</v>
      </c>
      <c r="AT18" s="21"/>
      <c r="AU18" s="21"/>
      <c r="AV18" s="23">
        <f t="shared" si="17"/>
        <v>0</v>
      </c>
      <c r="AW18" s="21"/>
      <c r="AX18" s="21"/>
      <c r="AY18" s="22">
        <f t="shared" si="18"/>
        <v>0</v>
      </c>
      <c r="AZ18" s="21"/>
      <c r="BA18" s="21"/>
      <c r="BB18" s="23">
        <f t="shared" si="19"/>
        <v>0</v>
      </c>
      <c r="BC18" s="21"/>
      <c r="BD18" s="21"/>
      <c r="BE18" s="23">
        <f t="shared" si="20"/>
        <v>0</v>
      </c>
      <c r="BF18" s="21"/>
      <c r="BG18" s="21"/>
      <c r="BH18" s="23">
        <f t="shared" si="35"/>
        <v>0</v>
      </c>
      <c r="BI18" s="21"/>
      <c r="BJ18" s="21"/>
      <c r="BK18" s="23">
        <f t="shared" si="21"/>
        <v>0</v>
      </c>
      <c r="BL18" s="21"/>
      <c r="BM18" s="21"/>
      <c r="BN18" s="23">
        <f t="shared" si="22"/>
        <v>0</v>
      </c>
      <c r="BO18" s="21"/>
      <c r="BP18" s="21"/>
      <c r="BQ18" s="23">
        <f t="shared" si="23"/>
        <v>0</v>
      </c>
      <c r="BR18" s="21"/>
      <c r="BS18" s="21"/>
      <c r="BT18" s="23">
        <f t="shared" si="24"/>
        <v>0</v>
      </c>
      <c r="BU18" s="21"/>
      <c r="BV18" s="21"/>
      <c r="BW18" s="23">
        <f t="shared" si="25"/>
        <v>0</v>
      </c>
      <c r="BX18" s="21"/>
      <c r="BY18" s="21"/>
      <c r="BZ18" s="23">
        <f t="shared" si="26"/>
        <v>0</v>
      </c>
      <c r="CA18" s="21"/>
      <c r="CB18" s="21"/>
      <c r="CC18" s="23">
        <f t="shared" si="27"/>
        <v>0</v>
      </c>
      <c r="CD18" s="23">
        <f t="shared" si="28"/>
        <v>0</v>
      </c>
      <c r="CE18" s="23">
        <f t="shared" si="29"/>
        <v>0</v>
      </c>
      <c r="CF18" s="23">
        <f t="shared" si="30"/>
        <v>0</v>
      </c>
      <c r="CG18" s="23">
        <f t="shared" si="31"/>
        <v>0</v>
      </c>
      <c r="CH18" s="23">
        <f t="shared" si="32"/>
        <v>0</v>
      </c>
      <c r="CI18" s="22"/>
      <c r="CJ18" s="22"/>
      <c r="CK18" s="22">
        <f t="shared" si="33"/>
        <v>0</v>
      </c>
      <c r="CL18" s="21"/>
      <c r="CM18" s="21"/>
      <c r="CN18" s="22">
        <f t="shared" si="34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4"/>
        <v>0</v>
      </c>
      <c r="T19" s="21"/>
      <c r="U19" s="21"/>
      <c r="V19" s="23">
        <f t="shared" si="5"/>
        <v>0</v>
      </c>
      <c r="W19" s="21"/>
      <c r="X19" s="21"/>
      <c r="Y19" s="23">
        <f t="shared" si="6"/>
        <v>0</v>
      </c>
      <c r="Z19" s="21"/>
      <c r="AA19" s="21"/>
      <c r="AB19" s="23">
        <f t="shared" si="7"/>
        <v>0</v>
      </c>
      <c r="AC19" s="21"/>
      <c r="AD19" s="21"/>
      <c r="AE19" s="23">
        <f t="shared" si="8"/>
        <v>0</v>
      </c>
      <c r="AF19" s="21"/>
      <c r="AG19" s="21"/>
      <c r="AH19" s="23">
        <f t="shared" si="9"/>
        <v>0</v>
      </c>
      <c r="AI19" s="21"/>
      <c r="AJ19" s="21"/>
      <c r="AK19" s="23">
        <f t="shared" si="10"/>
        <v>0</v>
      </c>
      <c r="AL19" s="21"/>
      <c r="AM19" s="21"/>
      <c r="AN19" s="23">
        <f t="shared" si="11"/>
        <v>0</v>
      </c>
      <c r="AO19" s="23">
        <f t="shared" si="12"/>
        <v>0</v>
      </c>
      <c r="AP19" s="23">
        <f t="shared" si="13"/>
        <v>0</v>
      </c>
      <c r="AQ19" s="23">
        <f t="shared" si="14"/>
        <v>0</v>
      </c>
      <c r="AR19" s="23">
        <f t="shared" si="15"/>
        <v>0</v>
      </c>
      <c r="AS19" s="23">
        <f t="shared" si="16"/>
        <v>0</v>
      </c>
      <c r="AT19" s="21"/>
      <c r="AU19" s="21"/>
      <c r="AV19" s="23">
        <f t="shared" si="17"/>
        <v>0</v>
      </c>
      <c r="AW19" s="21"/>
      <c r="AX19" s="21"/>
      <c r="AY19" s="22">
        <f t="shared" si="18"/>
        <v>0</v>
      </c>
      <c r="AZ19" s="21"/>
      <c r="BA19" s="21"/>
      <c r="BB19" s="23">
        <f t="shared" si="19"/>
        <v>0</v>
      </c>
      <c r="BC19" s="21"/>
      <c r="BD19" s="21"/>
      <c r="BE19" s="23">
        <f t="shared" si="20"/>
        <v>0</v>
      </c>
      <c r="BF19" s="21"/>
      <c r="BG19" s="21"/>
      <c r="BH19" s="23">
        <f t="shared" si="35"/>
        <v>0</v>
      </c>
      <c r="BI19" s="21"/>
      <c r="BJ19" s="21"/>
      <c r="BK19" s="23">
        <f t="shared" si="21"/>
        <v>0</v>
      </c>
      <c r="BL19" s="21"/>
      <c r="BM19" s="21"/>
      <c r="BN19" s="23">
        <f t="shared" si="22"/>
        <v>0</v>
      </c>
      <c r="BO19" s="21"/>
      <c r="BP19" s="21"/>
      <c r="BQ19" s="23">
        <f t="shared" si="23"/>
        <v>0</v>
      </c>
      <c r="BR19" s="21"/>
      <c r="BS19" s="21"/>
      <c r="BT19" s="23">
        <f t="shared" si="24"/>
        <v>0</v>
      </c>
      <c r="BU19" s="21"/>
      <c r="BV19" s="21"/>
      <c r="BW19" s="23">
        <f t="shared" si="25"/>
        <v>0</v>
      </c>
      <c r="BX19" s="21"/>
      <c r="BY19" s="21"/>
      <c r="BZ19" s="23">
        <f t="shared" si="26"/>
        <v>0</v>
      </c>
      <c r="CA19" s="21"/>
      <c r="CB19" s="21"/>
      <c r="CC19" s="23">
        <f t="shared" si="27"/>
        <v>0</v>
      </c>
      <c r="CD19" s="23">
        <f t="shared" si="28"/>
        <v>0</v>
      </c>
      <c r="CE19" s="23">
        <f t="shared" si="29"/>
        <v>0</v>
      </c>
      <c r="CF19" s="23">
        <f t="shared" si="30"/>
        <v>0</v>
      </c>
      <c r="CG19" s="23">
        <f t="shared" si="31"/>
        <v>0</v>
      </c>
      <c r="CH19" s="23">
        <f t="shared" si="32"/>
        <v>0</v>
      </c>
      <c r="CI19" s="22"/>
      <c r="CJ19" s="22"/>
      <c r="CK19" s="22">
        <f t="shared" si="33"/>
        <v>0</v>
      </c>
      <c r="CL19" s="21"/>
      <c r="CM19" s="21"/>
      <c r="CN19" s="22">
        <f t="shared" si="34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4"/>
        <v>0</v>
      </c>
      <c r="T20" s="21"/>
      <c r="U20" s="21"/>
      <c r="V20" s="23">
        <f t="shared" si="5"/>
        <v>0</v>
      </c>
      <c r="W20" s="21"/>
      <c r="X20" s="21"/>
      <c r="Y20" s="23">
        <f t="shared" si="6"/>
        <v>0</v>
      </c>
      <c r="Z20" s="21"/>
      <c r="AA20" s="21"/>
      <c r="AB20" s="23">
        <f t="shared" si="7"/>
        <v>0</v>
      </c>
      <c r="AC20" s="21"/>
      <c r="AD20" s="21"/>
      <c r="AE20" s="23">
        <f t="shared" si="8"/>
        <v>0</v>
      </c>
      <c r="AF20" s="21"/>
      <c r="AG20" s="21"/>
      <c r="AH20" s="23">
        <f t="shared" si="9"/>
        <v>0</v>
      </c>
      <c r="AI20" s="21"/>
      <c r="AJ20" s="21"/>
      <c r="AK20" s="23">
        <f t="shared" si="10"/>
        <v>0</v>
      </c>
      <c r="AL20" s="21"/>
      <c r="AM20" s="21"/>
      <c r="AN20" s="23">
        <f t="shared" si="11"/>
        <v>0</v>
      </c>
      <c r="AO20" s="23">
        <f t="shared" si="12"/>
        <v>0</v>
      </c>
      <c r="AP20" s="23">
        <f t="shared" si="13"/>
        <v>0</v>
      </c>
      <c r="AQ20" s="23">
        <f t="shared" si="14"/>
        <v>0</v>
      </c>
      <c r="AR20" s="23">
        <f t="shared" si="15"/>
        <v>0</v>
      </c>
      <c r="AS20" s="23">
        <f t="shared" si="16"/>
        <v>0</v>
      </c>
      <c r="AT20" s="21"/>
      <c r="AU20" s="21"/>
      <c r="AV20" s="23">
        <f t="shared" si="17"/>
        <v>0</v>
      </c>
      <c r="AW20" s="21"/>
      <c r="AX20" s="21"/>
      <c r="AY20" s="22">
        <f t="shared" si="18"/>
        <v>0</v>
      </c>
      <c r="AZ20" s="21"/>
      <c r="BA20" s="21"/>
      <c r="BB20" s="23">
        <f t="shared" si="19"/>
        <v>0</v>
      </c>
      <c r="BC20" s="21"/>
      <c r="BD20" s="21"/>
      <c r="BE20" s="23">
        <f t="shared" si="20"/>
        <v>0</v>
      </c>
      <c r="BF20" s="21"/>
      <c r="BG20" s="21"/>
      <c r="BH20" s="23">
        <f t="shared" si="35"/>
        <v>0</v>
      </c>
      <c r="BI20" s="21"/>
      <c r="BJ20" s="21"/>
      <c r="BK20" s="23">
        <f t="shared" si="21"/>
        <v>0</v>
      </c>
      <c r="BL20" s="21"/>
      <c r="BM20" s="21"/>
      <c r="BN20" s="23">
        <f t="shared" si="22"/>
        <v>0</v>
      </c>
      <c r="BO20" s="21"/>
      <c r="BP20" s="21"/>
      <c r="BQ20" s="23">
        <f t="shared" si="23"/>
        <v>0</v>
      </c>
      <c r="BR20" s="21"/>
      <c r="BS20" s="21"/>
      <c r="BT20" s="23">
        <f t="shared" si="24"/>
        <v>0</v>
      </c>
      <c r="BU20" s="21"/>
      <c r="BV20" s="21"/>
      <c r="BW20" s="23">
        <f t="shared" si="25"/>
        <v>0</v>
      </c>
      <c r="BX20" s="21"/>
      <c r="BY20" s="21"/>
      <c r="BZ20" s="23">
        <f t="shared" si="26"/>
        <v>0</v>
      </c>
      <c r="CA20" s="21"/>
      <c r="CB20" s="21"/>
      <c r="CC20" s="23">
        <f t="shared" si="27"/>
        <v>0</v>
      </c>
      <c r="CD20" s="23">
        <f t="shared" si="28"/>
        <v>0</v>
      </c>
      <c r="CE20" s="23">
        <f t="shared" si="29"/>
        <v>0</v>
      </c>
      <c r="CF20" s="23">
        <f t="shared" si="30"/>
        <v>0</v>
      </c>
      <c r="CG20" s="23">
        <f t="shared" si="31"/>
        <v>0</v>
      </c>
      <c r="CH20" s="23">
        <f t="shared" si="32"/>
        <v>0</v>
      </c>
      <c r="CI20" s="22"/>
      <c r="CJ20" s="22"/>
      <c r="CK20" s="22">
        <f t="shared" si="33"/>
        <v>0</v>
      </c>
      <c r="CL20" s="21"/>
      <c r="CM20" s="21"/>
      <c r="CN20" s="22">
        <f t="shared" si="34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4"/>
        <v>0</v>
      </c>
      <c r="T21" s="21"/>
      <c r="U21" s="21"/>
      <c r="V21" s="23">
        <f t="shared" si="5"/>
        <v>0</v>
      </c>
      <c r="W21" s="21"/>
      <c r="X21" s="21"/>
      <c r="Y21" s="23">
        <f t="shared" si="6"/>
        <v>0</v>
      </c>
      <c r="Z21" s="21"/>
      <c r="AA21" s="21"/>
      <c r="AB21" s="23">
        <f t="shared" si="7"/>
        <v>0</v>
      </c>
      <c r="AC21" s="21"/>
      <c r="AD21" s="21"/>
      <c r="AE21" s="23">
        <f t="shared" si="8"/>
        <v>0</v>
      </c>
      <c r="AF21" s="21"/>
      <c r="AG21" s="21"/>
      <c r="AH21" s="23">
        <f t="shared" si="9"/>
        <v>0</v>
      </c>
      <c r="AI21" s="21"/>
      <c r="AJ21" s="21"/>
      <c r="AK21" s="23">
        <f t="shared" si="10"/>
        <v>0</v>
      </c>
      <c r="AL21" s="21"/>
      <c r="AM21" s="21"/>
      <c r="AN21" s="23">
        <f t="shared" si="11"/>
        <v>0</v>
      </c>
      <c r="AO21" s="23">
        <f t="shared" si="12"/>
        <v>0</v>
      </c>
      <c r="AP21" s="23">
        <f t="shared" si="13"/>
        <v>0</v>
      </c>
      <c r="AQ21" s="23">
        <f t="shared" si="14"/>
        <v>0</v>
      </c>
      <c r="AR21" s="23">
        <f t="shared" si="15"/>
        <v>0</v>
      </c>
      <c r="AS21" s="23">
        <f t="shared" si="16"/>
        <v>0</v>
      </c>
      <c r="AT21" s="21"/>
      <c r="AU21" s="21"/>
      <c r="AV21" s="23">
        <f t="shared" si="17"/>
        <v>0</v>
      </c>
      <c r="AW21" s="21"/>
      <c r="AX21" s="21"/>
      <c r="AY21" s="22">
        <f t="shared" si="18"/>
        <v>0</v>
      </c>
      <c r="AZ21" s="21"/>
      <c r="BA21" s="21"/>
      <c r="BB21" s="23">
        <f t="shared" si="19"/>
        <v>0</v>
      </c>
      <c r="BC21" s="21"/>
      <c r="BD21" s="21"/>
      <c r="BE21" s="23">
        <f t="shared" si="20"/>
        <v>0</v>
      </c>
      <c r="BF21" s="21"/>
      <c r="BG21" s="21"/>
      <c r="BH21" s="23">
        <f t="shared" si="35"/>
        <v>0</v>
      </c>
      <c r="BI21" s="21"/>
      <c r="BJ21" s="21"/>
      <c r="BK21" s="23">
        <f t="shared" si="21"/>
        <v>0</v>
      </c>
      <c r="BL21" s="21"/>
      <c r="BM21" s="21"/>
      <c r="BN21" s="23">
        <f t="shared" si="22"/>
        <v>0</v>
      </c>
      <c r="BO21" s="21"/>
      <c r="BP21" s="21"/>
      <c r="BQ21" s="23">
        <f t="shared" si="23"/>
        <v>0</v>
      </c>
      <c r="BR21" s="21"/>
      <c r="BS21" s="21"/>
      <c r="BT21" s="23">
        <f t="shared" si="24"/>
        <v>0</v>
      </c>
      <c r="BU21" s="21"/>
      <c r="BV21" s="21"/>
      <c r="BW21" s="23">
        <f t="shared" si="25"/>
        <v>0</v>
      </c>
      <c r="BX21" s="21"/>
      <c r="BY21" s="21"/>
      <c r="BZ21" s="23">
        <f t="shared" si="26"/>
        <v>0</v>
      </c>
      <c r="CA21" s="21"/>
      <c r="CB21" s="21"/>
      <c r="CC21" s="23">
        <f t="shared" si="27"/>
        <v>0</v>
      </c>
      <c r="CD21" s="23">
        <f t="shared" si="28"/>
        <v>0</v>
      </c>
      <c r="CE21" s="23">
        <f t="shared" si="29"/>
        <v>0</v>
      </c>
      <c r="CF21" s="23">
        <f t="shared" si="30"/>
        <v>0</v>
      </c>
      <c r="CG21" s="23">
        <f t="shared" si="31"/>
        <v>0</v>
      </c>
      <c r="CH21" s="23">
        <f t="shared" si="32"/>
        <v>0</v>
      </c>
      <c r="CI21" s="22"/>
      <c r="CJ21" s="22"/>
      <c r="CK21" s="22">
        <f t="shared" si="33"/>
        <v>0</v>
      </c>
      <c r="CL21" s="21"/>
      <c r="CM21" s="21"/>
      <c r="CN21" s="22">
        <f t="shared" si="34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465</v>
      </c>
      <c r="F22" s="21">
        <v>6510</v>
      </c>
      <c r="G22" s="23">
        <f t="shared" si="0"/>
        <v>4166.3999999999996</v>
      </c>
      <c r="H22" s="21">
        <v>355</v>
      </c>
      <c r="I22" s="21">
        <v>4970</v>
      </c>
      <c r="J22" s="22">
        <f t="shared" si="1"/>
        <v>3180.8</v>
      </c>
      <c r="K22" s="21">
        <v>390</v>
      </c>
      <c r="L22" s="21">
        <v>5460</v>
      </c>
      <c r="M22" s="23">
        <f t="shared" si="2"/>
        <v>3494.4</v>
      </c>
      <c r="N22" s="21">
        <v>340</v>
      </c>
      <c r="O22" s="21">
        <v>4760</v>
      </c>
      <c r="P22" s="23">
        <f t="shared" si="3"/>
        <v>3046.4</v>
      </c>
      <c r="Q22" s="21">
        <v>410</v>
      </c>
      <c r="R22" s="21">
        <v>5740</v>
      </c>
      <c r="S22" s="23">
        <f t="shared" si="4"/>
        <v>3673.6</v>
      </c>
      <c r="T22" s="21">
        <v>505</v>
      </c>
      <c r="U22" s="21">
        <v>7070</v>
      </c>
      <c r="V22" s="23">
        <f t="shared" si="5"/>
        <v>4524.8</v>
      </c>
      <c r="W22" s="21">
        <v>390</v>
      </c>
      <c r="X22" s="21">
        <v>5460</v>
      </c>
      <c r="Y22" s="23">
        <f t="shared" si="6"/>
        <v>3494.4</v>
      </c>
      <c r="Z22" s="21">
        <v>348</v>
      </c>
      <c r="AA22" s="21">
        <v>4872</v>
      </c>
      <c r="AB22" s="23">
        <f t="shared" si="7"/>
        <v>3118.08</v>
      </c>
      <c r="AC22" s="21">
        <v>330</v>
      </c>
      <c r="AD22" s="21">
        <v>4620</v>
      </c>
      <c r="AE22" s="23">
        <f t="shared" si="8"/>
        <v>2956.8</v>
      </c>
      <c r="AF22" s="21">
        <v>430</v>
      </c>
      <c r="AG22" s="21">
        <v>6020</v>
      </c>
      <c r="AH22" s="23">
        <f t="shared" si="9"/>
        <v>3852.8</v>
      </c>
      <c r="AI22" s="21">
        <v>165</v>
      </c>
      <c r="AJ22" s="21">
        <v>2310</v>
      </c>
      <c r="AK22" s="23">
        <f t="shared" si="10"/>
        <v>1478.4</v>
      </c>
      <c r="AL22" s="21">
        <v>460</v>
      </c>
      <c r="AM22" s="21">
        <v>6440</v>
      </c>
      <c r="AN22" s="23">
        <f t="shared" si="11"/>
        <v>4121.6000000000004</v>
      </c>
      <c r="AO22" s="23">
        <f t="shared" si="12"/>
        <v>4588</v>
      </c>
      <c r="AP22" s="23">
        <f t="shared" si="13"/>
        <v>64232</v>
      </c>
      <c r="AQ22" s="23">
        <f t="shared" si="14"/>
        <v>41108.479999999996</v>
      </c>
      <c r="AR22" s="23">
        <f t="shared" si="15"/>
        <v>5352.666666666667</v>
      </c>
      <c r="AS22" s="23">
        <f t="shared" si="16"/>
        <v>3425.7066666666665</v>
      </c>
      <c r="AT22" s="21">
        <v>335</v>
      </c>
      <c r="AU22" s="21">
        <v>4690</v>
      </c>
      <c r="AV22" s="23">
        <f t="shared" si="17"/>
        <v>3001.6</v>
      </c>
      <c r="AW22" s="21">
        <v>250</v>
      </c>
      <c r="AX22" s="21">
        <v>3500</v>
      </c>
      <c r="AY22" s="22">
        <f t="shared" si="18"/>
        <v>2240</v>
      </c>
      <c r="AZ22" s="21">
        <v>420</v>
      </c>
      <c r="BA22" s="21">
        <v>5880</v>
      </c>
      <c r="BB22" s="23">
        <f t="shared" si="19"/>
        <v>3763.2000000000003</v>
      </c>
      <c r="BC22" s="21">
        <v>345</v>
      </c>
      <c r="BD22" s="21">
        <v>4830</v>
      </c>
      <c r="BE22" s="23">
        <f t="shared" si="20"/>
        <v>3091.2000000000003</v>
      </c>
      <c r="BF22" s="21">
        <v>165</v>
      </c>
      <c r="BG22" s="21">
        <v>2310</v>
      </c>
      <c r="BH22" s="23">
        <f t="shared" si="35"/>
        <v>1478.4</v>
      </c>
      <c r="BI22" s="21">
        <v>475</v>
      </c>
      <c r="BJ22" s="21">
        <v>6650</v>
      </c>
      <c r="BK22" s="23">
        <f t="shared" si="21"/>
        <v>4256</v>
      </c>
      <c r="BL22" s="21">
        <v>35</v>
      </c>
      <c r="BM22" s="21">
        <v>490</v>
      </c>
      <c r="BN22" s="23">
        <f t="shared" si="22"/>
        <v>313.60000000000002</v>
      </c>
      <c r="BO22" s="21">
        <v>105</v>
      </c>
      <c r="BP22" s="21">
        <v>1470</v>
      </c>
      <c r="BQ22" s="23">
        <f t="shared" si="23"/>
        <v>940.80000000000007</v>
      </c>
      <c r="BR22" s="21">
        <v>95</v>
      </c>
      <c r="BS22" s="21">
        <v>1330</v>
      </c>
      <c r="BT22" s="23">
        <f t="shared" si="24"/>
        <v>851.2</v>
      </c>
      <c r="BU22" s="21">
        <v>137</v>
      </c>
      <c r="BV22" s="21">
        <v>1918</v>
      </c>
      <c r="BW22" s="23">
        <f t="shared" si="25"/>
        <v>1227.52</v>
      </c>
      <c r="BX22" s="21">
        <v>310</v>
      </c>
      <c r="BY22" s="21">
        <v>4340</v>
      </c>
      <c r="BZ22" s="23">
        <f t="shared" si="26"/>
        <v>2777.6</v>
      </c>
      <c r="CA22" s="21">
        <v>160</v>
      </c>
      <c r="CB22" s="21">
        <v>2240</v>
      </c>
      <c r="CC22" s="23">
        <f t="shared" si="27"/>
        <v>1433.6000000000001</v>
      </c>
      <c r="CD22" s="23">
        <f t="shared" si="28"/>
        <v>2832</v>
      </c>
      <c r="CE22" s="23">
        <f t="shared" si="29"/>
        <v>39648</v>
      </c>
      <c r="CF22" s="23">
        <f t="shared" si="30"/>
        <v>25374.719999999998</v>
      </c>
      <c r="CG22" s="23">
        <f t="shared" si="31"/>
        <v>3304</v>
      </c>
      <c r="CH22" s="23">
        <f t="shared" si="32"/>
        <v>2114.56</v>
      </c>
      <c r="CI22" s="22">
        <v>215</v>
      </c>
      <c r="CJ22" s="22">
        <v>3010</v>
      </c>
      <c r="CK22" s="22">
        <f t="shared" si="33"/>
        <v>1926.4</v>
      </c>
      <c r="CL22" s="21">
        <v>220</v>
      </c>
      <c r="CM22" s="21">
        <v>3080</v>
      </c>
      <c r="CN22" s="22">
        <f t="shared" si="34"/>
        <v>1971.2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4"/>
        <v>0</v>
      </c>
      <c r="T23" s="21"/>
      <c r="U23" s="21"/>
      <c r="V23" s="23">
        <f t="shared" si="5"/>
        <v>0</v>
      </c>
      <c r="W23" s="21"/>
      <c r="X23" s="21"/>
      <c r="Y23" s="23">
        <f t="shared" si="6"/>
        <v>0</v>
      </c>
      <c r="Z23" s="21"/>
      <c r="AA23" s="21"/>
      <c r="AB23" s="23">
        <f t="shared" si="7"/>
        <v>0</v>
      </c>
      <c r="AC23" s="21"/>
      <c r="AD23" s="21"/>
      <c r="AE23" s="23">
        <f t="shared" si="8"/>
        <v>0</v>
      </c>
      <c r="AF23" s="21"/>
      <c r="AG23" s="21"/>
      <c r="AH23" s="23">
        <f t="shared" si="9"/>
        <v>0</v>
      </c>
      <c r="AI23" s="21"/>
      <c r="AJ23" s="21"/>
      <c r="AK23" s="23">
        <f t="shared" si="10"/>
        <v>0</v>
      </c>
      <c r="AL23" s="21"/>
      <c r="AM23" s="21"/>
      <c r="AN23" s="23">
        <f t="shared" si="11"/>
        <v>0</v>
      </c>
      <c r="AO23" s="23">
        <f t="shared" si="12"/>
        <v>0</v>
      </c>
      <c r="AP23" s="23">
        <f t="shared" si="13"/>
        <v>0</v>
      </c>
      <c r="AQ23" s="23">
        <f t="shared" si="14"/>
        <v>0</v>
      </c>
      <c r="AR23" s="23">
        <f t="shared" si="15"/>
        <v>0</v>
      </c>
      <c r="AS23" s="23">
        <f t="shared" si="16"/>
        <v>0</v>
      </c>
      <c r="AT23" s="21"/>
      <c r="AU23" s="21"/>
      <c r="AV23" s="23">
        <f t="shared" si="17"/>
        <v>0</v>
      </c>
      <c r="AW23" s="21"/>
      <c r="AX23" s="21"/>
      <c r="AY23" s="22">
        <f t="shared" si="18"/>
        <v>0</v>
      </c>
      <c r="AZ23" s="21"/>
      <c r="BA23" s="21"/>
      <c r="BB23" s="23">
        <f t="shared" si="19"/>
        <v>0</v>
      </c>
      <c r="BC23" s="21"/>
      <c r="BD23" s="21"/>
      <c r="BE23" s="23">
        <f t="shared" si="20"/>
        <v>0</v>
      </c>
      <c r="BF23" s="21"/>
      <c r="BG23" s="21"/>
      <c r="BH23" s="23">
        <f t="shared" si="35"/>
        <v>0</v>
      </c>
      <c r="BI23" s="21"/>
      <c r="BJ23" s="21"/>
      <c r="BK23" s="23">
        <f t="shared" si="21"/>
        <v>0</v>
      </c>
      <c r="BL23" s="21"/>
      <c r="BM23" s="21"/>
      <c r="BN23" s="23">
        <f t="shared" si="22"/>
        <v>0</v>
      </c>
      <c r="BO23" s="21"/>
      <c r="BP23" s="21"/>
      <c r="BQ23" s="23">
        <f t="shared" si="23"/>
        <v>0</v>
      </c>
      <c r="BR23" s="21"/>
      <c r="BS23" s="21"/>
      <c r="BT23" s="23">
        <f t="shared" si="24"/>
        <v>0</v>
      </c>
      <c r="BU23" s="21"/>
      <c r="BV23" s="21"/>
      <c r="BW23" s="23">
        <f t="shared" si="25"/>
        <v>0</v>
      </c>
      <c r="BX23" s="21"/>
      <c r="BY23" s="21"/>
      <c r="BZ23" s="23">
        <f t="shared" si="26"/>
        <v>0</v>
      </c>
      <c r="CA23" s="21"/>
      <c r="CB23" s="21"/>
      <c r="CC23" s="23">
        <f t="shared" si="27"/>
        <v>0</v>
      </c>
      <c r="CD23" s="23">
        <f t="shared" si="28"/>
        <v>0</v>
      </c>
      <c r="CE23" s="23">
        <f t="shared" si="29"/>
        <v>0</v>
      </c>
      <c r="CF23" s="23">
        <f t="shared" si="30"/>
        <v>0</v>
      </c>
      <c r="CG23" s="23">
        <f t="shared" si="31"/>
        <v>0</v>
      </c>
      <c r="CH23" s="23">
        <f t="shared" si="32"/>
        <v>0</v>
      </c>
      <c r="CI23" s="22"/>
      <c r="CJ23" s="22"/>
      <c r="CK23" s="22">
        <f t="shared" si="33"/>
        <v>0</v>
      </c>
      <c r="CL23" s="21"/>
      <c r="CM23" s="21"/>
      <c r="CN23" s="22">
        <f t="shared" si="34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4"/>
        <v>0</v>
      </c>
      <c r="T24" s="21"/>
      <c r="U24" s="21"/>
      <c r="V24" s="23">
        <f t="shared" si="5"/>
        <v>0</v>
      </c>
      <c r="W24" s="21"/>
      <c r="X24" s="21"/>
      <c r="Y24" s="23">
        <f t="shared" si="6"/>
        <v>0</v>
      </c>
      <c r="Z24" s="21"/>
      <c r="AA24" s="21"/>
      <c r="AB24" s="23">
        <f t="shared" si="7"/>
        <v>0</v>
      </c>
      <c r="AC24" s="21"/>
      <c r="AD24" s="21"/>
      <c r="AE24" s="23">
        <f t="shared" si="8"/>
        <v>0</v>
      </c>
      <c r="AF24" s="21"/>
      <c r="AG24" s="21"/>
      <c r="AH24" s="23">
        <f t="shared" si="9"/>
        <v>0</v>
      </c>
      <c r="AI24" s="21"/>
      <c r="AJ24" s="21"/>
      <c r="AK24" s="23">
        <f t="shared" si="10"/>
        <v>0</v>
      </c>
      <c r="AL24" s="21"/>
      <c r="AM24" s="21"/>
      <c r="AN24" s="23">
        <f t="shared" si="11"/>
        <v>0</v>
      </c>
      <c r="AO24" s="23">
        <f t="shared" si="12"/>
        <v>0</v>
      </c>
      <c r="AP24" s="23">
        <f t="shared" si="13"/>
        <v>0</v>
      </c>
      <c r="AQ24" s="23">
        <f t="shared" si="14"/>
        <v>0</v>
      </c>
      <c r="AR24" s="23">
        <f t="shared" si="15"/>
        <v>0</v>
      </c>
      <c r="AS24" s="23">
        <f t="shared" si="16"/>
        <v>0</v>
      </c>
      <c r="AT24" s="21"/>
      <c r="AU24" s="21"/>
      <c r="AV24" s="23">
        <f t="shared" si="17"/>
        <v>0</v>
      </c>
      <c r="AW24" s="21"/>
      <c r="AX24" s="21"/>
      <c r="AY24" s="22">
        <f t="shared" si="18"/>
        <v>0</v>
      </c>
      <c r="AZ24" s="21"/>
      <c r="BA24" s="21"/>
      <c r="BB24" s="23">
        <f t="shared" si="19"/>
        <v>0</v>
      </c>
      <c r="BC24" s="21"/>
      <c r="BD24" s="21"/>
      <c r="BE24" s="23">
        <f t="shared" si="20"/>
        <v>0</v>
      </c>
      <c r="BF24" s="21"/>
      <c r="BG24" s="21"/>
      <c r="BH24" s="23">
        <f t="shared" si="35"/>
        <v>0</v>
      </c>
      <c r="BI24" s="21"/>
      <c r="BJ24" s="21"/>
      <c r="BK24" s="23">
        <f t="shared" si="21"/>
        <v>0</v>
      </c>
      <c r="BL24" s="21"/>
      <c r="BM24" s="21"/>
      <c r="BN24" s="23">
        <f t="shared" si="22"/>
        <v>0</v>
      </c>
      <c r="BO24" s="21"/>
      <c r="BP24" s="21"/>
      <c r="BQ24" s="23">
        <f t="shared" si="23"/>
        <v>0</v>
      </c>
      <c r="BR24" s="21"/>
      <c r="BS24" s="21"/>
      <c r="BT24" s="23">
        <f t="shared" si="24"/>
        <v>0</v>
      </c>
      <c r="BU24" s="21"/>
      <c r="BV24" s="21"/>
      <c r="BW24" s="23">
        <f t="shared" si="25"/>
        <v>0</v>
      </c>
      <c r="BX24" s="21"/>
      <c r="BY24" s="21"/>
      <c r="BZ24" s="23">
        <f t="shared" si="26"/>
        <v>0</v>
      </c>
      <c r="CA24" s="21"/>
      <c r="CB24" s="21"/>
      <c r="CC24" s="23">
        <f t="shared" si="27"/>
        <v>0</v>
      </c>
      <c r="CD24" s="23">
        <f t="shared" si="28"/>
        <v>0</v>
      </c>
      <c r="CE24" s="23">
        <f t="shared" si="29"/>
        <v>0</v>
      </c>
      <c r="CF24" s="23">
        <f t="shared" si="30"/>
        <v>0</v>
      </c>
      <c r="CG24" s="23">
        <f t="shared" si="31"/>
        <v>0</v>
      </c>
      <c r="CH24" s="23">
        <f t="shared" si="32"/>
        <v>0</v>
      </c>
      <c r="CI24" s="22"/>
      <c r="CJ24" s="22"/>
      <c r="CK24" s="22">
        <f t="shared" si="33"/>
        <v>0</v>
      </c>
      <c r="CL24" s="21"/>
      <c r="CM24" s="21"/>
      <c r="CN24" s="22">
        <f t="shared" si="34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4"/>
        <v>0</v>
      </c>
      <c r="T25" s="21"/>
      <c r="U25" s="21"/>
      <c r="V25" s="23">
        <f t="shared" si="5"/>
        <v>0</v>
      </c>
      <c r="W25" s="21"/>
      <c r="X25" s="21"/>
      <c r="Y25" s="23">
        <f t="shared" si="6"/>
        <v>0</v>
      </c>
      <c r="Z25" s="21"/>
      <c r="AA25" s="21"/>
      <c r="AB25" s="23">
        <f t="shared" si="7"/>
        <v>0</v>
      </c>
      <c r="AC25" s="21"/>
      <c r="AD25" s="21"/>
      <c r="AE25" s="23">
        <f t="shared" si="8"/>
        <v>0</v>
      </c>
      <c r="AF25" s="21"/>
      <c r="AG25" s="21"/>
      <c r="AH25" s="23">
        <f t="shared" si="9"/>
        <v>0</v>
      </c>
      <c r="AI25" s="21"/>
      <c r="AJ25" s="21"/>
      <c r="AK25" s="23">
        <f t="shared" si="10"/>
        <v>0</v>
      </c>
      <c r="AL25" s="21"/>
      <c r="AM25" s="21"/>
      <c r="AN25" s="23">
        <f t="shared" si="11"/>
        <v>0</v>
      </c>
      <c r="AO25" s="23">
        <f t="shared" si="12"/>
        <v>0</v>
      </c>
      <c r="AP25" s="23">
        <f t="shared" si="13"/>
        <v>0</v>
      </c>
      <c r="AQ25" s="23">
        <f t="shared" si="14"/>
        <v>0</v>
      </c>
      <c r="AR25" s="23">
        <f t="shared" si="15"/>
        <v>0</v>
      </c>
      <c r="AS25" s="23">
        <f t="shared" si="16"/>
        <v>0</v>
      </c>
      <c r="AT25" s="21"/>
      <c r="AU25" s="21"/>
      <c r="AV25" s="23">
        <f t="shared" si="17"/>
        <v>0</v>
      </c>
      <c r="AW25" s="21"/>
      <c r="AX25" s="21"/>
      <c r="AY25" s="22">
        <f t="shared" si="18"/>
        <v>0</v>
      </c>
      <c r="AZ25" s="21"/>
      <c r="BA25" s="21"/>
      <c r="BB25" s="23">
        <f t="shared" si="19"/>
        <v>0</v>
      </c>
      <c r="BC25" s="21"/>
      <c r="BD25" s="21"/>
      <c r="BE25" s="23">
        <f t="shared" si="20"/>
        <v>0</v>
      </c>
      <c r="BF25" s="21"/>
      <c r="BG25" s="21"/>
      <c r="BH25" s="23">
        <f t="shared" si="35"/>
        <v>0</v>
      </c>
      <c r="BI25" s="21"/>
      <c r="BJ25" s="21"/>
      <c r="BK25" s="23">
        <f t="shared" si="21"/>
        <v>0</v>
      </c>
      <c r="BL25" s="21"/>
      <c r="BM25" s="21"/>
      <c r="BN25" s="23">
        <f t="shared" si="22"/>
        <v>0</v>
      </c>
      <c r="BO25" s="21"/>
      <c r="BP25" s="21"/>
      <c r="BQ25" s="23">
        <f t="shared" si="23"/>
        <v>0</v>
      </c>
      <c r="BR25" s="21"/>
      <c r="BS25" s="21"/>
      <c r="BT25" s="23">
        <f t="shared" si="24"/>
        <v>0</v>
      </c>
      <c r="BU25" s="21"/>
      <c r="BV25" s="21"/>
      <c r="BW25" s="23">
        <f t="shared" si="25"/>
        <v>0</v>
      </c>
      <c r="BX25" s="21"/>
      <c r="BY25" s="21"/>
      <c r="BZ25" s="23">
        <f t="shared" si="26"/>
        <v>0</v>
      </c>
      <c r="CA25" s="21"/>
      <c r="CB25" s="21"/>
      <c r="CC25" s="23">
        <f t="shared" si="27"/>
        <v>0</v>
      </c>
      <c r="CD25" s="23">
        <f t="shared" si="28"/>
        <v>0</v>
      </c>
      <c r="CE25" s="23">
        <f t="shared" si="29"/>
        <v>0</v>
      </c>
      <c r="CF25" s="23">
        <f t="shared" si="30"/>
        <v>0</v>
      </c>
      <c r="CG25" s="23">
        <f t="shared" si="31"/>
        <v>0</v>
      </c>
      <c r="CH25" s="23">
        <f t="shared" si="32"/>
        <v>0</v>
      </c>
      <c r="CI25" s="22"/>
      <c r="CJ25" s="22"/>
      <c r="CK25" s="22">
        <f t="shared" si="33"/>
        <v>0</v>
      </c>
      <c r="CL25" s="21"/>
      <c r="CM25" s="21"/>
      <c r="CN25" s="22">
        <f t="shared" si="34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4"/>
        <v>0</v>
      </c>
      <c r="T26" s="21"/>
      <c r="U26" s="21"/>
      <c r="V26" s="23">
        <f t="shared" si="5"/>
        <v>0</v>
      </c>
      <c r="W26" s="21"/>
      <c r="X26" s="21"/>
      <c r="Y26" s="23">
        <f t="shared" si="6"/>
        <v>0</v>
      </c>
      <c r="Z26" s="21"/>
      <c r="AA26" s="21"/>
      <c r="AB26" s="23">
        <f t="shared" si="7"/>
        <v>0</v>
      </c>
      <c r="AC26" s="21"/>
      <c r="AD26" s="21"/>
      <c r="AE26" s="23">
        <f t="shared" si="8"/>
        <v>0</v>
      </c>
      <c r="AF26" s="21"/>
      <c r="AG26" s="21"/>
      <c r="AH26" s="23">
        <f t="shared" si="9"/>
        <v>0</v>
      </c>
      <c r="AI26" s="21"/>
      <c r="AJ26" s="21"/>
      <c r="AK26" s="23">
        <f t="shared" si="10"/>
        <v>0</v>
      </c>
      <c r="AL26" s="21"/>
      <c r="AM26" s="21"/>
      <c r="AN26" s="23">
        <f t="shared" si="11"/>
        <v>0</v>
      </c>
      <c r="AO26" s="23">
        <f t="shared" si="12"/>
        <v>0</v>
      </c>
      <c r="AP26" s="23">
        <f t="shared" si="13"/>
        <v>0</v>
      </c>
      <c r="AQ26" s="23">
        <f t="shared" si="14"/>
        <v>0</v>
      </c>
      <c r="AR26" s="23">
        <f t="shared" si="15"/>
        <v>0</v>
      </c>
      <c r="AS26" s="23">
        <f t="shared" si="16"/>
        <v>0</v>
      </c>
      <c r="AT26" s="21"/>
      <c r="AU26" s="21"/>
      <c r="AV26" s="23">
        <f t="shared" si="17"/>
        <v>0</v>
      </c>
      <c r="AW26" s="21"/>
      <c r="AX26" s="21"/>
      <c r="AY26" s="22">
        <f t="shared" si="18"/>
        <v>0</v>
      </c>
      <c r="AZ26" s="21"/>
      <c r="BA26" s="21"/>
      <c r="BB26" s="23">
        <f t="shared" si="19"/>
        <v>0</v>
      </c>
      <c r="BC26" s="21"/>
      <c r="BD26" s="21"/>
      <c r="BE26" s="23">
        <f t="shared" si="20"/>
        <v>0</v>
      </c>
      <c r="BF26" s="21"/>
      <c r="BG26" s="21"/>
      <c r="BH26" s="23">
        <f t="shared" si="35"/>
        <v>0</v>
      </c>
      <c r="BI26" s="21"/>
      <c r="BJ26" s="21"/>
      <c r="BK26" s="23">
        <f t="shared" si="21"/>
        <v>0</v>
      </c>
      <c r="BL26" s="21"/>
      <c r="BM26" s="21"/>
      <c r="BN26" s="23">
        <f t="shared" si="22"/>
        <v>0</v>
      </c>
      <c r="BO26" s="21"/>
      <c r="BP26" s="21"/>
      <c r="BQ26" s="23">
        <f t="shared" si="23"/>
        <v>0</v>
      </c>
      <c r="BR26" s="21"/>
      <c r="BS26" s="21"/>
      <c r="BT26" s="23">
        <f t="shared" si="24"/>
        <v>0</v>
      </c>
      <c r="BU26" s="21"/>
      <c r="BV26" s="21"/>
      <c r="BW26" s="23">
        <f t="shared" si="25"/>
        <v>0</v>
      </c>
      <c r="BX26" s="21"/>
      <c r="BY26" s="21"/>
      <c r="BZ26" s="23">
        <f t="shared" si="26"/>
        <v>0</v>
      </c>
      <c r="CA26" s="21"/>
      <c r="CB26" s="21"/>
      <c r="CC26" s="23">
        <f t="shared" si="27"/>
        <v>0</v>
      </c>
      <c r="CD26" s="23">
        <f t="shared" si="28"/>
        <v>0</v>
      </c>
      <c r="CE26" s="23">
        <f t="shared" si="29"/>
        <v>0</v>
      </c>
      <c r="CF26" s="23">
        <f t="shared" si="30"/>
        <v>0</v>
      </c>
      <c r="CG26" s="23">
        <f t="shared" si="31"/>
        <v>0</v>
      </c>
      <c r="CH26" s="23">
        <f t="shared" si="32"/>
        <v>0</v>
      </c>
      <c r="CI26" s="22"/>
      <c r="CJ26" s="22"/>
      <c r="CK26" s="22">
        <f t="shared" si="33"/>
        <v>0</v>
      </c>
      <c r="CL26" s="21"/>
      <c r="CM26" s="21"/>
      <c r="CN26" s="22">
        <f t="shared" si="34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>
        <f t="shared" si="1"/>
        <v>0</v>
      </c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4"/>
        <v>0</v>
      </c>
      <c r="T27" s="21"/>
      <c r="U27" s="21"/>
      <c r="V27" s="23">
        <f t="shared" si="5"/>
        <v>0</v>
      </c>
      <c r="W27" s="21"/>
      <c r="X27" s="21"/>
      <c r="Y27" s="23">
        <f t="shared" si="6"/>
        <v>0</v>
      </c>
      <c r="Z27" s="21"/>
      <c r="AA27" s="21"/>
      <c r="AB27" s="23">
        <f t="shared" si="7"/>
        <v>0</v>
      </c>
      <c r="AC27" s="21"/>
      <c r="AD27" s="21"/>
      <c r="AE27" s="23">
        <f t="shared" si="8"/>
        <v>0</v>
      </c>
      <c r="AF27" s="21"/>
      <c r="AG27" s="21"/>
      <c r="AH27" s="23">
        <f t="shared" si="9"/>
        <v>0</v>
      </c>
      <c r="AI27" s="21"/>
      <c r="AJ27" s="21"/>
      <c r="AK27" s="23">
        <f t="shared" si="10"/>
        <v>0</v>
      </c>
      <c r="AL27" s="21"/>
      <c r="AM27" s="21"/>
      <c r="AN27" s="23">
        <f t="shared" si="11"/>
        <v>0</v>
      </c>
      <c r="AO27" s="23">
        <f t="shared" si="12"/>
        <v>0</v>
      </c>
      <c r="AP27" s="23">
        <f t="shared" si="13"/>
        <v>0</v>
      </c>
      <c r="AQ27" s="23">
        <f t="shared" si="14"/>
        <v>0</v>
      </c>
      <c r="AR27" s="23">
        <f t="shared" si="15"/>
        <v>0</v>
      </c>
      <c r="AS27" s="23">
        <f t="shared" si="16"/>
        <v>0</v>
      </c>
      <c r="AT27" s="21"/>
      <c r="AU27" s="21"/>
      <c r="AV27" s="23">
        <f t="shared" si="17"/>
        <v>0</v>
      </c>
      <c r="AW27" s="21"/>
      <c r="AX27" s="21"/>
      <c r="AY27" s="22"/>
      <c r="AZ27" s="21"/>
      <c r="BA27" s="21"/>
      <c r="BB27" s="23">
        <f t="shared" si="19"/>
        <v>0</v>
      </c>
      <c r="BC27" s="21"/>
      <c r="BD27" s="21"/>
      <c r="BE27" s="23">
        <f t="shared" si="20"/>
        <v>0</v>
      </c>
      <c r="BF27" s="21"/>
      <c r="BG27" s="21"/>
      <c r="BH27" s="23">
        <f t="shared" si="35"/>
        <v>0</v>
      </c>
      <c r="BI27" s="21"/>
      <c r="BJ27" s="21"/>
      <c r="BK27" s="23">
        <f t="shared" si="21"/>
        <v>0</v>
      </c>
      <c r="BL27" s="21"/>
      <c r="BM27" s="21"/>
      <c r="BN27" s="23">
        <f t="shared" si="22"/>
        <v>0</v>
      </c>
      <c r="BO27" s="21"/>
      <c r="BP27" s="21"/>
      <c r="BQ27" s="23">
        <f t="shared" si="23"/>
        <v>0</v>
      </c>
      <c r="BR27" s="21"/>
      <c r="BS27" s="21"/>
      <c r="BT27" s="23">
        <f t="shared" si="24"/>
        <v>0</v>
      </c>
      <c r="BU27" s="21"/>
      <c r="BV27" s="21"/>
      <c r="BW27" s="23">
        <f t="shared" si="25"/>
        <v>0</v>
      </c>
      <c r="BX27" s="21"/>
      <c r="BY27" s="21"/>
      <c r="BZ27" s="23">
        <f t="shared" si="26"/>
        <v>0</v>
      </c>
      <c r="CA27" s="21"/>
      <c r="CB27" s="21"/>
      <c r="CC27" s="23">
        <f t="shared" si="27"/>
        <v>0</v>
      </c>
      <c r="CD27" s="23">
        <f t="shared" si="28"/>
        <v>0</v>
      </c>
      <c r="CE27" s="23">
        <f t="shared" si="29"/>
        <v>0</v>
      </c>
      <c r="CF27" s="23">
        <f t="shared" si="30"/>
        <v>0</v>
      </c>
      <c r="CG27" s="23">
        <f t="shared" si="31"/>
        <v>0</v>
      </c>
      <c r="CH27" s="23">
        <f t="shared" si="32"/>
        <v>0</v>
      </c>
      <c r="CI27" s="22"/>
      <c r="CJ27" s="22"/>
      <c r="CK27" s="22">
        <f t="shared" si="33"/>
        <v>0</v>
      </c>
      <c r="CL27" s="21"/>
      <c r="CM27" s="21"/>
      <c r="CN27" s="22">
        <f t="shared" si="34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349</v>
      </c>
      <c r="F28" s="21">
        <v>4886</v>
      </c>
      <c r="G28" s="23">
        <f t="shared" si="0"/>
        <v>3127.04</v>
      </c>
      <c r="H28" s="21">
        <v>165</v>
      </c>
      <c r="I28" s="21">
        <v>2310</v>
      </c>
      <c r="J28" s="22">
        <f t="shared" si="1"/>
        <v>1478.4</v>
      </c>
      <c r="K28" s="21">
        <v>230</v>
      </c>
      <c r="L28" s="21">
        <v>3220</v>
      </c>
      <c r="M28" s="23">
        <f t="shared" si="2"/>
        <v>2060.8000000000002</v>
      </c>
      <c r="N28" s="21">
        <v>6</v>
      </c>
      <c r="O28" s="21">
        <v>84</v>
      </c>
      <c r="P28" s="23">
        <f t="shared" si="3"/>
        <v>53.76</v>
      </c>
      <c r="Q28" s="21">
        <v>150</v>
      </c>
      <c r="R28" s="21">
        <v>2100</v>
      </c>
      <c r="S28" s="23">
        <f t="shared" si="4"/>
        <v>1344</v>
      </c>
      <c r="T28" s="21">
        <v>180</v>
      </c>
      <c r="U28" s="21">
        <v>2520</v>
      </c>
      <c r="V28" s="23">
        <f t="shared" si="5"/>
        <v>1612.8</v>
      </c>
      <c r="W28" s="21">
        <v>219</v>
      </c>
      <c r="X28" s="21">
        <v>3066</v>
      </c>
      <c r="Y28" s="23">
        <f t="shared" si="6"/>
        <v>1962.24</v>
      </c>
      <c r="Z28" s="21">
        <v>217</v>
      </c>
      <c r="AA28" s="21">
        <v>3038</v>
      </c>
      <c r="AB28" s="23">
        <f t="shared" si="7"/>
        <v>1944.32</v>
      </c>
      <c r="AC28" s="21">
        <v>57</v>
      </c>
      <c r="AD28" s="21">
        <v>798</v>
      </c>
      <c r="AE28" s="23">
        <f t="shared" si="8"/>
        <v>510.72</v>
      </c>
      <c r="AF28" s="21">
        <v>165</v>
      </c>
      <c r="AG28" s="21">
        <v>2310</v>
      </c>
      <c r="AH28" s="23">
        <f t="shared" si="9"/>
        <v>1478.4</v>
      </c>
      <c r="AI28" s="21">
        <v>143</v>
      </c>
      <c r="AJ28" s="21">
        <v>2002</v>
      </c>
      <c r="AK28" s="23">
        <f t="shared" si="10"/>
        <v>1281.28</v>
      </c>
      <c r="AL28" s="21">
        <v>197</v>
      </c>
      <c r="AM28" s="21">
        <v>2758</v>
      </c>
      <c r="AN28" s="23">
        <f t="shared" si="11"/>
        <v>1765.1200000000001</v>
      </c>
      <c r="AO28" s="23">
        <f t="shared" si="12"/>
        <v>2078</v>
      </c>
      <c r="AP28" s="23">
        <f t="shared" si="13"/>
        <v>29092</v>
      </c>
      <c r="AQ28" s="23">
        <f t="shared" si="14"/>
        <v>18618.879999999997</v>
      </c>
      <c r="AR28" s="23">
        <f t="shared" si="15"/>
        <v>2424.3333333333335</v>
      </c>
      <c r="AS28" s="23">
        <f t="shared" si="16"/>
        <v>1551.573333333333</v>
      </c>
      <c r="AT28" s="21">
        <v>152</v>
      </c>
      <c r="AU28" s="21">
        <v>2128</v>
      </c>
      <c r="AV28" s="23">
        <f t="shared" si="17"/>
        <v>1361.92</v>
      </c>
      <c r="AW28" s="21">
        <v>280</v>
      </c>
      <c r="AX28" s="21">
        <v>3920</v>
      </c>
      <c r="AY28" s="22">
        <f t="shared" si="18"/>
        <v>2508.8000000000002</v>
      </c>
      <c r="AZ28" s="21">
        <v>153</v>
      </c>
      <c r="BA28" s="21">
        <v>2142</v>
      </c>
      <c r="BB28" s="23">
        <f t="shared" si="19"/>
        <v>1370.88</v>
      </c>
      <c r="BC28" s="21"/>
      <c r="BD28" s="21"/>
      <c r="BE28" s="23">
        <f t="shared" si="20"/>
        <v>0</v>
      </c>
      <c r="BF28" s="21">
        <v>5</v>
      </c>
      <c r="BG28" s="21">
        <v>70</v>
      </c>
      <c r="BH28" s="23">
        <f t="shared" si="35"/>
        <v>44.800000000000004</v>
      </c>
      <c r="BI28" s="21">
        <v>50</v>
      </c>
      <c r="BJ28" s="21">
        <v>700</v>
      </c>
      <c r="BK28" s="23">
        <f t="shared" si="21"/>
        <v>448</v>
      </c>
      <c r="BL28" s="21">
        <v>20</v>
      </c>
      <c r="BM28" s="21">
        <v>280</v>
      </c>
      <c r="BN28" s="23">
        <f t="shared" si="22"/>
        <v>179.20000000000002</v>
      </c>
      <c r="BO28" s="21">
        <v>60</v>
      </c>
      <c r="BP28" s="21">
        <v>840</v>
      </c>
      <c r="BQ28" s="23">
        <f t="shared" si="23"/>
        <v>537.6</v>
      </c>
      <c r="BR28" s="21">
        <v>20</v>
      </c>
      <c r="BS28" s="21">
        <v>280</v>
      </c>
      <c r="BT28" s="23">
        <f t="shared" si="24"/>
        <v>179.20000000000002</v>
      </c>
      <c r="BU28" s="21">
        <v>55</v>
      </c>
      <c r="BV28" s="21">
        <v>770</v>
      </c>
      <c r="BW28" s="23">
        <f t="shared" si="25"/>
        <v>492.8</v>
      </c>
      <c r="BX28" s="21">
        <v>100</v>
      </c>
      <c r="BY28" s="21">
        <v>1400</v>
      </c>
      <c r="BZ28" s="23">
        <f t="shared" si="26"/>
        <v>896</v>
      </c>
      <c r="CA28" s="21">
        <v>125</v>
      </c>
      <c r="CB28" s="21">
        <v>1750</v>
      </c>
      <c r="CC28" s="23">
        <f t="shared" si="27"/>
        <v>1120</v>
      </c>
      <c r="CD28" s="23">
        <f t="shared" si="28"/>
        <v>1020</v>
      </c>
      <c r="CE28" s="23">
        <f t="shared" si="29"/>
        <v>14280</v>
      </c>
      <c r="CF28" s="23">
        <f t="shared" si="30"/>
        <v>9139.2000000000007</v>
      </c>
      <c r="CG28" s="23">
        <f t="shared" si="31"/>
        <v>1190</v>
      </c>
      <c r="CH28" s="23">
        <f t="shared" si="32"/>
        <v>761.6</v>
      </c>
      <c r="CI28" s="22">
        <v>110</v>
      </c>
      <c r="CJ28" s="22">
        <v>1540</v>
      </c>
      <c r="CK28" s="22">
        <f t="shared" si="33"/>
        <v>985.6</v>
      </c>
      <c r="CL28" s="21">
        <v>130</v>
      </c>
      <c r="CM28" s="21">
        <v>1820</v>
      </c>
      <c r="CN28" s="22">
        <f t="shared" si="34"/>
        <v>1164.8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4"/>
        <v>0</v>
      </c>
      <c r="T29" s="21"/>
      <c r="U29" s="21"/>
      <c r="V29" s="23">
        <f t="shared" si="5"/>
        <v>0</v>
      </c>
      <c r="W29" s="21"/>
      <c r="X29" s="21"/>
      <c r="Y29" s="23">
        <f t="shared" si="6"/>
        <v>0</v>
      </c>
      <c r="Z29" s="21"/>
      <c r="AA29" s="21"/>
      <c r="AB29" s="23">
        <f t="shared" si="7"/>
        <v>0</v>
      </c>
      <c r="AC29" s="21"/>
      <c r="AD29" s="21"/>
      <c r="AE29" s="23">
        <f t="shared" si="8"/>
        <v>0</v>
      </c>
      <c r="AF29" s="21"/>
      <c r="AG29" s="21"/>
      <c r="AH29" s="23">
        <f t="shared" si="9"/>
        <v>0</v>
      </c>
      <c r="AI29" s="21"/>
      <c r="AJ29" s="21"/>
      <c r="AK29" s="23">
        <f t="shared" si="10"/>
        <v>0</v>
      </c>
      <c r="AL29" s="21"/>
      <c r="AM29" s="21"/>
      <c r="AN29" s="23">
        <f t="shared" si="11"/>
        <v>0</v>
      </c>
      <c r="AO29" s="23">
        <f t="shared" si="12"/>
        <v>0</v>
      </c>
      <c r="AP29" s="23">
        <f t="shared" si="13"/>
        <v>0</v>
      </c>
      <c r="AQ29" s="23">
        <f t="shared" si="14"/>
        <v>0</v>
      </c>
      <c r="AR29" s="23">
        <f t="shared" si="15"/>
        <v>0</v>
      </c>
      <c r="AS29" s="23">
        <f t="shared" si="16"/>
        <v>0</v>
      </c>
      <c r="AT29" s="21"/>
      <c r="AU29" s="21"/>
      <c r="AV29" s="23">
        <f t="shared" si="17"/>
        <v>0</v>
      </c>
      <c r="AW29" s="21"/>
      <c r="AX29" s="21"/>
      <c r="AY29" s="22">
        <f t="shared" si="18"/>
        <v>0</v>
      </c>
      <c r="AZ29" s="21"/>
      <c r="BA29" s="21"/>
      <c r="BB29" s="23">
        <f t="shared" si="19"/>
        <v>0</v>
      </c>
      <c r="BC29" s="21"/>
      <c r="BD29" s="21"/>
      <c r="BE29" s="23">
        <f t="shared" si="20"/>
        <v>0</v>
      </c>
      <c r="BF29" s="21"/>
      <c r="BG29" s="21"/>
      <c r="BH29" s="23">
        <f t="shared" si="35"/>
        <v>0</v>
      </c>
      <c r="BI29" s="21"/>
      <c r="BJ29" s="21"/>
      <c r="BK29" s="23">
        <f t="shared" si="21"/>
        <v>0</v>
      </c>
      <c r="BL29" s="21"/>
      <c r="BM29" s="21"/>
      <c r="BN29" s="23">
        <f t="shared" si="22"/>
        <v>0</v>
      </c>
      <c r="BO29" s="21"/>
      <c r="BP29" s="21"/>
      <c r="BQ29" s="23">
        <f t="shared" si="23"/>
        <v>0</v>
      </c>
      <c r="BR29" s="21"/>
      <c r="BS29" s="21"/>
      <c r="BT29" s="23">
        <f t="shared" si="24"/>
        <v>0</v>
      </c>
      <c r="BU29" s="21"/>
      <c r="BV29" s="21"/>
      <c r="BW29" s="23">
        <f t="shared" si="25"/>
        <v>0</v>
      </c>
      <c r="BX29" s="21"/>
      <c r="BY29" s="21"/>
      <c r="BZ29" s="23">
        <f t="shared" si="26"/>
        <v>0</v>
      </c>
      <c r="CA29" s="21"/>
      <c r="CB29" s="21"/>
      <c r="CC29" s="23">
        <f t="shared" si="27"/>
        <v>0</v>
      </c>
      <c r="CD29" s="23">
        <f t="shared" si="28"/>
        <v>0</v>
      </c>
      <c r="CE29" s="23">
        <f t="shared" si="29"/>
        <v>0</v>
      </c>
      <c r="CF29" s="23">
        <f t="shared" si="30"/>
        <v>0</v>
      </c>
      <c r="CG29" s="23">
        <f t="shared" si="31"/>
        <v>0</v>
      </c>
      <c r="CH29" s="23">
        <f t="shared" si="32"/>
        <v>0</v>
      </c>
      <c r="CI29" s="22"/>
      <c r="CJ29" s="22"/>
      <c r="CK29" s="22">
        <f t="shared" si="33"/>
        <v>0</v>
      </c>
      <c r="CL29" s="21"/>
      <c r="CM29" s="21"/>
      <c r="CN29" s="22">
        <f t="shared" si="34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4"/>
        <v>0</v>
      </c>
      <c r="T30" s="21"/>
      <c r="U30" s="21"/>
      <c r="V30" s="23">
        <f t="shared" si="5"/>
        <v>0</v>
      </c>
      <c r="W30" s="21"/>
      <c r="X30" s="21"/>
      <c r="Y30" s="23">
        <f t="shared" si="6"/>
        <v>0</v>
      </c>
      <c r="Z30" s="21"/>
      <c r="AA30" s="21"/>
      <c r="AB30" s="23">
        <f t="shared" si="7"/>
        <v>0</v>
      </c>
      <c r="AC30" s="21"/>
      <c r="AD30" s="21"/>
      <c r="AE30" s="23">
        <f t="shared" si="8"/>
        <v>0</v>
      </c>
      <c r="AF30" s="21"/>
      <c r="AG30" s="21"/>
      <c r="AH30" s="23">
        <f t="shared" si="9"/>
        <v>0</v>
      </c>
      <c r="AI30" s="21"/>
      <c r="AJ30" s="21"/>
      <c r="AK30" s="23">
        <f t="shared" si="10"/>
        <v>0</v>
      </c>
      <c r="AL30" s="21"/>
      <c r="AM30" s="21"/>
      <c r="AN30" s="23">
        <f t="shared" si="11"/>
        <v>0</v>
      </c>
      <c r="AO30" s="23">
        <f t="shared" si="12"/>
        <v>0</v>
      </c>
      <c r="AP30" s="23">
        <f t="shared" si="13"/>
        <v>0</v>
      </c>
      <c r="AQ30" s="23">
        <f t="shared" si="14"/>
        <v>0</v>
      </c>
      <c r="AR30" s="23">
        <f t="shared" si="15"/>
        <v>0</v>
      </c>
      <c r="AS30" s="23">
        <f t="shared" si="16"/>
        <v>0</v>
      </c>
      <c r="AT30" s="21"/>
      <c r="AU30" s="21"/>
      <c r="AV30" s="23">
        <f t="shared" si="17"/>
        <v>0</v>
      </c>
      <c r="AW30" s="21"/>
      <c r="AX30" s="21"/>
      <c r="AY30" s="22">
        <f t="shared" si="18"/>
        <v>0</v>
      </c>
      <c r="AZ30" s="21"/>
      <c r="BA30" s="21"/>
      <c r="BB30" s="23">
        <f t="shared" si="19"/>
        <v>0</v>
      </c>
      <c r="BC30" s="21"/>
      <c r="BD30" s="21"/>
      <c r="BE30" s="23">
        <f t="shared" si="20"/>
        <v>0</v>
      </c>
      <c r="BF30" s="21"/>
      <c r="BG30" s="21"/>
      <c r="BH30" s="23">
        <f t="shared" si="35"/>
        <v>0</v>
      </c>
      <c r="BI30" s="21"/>
      <c r="BJ30" s="21"/>
      <c r="BK30" s="23">
        <f t="shared" si="21"/>
        <v>0</v>
      </c>
      <c r="BL30" s="21"/>
      <c r="BM30" s="21"/>
      <c r="BN30" s="23">
        <f t="shared" si="22"/>
        <v>0</v>
      </c>
      <c r="BO30" s="21"/>
      <c r="BP30" s="21"/>
      <c r="BQ30" s="23">
        <f t="shared" si="23"/>
        <v>0</v>
      </c>
      <c r="BR30" s="21"/>
      <c r="BS30" s="21"/>
      <c r="BT30" s="23">
        <f t="shared" si="24"/>
        <v>0</v>
      </c>
      <c r="BU30" s="21"/>
      <c r="BV30" s="21"/>
      <c r="BW30" s="23">
        <f t="shared" si="25"/>
        <v>0</v>
      </c>
      <c r="BX30" s="21"/>
      <c r="BY30" s="21"/>
      <c r="BZ30" s="23">
        <f t="shared" si="26"/>
        <v>0</v>
      </c>
      <c r="CA30" s="21"/>
      <c r="CB30" s="21"/>
      <c r="CC30" s="23">
        <f t="shared" si="27"/>
        <v>0</v>
      </c>
      <c r="CD30" s="23">
        <f t="shared" si="28"/>
        <v>0</v>
      </c>
      <c r="CE30" s="23">
        <f t="shared" si="29"/>
        <v>0</v>
      </c>
      <c r="CF30" s="23">
        <f t="shared" si="30"/>
        <v>0</v>
      </c>
      <c r="CG30" s="23">
        <f t="shared" si="31"/>
        <v>0</v>
      </c>
      <c r="CH30" s="23">
        <f t="shared" si="32"/>
        <v>0</v>
      </c>
      <c r="CI30" s="22"/>
      <c r="CJ30" s="22"/>
      <c r="CK30" s="22">
        <f t="shared" si="33"/>
        <v>0</v>
      </c>
      <c r="CL30" s="21"/>
      <c r="CM30" s="21"/>
      <c r="CN30" s="22">
        <f t="shared" si="34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4"/>
        <v>0</v>
      </c>
      <c r="T31" s="21"/>
      <c r="U31" s="21"/>
      <c r="V31" s="23">
        <f t="shared" si="5"/>
        <v>0</v>
      </c>
      <c r="W31" s="21"/>
      <c r="X31" s="21"/>
      <c r="Y31" s="23">
        <f t="shared" si="6"/>
        <v>0</v>
      </c>
      <c r="Z31" s="21"/>
      <c r="AA31" s="21"/>
      <c r="AB31" s="23">
        <f t="shared" si="7"/>
        <v>0</v>
      </c>
      <c r="AC31" s="21"/>
      <c r="AD31" s="21"/>
      <c r="AE31" s="23">
        <f t="shared" si="8"/>
        <v>0</v>
      </c>
      <c r="AF31" s="21"/>
      <c r="AG31" s="21"/>
      <c r="AH31" s="23">
        <f t="shared" si="9"/>
        <v>0</v>
      </c>
      <c r="AI31" s="21"/>
      <c r="AJ31" s="21"/>
      <c r="AK31" s="23">
        <f t="shared" si="10"/>
        <v>0</v>
      </c>
      <c r="AL31" s="21"/>
      <c r="AM31" s="21"/>
      <c r="AN31" s="23">
        <f t="shared" si="11"/>
        <v>0</v>
      </c>
      <c r="AO31" s="23">
        <f t="shared" si="12"/>
        <v>0</v>
      </c>
      <c r="AP31" s="23">
        <f t="shared" si="13"/>
        <v>0</v>
      </c>
      <c r="AQ31" s="23">
        <f t="shared" si="14"/>
        <v>0</v>
      </c>
      <c r="AR31" s="23">
        <f t="shared" si="15"/>
        <v>0</v>
      </c>
      <c r="AS31" s="23">
        <f t="shared" si="16"/>
        <v>0</v>
      </c>
      <c r="AT31" s="21"/>
      <c r="AU31" s="21"/>
      <c r="AV31" s="23">
        <f t="shared" si="17"/>
        <v>0</v>
      </c>
      <c r="AW31" s="21"/>
      <c r="AX31" s="21"/>
      <c r="AY31" s="22">
        <f t="shared" si="18"/>
        <v>0</v>
      </c>
      <c r="AZ31" s="21"/>
      <c r="BA31" s="21"/>
      <c r="BB31" s="23">
        <f t="shared" si="19"/>
        <v>0</v>
      </c>
      <c r="BC31" s="21"/>
      <c r="BD31" s="21"/>
      <c r="BE31" s="23">
        <f t="shared" si="20"/>
        <v>0</v>
      </c>
      <c r="BF31" s="21"/>
      <c r="BG31" s="21"/>
      <c r="BH31" s="23">
        <f t="shared" si="35"/>
        <v>0</v>
      </c>
      <c r="BI31" s="21"/>
      <c r="BJ31" s="21"/>
      <c r="BK31" s="23">
        <f t="shared" si="21"/>
        <v>0</v>
      </c>
      <c r="BL31" s="21"/>
      <c r="BM31" s="21"/>
      <c r="BN31" s="23">
        <f t="shared" si="22"/>
        <v>0</v>
      </c>
      <c r="BO31" s="21"/>
      <c r="BP31" s="21"/>
      <c r="BQ31" s="23">
        <f t="shared" si="23"/>
        <v>0</v>
      </c>
      <c r="BR31" s="21"/>
      <c r="BS31" s="21"/>
      <c r="BT31" s="23">
        <f t="shared" si="24"/>
        <v>0</v>
      </c>
      <c r="BU31" s="21"/>
      <c r="BV31" s="21"/>
      <c r="BW31" s="23">
        <f t="shared" si="25"/>
        <v>0</v>
      </c>
      <c r="BX31" s="21"/>
      <c r="BY31" s="21"/>
      <c r="BZ31" s="23">
        <f t="shared" si="26"/>
        <v>0</v>
      </c>
      <c r="CA31" s="21"/>
      <c r="CB31" s="21"/>
      <c r="CC31" s="23">
        <f t="shared" si="27"/>
        <v>0</v>
      </c>
      <c r="CD31" s="23">
        <f t="shared" si="28"/>
        <v>0</v>
      </c>
      <c r="CE31" s="23">
        <f t="shared" si="29"/>
        <v>0</v>
      </c>
      <c r="CF31" s="23">
        <f t="shared" si="30"/>
        <v>0</v>
      </c>
      <c r="CG31" s="23">
        <f t="shared" si="31"/>
        <v>0</v>
      </c>
      <c r="CH31" s="23">
        <f t="shared" si="32"/>
        <v>0</v>
      </c>
      <c r="CI31" s="22"/>
      <c r="CJ31" s="22"/>
      <c r="CK31" s="22">
        <f t="shared" si="33"/>
        <v>0</v>
      </c>
      <c r="CL31" s="21"/>
      <c r="CM31" s="21"/>
      <c r="CN31" s="22">
        <f t="shared" si="34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4"/>
        <v>0</v>
      </c>
      <c r="T32" s="21"/>
      <c r="U32" s="21"/>
      <c r="V32" s="23">
        <f t="shared" si="5"/>
        <v>0</v>
      </c>
      <c r="W32" s="21"/>
      <c r="X32" s="21"/>
      <c r="Y32" s="23">
        <f t="shared" si="6"/>
        <v>0</v>
      </c>
      <c r="Z32" s="21"/>
      <c r="AA32" s="21"/>
      <c r="AB32" s="23">
        <f t="shared" si="7"/>
        <v>0</v>
      </c>
      <c r="AC32" s="21"/>
      <c r="AD32" s="21"/>
      <c r="AE32" s="23">
        <f t="shared" si="8"/>
        <v>0</v>
      </c>
      <c r="AF32" s="21"/>
      <c r="AG32" s="21"/>
      <c r="AH32" s="23">
        <f t="shared" si="9"/>
        <v>0</v>
      </c>
      <c r="AI32" s="21"/>
      <c r="AJ32" s="21"/>
      <c r="AK32" s="23">
        <f t="shared" si="10"/>
        <v>0</v>
      </c>
      <c r="AL32" s="21"/>
      <c r="AM32" s="21"/>
      <c r="AN32" s="23">
        <f t="shared" si="11"/>
        <v>0</v>
      </c>
      <c r="AO32" s="23">
        <f t="shared" si="12"/>
        <v>0</v>
      </c>
      <c r="AP32" s="23">
        <f t="shared" si="13"/>
        <v>0</v>
      </c>
      <c r="AQ32" s="23">
        <f t="shared" si="14"/>
        <v>0</v>
      </c>
      <c r="AR32" s="23">
        <f t="shared" si="15"/>
        <v>0</v>
      </c>
      <c r="AS32" s="23">
        <f t="shared" si="16"/>
        <v>0</v>
      </c>
      <c r="AT32" s="21"/>
      <c r="AU32" s="21"/>
      <c r="AV32" s="23">
        <f t="shared" si="17"/>
        <v>0</v>
      </c>
      <c r="AW32" s="21"/>
      <c r="AX32" s="21"/>
      <c r="AY32" s="22">
        <f t="shared" si="18"/>
        <v>0</v>
      </c>
      <c r="AZ32" s="21"/>
      <c r="BA32" s="21"/>
      <c r="BB32" s="23">
        <f t="shared" si="19"/>
        <v>0</v>
      </c>
      <c r="BC32" s="21"/>
      <c r="BD32" s="21"/>
      <c r="BE32" s="23">
        <f t="shared" si="20"/>
        <v>0</v>
      </c>
      <c r="BF32" s="21"/>
      <c r="BG32" s="21"/>
      <c r="BH32" s="23">
        <f t="shared" si="35"/>
        <v>0</v>
      </c>
      <c r="BI32" s="21"/>
      <c r="BJ32" s="21"/>
      <c r="BK32" s="23">
        <f t="shared" si="21"/>
        <v>0</v>
      </c>
      <c r="BL32" s="21"/>
      <c r="BM32" s="21"/>
      <c r="BN32" s="23">
        <f t="shared" si="22"/>
        <v>0</v>
      </c>
      <c r="BO32" s="21"/>
      <c r="BP32" s="21"/>
      <c r="BQ32" s="23">
        <f t="shared" si="23"/>
        <v>0</v>
      </c>
      <c r="BR32" s="21"/>
      <c r="BS32" s="21"/>
      <c r="BT32" s="23">
        <f t="shared" si="24"/>
        <v>0</v>
      </c>
      <c r="BU32" s="21"/>
      <c r="BV32" s="21"/>
      <c r="BW32" s="23">
        <f t="shared" si="25"/>
        <v>0</v>
      </c>
      <c r="BX32" s="21"/>
      <c r="BY32" s="21"/>
      <c r="BZ32" s="23">
        <f t="shared" si="26"/>
        <v>0</v>
      </c>
      <c r="CA32" s="21"/>
      <c r="CB32" s="21"/>
      <c r="CC32" s="23">
        <f t="shared" si="27"/>
        <v>0</v>
      </c>
      <c r="CD32" s="23">
        <f t="shared" si="28"/>
        <v>0</v>
      </c>
      <c r="CE32" s="23">
        <f t="shared" si="29"/>
        <v>0</v>
      </c>
      <c r="CF32" s="23">
        <f t="shared" si="30"/>
        <v>0</v>
      </c>
      <c r="CG32" s="23">
        <f t="shared" si="31"/>
        <v>0</v>
      </c>
      <c r="CH32" s="23">
        <f t="shared" si="32"/>
        <v>0</v>
      </c>
      <c r="CI32" s="22"/>
      <c r="CJ32" s="22"/>
      <c r="CK32" s="22">
        <f t="shared" si="33"/>
        <v>0</v>
      </c>
      <c r="CL32" s="21"/>
      <c r="CM32" s="21"/>
      <c r="CN32" s="22">
        <f t="shared" si="34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4"/>
        <v>0</v>
      </c>
      <c r="T33" s="21"/>
      <c r="U33" s="21"/>
      <c r="V33" s="23">
        <f t="shared" si="5"/>
        <v>0</v>
      </c>
      <c r="W33" s="21"/>
      <c r="X33" s="21"/>
      <c r="Y33" s="23">
        <f t="shared" si="6"/>
        <v>0</v>
      </c>
      <c r="Z33" s="21"/>
      <c r="AA33" s="21"/>
      <c r="AB33" s="23">
        <f t="shared" si="7"/>
        <v>0</v>
      </c>
      <c r="AC33" s="21"/>
      <c r="AD33" s="21"/>
      <c r="AE33" s="23">
        <f t="shared" si="8"/>
        <v>0</v>
      </c>
      <c r="AF33" s="21"/>
      <c r="AG33" s="21"/>
      <c r="AH33" s="23">
        <f t="shared" si="9"/>
        <v>0</v>
      </c>
      <c r="AI33" s="21"/>
      <c r="AJ33" s="21"/>
      <c r="AK33" s="23">
        <f t="shared" si="10"/>
        <v>0</v>
      </c>
      <c r="AL33" s="21"/>
      <c r="AM33" s="21"/>
      <c r="AN33" s="23">
        <f t="shared" si="11"/>
        <v>0</v>
      </c>
      <c r="AO33" s="23">
        <f t="shared" si="12"/>
        <v>0</v>
      </c>
      <c r="AP33" s="23">
        <f t="shared" si="13"/>
        <v>0</v>
      </c>
      <c r="AQ33" s="23">
        <f t="shared" si="14"/>
        <v>0</v>
      </c>
      <c r="AR33" s="23">
        <f t="shared" si="15"/>
        <v>0</v>
      </c>
      <c r="AS33" s="23">
        <f t="shared" si="16"/>
        <v>0</v>
      </c>
      <c r="AT33" s="21"/>
      <c r="AU33" s="21"/>
      <c r="AV33" s="23">
        <f t="shared" si="17"/>
        <v>0</v>
      </c>
      <c r="AW33" s="21"/>
      <c r="AX33" s="21"/>
      <c r="AY33" s="22">
        <f t="shared" si="18"/>
        <v>0</v>
      </c>
      <c r="AZ33" s="21"/>
      <c r="BA33" s="21"/>
      <c r="BB33" s="23">
        <f t="shared" si="19"/>
        <v>0</v>
      </c>
      <c r="BC33" s="21"/>
      <c r="BD33" s="21"/>
      <c r="BE33" s="23">
        <f t="shared" si="20"/>
        <v>0</v>
      </c>
      <c r="BF33" s="21"/>
      <c r="BG33" s="21"/>
      <c r="BH33" s="23">
        <f t="shared" si="35"/>
        <v>0</v>
      </c>
      <c r="BI33" s="21"/>
      <c r="BJ33" s="21"/>
      <c r="BK33" s="23">
        <f t="shared" si="21"/>
        <v>0</v>
      </c>
      <c r="BL33" s="21"/>
      <c r="BM33" s="21"/>
      <c r="BN33" s="23">
        <f t="shared" si="22"/>
        <v>0</v>
      </c>
      <c r="BO33" s="21"/>
      <c r="BP33" s="21"/>
      <c r="BQ33" s="23">
        <f t="shared" si="23"/>
        <v>0</v>
      </c>
      <c r="BR33" s="21"/>
      <c r="BS33" s="21"/>
      <c r="BT33" s="23">
        <f t="shared" si="24"/>
        <v>0</v>
      </c>
      <c r="BU33" s="21"/>
      <c r="BV33" s="21"/>
      <c r="BW33" s="23">
        <f t="shared" si="25"/>
        <v>0</v>
      </c>
      <c r="BX33" s="21"/>
      <c r="BY33" s="21"/>
      <c r="BZ33" s="23">
        <f t="shared" si="26"/>
        <v>0</v>
      </c>
      <c r="CA33" s="21"/>
      <c r="CB33" s="21"/>
      <c r="CC33" s="23">
        <f t="shared" si="27"/>
        <v>0</v>
      </c>
      <c r="CD33" s="23">
        <f t="shared" si="28"/>
        <v>0</v>
      </c>
      <c r="CE33" s="23">
        <f t="shared" si="29"/>
        <v>0</v>
      </c>
      <c r="CF33" s="23">
        <f t="shared" si="30"/>
        <v>0</v>
      </c>
      <c r="CG33" s="23">
        <f t="shared" si="31"/>
        <v>0</v>
      </c>
      <c r="CH33" s="23">
        <f t="shared" si="32"/>
        <v>0</v>
      </c>
      <c r="CI33" s="22"/>
      <c r="CJ33" s="22"/>
      <c r="CK33" s="22">
        <f t="shared" si="33"/>
        <v>0</v>
      </c>
      <c r="CL33" s="21"/>
      <c r="CM33" s="21"/>
      <c r="CN33" s="22">
        <f t="shared" si="34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4"/>
        <v>0</v>
      </c>
      <c r="T34" s="21"/>
      <c r="U34" s="21"/>
      <c r="V34" s="23">
        <f t="shared" si="5"/>
        <v>0</v>
      </c>
      <c r="W34" s="21"/>
      <c r="X34" s="21"/>
      <c r="Y34" s="23">
        <f t="shared" si="6"/>
        <v>0</v>
      </c>
      <c r="Z34" s="21"/>
      <c r="AA34" s="21"/>
      <c r="AB34" s="23">
        <f t="shared" si="7"/>
        <v>0</v>
      </c>
      <c r="AC34" s="21"/>
      <c r="AD34" s="21"/>
      <c r="AE34" s="23">
        <f t="shared" si="8"/>
        <v>0</v>
      </c>
      <c r="AF34" s="21"/>
      <c r="AG34" s="21"/>
      <c r="AH34" s="23">
        <f t="shared" si="9"/>
        <v>0</v>
      </c>
      <c r="AI34" s="21"/>
      <c r="AJ34" s="21"/>
      <c r="AK34" s="23">
        <f t="shared" si="10"/>
        <v>0</v>
      </c>
      <c r="AL34" s="21"/>
      <c r="AM34" s="21"/>
      <c r="AN34" s="23">
        <f t="shared" si="11"/>
        <v>0</v>
      </c>
      <c r="AO34" s="23">
        <f t="shared" si="12"/>
        <v>0</v>
      </c>
      <c r="AP34" s="23">
        <f t="shared" si="13"/>
        <v>0</v>
      </c>
      <c r="AQ34" s="23">
        <f t="shared" si="14"/>
        <v>0</v>
      </c>
      <c r="AR34" s="23">
        <f t="shared" si="15"/>
        <v>0</v>
      </c>
      <c r="AS34" s="23">
        <f t="shared" si="16"/>
        <v>0</v>
      </c>
      <c r="AT34" s="21"/>
      <c r="AU34" s="21"/>
      <c r="AV34" s="23">
        <f t="shared" si="17"/>
        <v>0</v>
      </c>
      <c r="AW34" s="21"/>
      <c r="AX34" s="21"/>
      <c r="AY34" s="22">
        <f t="shared" si="18"/>
        <v>0</v>
      </c>
      <c r="AZ34" s="21"/>
      <c r="BA34" s="21"/>
      <c r="BB34" s="23">
        <f t="shared" si="19"/>
        <v>0</v>
      </c>
      <c r="BC34" s="21"/>
      <c r="BD34" s="21"/>
      <c r="BE34" s="23">
        <f t="shared" si="20"/>
        <v>0</v>
      </c>
      <c r="BF34" s="21"/>
      <c r="BG34" s="21"/>
      <c r="BH34" s="23">
        <f t="shared" si="35"/>
        <v>0</v>
      </c>
      <c r="BI34" s="21"/>
      <c r="BJ34" s="21"/>
      <c r="BK34" s="23">
        <f t="shared" si="21"/>
        <v>0</v>
      </c>
      <c r="BL34" s="21"/>
      <c r="BM34" s="21"/>
      <c r="BN34" s="23">
        <f t="shared" si="22"/>
        <v>0</v>
      </c>
      <c r="BO34" s="21"/>
      <c r="BP34" s="21"/>
      <c r="BQ34" s="23">
        <f t="shared" si="23"/>
        <v>0</v>
      </c>
      <c r="BR34" s="21"/>
      <c r="BS34" s="21"/>
      <c r="BT34" s="23">
        <f t="shared" si="24"/>
        <v>0</v>
      </c>
      <c r="BU34" s="21"/>
      <c r="BV34" s="21"/>
      <c r="BW34" s="23">
        <f t="shared" si="25"/>
        <v>0</v>
      </c>
      <c r="BX34" s="21"/>
      <c r="BY34" s="21"/>
      <c r="BZ34" s="23">
        <f t="shared" si="26"/>
        <v>0</v>
      </c>
      <c r="CA34" s="21"/>
      <c r="CB34" s="21"/>
      <c r="CC34" s="23">
        <f t="shared" si="27"/>
        <v>0</v>
      </c>
      <c r="CD34" s="23">
        <f t="shared" si="28"/>
        <v>0</v>
      </c>
      <c r="CE34" s="23">
        <f t="shared" si="29"/>
        <v>0</v>
      </c>
      <c r="CF34" s="23">
        <f t="shared" si="30"/>
        <v>0</v>
      </c>
      <c r="CG34" s="23">
        <f t="shared" si="31"/>
        <v>0</v>
      </c>
      <c r="CH34" s="23">
        <f t="shared" si="32"/>
        <v>0</v>
      </c>
      <c r="CI34" s="22"/>
      <c r="CJ34" s="22"/>
      <c r="CK34" s="22">
        <f t="shared" si="33"/>
        <v>0</v>
      </c>
      <c r="CL34" s="21"/>
      <c r="CM34" s="21"/>
      <c r="CN34" s="22">
        <f t="shared" si="34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4"/>
        <v>0</v>
      </c>
      <c r="T35" s="21"/>
      <c r="U35" s="21"/>
      <c r="V35" s="23">
        <f t="shared" si="5"/>
        <v>0</v>
      </c>
      <c r="W35" s="21"/>
      <c r="X35" s="21"/>
      <c r="Y35" s="23">
        <f t="shared" si="6"/>
        <v>0</v>
      </c>
      <c r="Z35" s="21"/>
      <c r="AA35" s="21"/>
      <c r="AB35" s="23">
        <f t="shared" si="7"/>
        <v>0</v>
      </c>
      <c r="AC35" s="21"/>
      <c r="AD35" s="21"/>
      <c r="AE35" s="23">
        <f t="shared" si="8"/>
        <v>0</v>
      </c>
      <c r="AF35" s="21"/>
      <c r="AG35" s="21"/>
      <c r="AH35" s="23">
        <f t="shared" si="9"/>
        <v>0</v>
      </c>
      <c r="AI35" s="21"/>
      <c r="AJ35" s="21"/>
      <c r="AK35" s="23">
        <f t="shared" si="10"/>
        <v>0</v>
      </c>
      <c r="AL35" s="21"/>
      <c r="AM35" s="21"/>
      <c r="AN35" s="23">
        <f t="shared" si="11"/>
        <v>0</v>
      </c>
      <c r="AO35" s="23">
        <f t="shared" si="12"/>
        <v>0</v>
      </c>
      <c r="AP35" s="23">
        <f t="shared" si="13"/>
        <v>0</v>
      </c>
      <c r="AQ35" s="23">
        <f t="shared" si="14"/>
        <v>0</v>
      </c>
      <c r="AR35" s="23">
        <f t="shared" si="15"/>
        <v>0</v>
      </c>
      <c r="AS35" s="23">
        <f t="shared" si="16"/>
        <v>0</v>
      </c>
      <c r="AT35" s="21"/>
      <c r="AU35" s="21"/>
      <c r="AV35" s="23">
        <f t="shared" si="17"/>
        <v>0</v>
      </c>
      <c r="AW35" s="21"/>
      <c r="AX35" s="21"/>
      <c r="AY35" s="22">
        <f t="shared" si="18"/>
        <v>0</v>
      </c>
      <c r="AZ35" s="21"/>
      <c r="BA35" s="21"/>
      <c r="BB35" s="23">
        <f t="shared" si="19"/>
        <v>0</v>
      </c>
      <c r="BC35" s="21"/>
      <c r="BD35" s="21"/>
      <c r="BE35" s="23">
        <f t="shared" si="20"/>
        <v>0</v>
      </c>
      <c r="BF35" s="21"/>
      <c r="BG35" s="21"/>
      <c r="BH35" s="23">
        <f t="shared" si="35"/>
        <v>0</v>
      </c>
      <c r="BI35" s="21"/>
      <c r="BJ35" s="21"/>
      <c r="BK35" s="23">
        <f t="shared" si="21"/>
        <v>0</v>
      </c>
      <c r="BL35" s="21"/>
      <c r="BM35" s="21"/>
      <c r="BN35" s="23">
        <f t="shared" si="22"/>
        <v>0</v>
      </c>
      <c r="BO35" s="21"/>
      <c r="BP35" s="21"/>
      <c r="BQ35" s="23">
        <f t="shared" si="23"/>
        <v>0</v>
      </c>
      <c r="BR35" s="21"/>
      <c r="BS35" s="21"/>
      <c r="BT35" s="23">
        <f t="shared" si="24"/>
        <v>0</v>
      </c>
      <c r="BU35" s="21"/>
      <c r="BV35" s="21"/>
      <c r="BW35" s="23">
        <f t="shared" si="25"/>
        <v>0</v>
      </c>
      <c r="BX35" s="21"/>
      <c r="BY35" s="21"/>
      <c r="BZ35" s="23">
        <f t="shared" si="26"/>
        <v>0</v>
      </c>
      <c r="CA35" s="21"/>
      <c r="CB35" s="21"/>
      <c r="CC35" s="23">
        <f t="shared" si="27"/>
        <v>0</v>
      </c>
      <c r="CD35" s="23">
        <f t="shared" si="28"/>
        <v>0</v>
      </c>
      <c r="CE35" s="23">
        <f t="shared" si="29"/>
        <v>0</v>
      </c>
      <c r="CF35" s="23">
        <f t="shared" si="30"/>
        <v>0</v>
      </c>
      <c r="CG35" s="23">
        <f t="shared" si="31"/>
        <v>0</v>
      </c>
      <c r="CH35" s="23">
        <f t="shared" si="32"/>
        <v>0</v>
      </c>
      <c r="CI35" s="22"/>
      <c r="CJ35" s="22"/>
      <c r="CK35" s="22">
        <f t="shared" si="33"/>
        <v>0</v>
      </c>
      <c r="CL35" s="21"/>
      <c r="CM35" s="21"/>
      <c r="CN35" s="22">
        <f t="shared" si="34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4"/>
        <v>0</v>
      </c>
      <c r="T36" s="21"/>
      <c r="U36" s="21"/>
      <c r="V36" s="23">
        <f t="shared" si="5"/>
        <v>0</v>
      </c>
      <c r="W36" s="21"/>
      <c r="X36" s="21"/>
      <c r="Y36" s="23">
        <f t="shared" si="6"/>
        <v>0</v>
      </c>
      <c r="Z36" s="21"/>
      <c r="AA36" s="21"/>
      <c r="AB36" s="23">
        <f t="shared" si="7"/>
        <v>0</v>
      </c>
      <c r="AC36" s="21"/>
      <c r="AD36" s="21"/>
      <c r="AE36" s="23">
        <f t="shared" si="8"/>
        <v>0</v>
      </c>
      <c r="AF36" s="21"/>
      <c r="AG36" s="21"/>
      <c r="AH36" s="23">
        <f t="shared" si="9"/>
        <v>0</v>
      </c>
      <c r="AI36" s="21"/>
      <c r="AJ36" s="21"/>
      <c r="AK36" s="23">
        <f t="shared" si="10"/>
        <v>0</v>
      </c>
      <c r="AL36" s="21"/>
      <c r="AM36" s="21"/>
      <c r="AN36" s="23">
        <f t="shared" si="11"/>
        <v>0</v>
      </c>
      <c r="AO36" s="23">
        <f t="shared" si="12"/>
        <v>0</v>
      </c>
      <c r="AP36" s="23">
        <f t="shared" si="13"/>
        <v>0</v>
      </c>
      <c r="AQ36" s="23">
        <f t="shared" si="14"/>
        <v>0</v>
      </c>
      <c r="AR36" s="23">
        <f t="shared" si="15"/>
        <v>0</v>
      </c>
      <c r="AS36" s="23">
        <f t="shared" si="16"/>
        <v>0</v>
      </c>
      <c r="AT36" s="21"/>
      <c r="AU36" s="21"/>
      <c r="AV36" s="23">
        <f t="shared" si="17"/>
        <v>0</v>
      </c>
      <c r="AW36" s="21"/>
      <c r="AX36" s="21"/>
      <c r="AY36" s="22">
        <f t="shared" si="18"/>
        <v>0</v>
      </c>
      <c r="AZ36" s="21"/>
      <c r="BA36" s="21"/>
      <c r="BB36" s="23">
        <f t="shared" si="19"/>
        <v>0</v>
      </c>
      <c r="BC36" s="21"/>
      <c r="BD36" s="21"/>
      <c r="BE36" s="23">
        <f t="shared" si="20"/>
        <v>0</v>
      </c>
      <c r="BF36" s="21"/>
      <c r="BG36" s="21"/>
      <c r="BH36" s="23">
        <f t="shared" si="35"/>
        <v>0</v>
      </c>
      <c r="BI36" s="21"/>
      <c r="BJ36" s="21"/>
      <c r="BK36" s="23">
        <f t="shared" si="21"/>
        <v>0</v>
      </c>
      <c r="BL36" s="21"/>
      <c r="BM36" s="21"/>
      <c r="BN36" s="23">
        <f t="shared" si="22"/>
        <v>0</v>
      </c>
      <c r="BO36" s="21"/>
      <c r="BP36" s="21"/>
      <c r="BQ36" s="23">
        <f t="shared" si="23"/>
        <v>0</v>
      </c>
      <c r="BR36" s="21"/>
      <c r="BS36" s="21"/>
      <c r="BT36" s="23">
        <f t="shared" si="24"/>
        <v>0</v>
      </c>
      <c r="BU36" s="21"/>
      <c r="BV36" s="21"/>
      <c r="BW36" s="23">
        <f t="shared" si="25"/>
        <v>0</v>
      </c>
      <c r="BX36" s="21"/>
      <c r="BY36" s="21"/>
      <c r="BZ36" s="23">
        <f t="shared" si="26"/>
        <v>0</v>
      </c>
      <c r="CA36" s="21"/>
      <c r="CB36" s="21"/>
      <c r="CC36" s="23">
        <f t="shared" si="27"/>
        <v>0</v>
      </c>
      <c r="CD36" s="23">
        <f t="shared" si="28"/>
        <v>0</v>
      </c>
      <c r="CE36" s="23">
        <f t="shared" si="29"/>
        <v>0</v>
      </c>
      <c r="CF36" s="23">
        <f t="shared" si="30"/>
        <v>0</v>
      </c>
      <c r="CG36" s="23">
        <f t="shared" si="31"/>
        <v>0</v>
      </c>
      <c r="CH36" s="23">
        <f t="shared" si="32"/>
        <v>0</v>
      </c>
      <c r="CI36" s="22"/>
      <c r="CJ36" s="22"/>
      <c r="CK36" s="22">
        <f t="shared" si="33"/>
        <v>0</v>
      </c>
      <c r="CL36" s="21"/>
      <c r="CM36" s="21"/>
      <c r="CN36" s="22">
        <f t="shared" si="34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15</v>
      </c>
      <c r="F37" s="21">
        <v>180</v>
      </c>
      <c r="G37" s="23">
        <f t="shared" si="0"/>
        <v>125.99999999999999</v>
      </c>
      <c r="H37" s="21">
        <v>65</v>
      </c>
      <c r="I37" s="21">
        <v>780</v>
      </c>
      <c r="J37" s="22">
        <f t="shared" si="1"/>
        <v>546</v>
      </c>
      <c r="K37" s="21">
        <v>20</v>
      </c>
      <c r="L37" s="21">
        <v>240</v>
      </c>
      <c r="M37" s="23">
        <f t="shared" si="2"/>
        <v>168</v>
      </c>
      <c r="N37" s="21">
        <v>25</v>
      </c>
      <c r="O37" s="21">
        <v>300</v>
      </c>
      <c r="P37" s="23">
        <f t="shared" si="3"/>
        <v>210</v>
      </c>
      <c r="Q37" s="21">
        <v>30</v>
      </c>
      <c r="R37" s="21">
        <v>360</v>
      </c>
      <c r="S37" s="23">
        <f t="shared" si="4"/>
        <v>251.99999999999997</v>
      </c>
      <c r="T37" s="21">
        <v>33</v>
      </c>
      <c r="U37" s="21">
        <v>406</v>
      </c>
      <c r="V37" s="23">
        <f t="shared" si="5"/>
        <v>284.2</v>
      </c>
      <c r="W37" s="21">
        <v>15</v>
      </c>
      <c r="X37" s="21">
        <v>180</v>
      </c>
      <c r="Y37" s="23">
        <f t="shared" si="6"/>
        <v>125.99999999999999</v>
      </c>
      <c r="Z37" s="21">
        <v>20</v>
      </c>
      <c r="AA37" s="21">
        <v>240</v>
      </c>
      <c r="AB37" s="23">
        <f t="shared" si="7"/>
        <v>168</v>
      </c>
      <c r="AC37" s="21">
        <v>10</v>
      </c>
      <c r="AD37" s="21">
        <v>120</v>
      </c>
      <c r="AE37" s="23">
        <f t="shared" si="8"/>
        <v>84</v>
      </c>
      <c r="AF37" s="21">
        <v>18</v>
      </c>
      <c r="AG37" s="21">
        <v>216</v>
      </c>
      <c r="AH37" s="23">
        <f t="shared" si="9"/>
        <v>151.19999999999999</v>
      </c>
      <c r="AI37" s="21">
        <v>16</v>
      </c>
      <c r="AJ37" s="21">
        <v>192</v>
      </c>
      <c r="AK37" s="23">
        <f t="shared" si="10"/>
        <v>134.39999999999998</v>
      </c>
      <c r="AL37" s="21">
        <v>21</v>
      </c>
      <c r="AM37" s="21">
        <v>252</v>
      </c>
      <c r="AN37" s="23">
        <f t="shared" si="11"/>
        <v>176.39999999999998</v>
      </c>
      <c r="AO37" s="23">
        <f t="shared" si="12"/>
        <v>288</v>
      </c>
      <c r="AP37" s="23">
        <f t="shared" si="13"/>
        <v>3466</v>
      </c>
      <c r="AQ37" s="23">
        <f t="shared" si="14"/>
        <v>2426.2000000000003</v>
      </c>
      <c r="AR37" s="23">
        <f t="shared" si="15"/>
        <v>288.83333333333331</v>
      </c>
      <c r="AS37" s="23">
        <f t="shared" si="16"/>
        <v>202.18333333333337</v>
      </c>
      <c r="AT37" s="21">
        <v>2</v>
      </c>
      <c r="AU37" s="21">
        <v>24</v>
      </c>
      <c r="AV37" s="23">
        <f t="shared" si="17"/>
        <v>16.799999999999997</v>
      </c>
      <c r="AW37" s="21">
        <v>2</v>
      </c>
      <c r="AX37" s="21">
        <v>24</v>
      </c>
      <c r="AY37" s="22">
        <f t="shared" si="18"/>
        <v>16.799999999999997</v>
      </c>
      <c r="AZ37" s="21">
        <v>8</v>
      </c>
      <c r="BA37" s="21">
        <v>96</v>
      </c>
      <c r="BB37" s="23">
        <f t="shared" si="19"/>
        <v>67.199999999999989</v>
      </c>
      <c r="BC37" s="21">
        <v>3</v>
      </c>
      <c r="BD37" s="21">
        <v>36</v>
      </c>
      <c r="BE37" s="23">
        <f t="shared" si="20"/>
        <v>25.2</v>
      </c>
      <c r="BF37" s="21"/>
      <c r="BG37" s="21"/>
      <c r="BH37" s="23">
        <f t="shared" si="35"/>
        <v>0</v>
      </c>
      <c r="BI37" s="21">
        <v>5</v>
      </c>
      <c r="BJ37" s="21">
        <v>60</v>
      </c>
      <c r="BK37" s="23">
        <f t="shared" si="21"/>
        <v>42</v>
      </c>
      <c r="BL37" s="21">
        <v>15</v>
      </c>
      <c r="BM37" s="21">
        <v>180</v>
      </c>
      <c r="BN37" s="23">
        <f t="shared" si="22"/>
        <v>125.99999999999999</v>
      </c>
      <c r="BO37" s="21"/>
      <c r="BP37" s="21"/>
      <c r="BQ37" s="23">
        <f t="shared" si="23"/>
        <v>0</v>
      </c>
      <c r="BR37" s="21">
        <v>2</v>
      </c>
      <c r="BS37" s="21">
        <v>24</v>
      </c>
      <c r="BT37" s="23">
        <f t="shared" si="24"/>
        <v>16.799999999999997</v>
      </c>
      <c r="BU37" s="21">
        <v>2</v>
      </c>
      <c r="BV37" s="21">
        <v>24</v>
      </c>
      <c r="BW37" s="23">
        <f t="shared" si="25"/>
        <v>16.799999999999997</v>
      </c>
      <c r="BX37" s="21">
        <v>2</v>
      </c>
      <c r="BY37" s="21">
        <v>24</v>
      </c>
      <c r="BZ37" s="23">
        <f t="shared" si="26"/>
        <v>16.799999999999997</v>
      </c>
      <c r="CA37" s="21"/>
      <c r="CB37" s="21"/>
      <c r="CC37" s="23">
        <f t="shared" si="27"/>
        <v>0</v>
      </c>
      <c r="CD37" s="23">
        <f t="shared" si="28"/>
        <v>41</v>
      </c>
      <c r="CE37" s="23">
        <f t="shared" si="29"/>
        <v>492</v>
      </c>
      <c r="CF37" s="23">
        <f t="shared" si="30"/>
        <v>344.40000000000003</v>
      </c>
      <c r="CG37" s="23">
        <f t="shared" si="31"/>
        <v>41</v>
      </c>
      <c r="CH37" s="23">
        <f t="shared" si="32"/>
        <v>28.700000000000003</v>
      </c>
      <c r="CI37" s="22"/>
      <c r="CJ37" s="22"/>
      <c r="CK37" s="22">
        <f t="shared" si="33"/>
        <v>0</v>
      </c>
      <c r="CL37" s="21">
        <v>2</v>
      </c>
      <c r="CM37" s="21">
        <v>24</v>
      </c>
      <c r="CN37" s="22">
        <f t="shared" si="34"/>
        <v>16.799999999999997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>
        <v>1</v>
      </c>
      <c r="I38" s="21">
        <v>12</v>
      </c>
      <c r="J38" s="22">
        <f t="shared" si="1"/>
        <v>8.16</v>
      </c>
      <c r="K38" s="21">
        <v>25</v>
      </c>
      <c r="L38" s="21">
        <v>300</v>
      </c>
      <c r="M38" s="23">
        <f t="shared" si="2"/>
        <v>204.00000000000003</v>
      </c>
      <c r="N38" s="21"/>
      <c r="O38" s="21"/>
      <c r="P38" s="23">
        <f t="shared" si="3"/>
        <v>0</v>
      </c>
      <c r="Q38" s="21"/>
      <c r="R38" s="21"/>
      <c r="S38" s="23">
        <f t="shared" si="4"/>
        <v>0</v>
      </c>
      <c r="T38" s="21"/>
      <c r="U38" s="21"/>
      <c r="V38" s="23">
        <f t="shared" si="5"/>
        <v>0</v>
      </c>
      <c r="W38" s="21"/>
      <c r="X38" s="21"/>
      <c r="Y38" s="23">
        <f t="shared" si="6"/>
        <v>0</v>
      </c>
      <c r="Z38" s="21">
        <v>3</v>
      </c>
      <c r="AA38" s="21">
        <v>36</v>
      </c>
      <c r="AB38" s="23">
        <f t="shared" si="7"/>
        <v>24.48</v>
      </c>
      <c r="AC38" s="21">
        <v>28</v>
      </c>
      <c r="AD38" s="21">
        <v>336</v>
      </c>
      <c r="AE38" s="23">
        <f t="shared" si="8"/>
        <v>228.48000000000002</v>
      </c>
      <c r="AF38" s="21">
        <v>4</v>
      </c>
      <c r="AG38" s="21">
        <v>48</v>
      </c>
      <c r="AH38" s="23">
        <f t="shared" si="9"/>
        <v>32.64</v>
      </c>
      <c r="AI38" s="21"/>
      <c r="AJ38" s="21"/>
      <c r="AK38" s="23">
        <f t="shared" si="10"/>
        <v>0</v>
      </c>
      <c r="AL38" s="21">
        <v>10</v>
      </c>
      <c r="AM38" s="21">
        <v>120</v>
      </c>
      <c r="AN38" s="23">
        <f t="shared" si="11"/>
        <v>81.600000000000009</v>
      </c>
      <c r="AO38" s="23">
        <f t="shared" si="12"/>
        <v>71</v>
      </c>
      <c r="AP38" s="23">
        <f t="shared" si="13"/>
        <v>852</v>
      </c>
      <c r="AQ38" s="23">
        <f t="shared" si="14"/>
        <v>579.36</v>
      </c>
      <c r="AR38" s="23">
        <f t="shared" si="15"/>
        <v>71</v>
      </c>
      <c r="AS38" s="23">
        <f t="shared" si="16"/>
        <v>48.28</v>
      </c>
      <c r="AT38" s="21"/>
      <c r="AU38" s="21"/>
      <c r="AV38" s="23">
        <f t="shared" si="17"/>
        <v>0</v>
      </c>
      <c r="AW38" s="21"/>
      <c r="AX38" s="21"/>
      <c r="AY38" s="22">
        <f t="shared" si="18"/>
        <v>0</v>
      </c>
      <c r="AZ38" s="21"/>
      <c r="BA38" s="21"/>
      <c r="BB38" s="23">
        <f t="shared" si="19"/>
        <v>0</v>
      </c>
      <c r="BC38" s="21"/>
      <c r="BD38" s="21"/>
      <c r="BE38" s="23">
        <f t="shared" si="20"/>
        <v>0</v>
      </c>
      <c r="BF38" s="21"/>
      <c r="BG38" s="21"/>
      <c r="BH38" s="23">
        <f t="shared" si="35"/>
        <v>0</v>
      </c>
      <c r="BI38" s="21"/>
      <c r="BJ38" s="21"/>
      <c r="BK38" s="23">
        <f t="shared" si="21"/>
        <v>0</v>
      </c>
      <c r="BL38" s="21">
        <v>15</v>
      </c>
      <c r="BM38" s="21">
        <v>180</v>
      </c>
      <c r="BN38" s="23">
        <f t="shared" si="22"/>
        <v>122.4</v>
      </c>
      <c r="BO38" s="21"/>
      <c r="BP38" s="21"/>
      <c r="BQ38" s="23">
        <f t="shared" si="23"/>
        <v>0</v>
      </c>
      <c r="BR38" s="21"/>
      <c r="BS38" s="21"/>
      <c r="BT38" s="23">
        <f t="shared" si="24"/>
        <v>0</v>
      </c>
      <c r="BU38" s="21"/>
      <c r="BV38" s="21"/>
      <c r="BW38" s="23">
        <f t="shared" si="25"/>
        <v>0</v>
      </c>
      <c r="BX38" s="21"/>
      <c r="BY38" s="21"/>
      <c r="BZ38" s="23">
        <f t="shared" si="26"/>
        <v>0</v>
      </c>
      <c r="CA38" s="21"/>
      <c r="CB38" s="21"/>
      <c r="CC38" s="23">
        <f t="shared" si="27"/>
        <v>0</v>
      </c>
      <c r="CD38" s="23">
        <f t="shared" si="28"/>
        <v>15</v>
      </c>
      <c r="CE38" s="23">
        <f t="shared" si="29"/>
        <v>180</v>
      </c>
      <c r="CF38" s="23">
        <f t="shared" si="30"/>
        <v>122.4</v>
      </c>
      <c r="CG38" s="23">
        <f t="shared" si="31"/>
        <v>15</v>
      </c>
      <c r="CH38" s="23">
        <f t="shared" si="32"/>
        <v>10.200000000000001</v>
      </c>
      <c r="CI38" s="22"/>
      <c r="CJ38" s="22"/>
      <c r="CK38" s="22">
        <f t="shared" si="33"/>
        <v>0</v>
      </c>
      <c r="CL38" s="21"/>
      <c r="CM38" s="21"/>
      <c r="CN38" s="22">
        <f t="shared" si="34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4"/>
        <v>0</v>
      </c>
      <c r="T39" s="21"/>
      <c r="U39" s="21"/>
      <c r="V39" s="23">
        <f t="shared" si="5"/>
        <v>0</v>
      </c>
      <c r="W39" s="21"/>
      <c r="X39" s="21"/>
      <c r="Y39" s="23">
        <f t="shared" si="6"/>
        <v>0</v>
      </c>
      <c r="Z39" s="21"/>
      <c r="AA39" s="21"/>
      <c r="AB39" s="23">
        <f t="shared" si="7"/>
        <v>0</v>
      </c>
      <c r="AC39" s="21"/>
      <c r="AD39" s="21"/>
      <c r="AE39" s="23">
        <f t="shared" si="8"/>
        <v>0</v>
      </c>
      <c r="AF39" s="21"/>
      <c r="AG39" s="21"/>
      <c r="AH39" s="23">
        <f t="shared" si="9"/>
        <v>0</v>
      </c>
      <c r="AI39" s="21"/>
      <c r="AJ39" s="21"/>
      <c r="AK39" s="23">
        <f t="shared" si="10"/>
        <v>0</v>
      </c>
      <c r="AL39" s="21"/>
      <c r="AM39" s="21"/>
      <c r="AN39" s="23">
        <f t="shared" si="11"/>
        <v>0</v>
      </c>
      <c r="AO39" s="23">
        <f t="shared" si="12"/>
        <v>0</v>
      </c>
      <c r="AP39" s="23">
        <f t="shared" si="13"/>
        <v>0</v>
      </c>
      <c r="AQ39" s="23">
        <f t="shared" si="14"/>
        <v>0</v>
      </c>
      <c r="AR39" s="23">
        <f t="shared" si="15"/>
        <v>0</v>
      </c>
      <c r="AS39" s="23">
        <f t="shared" si="16"/>
        <v>0</v>
      </c>
      <c r="AT39" s="21"/>
      <c r="AU39" s="21"/>
      <c r="AV39" s="23">
        <f t="shared" si="17"/>
        <v>0</v>
      </c>
      <c r="AW39" s="21"/>
      <c r="AX39" s="21"/>
      <c r="AY39" s="22">
        <f t="shared" si="18"/>
        <v>0</v>
      </c>
      <c r="AZ39" s="21"/>
      <c r="BA39" s="21"/>
      <c r="BB39" s="23">
        <f t="shared" si="19"/>
        <v>0</v>
      </c>
      <c r="BC39" s="21"/>
      <c r="BD39" s="21"/>
      <c r="BE39" s="23">
        <f t="shared" si="20"/>
        <v>0</v>
      </c>
      <c r="BF39" s="21"/>
      <c r="BG39" s="21"/>
      <c r="BH39" s="23">
        <f t="shared" si="35"/>
        <v>0</v>
      </c>
      <c r="BI39" s="21"/>
      <c r="BJ39" s="21"/>
      <c r="BK39" s="23">
        <f t="shared" si="21"/>
        <v>0</v>
      </c>
      <c r="BL39" s="21"/>
      <c r="BM39" s="21"/>
      <c r="BN39" s="23">
        <f t="shared" si="22"/>
        <v>0</v>
      </c>
      <c r="BO39" s="21"/>
      <c r="BP39" s="21"/>
      <c r="BQ39" s="23">
        <f t="shared" si="23"/>
        <v>0</v>
      </c>
      <c r="BR39" s="21"/>
      <c r="BS39" s="21"/>
      <c r="BT39" s="23">
        <f t="shared" si="24"/>
        <v>0</v>
      </c>
      <c r="BU39" s="21"/>
      <c r="BV39" s="21"/>
      <c r="BW39" s="23">
        <f t="shared" si="25"/>
        <v>0</v>
      </c>
      <c r="BX39" s="21"/>
      <c r="BY39" s="21"/>
      <c r="BZ39" s="23">
        <f t="shared" si="26"/>
        <v>0</v>
      </c>
      <c r="CA39" s="21"/>
      <c r="CB39" s="21"/>
      <c r="CC39" s="23">
        <f t="shared" si="27"/>
        <v>0</v>
      </c>
      <c r="CD39" s="23">
        <f t="shared" si="28"/>
        <v>0</v>
      </c>
      <c r="CE39" s="23">
        <f t="shared" si="29"/>
        <v>0</v>
      </c>
      <c r="CF39" s="23">
        <f t="shared" si="30"/>
        <v>0</v>
      </c>
      <c r="CG39" s="23">
        <f t="shared" si="31"/>
        <v>0</v>
      </c>
      <c r="CH39" s="23">
        <f t="shared" si="32"/>
        <v>0</v>
      </c>
      <c r="CI39" s="22"/>
      <c r="CJ39" s="22"/>
      <c r="CK39" s="22">
        <f t="shared" si="33"/>
        <v>0</v>
      </c>
      <c r="CL39" s="21"/>
      <c r="CM39" s="21"/>
      <c r="CN39" s="22">
        <f t="shared" si="34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4"/>
        <v>0</v>
      </c>
      <c r="T40" s="21"/>
      <c r="U40" s="21"/>
      <c r="V40" s="23">
        <f t="shared" si="5"/>
        <v>0</v>
      </c>
      <c r="W40" s="21"/>
      <c r="X40" s="21"/>
      <c r="Y40" s="23">
        <f t="shared" si="6"/>
        <v>0</v>
      </c>
      <c r="Z40" s="21"/>
      <c r="AA40" s="21"/>
      <c r="AB40" s="23">
        <f t="shared" si="7"/>
        <v>0</v>
      </c>
      <c r="AC40" s="21"/>
      <c r="AD40" s="21"/>
      <c r="AE40" s="23">
        <f t="shared" si="8"/>
        <v>0</v>
      </c>
      <c r="AF40" s="21"/>
      <c r="AG40" s="21"/>
      <c r="AH40" s="23">
        <f t="shared" si="9"/>
        <v>0</v>
      </c>
      <c r="AI40" s="21"/>
      <c r="AJ40" s="21"/>
      <c r="AK40" s="23">
        <f t="shared" si="10"/>
        <v>0</v>
      </c>
      <c r="AL40" s="21"/>
      <c r="AM40" s="21"/>
      <c r="AN40" s="23">
        <f t="shared" si="11"/>
        <v>0</v>
      </c>
      <c r="AO40" s="23">
        <f t="shared" si="12"/>
        <v>0</v>
      </c>
      <c r="AP40" s="23">
        <f t="shared" si="13"/>
        <v>0</v>
      </c>
      <c r="AQ40" s="23">
        <f t="shared" si="14"/>
        <v>0</v>
      </c>
      <c r="AR40" s="23">
        <f t="shared" si="15"/>
        <v>0</v>
      </c>
      <c r="AS40" s="23">
        <f t="shared" si="16"/>
        <v>0</v>
      </c>
      <c r="AT40" s="21"/>
      <c r="AU40" s="21"/>
      <c r="AV40" s="23">
        <f t="shared" si="17"/>
        <v>0</v>
      </c>
      <c r="AW40" s="21"/>
      <c r="AX40" s="21"/>
      <c r="AY40" s="22">
        <f t="shared" si="18"/>
        <v>0</v>
      </c>
      <c r="AZ40" s="21"/>
      <c r="BA40" s="21"/>
      <c r="BB40" s="23">
        <f t="shared" si="19"/>
        <v>0</v>
      </c>
      <c r="BC40" s="21"/>
      <c r="BD40" s="21"/>
      <c r="BE40" s="23">
        <f t="shared" si="20"/>
        <v>0</v>
      </c>
      <c r="BF40" s="21"/>
      <c r="BG40" s="21"/>
      <c r="BH40" s="23">
        <f t="shared" si="35"/>
        <v>0</v>
      </c>
      <c r="BI40" s="21"/>
      <c r="BJ40" s="21"/>
      <c r="BK40" s="23">
        <f t="shared" si="21"/>
        <v>0</v>
      </c>
      <c r="BL40" s="21"/>
      <c r="BM40" s="21"/>
      <c r="BN40" s="23">
        <f t="shared" si="22"/>
        <v>0</v>
      </c>
      <c r="BO40" s="21"/>
      <c r="BP40" s="21"/>
      <c r="BQ40" s="23">
        <f t="shared" si="23"/>
        <v>0</v>
      </c>
      <c r="BR40" s="21"/>
      <c r="BS40" s="21"/>
      <c r="BT40" s="23">
        <f t="shared" si="24"/>
        <v>0</v>
      </c>
      <c r="BU40" s="21"/>
      <c r="BV40" s="21"/>
      <c r="BW40" s="23">
        <f t="shared" si="25"/>
        <v>0</v>
      </c>
      <c r="BX40" s="21"/>
      <c r="BY40" s="21"/>
      <c r="BZ40" s="23">
        <f t="shared" si="26"/>
        <v>0</v>
      </c>
      <c r="CA40" s="21"/>
      <c r="CB40" s="21"/>
      <c r="CC40" s="23">
        <f t="shared" si="27"/>
        <v>0</v>
      </c>
      <c r="CD40" s="23">
        <f t="shared" si="28"/>
        <v>0</v>
      </c>
      <c r="CE40" s="23">
        <f t="shared" si="29"/>
        <v>0</v>
      </c>
      <c r="CF40" s="23">
        <f t="shared" si="30"/>
        <v>0</v>
      </c>
      <c r="CG40" s="23">
        <f t="shared" si="31"/>
        <v>0</v>
      </c>
      <c r="CH40" s="23">
        <f t="shared" si="32"/>
        <v>0</v>
      </c>
      <c r="CI40" s="22"/>
      <c r="CJ40" s="22"/>
      <c r="CK40" s="22">
        <f t="shared" si="33"/>
        <v>0</v>
      </c>
      <c r="CL40" s="21"/>
      <c r="CM40" s="21"/>
      <c r="CN40" s="22">
        <f t="shared" si="34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305</v>
      </c>
      <c r="F41" s="21">
        <v>4270</v>
      </c>
      <c r="G41" s="23">
        <f t="shared" si="0"/>
        <v>2732.8</v>
      </c>
      <c r="H41" s="21">
        <v>365</v>
      </c>
      <c r="I41" s="21">
        <v>5110</v>
      </c>
      <c r="J41" s="22">
        <f t="shared" si="1"/>
        <v>3270.4</v>
      </c>
      <c r="K41" s="21">
        <v>210</v>
      </c>
      <c r="L41" s="21">
        <v>2940</v>
      </c>
      <c r="M41" s="23">
        <f t="shared" si="2"/>
        <v>1881.6000000000001</v>
      </c>
      <c r="N41" s="21">
        <v>305</v>
      </c>
      <c r="O41" s="21">
        <v>4270</v>
      </c>
      <c r="P41" s="23">
        <f t="shared" si="3"/>
        <v>2732.8</v>
      </c>
      <c r="Q41" s="21">
        <v>320</v>
      </c>
      <c r="R41" s="21">
        <v>4480</v>
      </c>
      <c r="S41" s="23">
        <f t="shared" si="4"/>
        <v>2867.2000000000003</v>
      </c>
      <c r="T41" s="21">
        <v>340</v>
      </c>
      <c r="U41" s="21">
        <v>4760</v>
      </c>
      <c r="V41" s="23">
        <f t="shared" si="5"/>
        <v>3046.4</v>
      </c>
      <c r="W41" s="21">
        <v>390</v>
      </c>
      <c r="X41" s="21">
        <v>5460</v>
      </c>
      <c r="Y41" s="23">
        <f t="shared" si="6"/>
        <v>3494.4</v>
      </c>
      <c r="Z41" s="21">
        <v>180</v>
      </c>
      <c r="AA41" s="21">
        <v>2520</v>
      </c>
      <c r="AB41" s="23">
        <f t="shared" si="7"/>
        <v>1612.8</v>
      </c>
      <c r="AC41" s="21">
        <v>206</v>
      </c>
      <c r="AD41" s="21">
        <v>2884</v>
      </c>
      <c r="AE41" s="23">
        <f t="shared" si="8"/>
        <v>1845.76</v>
      </c>
      <c r="AF41" s="21">
        <v>205</v>
      </c>
      <c r="AG41" s="21">
        <v>2870</v>
      </c>
      <c r="AH41" s="23">
        <f t="shared" si="9"/>
        <v>1836.8</v>
      </c>
      <c r="AI41" s="21">
        <v>215</v>
      </c>
      <c r="AJ41" s="21">
        <v>3010</v>
      </c>
      <c r="AK41" s="23">
        <f t="shared" si="10"/>
        <v>1926.4</v>
      </c>
      <c r="AL41" s="21">
        <v>405</v>
      </c>
      <c r="AM41" s="21">
        <v>5670</v>
      </c>
      <c r="AN41" s="23">
        <f t="shared" si="11"/>
        <v>3628.8</v>
      </c>
      <c r="AO41" s="23">
        <f t="shared" si="12"/>
        <v>3446</v>
      </c>
      <c r="AP41" s="23">
        <f t="shared" si="13"/>
        <v>48244</v>
      </c>
      <c r="AQ41" s="23">
        <f t="shared" si="14"/>
        <v>30876.160000000003</v>
      </c>
      <c r="AR41" s="23">
        <f t="shared" si="15"/>
        <v>4020.3333333333335</v>
      </c>
      <c r="AS41" s="23">
        <f t="shared" si="16"/>
        <v>2573.0133333333338</v>
      </c>
      <c r="AT41" s="21">
        <v>341</v>
      </c>
      <c r="AU41" s="21">
        <v>4774</v>
      </c>
      <c r="AV41" s="23">
        <f t="shared" si="17"/>
        <v>3055.36</v>
      </c>
      <c r="AW41" s="21">
        <v>195</v>
      </c>
      <c r="AX41" s="21">
        <v>2730</v>
      </c>
      <c r="AY41" s="22">
        <f t="shared" si="18"/>
        <v>1747.2</v>
      </c>
      <c r="AZ41" s="21">
        <v>425</v>
      </c>
      <c r="BA41" s="21">
        <v>5950</v>
      </c>
      <c r="BB41" s="23">
        <f t="shared" si="19"/>
        <v>3808</v>
      </c>
      <c r="BC41" s="21">
        <v>315</v>
      </c>
      <c r="BD41" s="21">
        <v>4410</v>
      </c>
      <c r="BE41" s="23">
        <f t="shared" si="20"/>
        <v>2822.4</v>
      </c>
      <c r="BF41" s="21">
        <v>184</v>
      </c>
      <c r="BG41" s="21">
        <v>2576</v>
      </c>
      <c r="BH41" s="23">
        <f t="shared" si="35"/>
        <v>1648.64</v>
      </c>
      <c r="BI41" s="21">
        <v>480</v>
      </c>
      <c r="BJ41" s="21">
        <v>6720</v>
      </c>
      <c r="BK41" s="23">
        <f t="shared" si="21"/>
        <v>4300.8</v>
      </c>
      <c r="BL41" s="21">
        <v>125</v>
      </c>
      <c r="BM41" s="21">
        <v>1750</v>
      </c>
      <c r="BN41" s="23">
        <f t="shared" si="22"/>
        <v>1120</v>
      </c>
      <c r="BO41" s="21">
        <v>250</v>
      </c>
      <c r="BP41" s="21">
        <v>3500</v>
      </c>
      <c r="BQ41" s="23">
        <f t="shared" si="23"/>
        <v>2240</v>
      </c>
      <c r="BR41" s="21">
        <v>175</v>
      </c>
      <c r="BS41" s="21">
        <v>2450</v>
      </c>
      <c r="BT41" s="23">
        <f t="shared" si="24"/>
        <v>1568</v>
      </c>
      <c r="BU41" s="21">
        <v>260</v>
      </c>
      <c r="BV41" s="21">
        <v>3640</v>
      </c>
      <c r="BW41" s="23">
        <f t="shared" si="25"/>
        <v>2329.6</v>
      </c>
      <c r="BX41" s="21">
        <v>395</v>
      </c>
      <c r="BY41" s="21">
        <v>5530</v>
      </c>
      <c r="BZ41" s="23">
        <f t="shared" si="26"/>
        <v>3539.2000000000003</v>
      </c>
      <c r="CA41" s="21">
        <v>325</v>
      </c>
      <c r="CB41" s="21">
        <v>4550</v>
      </c>
      <c r="CC41" s="23">
        <f t="shared" si="27"/>
        <v>2912</v>
      </c>
      <c r="CD41" s="23">
        <f t="shared" si="28"/>
        <v>3470</v>
      </c>
      <c r="CE41" s="23">
        <f t="shared" si="29"/>
        <v>48580</v>
      </c>
      <c r="CF41" s="23">
        <f t="shared" si="30"/>
        <v>31091.200000000001</v>
      </c>
      <c r="CG41" s="23">
        <f t="shared" si="31"/>
        <v>4048.3333333333335</v>
      </c>
      <c r="CH41" s="23">
        <f t="shared" si="32"/>
        <v>2590.9333333333334</v>
      </c>
      <c r="CI41" s="22">
        <v>410</v>
      </c>
      <c r="CJ41" s="22">
        <v>5740</v>
      </c>
      <c r="CK41" s="22">
        <f t="shared" si="33"/>
        <v>3673.6</v>
      </c>
      <c r="CL41" s="21">
        <v>270</v>
      </c>
      <c r="CM41" s="21">
        <v>3780</v>
      </c>
      <c r="CN41" s="22">
        <f t="shared" si="34"/>
        <v>2419.2000000000003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4"/>
        <v>0</v>
      </c>
      <c r="T42" s="21"/>
      <c r="U42" s="21"/>
      <c r="V42" s="23">
        <f t="shared" si="5"/>
        <v>0</v>
      </c>
      <c r="W42" s="21"/>
      <c r="X42" s="21"/>
      <c r="Y42" s="23">
        <f t="shared" si="6"/>
        <v>0</v>
      </c>
      <c r="Z42" s="21"/>
      <c r="AA42" s="21"/>
      <c r="AB42" s="23">
        <f t="shared" si="7"/>
        <v>0</v>
      </c>
      <c r="AC42" s="21"/>
      <c r="AD42" s="21"/>
      <c r="AE42" s="23">
        <f t="shared" si="8"/>
        <v>0</v>
      </c>
      <c r="AF42" s="21"/>
      <c r="AG42" s="21"/>
      <c r="AH42" s="23">
        <f t="shared" si="9"/>
        <v>0</v>
      </c>
      <c r="AI42" s="21"/>
      <c r="AJ42" s="21"/>
      <c r="AK42" s="23">
        <f t="shared" si="10"/>
        <v>0</v>
      </c>
      <c r="AL42" s="21"/>
      <c r="AM42" s="21"/>
      <c r="AN42" s="23">
        <f t="shared" si="11"/>
        <v>0</v>
      </c>
      <c r="AO42" s="23">
        <f t="shared" si="12"/>
        <v>0</v>
      </c>
      <c r="AP42" s="23">
        <f t="shared" si="13"/>
        <v>0</v>
      </c>
      <c r="AQ42" s="23">
        <f t="shared" si="14"/>
        <v>0</v>
      </c>
      <c r="AR42" s="23">
        <f t="shared" si="15"/>
        <v>0</v>
      </c>
      <c r="AS42" s="23">
        <f t="shared" si="16"/>
        <v>0</v>
      </c>
      <c r="AT42" s="21"/>
      <c r="AU42" s="21"/>
      <c r="AV42" s="23">
        <f t="shared" si="17"/>
        <v>0</v>
      </c>
      <c r="AW42" s="21"/>
      <c r="AX42" s="21"/>
      <c r="AY42" s="22">
        <f t="shared" si="18"/>
        <v>0</v>
      </c>
      <c r="AZ42" s="21"/>
      <c r="BA42" s="21"/>
      <c r="BB42" s="23">
        <f t="shared" si="19"/>
        <v>0</v>
      </c>
      <c r="BC42" s="21"/>
      <c r="BD42" s="21"/>
      <c r="BE42" s="23">
        <f t="shared" si="20"/>
        <v>0</v>
      </c>
      <c r="BF42" s="21"/>
      <c r="BG42" s="21"/>
      <c r="BH42" s="23">
        <f t="shared" si="35"/>
        <v>0</v>
      </c>
      <c r="BI42" s="21"/>
      <c r="BJ42" s="21"/>
      <c r="BK42" s="23">
        <f t="shared" si="21"/>
        <v>0</v>
      </c>
      <c r="BL42" s="21"/>
      <c r="BM42" s="21"/>
      <c r="BN42" s="23">
        <f t="shared" si="22"/>
        <v>0</v>
      </c>
      <c r="BO42" s="21"/>
      <c r="BP42" s="21"/>
      <c r="BQ42" s="23">
        <f t="shared" si="23"/>
        <v>0</v>
      </c>
      <c r="BR42" s="21"/>
      <c r="BS42" s="21"/>
      <c r="BT42" s="23">
        <f t="shared" si="24"/>
        <v>0</v>
      </c>
      <c r="BU42" s="21"/>
      <c r="BV42" s="21"/>
      <c r="BW42" s="23">
        <f t="shared" si="25"/>
        <v>0</v>
      </c>
      <c r="BX42" s="21"/>
      <c r="BY42" s="21"/>
      <c r="BZ42" s="23">
        <f t="shared" si="26"/>
        <v>0</v>
      </c>
      <c r="CA42" s="21"/>
      <c r="CB42" s="21"/>
      <c r="CC42" s="23">
        <f t="shared" si="27"/>
        <v>0</v>
      </c>
      <c r="CD42" s="23">
        <f t="shared" si="28"/>
        <v>0</v>
      </c>
      <c r="CE42" s="23">
        <f t="shared" si="29"/>
        <v>0</v>
      </c>
      <c r="CF42" s="23">
        <f t="shared" si="30"/>
        <v>0</v>
      </c>
      <c r="CG42" s="23">
        <f t="shared" si="31"/>
        <v>0</v>
      </c>
      <c r="CH42" s="23">
        <f t="shared" si="32"/>
        <v>0</v>
      </c>
      <c r="CI42" s="22"/>
      <c r="CJ42" s="22"/>
      <c r="CK42" s="22">
        <f t="shared" si="33"/>
        <v>0</v>
      </c>
      <c r="CL42" s="21"/>
      <c r="CM42" s="21"/>
      <c r="CN42" s="22">
        <f t="shared" si="34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4"/>
        <v>0</v>
      </c>
      <c r="T43" s="21"/>
      <c r="U43" s="21"/>
      <c r="V43" s="23">
        <f t="shared" si="5"/>
        <v>0</v>
      </c>
      <c r="W43" s="21"/>
      <c r="X43" s="21"/>
      <c r="Y43" s="23">
        <f t="shared" si="6"/>
        <v>0</v>
      </c>
      <c r="Z43" s="21"/>
      <c r="AA43" s="21"/>
      <c r="AB43" s="23">
        <f t="shared" si="7"/>
        <v>0</v>
      </c>
      <c r="AC43" s="21"/>
      <c r="AD43" s="21"/>
      <c r="AE43" s="23">
        <f t="shared" si="8"/>
        <v>0</v>
      </c>
      <c r="AF43" s="21"/>
      <c r="AG43" s="21"/>
      <c r="AH43" s="23">
        <f t="shared" si="9"/>
        <v>0</v>
      </c>
      <c r="AI43" s="21"/>
      <c r="AJ43" s="21"/>
      <c r="AK43" s="23">
        <f t="shared" si="10"/>
        <v>0</v>
      </c>
      <c r="AL43" s="21"/>
      <c r="AM43" s="21"/>
      <c r="AN43" s="23">
        <f t="shared" si="11"/>
        <v>0</v>
      </c>
      <c r="AO43" s="23">
        <f t="shared" si="12"/>
        <v>0</v>
      </c>
      <c r="AP43" s="23">
        <f t="shared" si="13"/>
        <v>0</v>
      </c>
      <c r="AQ43" s="23">
        <f t="shared" si="14"/>
        <v>0</v>
      </c>
      <c r="AR43" s="23">
        <f t="shared" si="15"/>
        <v>0</v>
      </c>
      <c r="AS43" s="23">
        <f t="shared" si="16"/>
        <v>0</v>
      </c>
      <c r="AT43" s="21"/>
      <c r="AU43" s="21"/>
      <c r="AV43" s="23">
        <f t="shared" si="17"/>
        <v>0</v>
      </c>
      <c r="AW43" s="21"/>
      <c r="AX43" s="21"/>
      <c r="AY43" s="22">
        <f t="shared" si="18"/>
        <v>0</v>
      </c>
      <c r="AZ43" s="21"/>
      <c r="BA43" s="21"/>
      <c r="BB43" s="23">
        <f t="shared" si="19"/>
        <v>0</v>
      </c>
      <c r="BC43" s="21"/>
      <c r="BD43" s="21"/>
      <c r="BE43" s="23">
        <f t="shared" si="20"/>
        <v>0</v>
      </c>
      <c r="BF43" s="21"/>
      <c r="BG43" s="21"/>
      <c r="BH43" s="23">
        <f t="shared" si="35"/>
        <v>0</v>
      </c>
      <c r="BI43" s="21"/>
      <c r="BJ43" s="21"/>
      <c r="BK43" s="23">
        <f t="shared" si="21"/>
        <v>0</v>
      </c>
      <c r="BL43" s="21"/>
      <c r="BM43" s="21"/>
      <c r="BN43" s="23">
        <f t="shared" si="22"/>
        <v>0</v>
      </c>
      <c r="BO43" s="21"/>
      <c r="BP43" s="21"/>
      <c r="BQ43" s="23">
        <f t="shared" si="23"/>
        <v>0</v>
      </c>
      <c r="BR43" s="21"/>
      <c r="BS43" s="21"/>
      <c r="BT43" s="23">
        <f t="shared" si="24"/>
        <v>0</v>
      </c>
      <c r="BU43" s="21"/>
      <c r="BV43" s="21"/>
      <c r="BW43" s="23">
        <f t="shared" si="25"/>
        <v>0</v>
      </c>
      <c r="BX43" s="21"/>
      <c r="BY43" s="21"/>
      <c r="BZ43" s="23">
        <f t="shared" si="26"/>
        <v>0</v>
      </c>
      <c r="CA43" s="21"/>
      <c r="CB43" s="21"/>
      <c r="CC43" s="23">
        <f t="shared" si="27"/>
        <v>0</v>
      </c>
      <c r="CD43" s="23">
        <f t="shared" si="28"/>
        <v>0</v>
      </c>
      <c r="CE43" s="23">
        <f t="shared" si="29"/>
        <v>0</v>
      </c>
      <c r="CF43" s="23">
        <f t="shared" si="30"/>
        <v>0</v>
      </c>
      <c r="CG43" s="23">
        <f t="shared" si="31"/>
        <v>0</v>
      </c>
      <c r="CH43" s="23">
        <f t="shared" si="32"/>
        <v>0</v>
      </c>
      <c r="CI43" s="22"/>
      <c r="CJ43" s="22"/>
      <c r="CK43" s="22">
        <f t="shared" si="33"/>
        <v>0</v>
      </c>
      <c r="CL43" s="21"/>
      <c r="CM43" s="21"/>
      <c r="CN43" s="22">
        <f t="shared" si="34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>
        <v>50</v>
      </c>
      <c r="L44" s="21">
        <v>700</v>
      </c>
      <c r="M44" s="23">
        <f t="shared" si="2"/>
        <v>448</v>
      </c>
      <c r="N44" s="21">
        <v>44</v>
      </c>
      <c r="O44" s="21">
        <v>616</v>
      </c>
      <c r="P44" s="23">
        <f t="shared" si="3"/>
        <v>394.24</v>
      </c>
      <c r="Q44" s="21"/>
      <c r="R44" s="21"/>
      <c r="S44" s="23">
        <f t="shared" si="4"/>
        <v>0</v>
      </c>
      <c r="T44" s="21">
        <v>3</v>
      </c>
      <c r="U44" s="21">
        <v>42</v>
      </c>
      <c r="V44" s="23">
        <f t="shared" si="5"/>
        <v>26.88</v>
      </c>
      <c r="W44" s="21"/>
      <c r="X44" s="21"/>
      <c r="Y44" s="23">
        <f t="shared" si="6"/>
        <v>0</v>
      </c>
      <c r="Z44" s="21"/>
      <c r="AA44" s="21"/>
      <c r="AB44" s="23">
        <f t="shared" si="7"/>
        <v>0</v>
      </c>
      <c r="AC44" s="21">
        <v>3</v>
      </c>
      <c r="AD44" s="21">
        <v>42</v>
      </c>
      <c r="AE44" s="23">
        <f t="shared" si="8"/>
        <v>26.88</v>
      </c>
      <c r="AF44" s="21"/>
      <c r="AG44" s="21"/>
      <c r="AH44" s="23">
        <f t="shared" si="9"/>
        <v>0</v>
      </c>
      <c r="AI44" s="21"/>
      <c r="AJ44" s="21"/>
      <c r="AK44" s="23">
        <f t="shared" si="10"/>
        <v>0</v>
      </c>
      <c r="AL44" s="21">
        <v>5</v>
      </c>
      <c r="AM44" s="21">
        <v>70</v>
      </c>
      <c r="AN44" s="23">
        <f t="shared" si="11"/>
        <v>44.800000000000004</v>
      </c>
      <c r="AO44" s="23">
        <f t="shared" si="12"/>
        <v>105</v>
      </c>
      <c r="AP44" s="23">
        <f t="shared" si="13"/>
        <v>1470</v>
      </c>
      <c r="AQ44" s="23">
        <f t="shared" si="14"/>
        <v>940.8</v>
      </c>
      <c r="AR44" s="23">
        <f t="shared" si="15"/>
        <v>122.5</v>
      </c>
      <c r="AS44" s="23">
        <f t="shared" si="16"/>
        <v>78.399999999999991</v>
      </c>
      <c r="AT44" s="21"/>
      <c r="AU44" s="21"/>
      <c r="AV44" s="23">
        <f t="shared" si="17"/>
        <v>0</v>
      </c>
      <c r="AW44" s="21"/>
      <c r="AX44" s="21"/>
      <c r="AY44" s="22">
        <f t="shared" si="18"/>
        <v>0</v>
      </c>
      <c r="AZ44" s="21"/>
      <c r="BA44" s="21"/>
      <c r="BB44" s="23">
        <f t="shared" si="19"/>
        <v>0</v>
      </c>
      <c r="BC44" s="21"/>
      <c r="BD44" s="21"/>
      <c r="BE44" s="23">
        <f t="shared" si="20"/>
        <v>0</v>
      </c>
      <c r="BF44" s="21"/>
      <c r="BG44" s="21"/>
      <c r="BH44" s="23">
        <f t="shared" si="35"/>
        <v>0</v>
      </c>
      <c r="BI44" s="21"/>
      <c r="BJ44" s="21"/>
      <c r="BK44" s="23">
        <f t="shared" si="21"/>
        <v>0</v>
      </c>
      <c r="BL44" s="21"/>
      <c r="BM44" s="21"/>
      <c r="BN44" s="23">
        <f t="shared" si="22"/>
        <v>0</v>
      </c>
      <c r="BO44" s="21"/>
      <c r="BP44" s="21"/>
      <c r="BQ44" s="23">
        <f t="shared" si="23"/>
        <v>0</v>
      </c>
      <c r="BR44" s="21"/>
      <c r="BS44" s="21"/>
      <c r="BT44" s="23">
        <f t="shared" si="24"/>
        <v>0</v>
      </c>
      <c r="BU44" s="21"/>
      <c r="BV44" s="21"/>
      <c r="BW44" s="23">
        <f t="shared" si="25"/>
        <v>0</v>
      </c>
      <c r="BX44" s="21"/>
      <c r="BY44" s="21"/>
      <c r="BZ44" s="23">
        <f t="shared" si="26"/>
        <v>0</v>
      </c>
      <c r="CA44" s="21"/>
      <c r="CB44" s="21"/>
      <c r="CC44" s="23">
        <f t="shared" si="27"/>
        <v>0</v>
      </c>
      <c r="CD44" s="23">
        <f t="shared" si="28"/>
        <v>0</v>
      </c>
      <c r="CE44" s="23">
        <f t="shared" si="29"/>
        <v>0</v>
      </c>
      <c r="CF44" s="23">
        <f t="shared" si="30"/>
        <v>0</v>
      </c>
      <c r="CG44" s="23">
        <f t="shared" si="31"/>
        <v>0</v>
      </c>
      <c r="CH44" s="23">
        <f t="shared" si="32"/>
        <v>0</v>
      </c>
      <c r="CI44" s="22"/>
      <c r="CJ44" s="22"/>
      <c r="CK44" s="22">
        <f t="shared" si="33"/>
        <v>0</v>
      </c>
      <c r="CL44" s="21"/>
      <c r="CM44" s="21"/>
      <c r="CN44" s="22">
        <f t="shared" si="34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4"/>
        <v>0</v>
      </c>
      <c r="T45" s="21"/>
      <c r="U45" s="21"/>
      <c r="V45" s="23">
        <f t="shared" si="5"/>
        <v>0</v>
      </c>
      <c r="W45" s="21"/>
      <c r="X45" s="21"/>
      <c r="Y45" s="23">
        <f t="shared" si="6"/>
        <v>0</v>
      </c>
      <c r="Z45" s="21"/>
      <c r="AA45" s="21"/>
      <c r="AB45" s="23">
        <f t="shared" si="7"/>
        <v>0</v>
      </c>
      <c r="AC45" s="21"/>
      <c r="AD45" s="21"/>
      <c r="AE45" s="23">
        <f t="shared" si="8"/>
        <v>0</v>
      </c>
      <c r="AF45" s="21"/>
      <c r="AG45" s="21"/>
      <c r="AH45" s="23">
        <f t="shared" si="9"/>
        <v>0</v>
      </c>
      <c r="AI45" s="21"/>
      <c r="AJ45" s="21"/>
      <c r="AK45" s="23">
        <f t="shared" si="10"/>
        <v>0</v>
      </c>
      <c r="AL45" s="21"/>
      <c r="AM45" s="21"/>
      <c r="AN45" s="23">
        <f t="shared" si="11"/>
        <v>0</v>
      </c>
      <c r="AO45" s="23">
        <f t="shared" si="12"/>
        <v>0</v>
      </c>
      <c r="AP45" s="23">
        <f t="shared" si="13"/>
        <v>0</v>
      </c>
      <c r="AQ45" s="23">
        <f t="shared" si="14"/>
        <v>0</v>
      </c>
      <c r="AR45" s="23">
        <f t="shared" si="15"/>
        <v>0</v>
      </c>
      <c r="AS45" s="23">
        <f t="shared" si="16"/>
        <v>0</v>
      </c>
      <c r="AT45" s="21"/>
      <c r="AU45" s="21"/>
      <c r="AV45" s="23">
        <f t="shared" si="17"/>
        <v>0</v>
      </c>
      <c r="AW45" s="21"/>
      <c r="AX45" s="21"/>
      <c r="AY45" s="22">
        <f t="shared" si="18"/>
        <v>0</v>
      </c>
      <c r="AZ45" s="21"/>
      <c r="BA45" s="21"/>
      <c r="BB45" s="23">
        <f t="shared" si="19"/>
        <v>0</v>
      </c>
      <c r="BC45" s="21"/>
      <c r="BD45" s="21"/>
      <c r="BE45" s="23">
        <f t="shared" si="20"/>
        <v>0</v>
      </c>
      <c r="BF45" s="21"/>
      <c r="BG45" s="21"/>
      <c r="BH45" s="23">
        <f t="shared" si="35"/>
        <v>0</v>
      </c>
      <c r="BI45" s="21"/>
      <c r="BJ45" s="21"/>
      <c r="BK45" s="23">
        <f t="shared" si="21"/>
        <v>0</v>
      </c>
      <c r="BL45" s="21"/>
      <c r="BM45" s="21"/>
      <c r="BN45" s="23">
        <f t="shared" si="22"/>
        <v>0</v>
      </c>
      <c r="BO45" s="21"/>
      <c r="BP45" s="21"/>
      <c r="BQ45" s="23">
        <f t="shared" si="23"/>
        <v>0</v>
      </c>
      <c r="BR45" s="21"/>
      <c r="BS45" s="21"/>
      <c r="BT45" s="23">
        <f t="shared" si="24"/>
        <v>0</v>
      </c>
      <c r="BU45" s="21"/>
      <c r="BV45" s="21"/>
      <c r="BW45" s="23">
        <f t="shared" si="25"/>
        <v>0</v>
      </c>
      <c r="BX45" s="21"/>
      <c r="BY45" s="21"/>
      <c r="BZ45" s="23">
        <f t="shared" si="26"/>
        <v>0</v>
      </c>
      <c r="CA45" s="21"/>
      <c r="CB45" s="21"/>
      <c r="CC45" s="23">
        <f t="shared" si="27"/>
        <v>0</v>
      </c>
      <c r="CD45" s="23">
        <f t="shared" si="28"/>
        <v>0</v>
      </c>
      <c r="CE45" s="23">
        <f t="shared" si="29"/>
        <v>0</v>
      </c>
      <c r="CF45" s="23">
        <f t="shared" si="30"/>
        <v>0</v>
      </c>
      <c r="CG45" s="23">
        <f t="shared" si="31"/>
        <v>0</v>
      </c>
      <c r="CH45" s="23">
        <f t="shared" si="32"/>
        <v>0</v>
      </c>
      <c r="CI45" s="22"/>
      <c r="CJ45" s="22"/>
      <c r="CK45" s="22">
        <f t="shared" si="33"/>
        <v>0</v>
      </c>
      <c r="CL45" s="21"/>
      <c r="CM45" s="21"/>
      <c r="CN45" s="22">
        <f t="shared" si="34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4"/>
        <v>0</v>
      </c>
      <c r="T46" s="21"/>
      <c r="U46" s="21"/>
      <c r="V46" s="23">
        <f t="shared" si="5"/>
        <v>0</v>
      </c>
      <c r="W46" s="21"/>
      <c r="X46" s="21"/>
      <c r="Y46" s="23">
        <f t="shared" si="6"/>
        <v>0</v>
      </c>
      <c r="Z46" s="21"/>
      <c r="AA46" s="21"/>
      <c r="AB46" s="23">
        <f t="shared" si="7"/>
        <v>0</v>
      </c>
      <c r="AC46" s="21"/>
      <c r="AD46" s="21"/>
      <c r="AE46" s="23">
        <f t="shared" si="8"/>
        <v>0</v>
      </c>
      <c r="AF46" s="21"/>
      <c r="AG46" s="21"/>
      <c r="AH46" s="23">
        <f t="shared" si="9"/>
        <v>0</v>
      </c>
      <c r="AI46" s="21"/>
      <c r="AJ46" s="21"/>
      <c r="AK46" s="23">
        <f t="shared" si="10"/>
        <v>0</v>
      </c>
      <c r="AL46" s="21"/>
      <c r="AM46" s="21"/>
      <c r="AN46" s="23">
        <f t="shared" si="11"/>
        <v>0</v>
      </c>
      <c r="AO46" s="23">
        <f t="shared" si="12"/>
        <v>0</v>
      </c>
      <c r="AP46" s="23">
        <f t="shared" si="13"/>
        <v>0</v>
      </c>
      <c r="AQ46" s="23">
        <f t="shared" si="14"/>
        <v>0</v>
      </c>
      <c r="AR46" s="23">
        <f t="shared" si="15"/>
        <v>0</v>
      </c>
      <c r="AS46" s="23">
        <f t="shared" si="16"/>
        <v>0</v>
      </c>
      <c r="AT46" s="21"/>
      <c r="AU46" s="21"/>
      <c r="AV46" s="23">
        <f t="shared" si="17"/>
        <v>0</v>
      </c>
      <c r="AW46" s="21"/>
      <c r="AX46" s="21"/>
      <c r="AY46" s="22">
        <f t="shared" si="18"/>
        <v>0</v>
      </c>
      <c r="AZ46" s="21"/>
      <c r="BA46" s="21"/>
      <c r="BB46" s="23">
        <f t="shared" si="19"/>
        <v>0</v>
      </c>
      <c r="BC46" s="21"/>
      <c r="BD46" s="21"/>
      <c r="BE46" s="23">
        <f t="shared" si="20"/>
        <v>0</v>
      </c>
      <c r="BF46" s="21"/>
      <c r="BG46" s="21"/>
      <c r="BH46" s="23">
        <f t="shared" si="35"/>
        <v>0</v>
      </c>
      <c r="BI46" s="21"/>
      <c r="BJ46" s="21"/>
      <c r="BK46" s="23">
        <f t="shared" si="21"/>
        <v>0</v>
      </c>
      <c r="BL46" s="21"/>
      <c r="BM46" s="21"/>
      <c r="BN46" s="23">
        <f t="shared" si="22"/>
        <v>0</v>
      </c>
      <c r="BO46" s="21"/>
      <c r="BP46" s="21"/>
      <c r="BQ46" s="23">
        <f t="shared" si="23"/>
        <v>0</v>
      </c>
      <c r="BR46" s="21"/>
      <c r="BS46" s="21"/>
      <c r="BT46" s="23">
        <f t="shared" si="24"/>
        <v>0</v>
      </c>
      <c r="BU46" s="21"/>
      <c r="BV46" s="21"/>
      <c r="BW46" s="23">
        <f t="shared" si="25"/>
        <v>0</v>
      </c>
      <c r="BX46" s="21"/>
      <c r="BY46" s="21"/>
      <c r="BZ46" s="23">
        <f t="shared" si="26"/>
        <v>0</v>
      </c>
      <c r="CA46" s="21"/>
      <c r="CB46" s="21"/>
      <c r="CC46" s="23">
        <f t="shared" si="27"/>
        <v>0</v>
      </c>
      <c r="CD46" s="23">
        <f t="shared" si="28"/>
        <v>0</v>
      </c>
      <c r="CE46" s="23">
        <f t="shared" si="29"/>
        <v>0</v>
      </c>
      <c r="CF46" s="23">
        <f t="shared" si="30"/>
        <v>0</v>
      </c>
      <c r="CG46" s="23">
        <f t="shared" si="31"/>
        <v>0</v>
      </c>
      <c r="CH46" s="23">
        <f t="shared" si="32"/>
        <v>0</v>
      </c>
      <c r="CI46" s="22"/>
      <c r="CJ46" s="22"/>
      <c r="CK46" s="22">
        <f t="shared" si="33"/>
        <v>0</v>
      </c>
      <c r="CL46" s="21"/>
      <c r="CM46" s="21"/>
      <c r="CN46" s="22">
        <f t="shared" si="34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4"/>
        <v>0</v>
      </c>
      <c r="T47" s="21"/>
      <c r="U47" s="21"/>
      <c r="V47" s="23">
        <f t="shared" si="5"/>
        <v>0</v>
      </c>
      <c r="W47" s="21"/>
      <c r="X47" s="21"/>
      <c r="Y47" s="23">
        <f t="shared" si="6"/>
        <v>0</v>
      </c>
      <c r="Z47" s="21"/>
      <c r="AA47" s="21"/>
      <c r="AB47" s="23">
        <f t="shared" si="7"/>
        <v>0</v>
      </c>
      <c r="AC47" s="21"/>
      <c r="AD47" s="21"/>
      <c r="AE47" s="23">
        <f t="shared" si="8"/>
        <v>0</v>
      </c>
      <c r="AF47" s="21"/>
      <c r="AG47" s="21"/>
      <c r="AH47" s="23">
        <f t="shared" si="9"/>
        <v>0</v>
      </c>
      <c r="AI47" s="21"/>
      <c r="AJ47" s="21"/>
      <c r="AK47" s="23">
        <f t="shared" si="10"/>
        <v>0</v>
      </c>
      <c r="AL47" s="21"/>
      <c r="AM47" s="21"/>
      <c r="AN47" s="23">
        <f t="shared" si="11"/>
        <v>0</v>
      </c>
      <c r="AO47" s="23">
        <f t="shared" si="12"/>
        <v>0</v>
      </c>
      <c r="AP47" s="23">
        <f t="shared" si="13"/>
        <v>0</v>
      </c>
      <c r="AQ47" s="23">
        <f t="shared" si="14"/>
        <v>0</v>
      </c>
      <c r="AR47" s="23">
        <f t="shared" si="15"/>
        <v>0</v>
      </c>
      <c r="AS47" s="23">
        <f t="shared" si="16"/>
        <v>0</v>
      </c>
      <c r="AT47" s="21"/>
      <c r="AU47" s="21"/>
      <c r="AV47" s="23">
        <f t="shared" si="17"/>
        <v>0</v>
      </c>
      <c r="AW47" s="21"/>
      <c r="AX47" s="21"/>
      <c r="AY47" s="22">
        <f t="shared" si="18"/>
        <v>0</v>
      </c>
      <c r="AZ47" s="21"/>
      <c r="BA47" s="21"/>
      <c r="BB47" s="23">
        <f t="shared" si="19"/>
        <v>0</v>
      </c>
      <c r="BC47" s="21"/>
      <c r="BD47" s="21"/>
      <c r="BE47" s="23">
        <f t="shared" si="20"/>
        <v>0</v>
      </c>
      <c r="BF47" s="21"/>
      <c r="BG47" s="21"/>
      <c r="BH47" s="23">
        <f t="shared" si="35"/>
        <v>0</v>
      </c>
      <c r="BI47" s="21"/>
      <c r="BJ47" s="21"/>
      <c r="BK47" s="23">
        <f t="shared" si="21"/>
        <v>0</v>
      </c>
      <c r="BL47" s="21"/>
      <c r="BM47" s="21"/>
      <c r="BN47" s="23">
        <f t="shared" si="22"/>
        <v>0</v>
      </c>
      <c r="BO47" s="21"/>
      <c r="BP47" s="21"/>
      <c r="BQ47" s="23">
        <f t="shared" si="23"/>
        <v>0</v>
      </c>
      <c r="BR47" s="21"/>
      <c r="BS47" s="21"/>
      <c r="BT47" s="23">
        <f t="shared" si="24"/>
        <v>0</v>
      </c>
      <c r="BU47" s="21"/>
      <c r="BV47" s="21"/>
      <c r="BW47" s="23">
        <f t="shared" si="25"/>
        <v>0</v>
      </c>
      <c r="BX47" s="21"/>
      <c r="BY47" s="21"/>
      <c r="BZ47" s="23">
        <f t="shared" si="26"/>
        <v>0</v>
      </c>
      <c r="CA47" s="21"/>
      <c r="CB47" s="21"/>
      <c r="CC47" s="23">
        <f t="shared" si="27"/>
        <v>0</v>
      </c>
      <c r="CD47" s="23">
        <f t="shared" si="28"/>
        <v>0</v>
      </c>
      <c r="CE47" s="23">
        <f t="shared" si="29"/>
        <v>0</v>
      </c>
      <c r="CF47" s="23">
        <f t="shared" si="30"/>
        <v>0</v>
      </c>
      <c r="CG47" s="23">
        <f t="shared" si="31"/>
        <v>0</v>
      </c>
      <c r="CH47" s="23">
        <f t="shared" si="32"/>
        <v>0</v>
      </c>
      <c r="CI47" s="22"/>
      <c r="CJ47" s="22"/>
      <c r="CK47" s="22">
        <f t="shared" si="33"/>
        <v>0</v>
      </c>
      <c r="CL47" s="21"/>
      <c r="CM47" s="21"/>
      <c r="CN47" s="22">
        <f t="shared" si="34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4"/>
        <v>0</v>
      </c>
      <c r="T48" s="21"/>
      <c r="U48" s="21"/>
      <c r="V48" s="23">
        <f t="shared" si="5"/>
        <v>0</v>
      </c>
      <c r="W48" s="21"/>
      <c r="X48" s="21"/>
      <c r="Y48" s="23">
        <f t="shared" si="6"/>
        <v>0</v>
      </c>
      <c r="Z48" s="21"/>
      <c r="AA48" s="21"/>
      <c r="AB48" s="23">
        <f t="shared" si="7"/>
        <v>0</v>
      </c>
      <c r="AC48" s="21"/>
      <c r="AD48" s="21"/>
      <c r="AE48" s="23">
        <f t="shared" si="8"/>
        <v>0</v>
      </c>
      <c r="AF48" s="21"/>
      <c r="AG48" s="21"/>
      <c r="AH48" s="23">
        <f t="shared" si="9"/>
        <v>0</v>
      </c>
      <c r="AI48" s="21"/>
      <c r="AJ48" s="21"/>
      <c r="AK48" s="23">
        <f t="shared" si="10"/>
        <v>0</v>
      </c>
      <c r="AL48" s="21"/>
      <c r="AM48" s="21"/>
      <c r="AN48" s="23">
        <f t="shared" si="11"/>
        <v>0</v>
      </c>
      <c r="AO48" s="23">
        <f t="shared" si="12"/>
        <v>0</v>
      </c>
      <c r="AP48" s="23">
        <f t="shared" si="13"/>
        <v>0</v>
      </c>
      <c r="AQ48" s="23">
        <f t="shared" si="14"/>
        <v>0</v>
      </c>
      <c r="AR48" s="23">
        <f t="shared" si="15"/>
        <v>0</v>
      </c>
      <c r="AS48" s="23">
        <f t="shared" si="16"/>
        <v>0</v>
      </c>
      <c r="AT48" s="21"/>
      <c r="AU48" s="21"/>
      <c r="AV48" s="23">
        <f t="shared" si="17"/>
        <v>0</v>
      </c>
      <c r="AW48" s="21"/>
      <c r="AX48" s="21"/>
      <c r="AY48" s="22">
        <f t="shared" si="18"/>
        <v>0</v>
      </c>
      <c r="AZ48" s="21"/>
      <c r="BA48" s="21"/>
      <c r="BB48" s="23">
        <f t="shared" si="19"/>
        <v>0</v>
      </c>
      <c r="BC48" s="21"/>
      <c r="BD48" s="21"/>
      <c r="BE48" s="23">
        <f t="shared" si="20"/>
        <v>0</v>
      </c>
      <c r="BF48" s="21"/>
      <c r="BG48" s="21"/>
      <c r="BH48" s="23">
        <f t="shared" si="35"/>
        <v>0</v>
      </c>
      <c r="BI48" s="21"/>
      <c r="BJ48" s="21"/>
      <c r="BK48" s="23">
        <f t="shared" si="21"/>
        <v>0</v>
      </c>
      <c r="BL48" s="21"/>
      <c r="BM48" s="21"/>
      <c r="BN48" s="23">
        <f t="shared" si="22"/>
        <v>0</v>
      </c>
      <c r="BO48" s="21"/>
      <c r="BP48" s="21"/>
      <c r="BQ48" s="23">
        <f t="shared" si="23"/>
        <v>0</v>
      </c>
      <c r="BR48" s="21"/>
      <c r="BS48" s="21"/>
      <c r="BT48" s="23">
        <f t="shared" si="24"/>
        <v>0</v>
      </c>
      <c r="BU48" s="21"/>
      <c r="BV48" s="21"/>
      <c r="BW48" s="23">
        <f t="shared" si="25"/>
        <v>0</v>
      </c>
      <c r="BX48" s="21"/>
      <c r="BY48" s="21"/>
      <c r="BZ48" s="23">
        <f t="shared" si="26"/>
        <v>0</v>
      </c>
      <c r="CA48" s="21"/>
      <c r="CB48" s="21"/>
      <c r="CC48" s="23">
        <f t="shared" si="27"/>
        <v>0</v>
      </c>
      <c r="CD48" s="23">
        <f t="shared" si="28"/>
        <v>0</v>
      </c>
      <c r="CE48" s="23">
        <f t="shared" si="29"/>
        <v>0</v>
      </c>
      <c r="CF48" s="23">
        <f t="shared" si="30"/>
        <v>0</v>
      </c>
      <c r="CG48" s="23">
        <f t="shared" si="31"/>
        <v>0</v>
      </c>
      <c r="CH48" s="23">
        <f t="shared" si="32"/>
        <v>0</v>
      </c>
      <c r="CI48" s="22"/>
      <c r="CJ48" s="22"/>
      <c r="CK48" s="22">
        <f t="shared" si="33"/>
        <v>0</v>
      </c>
      <c r="CL48" s="21"/>
      <c r="CM48" s="21"/>
      <c r="CN48" s="22">
        <f t="shared" si="34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4"/>
        <v>0</v>
      </c>
      <c r="T49" s="21"/>
      <c r="U49" s="21"/>
      <c r="V49" s="23">
        <f t="shared" si="5"/>
        <v>0</v>
      </c>
      <c r="W49" s="21"/>
      <c r="X49" s="21"/>
      <c r="Y49" s="23">
        <f t="shared" si="6"/>
        <v>0</v>
      </c>
      <c r="Z49" s="21"/>
      <c r="AA49" s="21"/>
      <c r="AB49" s="23">
        <f t="shared" si="7"/>
        <v>0</v>
      </c>
      <c r="AC49" s="21"/>
      <c r="AD49" s="21"/>
      <c r="AE49" s="23">
        <f t="shared" si="8"/>
        <v>0</v>
      </c>
      <c r="AF49" s="21"/>
      <c r="AG49" s="21"/>
      <c r="AH49" s="23">
        <f t="shared" si="9"/>
        <v>0</v>
      </c>
      <c r="AI49" s="21"/>
      <c r="AJ49" s="21"/>
      <c r="AK49" s="23">
        <f t="shared" si="10"/>
        <v>0</v>
      </c>
      <c r="AL49" s="21"/>
      <c r="AM49" s="21"/>
      <c r="AN49" s="23">
        <f t="shared" si="11"/>
        <v>0</v>
      </c>
      <c r="AO49" s="23">
        <f t="shared" si="12"/>
        <v>0</v>
      </c>
      <c r="AP49" s="23">
        <f t="shared" si="13"/>
        <v>0</v>
      </c>
      <c r="AQ49" s="23">
        <f t="shared" si="14"/>
        <v>0</v>
      </c>
      <c r="AR49" s="23">
        <f t="shared" si="15"/>
        <v>0</v>
      </c>
      <c r="AS49" s="23">
        <f t="shared" si="16"/>
        <v>0</v>
      </c>
      <c r="AT49" s="21"/>
      <c r="AU49" s="21"/>
      <c r="AV49" s="23">
        <f t="shared" si="17"/>
        <v>0</v>
      </c>
      <c r="AW49" s="21"/>
      <c r="AX49" s="21"/>
      <c r="AY49" s="22">
        <f t="shared" si="18"/>
        <v>0</v>
      </c>
      <c r="AZ49" s="21"/>
      <c r="BA49" s="21"/>
      <c r="BB49" s="23">
        <f t="shared" si="19"/>
        <v>0</v>
      </c>
      <c r="BC49" s="21"/>
      <c r="BD49" s="21"/>
      <c r="BE49" s="23">
        <f t="shared" si="20"/>
        <v>0</v>
      </c>
      <c r="BF49" s="21"/>
      <c r="BG49" s="21"/>
      <c r="BH49" s="23">
        <f t="shared" si="35"/>
        <v>0</v>
      </c>
      <c r="BI49" s="21"/>
      <c r="BJ49" s="21"/>
      <c r="BK49" s="23">
        <f t="shared" si="21"/>
        <v>0</v>
      </c>
      <c r="BL49" s="21"/>
      <c r="BM49" s="21"/>
      <c r="BN49" s="23">
        <f t="shared" si="22"/>
        <v>0</v>
      </c>
      <c r="BO49" s="21"/>
      <c r="BP49" s="21"/>
      <c r="BQ49" s="23">
        <f t="shared" si="23"/>
        <v>0</v>
      </c>
      <c r="BR49" s="21"/>
      <c r="BS49" s="21"/>
      <c r="BT49" s="23">
        <f t="shared" si="24"/>
        <v>0</v>
      </c>
      <c r="BU49" s="21"/>
      <c r="BV49" s="21"/>
      <c r="BW49" s="23">
        <f t="shared" si="25"/>
        <v>0</v>
      </c>
      <c r="BX49" s="21"/>
      <c r="BY49" s="21"/>
      <c r="BZ49" s="23">
        <f t="shared" si="26"/>
        <v>0</v>
      </c>
      <c r="CA49" s="21"/>
      <c r="CB49" s="21"/>
      <c r="CC49" s="23">
        <f t="shared" si="27"/>
        <v>0</v>
      </c>
      <c r="CD49" s="23">
        <f t="shared" si="28"/>
        <v>0</v>
      </c>
      <c r="CE49" s="23">
        <f t="shared" si="29"/>
        <v>0</v>
      </c>
      <c r="CF49" s="23">
        <f t="shared" si="30"/>
        <v>0</v>
      </c>
      <c r="CG49" s="23">
        <f t="shared" si="31"/>
        <v>0</v>
      </c>
      <c r="CH49" s="23">
        <f t="shared" si="32"/>
        <v>0</v>
      </c>
      <c r="CI49" s="22"/>
      <c r="CJ49" s="22"/>
      <c r="CK49" s="22">
        <f t="shared" si="33"/>
        <v>0</v>
      </c>
      <c r="CL49" s="21"/>
      <c r="CM49" s="21"/>
      <c r="CN49" s="22">
        <f t="shared" si="34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4"/>
        <v>0</v>
      </c>
      <c r="T50" s="21"/>
      <c r="U50" s="21"/>
      <c r="V50" s="23">
        <f t="shared" si="5"/>
        <v>0</v>
      </c>
      <c r="W50" s="21"/>
      <c r="X50" s="21"/>
      <c r="Y50" s="23">
        <f t="shared" si="6"/>
        <v>0</v>
      </c>
      <c r="Z50" s="21"/>
      <c r="AA50" s="21"/>
      <c r="AB50" s="23">
        <f t="shared" si="7"/>
        <v>0</v>
      </c>
      <c r="AC50" s="21"/>
      <c r="AD50" s="21"/>
      <c r="AE50" s="23">
        <f t="shared" si="8"/>
        <v>0</v>
      </c>
      <c r="AF50" s="21"/>
      <c r="AG50" s="21"/>
      <c r="AH50" s="23">
        <f t="shared" si="9"/>
        <v>0</v>
      </c>
      <c r="AI50" s="21"/>
      <c r="AJ50" s="21"/>
      <c r="AK50" s="23">
        <f t="shared" si="10"/>
        <v>0</v>
      </c>
      <c r="AL50" s="21"/>
      <c r="AM50" s="21"/>
      <c r="AN50" s="23">
        <f t="shared" si="11"/>
        <v>0</v>
      </c>
      <c r="AO50" s="23">
        <f t="shared" si="12"/>
        <v>0</v>
      </c>
      <c r="AP50" s="23">
        <f t="shared" si="13"/>
        <v>0</v>
      </c>
      <c r="AQ50" s="23">
        <f t="shared" si="14"/>
        <v>0</v>
      </c>
      <c r="AR50" s="23">
        <f t="shared" si="15"/>
        <v>0</v>
      </c>
      <c r="AS50" s="23">
        <f t="shared" si="16"/>
        <v>0</v>
      </c>
      <c r="AT50" s="21"/>
      <c r="AU50" s="21"/>
      <c r="AV50" s="23">
        <f t="shared" si="17"/>
        <v>0</v>
      </c>
      <c r="AW50" s="21"/>
      <c r="AX50" s="21"/>
      <c r="AY50" s="22">
        <f t="shared" si="18"/>
        <v>0</v>
      </c>
      <c r="AZ50" s="21"/>
      <c r="BA50" s="21"/>
      <c r="BB50" s="23">
        <f t="shared" si="19"/>
        <v>0</v>
      </c>
      <c r="BC50" s="21"/>
      <c r="BD50" s="21"/>
      <c r="BE50" s="23">
        <f t="shared" si="20"/>
        <v>0</v>
      </c>
      <c r="BF50" s="21"/>
      <c r="BG50" s="21"/>
      <c r="BH50" s="23">
        <f t="shared" si="35"/>
        <v>0</v>
      </c>
      <c r="BI50" s="21"/>
      <c r="BJ50" s="21"/>
      <c r="BK50" s="23">
        <f t="shared" si="21"/>
        <v>0</v>
      </c>
      <c r="BL50" s="21"/>
      <c r="BM50" s="21"/>
      <c r="BN50" s="23">
        <f t="shared" si="22"/>
        <v>0</v>
      </c>
      <c r="BO50" s="21"/>
      <c r="BP50" s="21"/>
      <c r="BQ50" s="23">
        <f t="shared" si="23"/>
        <v>0</v>
      </c>
      <c r="BR50" s="21"/>
      <c r="BS50" s="21"/>
      <c r="BT50" s="23">
        <f t="shared" si="24"/>
        <v>0</v>
      </c>
      <c r="BU50" s="21"/>
      <c r="BV50" s="21"/>
      <c r="BW50" s="23">
        <f t="shared" si="25"/>
        <v>0</v>
      </c>
      <c r="BX50" s="21"/>
      <c r="BY50" s="21"/>
      <c r="BZ50" s="23">
        <f t="shared" si="26"/>
        <v>0</v>
      </c>
      <c r="CA50" s="21"/>
      <c r="CB50" s="21"/>
      <c r="CC50" s="23">
        <f t="shared" si="27"/>
        <v>0</v>
      </c>
      <c r="CD50" s="23">
        <f t="shared" si="28"/>
        <v>0</v>
      </c>
      <c r="CE50" s="23">
        <f t="shared" si="29"/>
        <v>0</v>
      </c>
      <c r="CF50" s="23">
        <f t="shared" si="30"/>
        <v>0</v>
      </c>
      <c r="CG50" s="23">
        <f t="shared" si="31"/>
        <v>0</v>
      </c>
      <c r="CH50" s="23">
        <f t="shared" si="32"/>
        <v>0</v>
      </c>
      <c r="CI50" s="22"/>
      <c r="CJ50" s="22"/>
      <c r="CK50" s="22">
        <f t="shared" si="33"/>
        <v>0</v>
      </c>
      <c r="CL50" s="21"/>
      <c r="CM50" s="21"/>
      <c r="CN50" s="22">
        <f t="shared" si="34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52</v>
      </c>
      <c r="F51" s="21">
        <v>735</v>
      </c>
      <c r="G51" s="23">
        <f t="shared" si="0"/>
        <v>470.40000000000003</v>
      </c>
      <c r="H51" s="21">
        <v>75</v>
      </c>
      <c r="I51" s="21">
        <v>1050</v>
      </c>
      <c r="J51" s="22">
        <f t="shared" si="1"/>
        <v>672</v>
      </c>
      <c r="K51" s="21">
        <v>20</v>
      </c>
      <c r="L51" s="21">
        <v>284</v>
      </c>
      <c r="M51" s="23">
        <f t="shared" si="2"/>
        <v>181.76</v>
      </c>
      <c r="N51" s="21">
        <v>70</v>
      </c>
      <c r="O51" s="21">
        <v>980</v>
      </c>
      <c r="P51" s="23">
        <f t="shared" si="3"/>
        <v>627.20000000000005</v>
      </c>
      <c r="Q51" s="21">
        <v>80</v>
      </c>
      <c r="R51" s="21">
        <v>1120</v>
      </c>
      <c r="S51" s="23">
        <f t="shared" si="4"/>
        <v>716.80000000000007</v>
      </c>
      <c r="T51" s="21">
        <v>65</v>
      </c>
      <c r="U51" s="21">
        <v>910</v>
      </c>
      <c r="V51" s="23">
        <f t="shared" si="5"/>
        <v>582.4</v>
      </c>
      <c r="W51" s="21">
        <v>25</v>
      </c>
      <c r="X51" s="21">
        <v>350</v>
      </c>
      <c r="Y51" s="23">
        <f t="shared" si="6"/>
        <v>224</v>
      </c>
      <c r="Z51" s="21">
        <v>50</v>
      </c>
      <c r="AA51" s="21">
        <v>700</v>
      </c>
      <c r="AB51" s="23">
        <f t="shared" si="7"/>
        <v>448</v>
      </c>
      <c r="AC51" s="21">
        <v>55</v>
      </c>
      <c r="AD51" s="21">
        <v>770</v>
      </c>
      <c r="AE51" s="23">
        <f t="shared" si="8"/>
        <v>492.8</v>
      </c>
      <c r="AF51" s="21">
        <v>35</v>
      </c>
      <c r="AG51" s="21">
        <v>490</v>
      </c>
      <c r="AH51" s="23">
        <f t="shared" si="9"/>
        <v>313.60000000000002</v>
      </c>
      <c r="AI51" s="21">
        <v>115</v>
      </c>
      <c r="AJ51" s="21">
        <v>1610</v>
      </c>
      <c r="AK51" s="23">
        <f t="shared" si="10"/>
        <v>1030.4000000000001</v>
      </c>
      <c r="AL51" s="21">
        <v>125</v>
      </c>
      <c r="AM51" s="21">
        <v>1750</v>
      </c>
      <c r="AN51" s="23">
        <f t="shared" si="11"/>
        <v>1120</v>
      </c>
      <c r="AO51" s="23">
        <f t="shared" si="12"/>
        <v>767</v>
      </c>
      <c r="AP51" s="23">
        <f t="shared" si="13"/>
        <v>10749</v>
      </c>
      <c r="AQ51" s="23">
        <f t="shared" si="14"/>
        <v>6879.3600000000006</v>
      </c>
      <c r="AR51" s="23">
        <f t="shared" si="15"/>
        <v>895.75</v>
      </c>
      <c r="AS51" s="23">
        <f t="shared" si="16"/>
        <v>573.28000000000009</v>
      </c>
      <c r="AT51" s="21">
        <v>115</v>
      </c>
      <c r="AU51" s="21">
        <v>1610</v>
      </c>
      <c r="AV51" s="23">
        <f t="shared" si="17"/>
        <v>1030.4000000000001</v>
      </c>
      <c r="AW51" s="21">
        <v>130</v>
      </c>
      <c r="AX51" s="21">
        <v>1820</v>
      </c>
      <c r="AY51" s="22">
        <f t="shared" si="18"/>
        <v>1164.8</v>
      </c>
      <c r="AZ51" s="21">
        <v>85</v>
      </c>
      <c r="BA51" s="21">
        <v>1190</v>
      </c>
      <c r="BB51" s="23">
        <f t="shared" si="19"/>
        <v>761.6</v>
      </c>
      <c r="BC51" s="21">
        <v>135</v>
      </c>
      <c r="BD51" s="21">
        <v>1890</v>
      </c>
      <c r="BE51" s="23">
        <f t="shared" si="20"/>
        <v>1209.6000000000001</v>
      </c>
      <c r="BF51" s="21">
        <v>45</v>
      </c>
      <c r="BG51" s="21">
        <v>630</v>
      </c>
      <c r="BH51" s="23">
        <f t="shared" si="35"/>
        <v>403.2</v>
      </c>
      <c r="BI51" s="21">
        <v>125</v>
      </c>
      <c r="BJ51" s="21">
        <v>1750</v>
      </c>
      <c r="BK51" s="23">
        <f t="shared" si="21"/>
        <v>1120</v>
      </c>
      <c r="BL51" s="21">
        <v>70</v>
      </c>
      <c r="BM51" s="21">
        <v>980</v>
      </c>
      <c r="BN51" s="23">
        <f t="shared" si="22"/>
        <v>627.20000000000005</v>
      </c>
      <c r="BO51" s="21">
        <v>105</v>
      </c>
      <c r="BP51" s="21">
        <v>1470</v>
      </c>
      <c r="BQ51" s="23">
        <f t="shared" si="23"/>
        <v>940.80000000000007</v>
      </c>
      <c r="BR51" s="21">
        <v>85</v>
      </c>
      <c r="BS51" s="21">
        <v>1190</v>
      </c>
      <c r="BT51" s="23">
        <f t="shared" si="24"/>
        <v>761.6</v>
      </c>
      <c r="BU51" s="21">
        <v>40</v>
      </c>
      <c r="BV51" s="21">
        <v>560</v>
      </c>
      <c r="BW51" s="23">
        <f t="shared" si="25"/>
        <v>358.40000000000003</v>
      </c>
      <c r="BX51" s="21">
        <v>55</v>
      </c>
      <c r="BY51" s="21">
        <v>770</v>
      </c>
      <c r="BZ51" s="23">
        <f t="shared" si="26"/>
        <v>492.8</v>
      </c>
      <c r="CA51" s="21">
        <v>80</v>
      </c>
      <c r="CB51" s="21">
        <v>1120</v>
      </c>
      <c r="CC51" s="23">
        <f t="shared" si="27"/>
        <v>716.80000000000007</v>
      </c>
      <c r="CD51" s="23">
        <f t="shared" si="28"/>
        <v>1070</v>
      </c>
      <c r="CE51" s="23">
        <f t="shared" si="29"/>
        <v>14980</v>
      </c>
      <c r="CF51" s="23">
        <f t="shared" si="30"/>
        <v>9587.1999999999989</v>
      </c>
      <c r="CG51" s="23">
        <f t="shared" si="31"/>
        <v>1248.3333333333333</v>
      </c>
      <c r="CH51" s="23">
        <f t="shared" si="32"/>
        <v>798.93333333333328</v>
      </c>
      <c r="CI51" s="22">
        <v>90</v>
      </c>
      <c r="CJ51" s="22">
        <v>1260</v>
      </c>
      <c r="CK51" s="22">
        <f t="shared" si="33"/>
        <v>806.4</v>
      </c>
      <c r="CL51" s="21">
        <v>40</v>
      </c>
      <c r="CM51" s="21">
        <v>560</v>
      </c>
      <c r="CN51" s="22">
        <f t="shared" si="34"/>
        <v>358.40000000000003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4"/>
        <v>0</v>
      </c>
      <c r="T52" s="21"/>
      <c r="U52" s="21"/>
      <c r="V52" s="23">
        <f t="shared" si="5"/>
        <v>0</v>
      </c>
      <c r="W52" s="21"/>
      <c r="X52" s="21"/>
      <c r="Y52" s="23">
        <f t="shared" si="6"/>
        <v>0</v>
      </c>
      <c r="Z52" s="21"/>
      <c r="AA52" s="21"/>
      <c r="AB52" s="23">
        <f t="shared" si="7"/>
        <v>0</v>
      </c>
      <c r="AC52" s="21"/>
      <c r="AD52" s="21"/>
      <c r="AE52" s="23">
        <f t="shared" si="8"/>
        <v>0</v>
      </c>
      <c r="AF52" s="21"/>
      <c r="AG52" s="21"/>
      <c r="AH52" s="23">
        <f t="shared" si="9"/>
        <v>0</v>
      </c>
      <c r="AI52" s="21"/>
      <c r="AJ52" s="21"/>
      <c r="AK52" s="23">
        <f t="shared" si="10"/>
        <v>0</v>
      </c>
      <c r="AL52" s="21"/>
      <c r="AM52" s="21"/>
      <c r="AN52" s="23">
        <f t="shared" si="11"/>
        <v>0</v>
      </c>
      <c r="AO52" s="23">
        <f t="shared" si="12"/>
        <v>0</v>
      </c>
      <c r="AP52" s="23">
        <f t="shared" si="13"/>
        <v>0</v>
      </c>
      <c r="AQ52" s="23">
        <f t="shared" si="14"/>
        <v>0</v>
      </c>
      <c r="AR52" s="23">
        <f t="shared" si="15"/>
        <v>0</v>
      </c>
      <c r="AS52" s="23">
        <f t="shared" si="16"/>
        <v>0</v>
      </c>
      <c r="AT52" s="21"/>
      <c r="AU52" s="21"/>
      <c r="AV52" s="23">
        <f t="shared" si="17"/>
        <v>0</v>
      </c>
      <c r="AW52" s="21"/>
      <c r="AX52" s="21"/>
      <c r="AY52" s="22">
        <f t="shared" si="18"/>
        <v>0</v>
      </c>
      <c r="AZ52" s="21"/>
      <c r="BA52" s="21"/>
      <c r="BB52" s="23">
        <f t="shared" si="19"/>
        <v>0</v>
      </c>
      <c r="BC52" s="21"/>
      <c r="BD52" s="21"/>
      <c r="BE52" s="23">
        <f t="shared" si="20"/>
        <v>0</v>
      </c>
      <c r="BF52" s="21"/>
      <c r="BG52" s="21"/>
      <c r="BH52" s="23">
        <f t="shared" si="35"/>
        <v>0</v>
      </c>
      <c r="BI52" s="21"/>
      <c r="BJ52" s="21"/>
      <c r="BK52" s="23">
        <f t="shared" si="21"/>
        <v>0</v>
      </c>
      <c r="BL52" s="21"/>
      <c r="BM52" s="21"/>
      <c r="BN52" s="23">
        <f t="shared" si="22"/>
        <v>0</v>
      </c>
      <c r="BO52" s="21"/>
      <c r="BP52" s="21"/>
      <c r="BQ52" s="23">
        <f t="shared" si="23"/>
        <v>0</v>
      </c>
      <c r="BR52" s="21"/>
      <c r="BS52" s="21"/>
      <c r="BT52" s="23">
        <f t="shared" si="24"/>
        <v>0</v>
      </c>
      <c r="BU52" s="21"/>
      <c r="BV52" s="21"/>
      <c r="BW52" s="23">
        <f t="shared" si="25"/>
        <v>0</v>
      </c>
      <c r="BX52" s="21"/>
      <c r="BY52" s="21"/>
      <c r="BZ52" s="23">
        <f t="shared" si="26"/>
        <v>0</v>
      </c>
      <c r="CA52" s="21"/>
      <c r="CB52" s="21"/>
      <c r="CC52" s="23">
        <f t="shared" si="27"/>
        <v>0</v>
      </c>
      <c r="CD52" s="23">
        <f t="shared" si="28"/>
        <v>0</v>
      </c>
      <c r="CE52" s="23">
        <f t="shared" si="29"/>
        <v>0</v>
      </c>
      <c r="CF52" s="23">
        <f t="shared" si="30"/>
        <v>0</v>
      </c>
      <c r="CG52" s="23">
        <f t="shared" si="31"/>
        <v>0</v>
      </c>
      <c r="CH52" s="23">
        <f t="shared" si="32"/>
        <v>0</v>
      </c>
      <c r="CI52" s="22"/>
      <c r="CJ52" s="22"/>
      <c r="CK52" s="22">
        <f t="shared" si="33"/>
        <v>0</v>
      </c>
      <c r="CL52" s="21"/>
      <c r="CM52" s="21"/>
      <c r="CN52" s="22">
        <f t="shared" si="34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4"/>
        <v>0</v>
      </c>
      <c r="T53" s="21"/>
      <c r="U53" s="21"/>
      <c r="V53" s="23">
        <f t="shared" si="5"/>
        <v>0</v>
      </c>
      <c r="W53" s="21"/>
      <c r="X53" s="21"/>
      <c r="Y53" s="23">
        <f t="shared" si="6"/>
        <v>0</v>
      </c>
      <c r="Z53" s="21"/>
      <c r="AA53" s="21"/>
      <c r="AB53" s="23">
        <f t="shared" si="7"/>
        <v>0</v>
      </c>
      <c r="AC53" s="21"/>
      <c r="AD53" s="21"/>
      <c r="AE53" s="23">
        <f t="shared" si="8"/>
        <v>0</v>
      </c>
      <c r="AF53" s="21"/>
      <c r="AG53" s="21"/>
      <c r="AH53" s="23">
        <f t="shared" si="9"/>
        <v>0</v>
      </c>
      <c r="AI53" s="21"/>
      <c r="AJ53" s="21"/>
      <c r="AK53" s="23">
        <f t="shared" si="10"/>
        <v>0</v>
      </c>
      <c r="AL53" s="21"/>
      <c r="AM53" s="21"/>
      <c r="AN53" s="23">
        <f t="shared" si="11"/>
        <v>0</v>
      </c>
      <c r="AO53" s="23">
        <f t="shared" si="12"/>
        <v>0</v>
      </c>
      <c r="AP53" s="23">
        <f t="shared" si="13"/>
        <v>0</v>
      </c>
      <c r="AQ53" s="23">
        <f t="shared" si="14"/>
        <v>0</v>
      </c>
      <c r="AR53" s="23">
        <f t="shared" si="15"/>
        <v>0</v>
      </c>
      <c r="AS53" s="23">
        <f t="shared" si="16"/>
        <v>0</v>
      </c>
      <c r="AT53" s="21"/>
      <c r="AU53" s="21"/>
      <c r="AV53" s="23">
        <f t="shared" si="17"/>
        <v>0</v>
      </c>
      <c r="AW53" s="21"/>
      <c r="AX53" s="21"/>
      <c r="AY53" s="22">
        <f t="shared" si="18"/>
        <v>0</v>
      </c>
      <c r="AZ53" s="21"/>
      <c r="BA53" s="21"/>
      <c r="BB53" s="23">
        <f t="shared" si="19"/>
        <v>0</v>
      </c>
      <c r="BC53" s="21"/>
      <c r="BD53" s="21"/>
      <c r="BE53" s="23">
        <f t="shared" si="20"/>
        <v>0</v>
      </c>
      <c r="BF53" s="21"/>
      <c r="BG53" s="21"/>
      <c r="BH53" s="23">
        <f t="shared" si="35"/>
        <v>0</v>
      </c>
      <c r="BI53" s="21"/>
      <c r="BJ53" s="21"/>
      <c r="BK53" s="23">
        <f t="shared" si="21"/>
        <v>0</v>
      </c>
      <c r="BL53" s="21"/>
      <c r="BM53" s="21"/>
      <c r="BN53" s="23">
        <f t="shared" si="22"/>
        <v>0</v>
      </c>
      <c r="BO53" s="21"/>
      <c r="BP53" s="21"/>
      <c r="BQ53" s="23">
        <f t="shared" si="23"/>
        <v>0</v>
      </c>
      <c r="BR53" s="21"/>
      <c r="BS53" s="21"/>
      <c r="BT53" s="23">
        <f t="shared" si="24"/>
        <v>0</v>
      </c>
      <c r="BU53" s="21"/>
      <c r="BV53" s="21"/>
      <c r="BW53" s="23">
        <f t="shared" si="25"/>
        <v>0</v>
      </c>
      <c r="BX53" s="21"/>
      <c r="BY53" s="21"/>
      <c r="BZ53" s="23">
        <f t="shared" si="26"/>
        <v>0</v>
      </c>
      <c r="CA53" s="21"/>
      <c r="CB53" s="21"/>
      <c r="CC53" s="23">
        <f t="shared" si="27"/>
        <v>0</v>
      </c>
      <c r="CD53" s="23">
        <f t="shared" si="28"/>
        <v>0</v>
      </c>
      <c r="CE53" s="23">
        <f t="shared" si="29"/>
        <v>0</v>
      </c>
      <c r="CF53" s="23">
        <f t="shared" si="30"/>
        <v>0</v>
      </c>
      <c r="CG53" s="23">
        <f t="shared" si="31"/>
        <v>0</v>
      </c>
      <c r="CH53" s="23">
        <f t="shared" si="32"/>
        <v>0</v>
      </c>
      <c r="CI53" s="22"/>
      <c r="CJ53" s="22"/>
      <c r="CK53" s="22">
        <f t="shared" si="33"/>
        <v>0</v>
      </c>
      <c r="CL53" s="21"/>
      <c r="CM53" s="21"/>
      <c r="CN53" s="22">
        <f t="shared" si="34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4"/>
        <v>0</v>
      </c>
      <c r="T54" s="21"/>
      <c r="U54" s="21"/>
      <c r="V54" s="23">
        <f t="shared" si="5"/>
        <v>0</v>
      </c>
      <c r="W54" s="21"/>
      <c r="X54" s="21"/>
      <c r="Y54" s="23">
        <f t="shared" si="6"/>
        <v>0</v>
      </c>
      <c r="Z54" s="21"/>
      <c r="AA54" s="21"/>
      <c r="AB54" s="23">
        <f t="shared" si="7"/>
        <v>0</v>
      </c>
      <c r="AC54" s="21"/>
      <c r="AD54" s="21"/>
      <c r="AE54" s="23">
        <f t="shared" si="8"/>
        <v>0</v>
      </c>
      <c r="AF54" s="21"/>
      <c r="AG54" s="21"/>
      <c r="AH54" s="23">
        <f t="shared" si="9"/>
        <v>0</v>
      </c>
      <c r="AI54" s="21"/>
      <c r="AJ54" s="21"/>
      <c r="AK54" s="23">
        <f t="shared" si="10"/>
        <v>0</v>
      </c>
      <c r="AL54" s="21"/>
      <c r="AM54" s="21"/>
      <c r="AN54" s="23">
        <f t="shared" si="11"/>
        <v>0</v>
      </c>
      <c r="AO54" s="23">
        <f t="shared" si="12"/>
        <v>0</v>
      </c>
      <c r="AP54" s="23">
        <f t="shared" si="13"/>
        <v>0</v>
      </c>
      <c r="AQ54" s="23">
        <f t="shared" si="14"/>
        <v>0</v>
      </c>
      <c r="AR54" s="23">
        <f t="shared" si="15"/>
        <v>0</v>
      </c>
      <c r="AS54" s="23">
        <f t="shared" si="16"/>
        <v>0</v>
      </c>
      <c r="AT54" s="21"/>
      <c r="AU54" s="21"/>
      <c r="AV54" s="23">
        <f t="shared" si="17"/>
        <v>0</v>
      </c>
      <c r="AW54" s="21"/>
      <c r="AX54" s="21"/>
      <c r="AY54" s="22">
        <f t="shared" si="18"/>
        <v>0</v>
      </c>
      <c r="AZ54" s="21"/>
      <c r="BA54" s="21"/>
      <c r="BB54" s="23">
        <f t="shared" si="19"/>
        <v>0</v>
      </c>
      <c r="BC54" s="21"/>
      <c r="BD54" s="21"/>
      <c r="BE54" s="23">
        <f t="shared" si="20"/>
        <v>0</v>
      </c>
      <c r="BF54" s="21"/>
      <c r="BG54" s="21"/>
      <c r="BH54" s="23">
        <f t="shared" si="35"/>
        <v>0</v>
      </c>
      <c r="BI54" s="21"/>
      <c r="BJ54" s="21"/>
      <c r="BK54" s="23">
        <f t="shared" si="21"/>
        <v>0</v>
      </c>
      <c r="BL54" s="21"/>
      <c r="BM54" s="21"/>
      <c r="BN54" s="23">
        <f t="shared" si="22"/>
        <v>0</v>
      </c>
      <c r="BO54" s="21"/>
      <c r="BP54" s="21"/>
      <c r="BQ54" s="23">
        <f t="shared" si="23"/>
        <v>0</v>
      </c>
      <c r="BR54" s="21"/>
      <c r="BS54" s="21"/>
      <c r="BT54" s="23">
        <f t="shared" si="24"/>
        <v>0</v>
      </c>
      <c r="BU54" s="21"/>
      <c r="BV54" s="21"/>
      <c r="BW54" s="23">
        <f t="shared" si="25"/>
        <v>0</v>
      </c>
      <c r="BX54" s="21"/>
      <c r="BY54" s="21"/>
      <c r="BZ54" s="23">
        <f t="shared" si="26"/>
        <v>0</v>
      </c>
      <c r="CA54" s="21"/>
      <c r="CB54" s="21"/>
      <c r="CC54" s="23">
        <f t="shared" si="27"/>
        <v>0</v>
      </c>
      <c r="CD54" s="23">
        <f t="shared" si="28"/>
        <v>0</v>
      </c>
      <c r="CE54" s="23">
        <f t="shared" si="29"/>
        <v>0</v>
      </c>
      <c r="CF54" s="23">
        <f t="shared" si="30"/>
        <v>0</v>
      </c>
      <c r="CG54" s="23">
        <f t="shared" si="31"/>
        <v>0</v>
      </c>
      <c r="CH54" s="23">
        <f t="shared" si="32"/>
        <v>0</v>
      </c>
      <c r="CI54" s="22"/>
      <c r="CJ54" s="22"/>
      <c r="CK54" s="22">
        <f t="shared" si="33"/>
        <v>0</v>
      </c>
      <c r="CL54" s="21"/>
      <c r="CM54" s="21"/>
      <c r="CN54" s="22">
        <f t="shared" si="34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4"/>
        <v>0</v>
      </c>
      <c r="T55" s="21"/>
      <c r="U55" s="21"/>
      <c r="V55" s="23">
        <f t="shared" si="5"/>
        <v>0</v>
      </c>
      <c r="W55" s="21"/>
      <c r="X55" s="21"/>
      <c r="Y55" s="23">
        <f t="shared" si="6"/>
        <v>0</v>
      </c>
      <c r="Z55" s="21"/>
      <c r="AA55" s="21"/>
      <c r="AB55" s="23">
        <f t="shared" si="7"/>
        <v>0</v>
      </c>
      <c r="AC55" s="21"/>
      <c r="AD55" s="21"/>
      <c r="AE55" s="23">
        <f t="shared" si="8"/>
        <v>0</v>
      </c>
      <c r="AF55" s="21"/>
      <c r="AG55" s="21"/>
      <c r="AH55" s="23">
        <f t="shared" si="9"/>
        <v>0</v>
      </c>
      <c r="AI55" s="21"/>
      <c r="AJ55" s="21"/>
      <c r="AK55" s="23">
        <f t="shared" si="10"/>
        <v>0</v>
      </c>
      <c r="AL55" s="21"/>
      <c r="AM55" s="21"/>
      <c r="AN55" s="23">
        <f t="shared" si="11"/>
        <v>0</v>
      </c>
      <c r="AO55" s="23">
        <f t="shared" si="12"/>
        <v>0</v>
      </c>
      <c r="AP55" s="23">
        <f t="shared" si="13"/>
        <v>0</v>
      </c>
      <c r="AQ55" s="23">
        <f t="shared" si="14"/>
        <v>0</v>
      </c>
      <c r="AR55" s="23">
        <f t="shared" si="15"/>
        <v>0</v>
      </c>
      <c r="AS55" s="23">
        <f t="shared" si="16"/>
        <v>0</v>
      </c>
      <c r="AT55" s="21"/>
      <c r="AU55" s="21"/>
      <c r="AV55" s="23">
        <f t="shared" si="17"/>
        <v>0</v>
      </c>
      <c r="AW55" s="21"/>
      <c r="AX55" s="21"/>
      <c r="AY55" s="22">
        <f t="shared" si="18"/>
        <v>0</v>
      </c>
      <c r="AZ55" s="21"/>
      <c r="BA55" s="21"/>
      <c r="BB55" s="23">
        <f t="shared" si="19"/>
        <v>0</v>
      </c>
      <c r="BC55" s="21"/>
      <c r="BD55" s="21"/>
      <c r="BE55" s="23">
        <f t="shared" si="20"/>
        <v>0</v>
      </c>
      <c r="BF55" s="21"/>
      <c r="BG55" s="21"/>
      <c r="BH55" s="23">
        <f t="shared" si="35"/>
        <v>0</v>
      </c>
      <c r="BI55" s="21"/>
      <c r="BJ55" s="21"/>
      <c r="BK55" s="23">
        <f t="shared" si="21"/>
        <v>0</v>
      </c>
      <c r="BL55" s="21"/>
      <c r="BM55" s="21"/>
      <c r="BN55" s="23">
        <f t="shared" si="22"/>
        <v>0</v>
      </c>
      <c r="BO55" s="21"/>
      <c r="BP55" s="21"/>
      <c r="BQ55" s="23">
        <f t="shared" si="23"/>
        <v>0</v>
      </c>
      <c r="BR55" s="21"/>
      <c r="BS55" s="21"/>
      <c r="BT55" s="23">
        <f t="shared" si="24"/>
        <v>0</v>
      </c>
      <c r="BU55" s="21"/>
      <c r="BV55" s="21"/>
      <c r="BW55" s="23">
        <f t="shared" si="25"/>
        <v>0</v>
      </c>
      <c r="BX55" s="21"/>
      <c r="BY55" s="21"/>
      <c r="BZ55" s="23">
        <f t="shared" si="26"/>
        <v>0</v>
      </c>
      <c r="CA55" s="21"/>
      <c r="CB55" s="21"/>
      <c r="CC55" s="23">
        <f t="shared" si="27"/>
        <v>0</v>
      </c>
      <c r="CD55" s="23">
        <f t="shared" si="28"/>
        <v>0</v>
      </c>
      <c r="CE55" s="23">
        <f t="shared" si="29"/>
        <v>0</v>
      </c>
      <c r="CF55" s="23">
        <f t="shared" si="30"/>
        <v>0</v>
      </c>
      <c r="CG55" s="23">
        <f t="shared" si="31"/>
        <v>0</v>
      </c>
      <c r="CH55" s="23">
        <f t="shared" si="32"/>
        <v>0</v>
      </c>
      <c r="CI55" s="22"/>
      <c r="CJ55" s="22"/>
      <c r="CK55" s="22">
        <f t="shared" si="33"/>
        <v>0</v>
      </c>
      <c r="CL55" s="21"/>
      <c r="CM55" s="21"/>
      <c r="CN55" s="22">
        <f t="shared" si="34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4"/>
        <v>0</v>
      </c>
      <c r="T56" s="21"/>
      <c r="U56" s="21"/>
      <c r="V56" s="23">
        <f t="shared" si="5"/>
        <v>0</v>
      </c>
      <c r="W56" s="21"/>
      <c r="X56" s="21"/>
      <c r="Y56" s="23">
        <f t="shared" si="6"/>
        <v>0</v>
      </c>
      <c r="Z56" s="21"/>
      <c r="AA56" s="21"/>
      <c r="AB56" s="23">
        <f t="shared" si="7"/>
        <v>0</v>
      </c>
      <c r="AC56" s="21"/>
      <c r="AD56" s="21"/>
      <c r="AE56" s="23">
        <f t="shared" si="8"/>
        <v>0</v>
      </c>
      <c r="AF56" s="21"/>
      <c r="AG56" s="21"/>
      <c r="AH56" s="23">
        <f t="shared" si="9"/>
        <v>0</v>
      </c>
      <c r="AI56" s="21"/>
      <c r="AJ56" s="21"/>
      <c r="AK56" s="23">
        <f t="shared" si="10"/>
        <v>0</v>
      </c>
      <c r="AL56" s="21"/>
      <c r="AM56" s="21"/>
      <c r="AN56" s="23">
        <f t="shared" si="11"/>
        <v>0</v>
      </c>
      <c r="AO56" s="23">
        <f t="shared" si="12"/>
        <v>0</v>
      </c>
      <c r="AP56" s="23">
        <f t="shared" si="13"/>
        <v>0</v>
      </c>
      <c r="AQ56" s="23">
        <f t="shared" si="14"/>
        <v>0</v>
      </c>
      <c r="AR56" s="23">
        <f t="shared" si="15"/>
        <v>0</v>
      </c>
      <c r="AS56" s="23">
        <f t="shared" si="16"/>
        <v>0</v>
      </c>
      <c r="AT56" s="21"/>
      <c r="AU56" s="21"/>
      <c r="AV56" s="23">
        <f t="shared" si="17"/>
        <v>0</v>
      </c>
      <c r="AW56" s="21"/>
      <c r="AX56" s="21"/>
      <c r="AY56" s="22">
        <f t="shared" si="18"/>
        <v>0</v>
      </c>
      <c r="AZ56" s="21"/>
      <c r="BA56" s="21"/>
      <c r="BB56" s="23">
        <f t="shared" si="19"/>
        <v>0</v>
      </c>
      <c r="BC56" s="21"/>
      <c r="BD56" s="21"/>
      <c r="BE56" s="23">
        <f t="shared" si="20"/>
        <v>0</v>
      </c>
      <c r="BF56" s="21"/>
      <c r="BG56" s="21"/>
      <c r="BH56" s="23">
        <f t="shared" si="35"/>
        <v>0</v>
      </c>
      <c r="BI56" s="21"/>
      <c r="BJ56" s="21"/>
      <c r="BK56" s="23">
        <f t="shared" si="21"/>
        <v>0</v>
      </c>
      <c r="BL56" s="21"/>
      <c r="BM56" s="21"/>
      <c r="BN56" s="23">
        <f t="shared" si="22"/>
        <v>0</v>
      </c>
      <c r="BO56" s="21"/>
      <c r="BP56" s="21"/>
      <c r="BQ56" s="23">
        <f t="shared" si="23"/>
        <v>0</v>
      </c>
      <c r="BR56" s="21"/>
      <c r="BS56" s="21"/>
      <c r="BT56" s="23">
        <f t="shared" si="24"/>
        <v>0</v>
      </c>
      <c r="BU56" s="21"/>
      <c r="BV56" s="21"/>
      <c r="BW56" s="23">
        <f t="shared" si="25"/>
        <v>0</v>
      </c>
      <c r="BX56" s="21"/>
      <c r="BY56" s="21"/>
      <c r="BZ56" s="23">
        <f t="shared" si="26"/>
        <v>0</v>
      </c>
      <c r="CA56" s="21"/>
      <c r="CB56" s="21"/>
      <c r="CC56" s="23">
        <f t="shared" si="27"/>
        <v>0</v>
      </c>
      <c r="CD56" s="23">
        <f t="shared" si="28"/>
        <v>0</v>
      </c>
      <c r="CE56" s="23">
        <f t="shared" si="29"/>
        <v>0</v>
      </c>
      <c r="CF56" s="23">
        <f t="shared" si="30"/>
        <v>0</v>
      </c>
      <c r="CG56" s="23">
        <f t="shared" si="31"/>
        <v>0</v>
      </c>
      <c r="CH56" s="23">
        <f t="shared" si="32"/>
        <v>0</v>
      </c>
      <c r="CI56" s="22"/>
      <c r="CJ56" s="22"/>
      <c r="CK56" s="22">
        <f t="shared" si="33"/>
        <v>0</v>
      </c>
      <c r="CL56" s="21"/>
      <c r="CM56" s="21"/>
      <c r="CN56" s="22">
        <f t="shared" si="34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645</v>
      </c>
      <c r="F57" s="21">
        <v>9030</v>
      </c>
      <c r="G57" s="23">
        <f t="shared" si="0"/>
        <v>5779.2</v>
      </c>
      <c r="H57" s="21">
        <v>750</v>
      </c>
      <c r="I57" s="21">
        <v>10500</v>
      </c>
      <c r="J57" s="22">
        <f t="shared" si="1"/>
        <v>6720</v>
      </c>
      <c r="K57" s="21">
        <v>345</v>
      </c>
      <c r="L57" s="21">
        <v>4830</v>
      </c>
      <c r="M57" s="23">
        <f t="shared" si="2"/>
        <v>3091.2000000000003</v>
      </c>
      <c r="N57" s="21">
        <v>344</v>
      </c>
      <c r="O57" s="21">
        <v>4816</v>
      </c>
      <c r="P57" s="23">
        <f t="shared" si="3"/>
        <v>3082.2400000000002</v>
      </c>
      <c r="Q57" s="21">
        <v>500</v>
      </c>
      <c r="R57" s="21">
        <v>7000</v>
      </c>
      <c r="S57" s="23">
        <f t="shared" si="4"/>
        <v>4480</v>
      </c>
      <c r="T57" s="21">
        <v>505</v>
      </c>
      <c r="U57" s="21">
        <v>7070</v>
      </c>
      <c r="V57" s="23">
        <f t="shared" si="5"/>
        <v>4524.8</v>
      </c>
      <c r="W57" s="21">
        <v>297</v>
      </c>
      <c r="X57" s="21">
        <v>4158</v>
      </c>
      <c r="Y57" s="23">
        <f t="shared" si="6"/>
        <v>2661.12</v>
      </c>
      <c r="Z57" s="21">
        <v>803</v>
      </c>
      <c r="AA57" s="21">
        <v>11242</v>
      </c>
      <c r="AB57" s="23">
        <f t="shared" si="7"/>
        <v>7194.88</v>
      </c>
      <c r="AC57" s="21">
        <v>335</v>
      </c>
      <c r="AD57" s="21">
        <v>4690</v>
      </c>
      <c r="AE57" s="23">
        <f t="shared" si="8"/>
        <v>3001.6</v>
      </c>
      <c r="AF57" s="21">
        <v>400</v>
      </c>
      <c r="AG57" s="21">
        <v>5600</v>
      </c>
      <c r="AH57" s="23">
        <f t="shared" si="9"/>
        <v>3584</v>
      </c>
      <c r="AI57" s="21">
        <v>1185</v>
      </c>
      <c r="AJ57" s="21">
        <v>16590</v>
      </c>
      <c r="AK57" s="23">
        <f t="shared" si="10"/>
        <v>10617.6</v>
      </c>
      <c r="AL57" s="21">
        <v>1272</v>
      </c>
      <c r="AM57" s="21">
        <v>17808</v>
      </c>
      <c r="AN57" s="23">
        <f t="shared" si="11"/>
        <v>11397.12</v>
      </c>
      <c r="AO57" s="23">
        <f t="shared" si="12"/>
        <v>7381</v>
      </c>
      <c r="AP57" s="23">
        <f t="shared" si="13"/>
        <v>103334</v>
      </c>
      <c r="AQ57" s="23">
        <f t="shared" si="14"/>
        <v>66133.759999999995</v>
      </c>
      <c r="AR57" s="23">
        <f t="shared" si="15"/>
        <v>8611.1666666666661</v>
      </c>
      <c r="AS57" s="23">
        <f t="shared" si="16"/>
        <v>5511.1466666666665</v>
      </c>
      <c r="AT57" s="21">
        <v>985</v>
      </c>
      <c r="AU57" s="21">
        <v>13790</v>
      </c>
      <c r="AV57" s="23">
        <f t="shared" si="17"/>
        <v>8825.6</v>
      </c>
      <c r="AW57" s="21">
        <v>1015</v>
      </c>
      <c r="AX57" s="21">
        <v>14210</v>
      </c>
      <c r="AY57" s="22">
        <f t="shared" si="18"/>
        <v>9094.4</v>
      </c>
      <c r="AZ57" s="21">
        <v>1054</v>
      </c>
      <c r="BA57" s="21">
        <v>14756</v>
      </c>
      <c r="BB57" s="23">
        <f t="shared" si="19"/>
        <v>9443.84</v>
      </c>
      <c r="BC57" s="21">
        <v>980</v>
      </c>
      <c r="BD57" s="21">
        <v>13720</v>
      </c>
      <c r="BE57" s="23">
        <f t="shared" si="20"/>
        <v>8780.8000000000011</v>
      </c>
      <c r="BF57" s="21">
        <v>855</v>
      </c>
      <c r="BG57" s="21">
        <v>11970</v>
      </c>
      <c r="BH57" s="23">
        <f t="shared" si="35"/>
        <v>7660.8</v>
      </c>
      <c r="BI57" s="21">
        <v>975</v>
      </c>
      <c r="BJ57" s="21">
        <v>13650</v>
      </c>
      <c r="BK57" s="23">
        <f t="shared" si="21"/>
        <v>8736</v>
      </c>
      <c r="BL57" s="21">
        <v>465</v>
      </c>
      <c r="BM57" s="21">
        <v>6510</v>
      </c>
      <c r="BN57" s="23">
        <f t="shared" si="22"/>
        <v>4166.3999999999996</v>
      </c>
      <c r="BO57" s="21">
        <v>585</v>
      </c>
      <c r="BP57" s="21">
        <v>8190</v>
      </c>
      <c r="BQ57" s="23">
        <f t="shared" si="23"/>
        <v>5241.6000000000004</v>
      </c>
      <c r="BR57" s="21">
        <v>470</v>
      </c>
      <c r="BS57" s="21">
        <v>6580</v>
      </c>
      <c r="BT57" s="23">
        <f t="shared" si="24"/>
        <v>4211.2</v>
      </c>
      <c r="BU57" s="21">
        <v>640</v>
      </c>
      <c r="BV57" s="21">
        <v>8960</v>
      </c>
      <c r="BW57" s="23">
        <f t="shared" si="25"/>
        <v>5734.4000000000005</v>
      </c>
      <c r="BX57" s="21">
        <v>1130</v>
      </c>
      <c r="BY57" s="21">
        <v>15820</v>
      </c>
      <c r="BZ57" s="23">
        <f t="shared" si="26"/>
        <v>10124.800000000001</v>
      </c>
      <c r="CA57" s="21">
        <v>630</v>
      </c>
      <c r="CB57" s="21">
        <v>8820</v>
      </c>
      <c r="CC57" s="23">
        <f t="shared" si="27"/>
        <v>5644.8</v>
      </c>
      <c r="CD57" s="23">
        <f t="shared" si="28"/>
        <v>9784</v>
      </c>
      <c r="CE57" s="23">
        <f t="shared" si="29"/>
        <v>136976</v>
      </c>
      <c r="CF57" s="23">
        <f t="shared" si="30"/>
        <v>87664.639999999999</v>
      </c>
      <c r="CG57" s="23">
        <f t="shared" si="31"/>
        <v>11414.666666666666</v>
      </c>
      <c r="CH57" s="23">
        <f t="shared" si="32"/>
        <v>7305.3866666666663</v>
      </c>
      <c r="CI57" s="22">
        <v>780</v>
      </c>
      <c r="CJ57" s="22">
        <v>10920</v>
      </c>
      <c r="CK57" s="22">
        <f t="shared" si="33"/>
        <v>6988.8</v>
      </c>
      <c r="CL57" s="21">
        <v>860</v>
      </c>
      <c r="CM57" s="21">
        <v>12040</v>
      </c>
      <c r="CN57" s="22">
        <f t="shared" si="34"/>
        <v>7705.6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4"/>
        <v>0</v>
      </c>
      <c r="T58" s="21"/>
      <c r="U58" s="21"/>
      <c r="V58" s="23">
        <f t="shared" si="5"/>
        <v>0</v>
      </c>
      <c r="W58" s="21"/>
      <c r="X58" s="21"/>
      <c r="Y58" s="23">
        <f t="shared" si="6"/>
        <v>0</v>
      </c>
      <c r="Z58" s="21"/>
      <c r="AA58" s="21"/>
      <c r="AB58" s="23">
        <f t="shared" si="7"/>
        <v>0</v>
      </c>
      <c r="AC58" s="21"/>
      <c r="AD58" s="21"/>
      <c r="AE58" s="23">
        <f t="shared" si="8"/>
        <v>0</v>
      </c>
      <c r="AF58" s="21"/>
      <c r="AG58" s="21"/>
      <c r="AH58" s="23">
        <f t="shared" si="9"/>
        <v>0</v>
      </c>
      <c r="AI58" s="21"/>
      <c r="AJ58" s="21"/>
      <c r="AK58" s="23">
        <f t="shared" si="10"/>
        <v>0</v>
      </c>
      <c r="AL58" s="21"/>
      <c r="AM58" s="21"/>
      <c r="AN58" s="23">
        <f t="shared" si="11"/>
        <v>0</v>
      </c>
      <c r="AO58" s="23">
        <f t="shared" si="12"/>
        <v>0</v>
      </c>
      <c r="AP58" s="23">
        <f t="shared" si="13"/>
        <v>0</v>
      </c>
      <c r="AQ58" s="23">
        <f t="shared" si="14"/>
        <v>0</v>
      </c>
      <c r="AR58" s="23">
        <f t="shared" si="15"/>
        <v>0</v>
      </c>
      <c r="AS58" s="23">
        <f t="shared" si="16"/>
        <v>0</v>
      </c>
      <c r="AT58" s="21"/>
      <c r="AU58" s="21"/>
      <c r="AV58" s="23">
        <f t="shared" si="17"/>
        <v>0</v>
      </c>
      <c r="AW58" s="21"/>
      <c r="AX58" s="21"/>
      <c r="AY58" s="22">
        <f t="shared" si="18"/>
        <v>0</v>
      </c>
      <c r="AZ58" s="21"/>
      <c r="BA58" s="21"/>
      <c r="BB58" s="23">
        <f t="shared" si="19"/>
        <v>0</v>
      </c>
      <c r="BC58" s="21"/>
      <c r="BD58" s="21"/>
      <c r="BE58" s="23">
        <f t="shared" si="20"/>
        <v>0</v>
      </c>
      <c r="BF58" s="21"/>
      <c r="BG58" s="21"/>
      <c r="BH58" s="23">
        <f t="shared" si="35"/>
        <v>0</v>
      </c>
      <c r="BI58" s="21"/>
      <c r="BJ58" s="21"/>
      <c r="BK58" s="23">
        <f t="shared" si="21"/>
        <v>0</v>
      </c>
      <c r="BL58" s="21"/>
      <c r="BM58" s="21"/>
      <c r="BN58" s="23">
        <f t="shared" si="22"/>
        <v>0</v>
      </c>
      <c r="BO58" s="21"/>
      <c r="BP58" s="21"/>
      <c r="BQ58" s="23">
        <f t="shared" si="23"/>
        <v>0</v>
      </c>
      <c r="BR58" s="21"/>
      <c r="BS58" s="21"/>
      <c r="BT58" s="23">
        <f t="shared" si="24"/>
        <v>0</v>
      </c>
      <c r="BU58" s="21"/>
      <c r="BV58" s="21"/>
      <c r="BW58" s="23">
        <f t="shared" si="25"/>
        <v>0</v>
      </c>
      <c r="BX58" s="21"/>
      <c r="BY58" s="21"/>
      <c r="BZ58" s="23">
        <f t="shared" si="26"/>
        <v>0</v>
      </c>
      <c r="CA58" s="21"/>
      <c r="CB58" s="21"/>
      <c r="CC58" s="23">
        <f t="shared" si="27"/>
        <v>0</v>
      </c>
      <c r="CD58" s="23">
        <f t="shared" si="28"/>
        <v>0</v>
      </c>
      <c r="CE58" s="23">
        <f t="shared" si="29"/>
        <v>0</v>
      </c>
      <c r="CF58" s="23">
        <f t="shared" si="30"/>
        <v>0</v>
      </c>
      <c r="CG58" s="23">
        <f t="shared" si="31"/>
        <v>0</v>
      </c>
      <c r="CH58" s="23">
        <f t="shared" si="32"/>
        <v>0</v>
      </c>
      <c r="CI58" s="22"/>
      <c r="CJ58" s="22"/>
      <c r="CK58" s="22">
        <f t="shared" si="33"/>
        <v>0</v>
      </c>
      <c r="CL58" s="21"/>
      <c r="CM58" s="21"/>
      <c r="CN58" s="22">
        <f t="shared" si="34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4"/>
        <v>0</v>
      </c>
      <c r="T59" s="21"/>
      <c r="U59" s="21"/>
      <c r="V59" s="23">
        <f t="shared" si="5"/>
        <v>0</v>
      </c>
      <c r="W59" s="21"/>
      <c r="X59" s="21"/>
      <c r="Y59" s="23">
        <f t="shared" si="6"/>
        <v>0</v>
      </c>
      <c r="Z59" s="21"/>
      <c r="AA59" s="21"/>
      <c r="AB59" s="23">
        <f t="shared" si="7"/>
        <v>0</v>
      </c>
      <c r="AC59" s="21"/>
      <c r="AD59" s="21"/>
      <c r="AE59" s="23">
        <f t="shared" si="8"/>
        <v>0</v>
      </c>
      <c r="AF59" s="21"/>
      <c r="AG59" s="21"/>
      <c r="AH59" s="23">
        <f t="shared" si="9"/>
        <v>0</v>
      </c>
      <c r="AI59" s="21"/>
      <c r="AJ59" s="21"/>
      <c r="AK59" s="23">
        <f t="shared" si="10"/>
        <v>0</v>
      </c>
      <c r="AL59" s="21"/>
      <c r="AM59" s="21"/>
      <c r="AN59" s="23">
        <f t="shared" si="11"/>
        <v>0</v>
      </c>
      <c r="AO59" s="23">
        <f t="shared" si="12"/>
        <v>0</v>
      </c>
      <c r="AP59" s="23">
        <f t="shared" si="13"/>
        <v>0</v>
      </c>
      <c r="AQ59" s="23">
        <f t="shared" si="14"/>
        <v>0</v>
      </c>
      <c r="AR59" s="23">
        <f t="shared" si="15"/>
        <v>0</v>
      </c>
      <c r="AS59" s="23">
        <f t="shared" si="16"/>
        <v>0</v>
      </c>
      <c r="AT59" s="21"/>
      <c r="AU59" s="21"/>
      <c r="AV59" s="23">
        <f t="shared" si="17"/>
        <v>0</v>
      </c>
      <c r="AW59" s="21"/>
      <c r="AX59" s="21"/>
      <c r="AY59" s="22">
        <f t="shared" si="18"/>
        <v>0</v>
      </c>
      <c r="AZ59" s="21"/>
      <c r="BA59" s="21"/>
      <c r="BB59" s="23">
        <f t="shared" si="19"/>
        <v>0</v>
      </c>
      <c r="BC59" s="21"/>
      <c r="BD59" s="21"/>
      <c r="BE59" s="23">
        <f t="shared" si="20"/>
        <v>0</v>
      </c>
      <c r="BF59" s="21"/>
      <c r="BG59" s="21"/>
      <c r="BH59" s="23">
        <f t="shared" si="35"/>
        <v>0</v>
      </c>
      <c r="BI59" s="21"/>
      <c r="BJ59" s="21"/>
      <c r="BK59" s="23">
        <f t="shared" si="21"/>
        <v>0</v>
      </c>
      <c r="BL59" s="21"/>
      <c r="BM59" s="21"/>
      <c r="BN59" s="23">
        <f t="shared" si="22"/>
        <v>0</v>
      </c>
      <c r="BO59" s="21"/>
      <c r="BP59" s="21"/>
      <c r="BQ59" s="23">
        <f t="shared" si="23"/>
        <v>0</v>
      </c>
      <c r="BR59" s="21"/>
      <c r="BS59" s="21"/>
      <c r="BT59" s="23">
        <f t="shared" si="24"/>
        <v>0</v>
      </c>
      <c r="BU59" s="21"/>
      <c r="BV59" s="21"/>
      <c r="BW59" s="23">
        <f t="shared" si="25"/>
        <v>0</v>
      </c>
      <c r="BX59" s="21"/>
      <c r="BY59" s="21"/>
      <c r="BZ59" s="23">
        <f t="shared" si="26"/>
        <v>0</v>
      </c>
      <c r="CA59" s="21"/>
      <c r="CB59" s="21"/>
      <c r="CC59" s="23">
        <f t="shared" si="27"/>
        <v>0</v>
      </c>
      <c r="CD59" s="23">
        <f t="shared" si="28"/>
        <v>0</v>
      </c>
      <c r="CE59" s="23">
        <f t="shared" si="29"/>
        <v>0</v>
      </c>
      <c r="CF59" s="23">
        <f t="shared" si="30"/>
        <v>0</v>
      </c>
      <c r="CG59" s="23">
        <f t="shared" si="31"/>
        <v>0</v>
      </c>
      <c r="CH59" s="23">
        <f t="shared" si="32"/>
        <v>0</v>
      </c>
      <c r="CI59" s="22"/>
      <c r="CJ59" s="22"/>
      <c r="CK59" s="22">
        <f t="shared" si="33"/>
        <v>0</v>
      </c>
      <c r="CL59" s="21"/>
      <c r="CM59" s="21"/>
      <c r="CN59" s="22">
        <f t="shared" si="34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4"/>
        <v>0</v>
      </c>
      <c r="T60" s="21"/>
      <c r="U60" s="21"/>
      <c r="V60" s="23">
        <f t="shared" si="5"/>
        <v>0</v>
      </c>
      <c r="W60" s="21"/>
      <c r="X60" s="21"/>
      <c r="Y60" s="23">
        <f t="shared" si="6"/>
        <v>0</v>
      </c>
      <c r="Z60" s="21"/>
      <c r="AA60" s="21"/>
      <c r="AB60" s="23">
        <f t="shared" si="7"/>
        <v>0</v>
      </c>
      <c r="AC60" s="21"/>
      <c r="AD60" s="21"/>
      <c r="AE60" s="23">
        <f t="shared" si="8"/>
        <v>0</v>
      </c>
      <c r="AF60" s="21"/>
      <c r="AG60" s="21"/>
      <c r="AH60" s="23">
        <f t="shared" si="9"/>
        <v>0</v>
      </c>
      <c r="AI60" s="21"/>
      <c r="AJ60" s="21"/>
      <c r="AK60" s="23">
        <f t="shared" si="10"/>
        <v>0</v>
      </c>
      <c r="AL60" s="21"/>
      <c r="AM60" s="21"/>
      <c r="AN60" s="23">
        <f t="shared" si="11"/>
        <v>0</v>
      </c>
      <c r="AO60" s="23">
        <f t="shared" si="12"/>
        <v>0</v>
      </c>
      <c r="AP60" s="23">
        <f t="shared" si="13"/>
        <v>0</v>
      </c>
      <c r="AQ60" s="23">
        <f t="shared" si="14"/>
        <v>0</v>
      </c>
      <c r="AR60" s="23">
        <f t="shared" si="15"/>
        <v>0</v>
      </c>
      <c r="AS60" s="23">
        <f t="shared" si="16"/>
        <v>0</v>
      </c>
      <c r="AT60" s="21"/>
      <c r="AU60" s="21"/>
      <c r="AV60" s="23">
        <f t="shared" si="17"/>
        <v>0</v>
      </c>
      <c r="AW60" s="21"/>
      <c r="AX60" s="21"/>
      <c r="AY60" s="22">
        <f t="shared" si="18"/>
        <v>0</v>
      </c>
      <c r="AZ60" s="21"/>
      <c r="BA60" s="21"/>
      <c r="BB60" s="23">
        <f t="shared" si="19"/>
        <v>0</v>
      </c>
      <c r="BC60" s="21"/>
      <c r="BD60" s="21"/>
      <c r="BE60" s="23">
        <f t="shared" si="20"/>
        <v>0</v>
      </c>
      <c r="BF60" s="21"/>
      <c r="BG60" s="21"/>
      <c r="BH60" s="23">
        <f t="shared" si="35"/>
        <v>0</v>
      </c>
      <c r="BI60" s="21"/>
      <c r="BJ60" s="21"/>
      <c r="BK60" s="23">
        <f t="shared" si="21"/>
        <v>0</v>
      </c>
      <c r="BL60" s="21"/>
      <c r="BM60" s="21"/>
      <c r="BN60" s="23">
        <f t="shared" si="22"/>
        <v>0</v>
      </c>
      <c r="BO60" s="21"/>
      <c r="BP60" s="21"/>
      <c r="BQ60" s="23">
        <f t="shared" si="23"/>
        <v>0</v>
      </c>
      <c r="BR60" s="21"/>
      <c r="BS60" s="21"/>
      <c r="BT60" s="23">
        <f t="shared" si="24"/>
        <v>0</v>
      </c>
      <c r="BU60" s="21"/>
      <c r="BV60" s="21"/>
      <c r="BW60" s="23">
        <f t="shared" si="25"/>
        <v>0</v>
      </c>
      <c r="BX60" s="21"/>
      <c r="BY60" s="21"/>
      <c r="BZ60" s="23">
        <f t="shared" si="26"/>
        <v>0</v>
      </c>
      <c r="CA60" s="21"/>
      <c r="CB60" s="21"/>
      <c r="CC60" s="23">
        <f t="shared" si="27"/>
        <v>0</v>
      </c>
      <c r="CD60" s="23">
        <f t="shared" si="28"/>
        <v>0</v>
      </c>
      <c r="CE60" s="23">
        <f t="shared" si="29"/>
        <v>0</v>
      </c>
      <c r="CF60" s="23">
        <f t="shared" si="30"/>
        <v>0</v>
      </c>
      <c r="CG60" s="23">
        <f t="shared" si="31"/>
        <v>0</v>
      </c>
      <c r="CH60" s="23">
        <f t="shared" si="32"/>
        <v>0</v>
      </c>
      <c r="CI60" s="22"/>
      <c r="CJ60" s="22"/>
      <c r="CK60" s="22">
        <f t="shared" si="33"/>
        <v>0</v>
      </c>
      <c r="CL60" s="21"/>
      <c r="CM60" s="21"/>
      <c r="CN60" s="22">
        <f t="shared" si="34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4"/>
        <v>0</v>
      </c>
      <c r="T61" s="21"/>
      <c r="U61" s="21"/>
      <c r="V61" s="23">
        <f t="shared" si="5"/>
        <v>0</v>
      </c>
      <c r="W61" s="21"/>
      <c r="X61" s="21"/>
      <c r="Y61" s="23">
        <f t="shared" si="6"/>
        <v>0</v>
      </c>
      <c r="Z61" s="21"/>
      <c r="AA61" s="21"/>
      <c r="AB61" s="23">
        <f t="shared" si="7"/>
        <v>0</v>
      </c>
      <c r="AC61" s="21"/>
      <c r="AD61" s="21"/>
      <c r="AE61" s="23">
        <f t="shared" si="8"/>
        <v>0</v>
      </c>
      <c r="AF61" s="21"/>
      <c r="AG61" s="21"/>
      <c r="AH61" s="23">
        <f t="shared" si="9"/>
        <v>0</v>
      </c>
      <c r="AI61" s="21"/>
      <c r="AJ61" s="21"/>
      <c r="AK61" s="23">
        <f t="shared" si="10"/>
        <v>0</v>
      </c>
      <c r="AL61" s="21"/>
      <c r="AM61" s="21"/>
      <c r="AN61" s="23">
        <f t="shared" si="11"/>
        <v>0</v>
      </c>
      <c r="AO61" s="23">
        <f t="shared" si="12"/>
        <v>0</v>
      </c>
      <c r="AP61" s="23">
        <f t="shared" si="13"/>
        <v>0</v>
      </c>
      <c r="AQ61" s="23">
        <f t="shared" si="14"/>
        <v>0</v>
      </c>
      <c r="AR61" s="23">
        <f t="shared" si="15"/>
        <v>0</v>
      </c>
      <c r="AS61" s="23">
        <f t="shared" si="16"/>
        <v>0</v>
      </c>
      <c r="AT61" s="21"/>
      <c r="AU61" s="21"/>
      <c r="AV61" s="23">
        <f t="shared" si="17"/>
        <v>0</v>
      </c>
      <c r="AW61" s="21"/>
      <c r="AX61" s="21"/>
      <c r="AY61" s="22">
        <f t="shared" si="18"/>
        <v>0</v>
      </c>
      <c r="AZ61" s="21"/>
      <c r="BA61" s="21"/>
      <c r="BB61" s="23">
        <f t="shared" si="19"/>
        <v>0</v>
      </c>
      <c r="BC61" s="21"/>
      <c r="BD61" s="21"/>
      <c r="BE61" s="23">
        <f t="shared" si="20"/>
        <v>0</v>
      </c>
      <c r="BF61" s="21"/>
      <c r="BG61" s="21"/>
      <c r="BH61" s="23">
        <f t="shared" si="35"/>
        <v>0</v>
      </c>
      <c r="BI61" s="21"/>
      <c r="BJ61" s="21"/>
      <c r="BK61" s="23">
        <f t="shared" si="21"/>
        <v>0</v>
      </c>
      <c r="BL61" s="21"/>
      <c r="BM61" s="21"/>
      <c r="BN61" s="23">
        <f t="shared" si="22"/>
        <v>0</v>
      </c>
      <c r="BO61" s="21"/>
      <c r="BP61" s="21"/>
      <c r="BQ61" s="23">
        <f t="shared" si="23"/>
        <v>0</v>
      </c>
      <c r="BR61" s="21"/>
      <c r="BS61" s="21"/>
      <c r="BT61" s="23">
        <f t="shared" si="24"/>
        <v>0</v>
      </c>
      <c r="BU61" s="21"/>
      <c r="BV61" s="21"/>
      <c r="BW61" s="23">
        <f t="shared" si="25"/>
        <v>0</v>
      </c>
      <c r="BX61" s="21"/>
      <c r="BY61" s="21"/>
      <c r="BZ61" s="23">
        <f t="shared" si="26"/>
        <v>0</v>
      </c>
      <c r="CA61" s="21"/>
      <c r="CB61" s="21"/>
      <c r="CC61" s="23">
        <f t="shared" si="27"/>
        <v>0</v>
      </c>
      <c r="CD61" s="23">
        <f t="shared" si="28"/>
        <v>0</v>
      </c>
      <c r="CE61" s="23">
        <f t="shared" si="29"/>
        <v>0</v>
      </c>
      <c r="CF61" s="23">
        <f t="shared" si="30"/>
        <v>0</v>
      </c>
      <c r="CG61" s="23">
        <f t="shared" si="31"/>
        <v>0</v>
      </c>
      <c r="CH61" s="23">
        <f t="shared" si="32"/>
        <v>0</v>
      </c>
      <c r="CI61" s="22"/>
      <c r="CJ61" s="22"/>
      <c r="CK61" s="22">
        <f t="shared" si="33"/>
        <v>0</v>
      </c>
      <c r="CL61" s="21"/>
      <c r="CM61" s="21"/>
      <c r="CN61" s="22">
        <f t="shared" si="34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4"/>
        <v>0</v>
      </c>
      <c r="T62" s="21"/>
      <c r="U62" s="21"/>
      <c r="V62" s="23">
        <f t="shared" si="5"/>
        <v>0</v>
      </c>
      <c r="W62" s="21"/>
      <c r="X62" s="21"/>
      <c r="Y62" s="23">
        <f t="shared" si="6"/>
        <v>0</v>
      </c>
      <c r="Z62" s="21"/>
      <c r="AA62" s="21"/>
      <c r="AB62" s="23">
        <f t="shared" si="7"/>
        <v>0</v>
      </c>
      <c r="AC62" s="21"/>
      <c r="AD62" s="21"/>
      <c r="AE62" s="23">
        <f t="shared" si="8"/>
        <v>0</v>
      </c>
      <c r="AF62" s="21"/>
      <c r="AG62" s="21"/>
      <c r="AH62" s="23">
        <f t="shared" si="9"/>
        <v>0</v>
      </c>
      <c r="AI62" s="21"/>
      <c r="AJ62" s="21"/>
      <c r="AK62" s="23">
        <f t="shared" si="10"/>
        <v>0</v>
      </c>
      <c r="AL62" s="21"/>
      <c r="AM62" s="21"/>
      <c r="AN62" s="23">
        <f t="shared" si="11"/>
        <v>0</v>
      </c>
      <c r="AO62" s="23">
        <f t="shared" si="12"/>
        <v>0</v>
      </c>
      <c r="AP62" s="23">
        <f t="shared" si="13"/>
        <v>0</v>
      </c>
      <c r="AQ62" s="23">
        <f t="shared" si="14"/>
        <v>0</v>
      </c>
      <c r="AR62" s="23">
        <f t="shared" si="15"/>
        <v>0</v>
      </c>
      <c r="AS62" s="23">
        <f t="shared" si="16"/>
        <v>0</v>
      </c>
      <c r="AT62" s="21"/>
      <c r="AU62" s="21"/>
      <c r="AV62" s="23">
        <f t="shared" si="17"/>
        <v>0</v>
      </c>
      <c r="AW62" s="21"/>
      <c r="AX62" s="21"/>
      <c r="AY62" s="22">
        <f t="shared" si="18"/>
        <v>0</v>
      </c>
      <c r="AZ62" s="21"/>
      <c r="BA62" s="21"/>
      <c r="BB62" s="23">
        <f t="shared" si="19"/>
        <v>0</v>
      </c>
      <c r="BC62" s="21"/>
      <c r="BD62" s="21"/>
      <c r="BE62" s="23">
        <f t="shared" si="20"/>
        <v>0</v>
      </c>
      <c r="BF62" s="21"/>
      <c r="BG62" s="21"/>
      <c r="BH62" s="23">
        <f t="shared" si="35"/>
        <v>0</v>
      </c>
      <c r="BI62" s="21"/>
      <c r="BJ62" s="21"/>
      <c r="BK62" s="23">
        <f t="shared" si="21"/>
        <v>0</v>
      </c>
      <c r="BL62" s="21"/>
      <c r="BM62" s="21"/>
      <c r="BN62" s="23">
        <f t="shared" si="22"/>
        <v>0</v>
      </c>
      <c r="BO62" s="21"/>
      <c r="BP62" s="21"/>
      <c r="BQ62" s="23">
        <f t="shared" si="23"/>
        <v>0</v>
      </c>
      <c r="BR62" s="21"/>
      <c r="BS62" s="21"/>
      <c r="BT62" s="23">
        <f t="shared" si="24"/>
        <v>0</v>
      </c>
      <c r="BU62" s="21"/>
      <c r="BV62" s="21"/>
      <c r="BW62" s="23">
        <f t="shared" si="25"/>
        <v>0</v>
      </c>
      <c r="BX62" s="21"/>
      <c r="BY62" s="21"/>
      <c r="BZ62" s="23">
        <f t="shared" si="26"/>
        <v>0</v>
      </c>
      <c r="CA62" s="21"/>
      <c r="CB62" s="21"/>
      <c r="CC62" s="23">
        <f t="shared" si="27"/>
        <v>0</v>
      </c>
      <c r="CD62" s="23">
        <f t="shared" si="28"/>
        <v>0</v>
      </c>
      <c r="CE62" s="23">
        <f t="shared" si="29"/>
        <v>0</v>
      </c>
      <c r="CF62" s="23">
        <f t="shared" si="30"/>
        <v>0</v>
      </c>
      <c r="CG62" s="23">
        <f t="shared" si="31"/>
        <v>0</v>
      </c>
      <c r="CH62" s="23">
        <f t="shared" si="32"/>
        <v>0</v>
      </c>
      <c r="CI62" s="22"/>
      <c r="CJ62" s="22"/>
      <c r="CK62" s="22">
        <f t="shared" si="33"/>
        <v>0</v>
      </c>
      <c r="CL62" s="21"/>
      <c r="CM62" s="21"/>
      <c r="CN62" s="22">
        <f t="shared" si="34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0"/>
        <v>0</v>
      </c>
      <c r="H63" s="21"/>
      <c r="I63" s="21"/>
      <c r="J63" s="22">
        <f t="shared" si="1"/>
        <v>0</v>
      </c>
      <c r="K63" s="21"/>
      <c r="L63" s="21"/>
      <c r="M63" s="23">
        <f t="shared" si="2"/>
        <v>0</v>
      </c>
      <c r="N63" s="21"/>
      <c r="O63" s="21"/>
      <c r="P63" s="23">
        <f t="shared" si="3"/>
        <v>0</v>
      </c>
      <c r="Q63" s="21"/>
      <c r="R63" s="21"/>
      <c r="S63" s="23">
        <f t="shared" si="4"/>
        <v>0</v>
      </c>
      <c r="T63" s="21"/>
      <c r="U63" s="21"/>
      <c r="V63" s="23">
        <f t="shared" si="5"/>
        <v>0</v>
      </c>
      <c r="W63" s="21"/>
      <c r="X63" s="21"/>
      <c r="Y63" s="23">
        <f t="shared" si="6"/>
        <v>0</v>
      </c>
      <c r="Z63" s="21"/>
      <c r="AA63" s="21"/>
      <c r="AB63" s="23">
        <f t="shared" si="7"/>
        <v>0</v>
      </c>
      <c r="AC63" s="21"/>
      <c r="AD63" s="21"/>
      <c r="AE63" s="23">
        <f t="shared" si="8"/>
        <v>0</v>
      </c>
      <c r="AF63" s="21"/>
      <c r="AG63" s="21"/>
      <c r="AH63" s="23">
        <f t="shared" si="9"/>
        <v>0</v>
      </c>
      <c r="AI63" s="21"/>
      <c r="AJ63" s="21"/>
      <c r="AK63" s="23">
        <f t="shared" si="10"/>
        <v>0</v>
      </c>
      <c r="AL63" s="21"/>
      <c r="AM63" s="21"/>
      <c r="AN63" s="23">
        <f t="shared" si="11"/>
        <v>0</v>
      </c>
      <c r="AO63" s="23">
        <f t="shared" si="12"/>
        <v>0</v>
      </c>
      <c r="AP63" s="23">
        <f t="shared" si="13"/>
        <v>0</v>
      </c>
      <c r="AQ63" s="23">
        <f t="shared" si="14"/>
        <v>0</v>
      </c>
      <c r="AR63" s="23">
        <f t="shared" si="15"/>
        <v>0</v>
      </c>
      <c r="AS63" s="23">
        <f t="shared" si="16"/>
        <v>0</v>
      </c>
      <c r="AT63" s="21"/>
      <c r="AU63" s="21"/>
      <c r="AV63" s="23">
        <f t="shared" si="17"/>
        <v>0</v>
      </c>
      <c r="AW63" s="21"/>
      <c r="AX63" s="21"/>
      <c r="AY63" s="22">
        <f t="shared" si="18"/>
        <v>0</v>
      </c>
      <c r="AZ63" s="21"/>
      <c r="BA63" s="21"/>
      <c r="BB63" s="23">
        <f t="shared" si="19"/>
        <v>0</v>
      </c>
      <c r="BC63" s="21"/>
      <c r="BD63" s="21"/>
      <c r="BE63" s="23">
        <f t="shared" si="20"/>
        <v>0</v>
      </c>
      <c r="BF63" s="21"/>
      <c r="BG63" s="21"/>
      <c r="BH63" s="23">
        <f t="shared" si="35"/>
        <v>0</v>
      </c>
      <c r="BI63" s="21"/>
      <c r="BJ63" s="21"/>
      <c r="BK63" s="23">
        <f t="shared" si="21"/>
        <v>0</v>
      </c>
      <c r="BL63" s="21"/>
      <c r="BM63" s="21"/>
      <c r="BN63" s="23">
        <f t="shared" si="22"/>
        <v>0</v>
      </c>
      <c r="BO63" s="21"/>
      <c r="BP63" s="21"/>
      <c r="BQ63" s="23">
        <f t="shared" si="23"/>
        <v>0</v>
      </c>
      <c r="BR63" s="21"/>
      <c r="BS63" s="21"/>
      <c r="BT63" s="23">
        <f t="shared" si="24"/>
        <v>0</v>
      </c>
      <c r="BU63" s="21"/>
      <c r="BV63" s="21"/>
      <c r="BW63" s="23">
        <f t="shared" si="25"/>
        <v>0</v>
      </c>
      <c r="BX63" s="21"/>
      <c r="BY63" s="21"/>
      <c r="BZ63" s="23">
        <f t="shared" si="26"/>
        <v>0</v>
      </c>
      <c r="CA63" s="21"/>
      <c r="CB63" s="21"/>
      <c r="CC63" s="23">
        <f t="shared" si="27"/>
        <v>0</v>
      </c>
      <c r="CD63" s="23">
        <f t="shared" si="28"/>
        <v>0</v>
      </c>
      <c r="CE63" s="23">
        <f t="shared" si="29"/>
        <v>0</v>
      </c>
      <c r="CF63" s="23">
        <f t="shared" si="30"/>
        <v>0</v>
      </c>
      <c r="CG63" s="23">
        <f t="shared" si="31"/>
        <v>0</v>
      </c>
      <c r="CH63" s="23">
        <f t="shared" si="32"/>
        <v>0</v>
      </c>
      <c r="CI63" s="22"/>
      <c r="CJ63" s="22"/>
      <c r="CK63" s="22">
        <f t="shared" si="33"/>
        <v>0</v>
      </c>
      <c r="CL63" s="21"/>
      <c r="CM63" s="21"/>
      <c r="CN63" s="22">
        <f t="shared" si="34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9</v>
      </c>
      <c r="L64" s="21">
        <v>126</v>
      </c>
      <c r="M64" s="23">
        <f t="shared" si="2"/>
        <v>80.64</v>
      </c>
      <c r="N64" s="21">
        <v>1</v>
      </c>
      <c r="O64" s="21">
        <v>14</v>
      </c>
      <c r="P64" s="23">
        <f t="shared" si="3"/>
        <v>8.9600000000000009</v>
      </c>
      <c r="Q64" s="21"/>
      <c r="R64" s="21"/>
      <c r="S64" s="23">
        <f t="shared" si="4"/>
        <v>0</v>
      </c>
      <c r="T64" s="21"/>
      <c r="U64" s="21"/>
      <c r="V64" s="23">
        <f t="shared" si="5"/>
        <v>0</v>
      </c>
      <c r="W64" s="21"/>
      <c r="X64" s="21"/>
      <c r="Y64" s="23">
        <f t="shared" si="6"/>
        <v>0</v>
      </c>
      <c r="Z64" s="21"/>
      <c r="AA64" s="21"/>
      <c r="AB64" s="23">
        <f t="shared" si="7"/>
        <v>0</v>
      </c>
      <c r="AC64" s="21">
        <v>20</v>
      </c>
      <c r="AD64" s="21">
        <v>280</v>
      </c>
      <c r="AE64" s="23">
        <f t="shared" si="8"/>
        <v>179.20000000000002</v>
      </c>
      <c r="AF64" s="21"/>
      <c r="AG64" s="21"/>
      <c r="AH64" s="23">
        <f t="shared" si="9"/>
        <v>0</v>
      </c>
      <c r="AI64" s="21"/>
      <c r="AJ64" s="21"/>
      <c r="AK64" s="23">
        <f t="shared" si="10"/>
        <v>0</v>
      </c>
      <c r="AL64" s="21"/>
      <c r="AM64" s="21"/>
      <c r="AN64" s="23">
        <f t="shared" si="11"/>
        <v>0</v>
      </c>
      <c r="AO64" s="23">
        <f t="shared" si="12"/>
        <v>30</v>
      </c>
      <c r="AP64" s="23">
        <f t="shared" si="13"/>
        <v>420</v>
      </c>
      <c r="AQ64" s="23">
        <f t="shared" si="14"/>
        <v>268.8</v>
      </c>
      <c r="AR64" s="23">
        <f t="shared" si="15"/>
        <v>35</v>
      </c>
      <c r="AS64" s="23">
        <f t="shared" si="16"/>
        <v>22.400000000000002</v>
      </c>
      <c r="AT64" s="21"/>
      <c r="AU64" s="21"/>
      <c r="AV64" s="23">
        <f t="shared" si="17"/>
        <v>0</v>
      </c>
      <c r="AW64" s="21"/>
      <c r="AX64" s="21"/>
      <c r="AY64" s="22">
        <f t="shared" si="18"/>
        <v>0</v>
      </c>
      <c r="AZ64" s="21"/>
      <c r="BA64" s="21"/>
      <c r="BB64" s="23">
        <f t="shared" si="19"/>
        <v>0</v>
      </c>
      <c r="BC64" s="21"/>
      <c r="BD64" s="21"/>
      <c r="BE64" s="23">
        <f t="shared" si="20"/>
        <v>0</v>
      </c>
      <c r="BF64" s="21"/>
      <c r="BG64" s="21"/>
      <c r="BH64" s="23">
        <f t="shared" si="35"/>
        <v>0</v>
      </c>
      <c r="BI64" s="21"/>
      <c r="BJ64" s="21"/>
      <c r="BK64" s="23">
        <f t="shared" si="21"/>
        <v>0</v>
      </c>
      <c r="BL64" s="21"/>
      <c r="BM64" s="21"/>
      <c r="BN64" s="23">
        <f t="shared" si="22"/>
        <v>0</v>
      </c>
      <c r="BO64" s="21"/>
      <c r="BP64" s="21"/>
      <c r="BQ64" s="23">
        <f t="shared" si="23"/>
        <v>0</v>
      </c>
      <c r="BR64" s="21"/>
      <c r="BS64" s="21"/>
      <c r="BT64" s="23">
        <f t="shared" si="24"/>
        <v>0</v>
      </c>
      <c r="BU64" s="21"/>
      <c r="BV64" s="21"/>
      <c r="BW64" s="23">
        <f t="shared" si="25"/>
        <v>0</v>
      </c>
      <c r="BX64" s="21"/>
      <c r="BY64" s="21"/>
      <c r="BZ64" s="23">
        <f t="shared" si="26"/>
        <v>0</v>
      </c>
      <c r="CA64" s="21"/>
      <c r="CB64" s="21"/>
      <c r="CC64" s="23">
        <f t="shared" si="27"/>
        <v>0</v>
      </c>
      <c r="CD64" s="23">
        <f t="shared" si="28"/>
        <v>0</v>
      </c>
      <c r="CE64" s="23">
        <f t="shared" si="29"/>
        <v>0</v>
      </c>
      <c r="CF64" s="23">
        <f t="shared" si="30"/>
        <v>0</v>
      </c>
      <c r="CG64" s="23">
        <f t="shared" si="31"/>
        <v>0</v>
      </c>
      <c r="CH64" s="23">
        <f t="shared" si="32"/>
        <v>0</v>
      </c>
      <c r="CI64" s="22"/>
      <c r="CJ64" s="22"/>
      <c r="CK64" s="22">
        <f t="shared" si="33"/>
        <v>0</v>
      </c>
      <c r="CL64" s="21"/>
      <c r="CM64" s="21"/>
      <c r="CN64" s="22">
        <f t="shared" si="34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4"/>
        <v>0</v>
      </c>
      <c r="T65" s="21"/>
      <c r="U65" s="21"/>
      <c r="V65" s="23">
        <f t="shared" si="5"/>
        <v>0</v>
      </c>
      <c r="W65" s="21"/>
      <c r="X65" s="21"/>
      <c r="Y65" s="23">
        <f t="shared" si="6"/>
        <v>0</v>
      </c>
      <c r="Z65" s="21"/>
      <c r="AA65" s="21"/>
      <c r="AB65" s="23">
        <f t="shared" si="7"/>
        <v>0</v>
      </c>
      <c r="AC65" s="21"/>
      <c r="AD65" s="21"/>
      <c r="AE65" s="23">
        <f t="shared" si="8"/>
        <v>0</v>
      </c>
      <c r="AF65" s="21"/>
      <c r="AG65" s="21"/>
      <c r="AH65" s="23">
        <f t="shared" si="9"/>
        <v>0</v>
      </c>
      <c r="AI65" s="21"/>
      <c r="AJ65" s="21"/>
      <c r="AK65" s="23">
        <f t="shared" si="10"/>
        <v>0</v>
      </c>
      <c r="AL65" s="21"/>
      <c r="AM65" s="21"/>
      <c r="AN65" s="23">
        <f t="shared" si="11"/>
        <v>0</v>
      </c>
      <c r="AO65" s="23">
        <f t="shared" si="12"/>
        <v>0</v>
      </c>
      <c r="AP65" s="23">
        <f t="shared" si="13"/>
        <v>0</v>
      </c>
      <c r="AQ65" s="23">
        <f t="shared" si="14"/>
        <v>0</v>
      </c>
      <c r="AR65" s="23">
        <f t="shared" si="15"/>
        <v>0</v>
      </c>
      <c r="AS65" s="23">
        <f t="shared" si="16"/>
        <v>0</v>
      </c>
      <c r="AT65" s="21"/>
      <c r="AU65" s="21"/>
      <c r="AV65" s="23">
        <f t="shared" si="17"/>
        <v>0</v>
      </c>
      <c r="AW65" s="21"/>
      <c r="AX65" s="21"/>
      <c r="AY65" s="22">
        <f t="shared" si="18"/>
        <v>0</v>
      </c>
      <c r="AZ65" s="21"/>
      <c r="BA65" s="21"/>
      <c r="BB65" s="23">
        <f t="shared" si="19"/>
        <v>0</v>
      </c>
      <c r="BC65" s="21"/>
      <c r="BD65" s="21"/>
      <c r="BE65" s="23">
        <f t="shared" si="20"/>
        <v>0</v>
      </c>
      <c r="BF65" s="21"/>
      <c r="BG65" s="21"/>
      <c r="BH65" s="23">
        <f t="shared" si="35"/>
        <v>0</v>
      </c>
      <c r="BI65" s="21"/>
      <c r="BJ65" s="21"/>
      <c r="BK65" s="23">
        <f t="shared" si="21"/>
        <v>0</v>
      </c>
      <c r="BL65" s="21"/>
      <c r="BM65" s="21"/>
      <c r="BN65" s="23">
        <f t="shared" si="22"/>
        <v>0</v>
      </c>
      <c r="BO65" s="21"/>
      <c r="BP65" s="21"/>
      <c r="BQ65" s="23">
        <f t="shared" si="23"/>
        <v>0</v>
      </c>
      <c r="BR65" s="21"/>
      <c r="BS65" s="21"/>
      <c r="BT65" s="23">
        <f t="shared" si="24"/>
        <v>0</v>
      </c>
      <c r="BU65" s="21"/>
      <c r="BV65" s="21"/>
      <c r="BW65" s="23">
        <f t="shared" si="25"/>
        <v>0</v>
      </c>
      <c r="BX65" s="21"/>
      <c r="BY65" s="21"/>
      <c r="BZ65" s="23">
        <f t="shared" si="26"/>
        <v>0</v>
      </c>
      <c r="CA65" s="21"/>
      <c r="CB65" s="21"/>
      <c r="CC65" s="23">
        <f t="shared" si="27"/>
        <v>0</v>
      </c>
      <c r="CD65" s="23">
        <f t="shared" si="28"/>
        <v>0</v>
      </c>
      <c r="CE65" s="23">
        <f t="shared" si="29"/>
        <v>0</v>
      </c>
      <c r="CF65" s="23">
        <f t="shared" si="30"/>
        <v>0</v>
      </c>
      <c r="CG65" s="23">
        <f t="shared" si="31"/>
        <v>0</v>
      </c>
      <c r="CH65" s="23">
        <f t="shared" si="32"/>
        <v>0</v>
      </c>
      <c r="CI65" s="22"/>
      <c r="CJ65" s="22"/>
      <c r="CK65" s="22">
        <f t="shared" si="33"/>
        <v>0</v>
      </c>
      <c r="CL65" s="21"/>
      <c r="CM65" s="21"/>
      <c r="CN65" s="22">
        <f t="shared" si="34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4"/>
        <v>0</v>
      </c>
      <c r="T66" s="21"/>
      <c r="U66" s="21"/>
      <c r="V66" s="23">
        <f t="shared" si="5"/>
        <v>0</v>
      </c>
      <c r="W66" s="21"/>
      <c r="X66" s="21"/>
      <c r="Y66" s="23">
        <f t="shared" si="6"/>
        <v>0</v>
      </c>
      <c r="Z66" s="21"/>
      <c r="AA66" s="21"/>
      <c r="AB66" s="23">
        <f t="shared" si="7"/>
        <v>0</v>
      </c>
      <c r="AC66" s="21"/>
      <c r="AD66" s="21"/>
      <c r="AE66" s="23">
        <f t="shared" si="8"/>
        <v>0</v>
      </c>
      <c r="AF66" s="21"/>
      <c r="AG66" s="21"/>
      <c r="AH66" s="23">
        <f t="shared" si="9"/>
        <v>0</v>
      </c>
      <c r="AI66" s="21"/>
      <c r="AJ66" s="21"/>
      <c r="AK66" s="23">
        <f t="shared" si="10"/>
        <v>0</v>
      </c>
      <c r="AL66" s="21"/>
      <c r="AM66" s="21"/>
      <c r="AN66" s="23">
        <f t="shared" si="11"/>
        <v>0</v>
      </c>
      <c r="AO66" s="23">
        <f t="shared" si="12"/>
        <v>0</v>
      </c>
      <c r="AP66" s="23">
        <f t="shared" si="13"/>
        <v>0</v>
      </c>
      <c r="AQ66" s="23">
        <f t="shared" si="14"/>
        <v>0</v>
      </c>
      <c r="AR66" s="23">
        <f t="shared" si="15"/>
        <v>0</v>
      </c>
      <c r="AS66" s="23">
        <f t="shared" si="16"/>
        <v>0</v>
      </c>
      <c r="AT66" s="21"/>
      <c r="AU66" s="21"/>
      <c r="AV66" s="23">
        <f t="shared" si="17"/>
        <v>0</v>
      </c>
      <c r="AW66" s="21"/>
      <c r="AX66" s="21"/>
      <c r="AY66" s="22">
        <f t="shared" si="18"/>
        <v>0</v>
      </c>
      <c r="AZ66" s="21"/>
      <c r="BA66" s="21"/>
      <c r="BB66" s="23">
        <f t="shared" si="19"/>
        <v>0</v>
      </c>
      <c r="BC66" s="21"/>
      <c r="BD66" s="21"/>
      <c r="BE66" s="23">
        <f t="shared" si="20"/>
        <v>0</v>
      </c>
      <c r="BF66" s="21"/>
      <c r="BG66" s="21"/>
      <c r="BH66" s="23">
        <f t="shared" si="35"/>
        <v>0</v>
      </c>
      <c r="BI66" s="21"/>
      <c r="BJ66" s="21"/>
      <c r="BK66" s="23">
        <f t="shared" si="21"/>
        <v>0</v>
      </c>
      <c r="BL66" s="21"/>
      <c r="BM66" s="21"/>
      <c r="BN66" s="23">
        <f t="shared" si="22"/>
        <v>0</v>
      </c>
      <c r="BO66" s="21"/>
      <c r="BP66" s="21"/>
      <c r="BQ66" s="23">
        <f t="shared" si="23"/>
        <v>0</v>
      </c>
      <c r="BR66" s="21"/>
      <c r="BS66" s="21"/>
      <c r="BT66" s="23">
        <f t="shared" si="24"/>
        <v>0</v>
      </c>
      <c r="BU66" s="21"/>
      <c r="BV66" s="21"/>
      <c r="BW66" s="23">
        <f t="shared" si="25"/>
        <v>0</v>
      </c>
      <c r="BX66" s="21"/>
      <c r="BY66" s="21"/>
      <c r="BZ66" s="23">
        <f t="shared" si="26"/>
        <v>0</v>
      </c>
      <c r="CA66" s="21"/>
      <c r="CB66" s="21"/>
      <c r="CC66" s="23">
        <f t="shared" si="27"/>
        <v>0</v>
      </c>
      <c r="CD66" s="23">
        <f t="shared" si="28"/>
        <v>0</v>
      </c>
      <c r="CE66" s="23">
        <f t="shared" si="29"/>
        <v>0</v>
      </c>
      <c r="CF66" s="23">
        <f t="shared" si="30"/>
        <v>0</v>
      </c>
      <c r="CG66" s="23">
        <f t="shared" si="31"/>
        <v>0</v>
      </c>
      <c r="CH66" s="23">
        <f t="shared" si="32"/>
        <v>0</v>
      </c>
      <c r="CI66" s="22"/>
      <c r="CJ66" s="22"/>
      <c r="CK66" s="22">
        <f t="shared" si="33"/>
        <v>0</v>
      </c>
      <c r="CL66" s="21"/>
      <c r="CM66" s="21"/>
      <c r="CN66" s="22">
        <f t="shared" si="34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4"/>
        <v>0</v>
      </c>
      <c r="T67" s="21"/>
      <c r="U67" s="21"/>
      <c r="V67" s="23">
        <f t="shared" si="5"/>
        <v>0</v>
      </c>
      <c r="W67" s="21"/>
      <c r="X67" s="21"/>
      <c r="Y67" s="23">
        <f t="shared" si="6"/>
        <v>0</v>
      </c>
      <c r="Z67" s="21"/>
      <c r="AA67" s="21"/>
      <c r="AB67" s="23">
        <f t="shared" si="7"/>
        <v>0</v>
      </c>
      <c r="AC67" s="21"/>
      <c r="AD67" s="21"/>
      <c r="AE67" s="23">
        <f t="shared" si="8"/>
        <v>0</v>
      </c>
      <c r="AF67" s="21"/>
      <c r="AG67" s="21"/>
      <c r="AH67" s="23">
        <f t="shared" si="9"/>
        <v>0</v>
      </c>
      <c r="AI67" s="21"/>
      <c r="AJ67" s="21"/>
      <c r="AK67" s="23">
        <f t="shared" si="10"/>
        <v>0</v>
      </c>
      <c r="AL67" s="21"/>
      <c r="AM67" s="21"/>
      <c r="AN67" s="23">
        <f t="shared" si="11"/>
        <v>0</v>
      </c>
      <c r="AO67" s="23">
        <f t="shared" si="12"/>
        <v>0</v>
      </c>
      <c r="AP67" s="23">
        <f t="shared" si="13"/>
        <v>0</v>
      </c>
      <c r="AQ67" s="23">
        <f t="shared" si="14"/>
        <v>0</v>
      </c>
      <c r="AR67" s="23">
        <f t="shared" si="15"/>
        <v>0</v>
      </c>
      <c r="AS67" s="23">
        <f t="shared" si="16"/>
        <v>0</v>
      </c>
      <c r="AT67" s="21"/>
      <c r="AU67" s="21"/>
      <c r="AV67" s="23">
        <f t="shared" si="17"/>
        <v>0</v>
      </c>
      <c r="AW67" s="21"/>
      <c r="AX67" s="21"/>
      <c r="AY67" s="22">
        <f t="shared" si="18"/>
        <v>0</v>
      </c>
      <c r="AZ67" s="21"/>
      <c r="BA67" s="21"/>
      <c r="BB67" s="23">
        <f t="shared" si="19"/>
        <v>0</v>
      </c>
      <c r="BC67" s="21"/>
      <c r="BD67" s="21"/>
      <c r="BE67" s="23">
        <f t="shared" si="20"/>
        <v>0</v>
      </c>
      <c r="BF67" s="21"/>
      <c r="BG67" s="21"/>
      <c r="BH67" s="23">
        <f t="shared" si="35"/>
        <v>0</v>
      </c>
      <c r="BI67" s="21"/>
      <c r="BJ67" s="21"/>
      <c r="BK67" s="23">
        <f t="shared" si="21"/>
        <v>0</v>
      </c>
      <c r="BL67" s="21"/>
      <c r="BM67" s="21"/>
      <c r="BN67" s="23">
        <f t="shared" si="22"/>
        <v>0</v>
      </c>
      <c r="BO67" s="21"/>
      <c r="BP67" s="21"/>
      <c r="BQ67" s="23">
        <f t="shared" si="23"/>
        <v>0</v>
      </c>
      <c r="BR67" s="21"/>
      <c r="BS67" s="21"/>
      <c r="BT67" s="23">
        <f t="shared" si="24"/>
        <v>0</v>
      </c>
      <c r="BU67" s="21"/>
      <c r="BV67" s="21"/>
      <c r="BW67" s="23">
        <f t="shared" si="25"/>
        <v>0</v>
      </c>
      <c r="BX67" s="21"/>
      <c r="BY67" s="21"/>
      <c r="BZ67" s="23">
        <f t="shared" si="26"/>
        <v>0</v>
      </c>
      <c r="CA67" s="21"/>
      <c r="CB67" s="21"/>
      <c r="CC67" s="23">
        <f t="shared" si="27"/>
        <v>0</v>
      </c>
      <c r="CD67" s="23">
        <f t="shared" si="28"/>
        <v>0</v>
      </c>
      <c r="CE67" s="23">
        <f t="shared" si="29"/>
        <v>0</v>
      </c>
      <c r="CF67" s="23">
        <f t="shared" si="30"/>
        <v>0</v>
      </c>
      <c r="CG67" s="23">
        <f t="shared" si="31"/>
        <v>0</v>
      </c>
      <c r="CH67" s="23">
        <f t="shared" si="32"/>
        <v>0</v>
      </c>
      <c r="CI67" s="22"/>
      <c r="CJ67" s="22"/>
      <c r="CK67" s="22">
        <f t="shared" si="33"/>
        <v>0</v>
      </c>
      <c r="CL67" s="21"/>
      <c r="CM67" s="21"/>
      <c r="CN67" s="22">
        <f t="shared" si="34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4"/>
        <v>0</v>
      </c>
      <c r="T68" s="21"/>
      <c r="U68" s="21"/>
      <c r="V68" s="23">
        <f t="shared" si="5"/>
        <v>0</v>
      </c>
      <c r="W68" s="21"/>
      <c r="X68" s="21"/>
      <c r="Y68" s="23">
        <f t="shared" si="6"/>
        <v>0</v>
      </c>
      <c r="Z68" s="21"/>
      <c r="AA68" s="21"/>
      <c r="AB68" s="23">
        <f t="shared" si="7"/>
        <v>0</v>
      </c>
      <c r="AC68" s="21"/>
      <c r="AD68" s="21"/>
      <c r="AE68" s="23">
        <f t="shared" si="8"/>
        <v>0</v>
      </c>
      <c r="AF68" s="21"/>
      <c r="AG68" s="21"/>
      <c r="AH68" s="23">
        <f t="shared" si="9"/>
        <v>0</v>
      </c>
      <c r="AI68" s="21"/>
      <c r="AJ68" s="21"/>
      <c r="AK68" s="23">
        <f t="shared" si="10"/>
        <v>0</v>
      </c>
      <c r="AL68" s="21"/>
      <c r="AM68" s="21"/>
      <c r="AN68" s="23">
        <f t="shared" si="11"/>
        <v>0</v>
      </c>
      <c r="AO68" s="23">
        <f t="shared" si="12"/>
        <v>0</v>
      </c>
      <c r="AP68" s="23">
        <f t="shared" si="13"/>
        <v>0</v>
      </c>
      <c r="AQ68" s="23">
        <f t="shared" si="14"/>
        <v>0</v>
      </c>
      <c r="AR68" s="23">
        <f t="shared" si="15"/>
        <v>0</v>
      </c>
      <c r="AS68" s="23">
        <f t="shared" si="16"/>
        <v>0</v>
      </c>
      <c r="AT68" s="21"/>
      <c r="AU68" s="21"/>
      <c r="AV68" s="23">
        <f t="shared" si="17"/>
        <v>0</v>
      </c>
      <c r="AW68" s="21"/>
      <c r="AX68" s="21"/>
      <c r="AY68" s="22">
        <f t="shared" si="18"/>
        <v>0</v>
      </c>
      <c r="AZ68" s="21"/>
      <c r="BA68" s="21"/>
      <c r="BB68" s="23">
        <f t="shared" si="19"/>
        <v>0</v>
      </c>
      <c r="BC68" s="21"/>
      <c r="BD68" s="21"/>
      <c r="BE68" s="23">
        <f t="shared" si="20"/>
        <v>0</v>
      </c>
      <c r="BF68" s="21"/>
      <c r="BG68" s="21"/>
      <c r="BH68" s="23">
        <f t="shared" si="35"/>
        <v>0</v>
      </c>
      <c r="BI68" s="21"/>
      <c r="BJ68" s="21"/>
      <c r="BK68" s="23">
        <f t="shared" si="21"/>
        <v>0</v>
      </c>
      <c r="BL68" s="21"/>
      <c r="BM68" s="21"/>
      <c r="BN68" s="23">
        <f t="shared" si="22"/>
        <v>0</v>
      </c>
      <c r="BO68" s="21"/>
      <c r="BP68" s="21"/>
      <c r="BQ68" s="23">
        <f t="shared" si="23"/>
        <v>0</v>
      </c>
      <c r="BR68" s="21"/>
      <c r="BS68" s="21"/>
      <c r="BT68" s="23">
        <f t="shared" si="24"/>
        <v>0</v>
      </c>
      <c r="BU68" s="21"/>
      <c r="BV68" s="21"/>
      <c r="BW68" s="23">
        <f t="shared" si="25"/>
        <v>0</v>
      </c>
      <c r="BX68" s="21"/>
      <c r="BY68" s="21"/>
      <c r="BZ68" s="23">
        <f t="shared" si="26"/>
        <v>0</v>
      </c>
      <c r="CA68" s="21"/>
      <c r="CB68" s="21"/>
      <c r="CC68" s="23">
        <f t="shared" si="27"/>
        <v>0</v>
      </c>
      <c r="CD68" s="23">
        <f t="shared" si="28"/>
        <v>0</v>
      </c>
      <c r="CE68" s="23">
        <f t="shared" si="29"/>
        <v>0</v>
      </c>
      <c r="CF68" s="23">
        <f t="shared" si="30"/>
        <v>0</v>
      </c>
      <c r="CG68" s="23">
        <f t="shared" si="31"/>
        <v>0</v>
      </c>
      <c r="CH68" s="23">
        <f t="shared" si="32"/>
        <v>0</v>
      </c>
      <c r="CI68" s="22"/>
      <c r="CJ68" s="22"/>
      <c r="CK68" s="22">
        <f t="shared" si="33"/>
        <v>0</v>
      </c>
      <c r="CL68" s="21"/>
      <c r="CM68" s="21"/>
      <c r="CN68" s="22">
        <f t="shared" si="34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34" si="36">F69*$C69</f>
        <v>0</v>
      </c>
      <c r="H69" s="21"/>
      <c r="I69" s="21"/>
      <c r="J69" s="22">
        <f t="shared" ref="J69:J141" si="37">I69*$C69</f>
        <v>0</v>
      </c>
      <c r="K69" s="21"/>
      <c r="L69" s="21"/>
      <c r="M69" s="23">
        <f t="shared" ref="M69:M134" si="38">L69*$C69</f>
        <v>0</v>
      </c>
      <c r="N69" s="21"/>
      <c r="O69" s="21"/>
      <c r="P69" s="23">
        <f t="shared" ref="P69:P141" si="39">O69*$C69</f>
        <v>0</v>
      </c>
      <c r="Q69" s="21"/>
      <c r="R69" s="21"/>
      <c r="S69" s="23">
        <f t="shared" ref="S69:S134" si="40">R69*$C69</f>
        <v>0</v>
      </c>
      <c r="T69" s="21"/>
      <c r="U69" s="21"/>
      <c r="V69" s="23">
        <f t="shared" ref="V69:V134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ref="AK69:AK134" si="46">AJ69*$C69</f>
        <v>0</v>
      </c>
      <c r="AL69" s="21"/>
      <c r="AM69" s="21"/>
      <c r="AN69" s="23">
        <f t="shared" ref="AN69:AN134" si="47">AM69*$C69</f>
        <v>0</v>
      </c>
      <c r="AO69" s="23">
        <f t="shared" ref="AO69:AO141" si="48">E69+H69+K69+N69+Q69+T69+W69+Z69+AC69+AF69+AI69+AL69</f>
        <v>0</v>
      </c>
      <c r="AP69" s="23">
        <f t="shared" ref="AP69:AP141" si="49">F69+I69+L69+O69+R69+U69+X69+AA69+AD69+AG69+AJ69+AM69</f>
        <v>0</v>
      </c>
      <c r="AQ69" s="23">
        <f t="shared" ref="AQ69:AQ141" si="50">G69+J69+M69+P69+S69+V69+Y69+AB69+AE69+AH69+AK69+AN69</f>
        <v>0</v>
      </c>
      <c r="AR69" s="23">
        <f t="shared" ref="AR69:AR141" si="51">+AP69/12</f>
        <v>0</v>
      </c>
      <c r="AS69" s="23">
        <f t="shared" ref="AS69:AS141" si="52">+AQ69/12</f>
        <v>0</v>
      </c>
      <c r="AT69" s="21"/>
      <c r="AU69" s="21"/>
      <c r="AV69" s="23">
        <f t="shared" ref="AV69:AV141" si="53">AU69*$C69</f>
        <v>0</v>
      </c>
      <c r="AW69" s="21"/>
      <c r="AX69" s="21"/>
      <c r="AY69" s="22">
        <f t="shared" si="18"/>
        <v>0</v>
      </c>
      <c r="AZ69" s="21"/>
      <c r="BA69" s="21"/>
      <c r="BB69" s="23">
        <f t="shared" ref="BB69:BB93" si="54">BA69*$C69</f>
        <v>0</v>
      </c>
      <c r="BC69" s="21"/>
      <c r="BD69" s="21"/>
      <c r="BE69" s="23">
        <f t="shared" ref="BE69:BE112" si="55">BD69*$C69</f>
        <v>0</v>
      </c>
      <c r="BF69" s="21"/>
      <c r="BG69" s="21"/>
      <c r="BH69" s="23">
        <f t="shared" si="35"/>
        <v>0</v>
      </c>
      <c r="BI69" s="21"/>
      <c r="BJ69" s="21"/>
      <c r="BK69" s="23">
        <f t="shared" ref="BK69:BK141" si="56">BJ69*$C69</f>
        <v>0</v>
      </c>
      <c r="BL69" s="21"/>
      <c r="BM69" s="21"/>
      <c r="BN69" s="23">
        <f t="shared" ref="BN69:BN134" si="57">BM69*C69</f>
        <v>0</v>
      </c>
      <c r="BO69" s="21"/>
      <c r="BP69" s="21"/>
      <c r="BQ69" s="23">
        <f t="shared" ref="BQ69:BQ136" si="58">BP69*C69</f>
        <v>0</v>
      </c>
      <c r="BR69" s="21"/>
      <c r="BS69" s="21"/>
      <c r="BT69" s="23">
        <f t="shared" ref="BT69:BT136" si="59">BS69*C69</f>
        <v>0</v>
      </c>
      <c r="BU69" s="21"/>
      <c r="BV69" s="21"/>
      <c r="BW69" s="23">
        <f t="shared" ref="BW69:BW135" si="60">BV69*C69</f>
        <v>0</v>
      </c>
      <c r="BX69" s="21"/>
      <c r="BY69" s="21"/>
      <c r="BZ69" s="23">
        <f t="shared" ref="BZ69:BZ135" si="61">BY69*C69</f>
        <v>0</v>
      </c>
      <c r="CA69" s="21"/>
      <c r="CB69" s="21"/>
      <c r="CC69" s="23">
        <f t="shared" ref="CC69:CC135" si="62">CB69*C69</f>
        <v>0</v>
      </c>
      <c r="CD69" s="23">
        <f t="shared" ref="CD69:CD135" si="63">AT69+AW69+AZ69+BC69+BF69+BI69+BL69+BO69+BR69+BU69+BX69+CA69</f>
        <v>0</v>
      </c>
      <c r="CE69" s="23">
        <f t="shared" ref="CE69:CE135" si="64">AU69+AX69+BA69+BD69+BG69+BJ69+BM69+BP69+BS69+BV69+BY69+CB69</f>
        <v>0</v>
      </c>
      <c r="CF69" s="23">
        <f t="shared" ref="CF69:CF135" si="65">AV69+AY69+BB69+BE69+BH69+BK69+BN69+BQ69+BT69+BW69+BZ69+CC69</f>
        <v>0</v>
      </c>
      <c r="CG69" s="23">
        <f t="shared" ref="CG69:CG135" si="66">+CE69/12</f>
        <v>0</v>
      </c>
      <c r="CH69" s="23">
        <f t="shared" ref="CH69:CH135" si="67">+CF69/12</f>
        <v>0</v>
      </c>
      <c r="CI69" s="22"/>
      <c r="CJ69" s="22"/>
      <c r="CK69" s="22">
        <f t="shared" ref="CK69:CK134" si="68">CJ69*C69</f>
        <v>0</v>
      </c>
      <c r="CL69" s="21"/>
      <c r="CM69" s="21"/>
      <c r="CN69" s="22">
        <f t="shared" ref="CN69:CN132" si="69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6"/>
        <v>0</v>
      </c>
      <c r="H70" s="21"/>
      <c r="I70" s="21"/>
      <c r="J70" s="22">
        <f t="shared" si="37"/>
        <v>0</v>
      </c>
      <c r="K70" s="21"/>
      <c r="L70" s="21"/>
      <c r="M70" s="23">
        <f t="shared" si="38"/>
        <v>0</v>
      </c>
      <c r="N70" s="21"/>
      <c r="O70" s="21"/>
      <c r="P70" s="23">
        <f t="shared" si="39"/>
        <v>0</v>
      </c>
      <c r="Q70" s="21"/>
      <c r="R70" s="21"/>
      <c r="S70" s="23">
        <f t="shared" si="40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46"/>
        <v>0</v>
      </c>
      <c r="AL70" s="21"/>
      <c r="AM70" s="21"/>
      <c r="AN70" s="23">
        <f t="shared" si="47"/>
        <v>0</v>
      </c>
      <c r="AO70" s="23">
        <f t="shared" si="48"/>
        <v>0</v>
      </c>
      <c r="AP70" s="23">
        <f t="shared" si="49"/>
        <v>0</v>
      </c>
      <c r="AQ70" s="23">
        <f t="shared" si="50"/>
        <v>0</v>
      </c>
      <c r="AR70" s="23">
        <f t="shared" si="51"/>
        <v>0</v>
      </c>
      <c r="AS70" s="23">
        <f t="shared" si="52"/>
        <v>0</v>
      </c>
      <c r="AT70" s="21"/>
      <c r="AU70" s="21"/>
      <c r="AV70" s="23">
        <f t="shared" si="53"/>
        <v>0</v>
      </c>
      <c r="AW70" s="21"/>
      <c r="AX70" s="21"/>
      <c r="AY70" s="22">
        <f t="shared" si="18"/>
        <v>0</v>
      </c>
      <c r="AZ70" s="21"/>
      <c r="BA70" s="21"/>
      <c r="BB70" s="23">
        <f t="shared" si="54"/>
        <v>0</v>
      </c>
      <c r="BC70" s="21"/>
      <c r="BD70" s="21"/>
      <c r="BE70" s="23">
        <f t="shared" si="55"/>
        <v>0</v>
      </c>
      <c r="BF70" s="21"/>
      <c r="BG70" s="21"/>
      <c r="BH70" s="23">
        <f t="shared" si="35"/>
        <v>0</v>
      </c>
      <c r="BI70" s="21"/>
      <c r="BJ70" s="21"/>
      <c r="BK70" s="23">
        <f t="shared" si="56"/>
        <v>0</v>
      </c>
      <c r="BL70" s="21"/>
      <c r="BM70" s="21"/>
      <c r="BN70" s="23">
        <f t="shared" si="57"/>
        <v>0</v>
      </c>
      <c r="BO70" s="21"/>
      <c r="BP70" s="21"/>
      <c r="BQ70" s="23">
        <f t="shared" si="58"/>
        <v>0</v>
      </c>
      <c r="BR70" s="21"/>
      <c r="BS70" s="21"/>
      <c r="BT70" s="23">
        <f t="shared" si="59"/>
        <v>0</v>
      </c>
      <c r="BU70" s="21"/>
      <c r="BV70" s="21"/>
      <c r="BW70" s="23">
        <f t="shared" si="60"/>
        <v>0</v>
      </c>
      <c r="BX70" s="21"/>
      <c r="BY70" s="21"/>
      <c r="BZ70" s="23">
        <f t="shared" si="61"/>
        <v>0</v>
      </c>
      <c r="CA70" s="21"/>
      <c r="CB70" s="21"/>
      <c r="CC70" s="23">
        <f t="shared" si="62"/>
        <v>0</v>
      </c>
      <c r="CD70" s="23">
        <f t="shared" si="63"/>
        <v>0</v>
      </c>
      <c r="CE70" s="23">
        <f t="shared" si="64"/>
        <v>0</v>
      </c>
      <c r="CF70" s="23">
        <f t="shared" si="65"/>
        <v>0</v>
      </c>
      <c r="CG70" s="23">
        <f t="shared" si="66"/>
        <v>0</v>
      </c>
      <c r="CH70" s="23">
        <f t="shared" si="67"/>
        <v>0</v>
      </c>
      <c r="CI70" s="22"/>
      <c r="CJ70" s="22"/>
      <c r="CK70" s="22">
        <f t="shared" si="68"/>
        <v>0</v>
      </c>
      <c r="CL70" s="21"/>
      <c r="CM70" s="21"/>
      <c r="CN70" s="22">
        <f t="shared" si="69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6"/>
        <v>0</v>
      </c>
      <c r="H71" s="21"/>
      <c r="I71" s="21"/>
      <c r="J71" s="22">
        <f t="shared" si="37"/>
        <v>0</v>
      </c>
      <c r="K71" s="21"/>
      <c r="L71" s="21"/>
      <c r="M71" s="23">
        <f t="shared" si="38"/>
        <v>0</v>
      </c>
      <c r="N71" s="21"/>
      <c r="O71" s="21"/>
      <c r="P71" s="23">
        <f t="shared" si="39"/>
        <v>0</v>
      </c>
      <c r="Q71" s="21"/>
      <c r="R71" s="21"/>
      <c r="S71" s="23">
        <f t="shared" si="40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46"/>
        <v>0</v>
      </c>
      <c r="AL71" s="21"/>
      <c r="AM71" s="21"/>
      <c r="AN71" s="23">
        <f t="shared" si="47"/>
        <v>0</v>
      </c>
      <c r="AO71" s="23">
        <f t="shared" si="48"/>
        <v>0</v>
      </c>
      <c r="AP71" s="23">
        <f t="shared" si="49"/>
        <v>0</v>
      </c>
      <c r="AQ71" s="23">
        <f t="shared" si="50"/>
        <v>0</v>
      </c>
      <c r="AR71" s="23">
        <f t="shared" si="51"/>
        <v>0</v>
      </c>
      <c r="AS71" s="23">
        <f t="shared" si="52"/>
        <v>0</v>
      </c>
      <c r="AT71" s="21"/>
      <c r="AU71" s="21"/>
      <c r="AV71" s="23">
        <f t="shared" si="53"/>
        <v>0</v>
      </c>
      <c r="AW71" s="21"/>
      <c r="AX71" s="21"/>
      <c r="AY71" s="22">
        <f t="shared" si="18"/>
        <v>0</v>
      </c>
      <c r="AZ71" s="21"/>
      <c r="BA71" s="21"/>
      <c r="BB71" s="23">
        <f t="shared" si="54"/>
        <v>0</v>
      </c>
      <c r="BC71" s="21"/>
      <c r="BD71" s="21"/>
      <c r="BE71" s="23">
        <f t="shared" si="55"/>
        <v>0</v>
      </c>
      <c r="BF71" s="21"/>
      <c r="BG71" s="21"/>
      <c r="BH71" s="23">
        <f t="shared" si="35"/>
        <v>0</v>
      </c>
      <c r="BI71" s="21"/>
      <c r="BJ71" s="21"/>
      <c r="BK71" s="23">
        <f t="shared" si="56"/>
        <v>0</v>
      </c>
      <c r="BL71" s="21"/>
      <c r="BM71" s="21"/>
      <c r="BN71" s="23">
        <f t="shared" si="57"/>
        <v>0</v>
      </c>
      <c r="BO71" s="21"/>
      <c r="BP71" s="21"/>
      <c r="BQ71" s="23">
        <f t="shared" si="58"/>
        <v>0</v>
      </c>
      <c r="BR71" s="21"/>
      <c r="BS71" s="21"/>
      <c r="BT71" s="23">
        <f t="shared" si="59"/>
        <v>0</v>
      </c>
      <c r="BU71" s="21"/>
      <c r="BV71" s="21"/>
      <c r="BW71" s="23">
        <f t="shared" si="60"/>
        <v>0</v>
      </c>
      <c r="BX71" s="21"/>
      <c r="BY71" s="21"/>
      <c r="BZ71" s="23">
        <f t="shared" si="61"/>
        <v>0</v>
      </c>
      <c r="CA71" s="21"/>
      <c r="CB71" s="21"/>
      <c r="CC71" s="23">
        <f t="shared" si="62"/>
        <v>0</v>
      </c>
      <c r="CD71" s="23">
        <f t="shared" si="63"/>
        <v>0</v>
      </c>
      <c r="CE71" s="23">
        <f t="shared" si="64"/>
        <v>0</v>
      </c>
      <c r="CF71" s="23">
        <f t="shared" si="65"/>
        <v>0</v>
      </c>
      <c r="CG71" s="23">
        <f t="shared" si="66"/>
        <v>0</v>
      </c>
      <c r="CH71" s="23">
        <f t="shared" si="67"/>
        <v>0</v>
      </c>
      <c r="CI71" s="22"/>
      <c r="CJ71" s="22"/>
      <c r="CK71" s="22">
        <f t="shared" si="68"/>
        <v>0</v>
      </c>
      <c r="CL71" s="21"/>
      <c r="CM71" s="21"/>
      <c r="CN71" s="22">
        <f t="shared" si="69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6"/>
        <v>0</v>
      </c>
      <c r="H72" s="21"/>
      <c r="I72" s="21"/>
      <c r="J72" s="22">
        <f t="shared" si="37"/>
        <v>0</v>
      </c>
      <c r="K72" s="21"/>
      <c r="L72" s="21"/>
      <c r="M72" s="23">
        <f t="shared" si="38"/>
        <v>0</v>
      </c>
      <c r="N72" s="21"/>
      <c r="O72" s="21"/>
      <c r="P72" s="23">
        <f t="shared" si="39"/>
        <v>0</v>
      </c>
      <c r="Q72" s="21"/>
      <c r="R72" s="21"/>
      <c r="S72" s="23">
        <f t="shared" si="40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46"/>
        <v>0</v>
      </c>
      <c r="AL72" s="21"/>
      <c r="AM72" s="21"/>
      <c r="AN72" s="23">
        <f t="shared" si="47"/>
        <v>0</v>
      </c>
      <c r="AO72" s="23">
        <f t="shared" si="48"/>
        <v>0</v>
      </c>
      <c r="AP72" s="23">
        <f t="shared" si="49"/>
        <v>0</v>
      </c>
      <c r="AQ72" s="23">
        <f t="shared" si="50"/>
        <v>0</v>
      </c>
      <c r="AR72" s="23">
        <f t="shared" si="51"/>
        <v>0</v>
      </c>
      <c r="AS72" s="23">
        <f t="shared" si="52"/>
        <v>0</v>
      </c>
      <c r="AT72" s="21"/>
      <c r="AU72" s="21"/>
      <c r="AV72" s="23">
        <f t="shared" si="53"/>
        <v>0</v>
      </c>
      <c r="AW72" s="21"/>
      <c r="AX72" s="21"/>
      <c r="AY72" s="22">
        <f t="shared" ref="AY72:AY139" si="70">AX72*$C72</f>
        <v>0</v>
      </c>
      <c r="AZ72" s="21"/>
      <c r="BA72" s="21"/>
      <c r="BB72" s="23">
        <f t="shared" si="54"/>
        <v>0</v>
      </c>
      <c r="BC72" s="21"/>
      <c r="BD72" s="21"/>
      <c r="BE72" s="23">
        <f t="shared" si="55"/>
        <v>0</v>
      </c>
      <c r="BF72" s="21"/>
      <c r="BG72" s="21"/>
      <c r="BH72" s="23">
        <f t="shared" si="35"/>
        <v>0</v>
      </c>
      <c r="BI72" s="21"/>
      <c r="BJ72" s="21"/>
      <c r="BK72" s="23">
        <f t="shared" si="56"/>
        <v>0</v>
      </c>
      <c r="BL72" s="21"/>
      <c r="BM72" s="21"/>
      <c r="BN72" s="23">
        <f t="shared" si="57"/>
        <v>0</v>
      </c>
      <c r="BO72" s="21"/>
      <c r="BP72" s="21"/>
      <c r="BQ72" s="23">
        <f t="shared" si="58"/>
        <v>0</v>
      </c>
      <c r="BR72" s="21"/>
      <c r="BS72" s="21"/>
      <c r="BT72" s="23">
        <f t="shared" si="59"/>
        <v>0</v>
      </c>
      <c r="BU72" s="21"/>
      <c r="BV72" s="21"/>
      <c r="BW72" s="23">
        <f t="shared" si="60"/>
        <v>0</v>
      </c>
      <c r="BX72" s="21"/>
      <c r="BY72" s="21"/>
      <c r="BZ72" s="23">
        <f t="shared" si="61"/>
        <v>0</v>
      </c>
      <c r="CA72" s="21"/>
      <c r="CB72" s="21"/>
      <c r="CC72" s="23">
        <f t="shared" si="62"/>
        <v>0</v>
      </c>
      <c r="CD72" s="23">
        <f t="shared" si="63"/>
        <v>0</v>
      </c>
      <c r="CE72" s="23">
        <f t="shared" si="64"/>
        <v>0</v>
      </c>
      <c r="CF72" s="23">
        <f t="shared" si="65"/>
        <v>0</v>
      </c>
      <c r="CG72" s="23">
        <f t="shared" si="66"/>
        <v>0</v>
      </c>
      <c r="CH72" s="23">
        <f t="shared" si="67"/>
        <v>0</v>
      </c>
      <c r="CI72" s="22"/>
      <c r="CJ72" s="22"/>
      <c r="CK72" s="22">
        <f t="shared" si="68"/>
        <v>0</v>
      </c>
      <c r="CL72" s="21"/>
      <c r="CM72" s="21"/>
      <c r="CN72" s="22">
        <f t="shared" si="69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6"/>
        <v>0</v>
      </c>
      <c r="H73" s="21"/>
      <c r="I73" s="21"/>
      <c r="J73" s="22">
        <f t="shared" si="37"/>
        <v>0</v>
      </c>
      <c r="K73" s="21"/>
      <c r="L73" s="21"/>
      <c r="M73" s="23">
        <f t="shared" si="38"/>
        <v>0</v>
      </c>
      <c r="N73" s="21"/>
      <c r="O73" s="21"/>
      <c r="P73" s="23">
        <f t="shared" si="39"/>
        <v>0</v>
      </c>
      <c r="Q73" s="21"/>
      <c r="R73" s="21"/>
      <c r="S73" s="23">
        <f t="shared" si="40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46"/>
        <v>0</v>
      </c>
      <c r="AL73" s="21"/>
      <c r="AM73" s="21"/>
      <c r="AN73" s="23">
        <f t="shared" si="47"/>
        <v>0</v>
      </c>
      <c r="AO73" s="23">
        <f t="shared" si="48"/>
        <v>0</v>
      </c>
      <c r="AP73" s="23">
        <f t="shared" si="49"/>
        <v>0</v>
      </c>
      <c r="AQ73" s="23">
        <f t="shared" si="50"/>
        <v>0</v>
      </c>
      <c r="AR73" s="23">
        <f t="shared" si="51"/>
        <v>0</v>
      </c>
      <c r="AS73" s="23">
        <f t="shared" si="52"/>
        <v>0</v>
      </c>
      <c r="AT73" s="21"/>
      <c r="AU73" s="21"/>
      <c r="AV73" s="23">
        <f t="shared" si="53"/>
        <v>0</v>
      </c>
      <c r="AW73" s="21"/>
      <c r="AX73" s="21"/>
      <c r="AY73" s="22">
        <f t="shared" si="70"/>
        <v>0</v>
      </c>
      <c r="AZ73" s="21"/>
      <c r="BA73" s="21"/>
      <c r="BB73" s="23">
        <f t="shared" si="54"/>
        <v>0</v>
      </c>
      <c r="BC73" s="21"/>
      <c r="BD73" s="21"/>
      <c r="BE73" s="23">
        <f t="shared" si="55"/>
        <v>0</v>
      </c>
      <c r="BF73" s="21"/>
      <c r="BG73" s="21"/>
      <c r="BH73" s="23">
        <f t="shared" si="35"/>
        <v>0</v>
      </c>
      <c r="BI73" s="21"/>
      <c r="BJ73" s="21"/>
      <c r="BK73" s="23">
        <f t="shared" si="56"/>
        <v>0</v>
      </c>
      <c r="BL73" s="21"/>
      <c r="BM73" s="21"/>
      <c r="BN73" s="23">
        <f t="shared" si="57"/>
        <v>0</v>
      </c>
      <c r="BO73" s="21"/>
      <c r="BP73" s="21"/>
      <c r="BQ73" s="23">
        <f t="shared" si="58"/>
        <v>0</v>
      </c>
      <c r="BR73" s="21"/>
      <c r="BS73" s="21"/>
      <c r="BT73" s="23">
        <f t="shared" si="59"/>
        <v>0</v>
      </c>
      <c r="BU73" s="21"/>
      <c r="BV73" s="21"/>
      <c r="BW73" s="23">
        <f t="shared" si="60"/>
        <v>0</v>
      </c>
      <c r="BX73" s="21"/>
      <c r="BY73" s="21"/>
      <c r="BZ73" s="23">
        <f t="shared" si="61"/>
        <v>0</v>
      </c>
      <c r="CA73" s="21"/>
      <c r="CB73" s="21"/>
      <c r="CC73" s="23">
        <f t="shared" si="62"/>
        <v>0</v>
      </c>
      <c r="CD73" s="23">
        <f t="shared" si="63"/>
        <v>0</v>
      </c>
      <c r="CE73" s="23">
        <f t="shared" si="64"/>
        <v>0</v>
      </c>
      <c r="CF73" s="23">
        <f t="shared" si="65"/>
        <v>0</v>
      </c>
      <c r="CG73" s="23">
        <f t="shared" si="66"/>
        <v>0</v>
      </c>
      <c r="CH73" s="23">
        <f t="shared" si="67"/>
        <v>0</v>
      </c>
      <c r="CI73" s="22"/>
      <c r="CJ73" s="22"/>
      <c r="CK73" s="22">
        <f t="shared" si="68"/>
        <v>0</v>
      </c>
      <c r="CL73" s="21"/>
      <c r="CM73" s="21"/>
      <c r="CN73" s="22">
        <f t="shared" si="69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6"/>
        <v>0</v>
      </c>
      <c r="H74" s="21"/>
      <c r="I74" s="21"/>
      <c r="J74" s="22">
        <f t="shared" si="37"/>
        <v>0</v>
      </c>
      <c r="K74" s="21"/>
      <c r="L74" s="21"/>
      <c r="M74" s="23">
        <f t="shared" si="38"/>
        <v>0</v>
      </c>
      <c r="N74" s="21"/>
      <c r="O74" s="21"/>
      <c r="P74" s="23">
        <f t="shared" si="39"/>
        <v>0</v>
      </c>
      <c r="Q74" s="21"/>
      <c r="R74" s="21"/>
      <c r="S74" s="23">
        <f t="shared" si="40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46"/>
        <v>0</v>
      </c>
      <c r="AL74" s="21"/>
      <c r="AM74" s="21"/>
      <c r="AN74" s="23">
        <f t="shared" si="47"/>
        <v>0</v>
      </c>
      <c r="AO74" s="23">
        <f t="shared" si="48"/>
        <v>0</v>
      </c>
      <c r="AP74" s="23">
        <f t="shared" si="49"/>
        <v>0</v>
      </c>
      <c r="AQ74" s="23">
        <f t="shared" si="50"/>
        <v>0</v>
      </c>
      <c r="AR74" s="23">
        <f t="shared" si="51"/>
        <v>0</v>
      </c>
      <c r="AS74" s="23">
        <f t="shared" si="52"/>
        <v>0</v>
      </c>
      <c r="AT74" s="21"/>
      <c r="AU74" s="21"/>
      <c r="AV74" s="23">
        <f t="shared" si="53"/>
        <v>0</v>
      </c>
      <c r="AW74" s="21"/>
      <c r="AX74" s="21"/>
      <c r="AY74" s="22">
        <f t="shared" si="70"/>
        <v>0</v>
      </c>
      <c r="AZ74" s="21"/>
      <c r="BA74" s="21"/>
      <c r="BB74" s="23">
        <f t="shared" si="54"/>
        <v>0</v>
      </c>
      <c r="BC74" s="21"/>
      <c r="BD74" s="21"/>
      <c r="BE74" s="23">
        <f t="shared" si="55"/>
        <v>0</v>
      </c>
      <c r="BF74" s="21"/>
      <c r="BG74" s="21"/>
      <c r="BH74" s="23">
        <f t="shared" si="35"/>
        <v>0</v>
      </c>
      <c r="BI74" s="21"/>
      <c r="BJ74" s="21"/>
      <c r="BK74" s="23">
        <f t="shared" si="56"/>
        <v>0</v>
      </c>
      <c r="BL74" s="21"/>
      <c r="BM74" s="21"/>
      <c r="BN74" s="23">
        <f t="shared" si="57"/>
        <v>0</v>
      </c>
      <c r="BO74" s="21"/>
      <c r="BP74" s="21"/>
      <c r="BQ74" s="23">
        <f t="shared" si="58"/>
        <v>0</v>
      </c>
      <c r="BR74" s="21"/>
      <c r="BS74" s="21"/>
      <c r="BT74" s="23">
        <f t="shared" si="59"/>
        <v>0</v>
      </c>
      <c r="BU74" s="21"/>
      <c r="BV74" s="21"/>
      <c r="BW74" s="23">
        <f t="shared" si="60"/>
        <v>0</v>
      </c>
      <c r="BX74" s="21"/>
      <c r="BY74" s="21"/>
      <c r="BZ74" s="23">
        <f t="shared" si="61"/>
        <v>0</v>
      </c>
      <c r="CA74" s="21"/>
      <c r="CB74" s="21"/>
      <c r="CC74" s="23">
        <f t="shared" si="62"/>
        <v>0</v>
      </c>
      <c r="CD74" s="23">
        <f t="shared" si="63"/>
        <v>0</v>
      </c>
      <c r="CE74" s="23">
        <f t="shared" si="64"/>
        <v>0</v>
      </c>
      <c r="CF74" s="23">
        <f t="shared" si="65"/>
        <v>0</v>
      </c>
      <c r="CG74" s="23">
        <f t="shared" si="66"/>
        <v>0</v>
      </c>
      <c r="CH74" s="23">
        <f t="shared" si="67"/>
        <v>0</v>
      </c>
      <c r="CI74" s="22"/>
      <c r="CJ74" s="22"/>
      <c r="CK74" s="22">
        <f t="shared" si="68"/>
        <v>0</v>
      </c>
      <c r="CL74" s="21"/>
      <c r="CM74" s="21"/>
      <c r="CN74" s="22">
        <f t="shared" si="69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6"/>
        <v>0</v>
      </c>
      <c r="H75" s="21"/>
      <c r="I75" s="21"/>
      <c r="J75" s="22">
        <f t="shared" si="37"/>
        <v>0</v>
      </c>
      <c r="K75" s="21"/>
      <c r="L75" s="21"/>
      <c r="M75" s="23">
        <f t="shared" si="38"/>
        <v>0</v>
      </c>
      <c r="N75" s="21"/>
      <c r="O75" s="21"/>
      <c r="P75" s="23">
        <f t="shared" si="39"/>
        <v>0</v>
      </c>
      <c r="Q75" s="21"/>
      <c r="R75" s="21"/>
      <c r="S75" s="23">
        <f t="shared" si="40"/>
        <v>0</v>
      </c>
      <c r="T75" s="21"/>
      <c r="U75" s="21"/>
      <c r="V75" s="23">
        <f t="shared" si="41"/>
        <v>0</v>
      </c>
      <c r="W75" s="21"/>
      <c r="X75" s="21"/>
      <c r="Y75" s="23">
        <f t="shared" si="42"/>
        <v>0</v>
      </c>
      <c r="Z75" s="21"/>
      <c r="AA75" s="21"/>
      <c r="AB75" s="23">
        <f t="shared" si="43"/>
        <v>0</v>
      </c>
      <c r="AC75" s="21"/>
      <c r="AD75" s="21"/>
      <c r="AE75" s="23">
        <f t="shared" si="44"/>
        <v>0</v>
      </c>
      <c r="AF75" s="21"/>
      <c r="AG75" s="21"/>
      <c r="AH75" s="23">
        <f t="shared" si="45"/>
        <v>0</v>
      </c>
      <c r="AI75" s="21"/>
      <c r="AJ75" s="21"/>
      <c r="AK75" s="23">
        <f t="shared" si="46"/>
        <v>0</v>
      </c>
      <c r="AL75" s="21"/>
      <c r="AM75" s="21"/>
      <c r="AN75" s="23">
        <f t="shared" si="47"/>
        <v>0</v>
      </c>
      <c r="AO75" s="23">
        <f t="shared" si="48"/>
        <v>0</v>
      </c>
      <c r="AP75" s="23">
        <f t="shared" si="49"/>
        <v>0</v>
      </c>
      <c r="AQ75" s="23">
        <f t="shared" si="50"/>
        <v>0</v>
      </c>
      <c r="AR75" s="23">
        <f t="shared" si="51"/>
        <v>0</v>
      </c>
      <c r="AS75" s="23">
        <f t="shared" si="52"/>
        <v>0</v>
      </c>
      <c r="AT75" s="21"/>
      <c r="AU75" s="21"/>
      <c r="AV75" s="23">
        <f t="shared" si="53"/>
        <v>0</v>
      </c>
      <c r="AW75" s="21"/>
      <c r="AX75" s="21"/>
      <c r="AY75" s="22">
        <f t="shared" si="70"/>
        <v>0</v>
      </c>
      <c r="AZ75" s="21"/>
      <c r="BA75" s="21"/>
      <c r="BB75" s="23">
        <f t="shared" si="54"/>
        <v>0</v>
      </c>
      <c r="BC75" s="21"/>
      <c r="BD75" s="21"/>
      <c r="BE75" s="23">
        <f t="shared" si="55"/>
        <v>0</v>
      </c>
      <c r="BF75" s="21"/>
      <c r="BG75" s="21"/>
      <c r="BH75" s="23">
        <f t="shared" si="35"/>
        <v>0</v>
      </c>
      <c r="BI75" s="21"/>
      <c r="BJ75" s="21"/>
      <c r="BK75" s="23">
        <f t="shared" si="56"/>
        <v>0</v>
      </c>
      <c r="BL75" s="21"/>
      <c r="BM75" s="21"/>
      <c r="BN75" s="23">
        <f t="shared" si="57"/>
        <v>0</v>
      </c>
      <c r="BO75" s="21"/>
      <c r="BP75" s="21"/>
      <c r="BQ75" s="23">
        <f t="shared" si="58"/>
        <v>0</v>
      </c>
      <c r="BR75" s="21"/>
      <c r="BS75" s="21"/>
      <c r="BT75" s="23">
        <f t="shared" si="59"/>
        <v>0</v>
      </c>
      <c r="BU75" s="21"/>
      <c r="BV75" s="21"/>
      <c r="BW75" s="23">
        <f t="shared" si="60"/>
        <v>0</v>
      </c>
      <c r="BX75" s="21"/>
      <c r="BY75" s="21"/>
      <c r="BZ75" s="23">
        <f t="shared" si="61"/>
        <v>0</v>
      </c>
      <c r="CA75" s="21"/>
      <c r="CB75" s="21"/>
      <c r="CC75" s="23">
        <f t="shared" si="62"/>
        <v>0</v>
      </c>
      <c r="CD75" s="23">
        <f t="shared" si="63"/>
        <v>0</v>
      </c>
      <c r="CE75" s="23">
        <f t="shared" si="64"/>
        <v>0</v>
      </c>
      <c r="CF75" s="23">
        <f t="shared" si="65"/>
        <v>0</v>
      </c>
      <c r="CG75" s="23">
        <f t="shared" si="66"/>
        <v>0</v>
      </c>
      <c r="CH75" s="23">
        <f t="shared" si="67"/>
        <v>0</v>
      </c>
      <c r="CI75" s="22"/>
      <c r="CJ75" s="22"/>
      <c r="CK75" s="22">
        <f t="shared" si="68"/>
        <v>0</v>
      </c>
      <c r="CL75" s="21"/>
      <c r="CM75" s="21"/>
      <c r="CN75" s="22">
        <f t="shared" si="69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6"/>
        <v>0</v>
      </c>
      <c r="H76" s="21"/>
      <c r="I76" s="21"/>
      <c r="J76" s="22">
        <f t="shared" si="37"/>
        <v>0</v>
      </c>
      <c r="K76" s="21"/>
      <c r="L76" s="21"/>
      <c r="M76" s="23">
        <f t="shared" si="38"/>
        <v>0</v>
      </c>
      <c r="N76" s="21"/>
      <c r="O76" s="21"/>
      <c r="P76" s="23">
        <f t="shared" si="39"/>
        <v>0</v>
      </c>
      <c r="Q76" s="21"/>
      <c r="R76" s="21"/>
      <c r="S76" s="23">
        <f t="shared" si="40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46"/>
        <v>0</v>
      </c>
      <c r="AL76" s="21"/>
      <c r="AM76" s="21"/>
      <c r="AN76" s="23">
        <f t="shared" si="47"/>
        <v>0</v>
      </c>
      <c r="AO76" s="23">
        <f t="shared" si="48"/>
        <v>0</v>
      </c>
      <c r="AP76" s="23">
        <f t="shared" si="49"/>
        <v>0</v>
      </c>
      <c r="AQ76" s="23">
        <f t="shared" si="50"/>
        <v>0</v>
      </c>
      <c r="AR76" s="23">
        <f t="shared" si="51"/>
        <v>0</v>
      </c>
      <c r="AS76" s="23">
        <f t="shared" si="52"/>
        <v>0</v>
      </c>
      <c r="AT76" s="21"/>
      <c r="AU76" s="21"/>
      <c r="AV76" s="23">
        <f t="shared" si="53"/>
        <v>0</v>
      </c>
      <c r="AW76" s="21"/>
      <c r="AX76" s="21"/>
      <c r="AY76" s="22">
        <f t="shared" si="70"/>
        <v>0</v>
      </c>
      <c r="AZ76" s="21"/>
      <c r="BA76" s="21"/>
      <c r="BB76" s="23">
        <f t="shared" si="54"/>
        <v>0</v>
      </c>
      <c r="BC76" s="21"/>
      <c r="BD76" s="21"/>
      <c r="BE76" s="23">
        <f t="shared" si="55"/>
        <v>0</v>
      </c>
      <c r="BF76" s="21"/>
      <c r="BG76" s="21"/>
      <c r="BH76" s="23">
        <f t="shared" si="35"/>
        <v>0</v>
      </c>
      <c r="BI76" s="21"/>
      <c r="BJ76" s="21"/>
      <c r="BK76" s="23">
        <f t="shared" si="56"/>
        <v>0</v>
      </c>
      <c r="BL76" s="21"/>
      <c r="BM76" s="21"/>
      <c r="BN76" s="23">
        <f t="shared" si="57"/>
        <v>0</v>
      </c>
      <c r="BO76" s="21"/>
      <c r="BP76" s="21"/>
      <c r="BQ76" s="23">
        <f t="shared" si="58"/>
        <v>0</v>
      </c>
      <c r="BR76" s="21"/>
      <c r="BS76" s="21"/>
      <c r="BT76" s="23">
        <f t="shared" si="59"/>
        <v>0</v>
      </c>
      <c r="BU76" s="21"/>
      <c r="BV76" s="21"/>
      <c r="BW76" s="23">
        <f t="shared" si="60"/>
        <v>0</v>
      </c>
      <c r="BX76" s="21"/>
      <c r="BY76" s="21"/>
      <c r="BZ76" s="23">
        <f t="shared" si="61"/>
        <v>0</v>
      </c>
      <c r="CA76" s="21"/>
      <c r="CB76" s="21"/>
      <c r="CC76" s="23">
        <f t="shared" si="62"/>
        <v>0</v>
      </c>
      <c r="CD76" s="23">
        <f t="shared" si="63"/>
        <v>0</v>
      </c>
      <c r="CE76" s="23">
        <f t="shared" si="64"/>
        <v>0</v>
      </c>
      <c r="CF76" s="23">
        <f t="shared" si="65"/>
        <v>0</v>
      </c>
      <c r="CG76" s="23">
        <f t="shared" si="66"/>
        <v>0</v>
      </c>
      <c r="CH76" s="23">
        <f t="shared" si="67"/>
        <v>0</v>
      </c>
      <c r="CI76" s="22"/>
      <c r="CJ76" s="22"/>
      <c r="CK76" s="22">
        <f t="shared" si="68"/>
        <v>0</v>
      </c>
      <c r="CL76" s="21"/>
      <c r="CM76" s="21"/>
      <c r="CN76" s="22">
        <f t="shared" si="69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6"/>
        <v>0</v>
      </c>
      <c r="H77" s="21"/>
      <c r="I77" s="21"/>
      <c r="J77" s="22">
        <f t="shared" si="37"/>
        <v>0</v>
      </c>
      <c r="K77" s="21"/>
      <c r="L77" s="21"/>
      <c r="M77" s="23">
        <f t="shared" si="38"/>
        <v>0</v>
      </c>
      <c r="N77" s="21"/>
      <c r="O77" s="21"/>
      <c r="P77" s="23">
        <f t="shared" si="39"/>
        <v>0</v>
      </c>
      <c r="Q77" s="21"/>
      <c r="R77" s="21"/>
      <c r="S77" s="23">
        <f t="shared" si="40"/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si="46"/>
        <v>0</v>
      </c>
      <c r="AL77" s="21"/>
      <c r="AM77" s="21"/>
      <c r="AN77" s="23">
        <f t="shared" si="47"/>
        <v>0</v>
      </c>
      <c r="AO77" s="23">
        <f t="shared" si="48"/>
        <v>0</v>
      </c>
      <c r="AP77" s="23">
        <f t="shared" si="49"/>
        <v>0</v>
      </c>
      <c r="AQ77" s="23">
        <f t="shared" si="50"/>
        <v>0</v>
      </c>
      <c r="AR77" s="23">
        <f t="shared" si="51"/>
        <v>0</v>
      </c>
      <c r="AS77" s="23">
        <f t="shared" si="52"/>
        <v>0</v>
      </c>
      <c r="AT77" s="21"/>
      <c r="AU77" s="21"/>
      <c r="AV77" s="23">
        <f t="shared" si="53"/>
        <v>0</v>
      </c>
      <c r="AW77" s="21"/>
      <c r="AX77" s="21"/>
      <c r="AY77" s="22">
        <f t="shared" si="70"/>
        <v>0</v>
      </c>
      <c r="AZ77" s="21"/>
      <c r="BA77" s="21"/>
      <c r="BB77" s="23">
        <f t="shared" si="54"/>
        <v>0</v>
      </c>
      <c r="BC77" s="21"/>
      <c r="BD77" s="21"/>
      <c r="BE77" s="23">
        <f t="shared" si="55"/>
        <v>0</v>
      </c>
      <c r="BF77" s="21"/>
      <c r="BG77" s="21"/>
      <c r="BH77" s="23">
        <f t="shared" ref="BH77:BH146" si="71">BG77*$C77</f>
        <v>0</v>
      </c>
      <c r="BI77" s="21"/>
      <c r="BJ77" s="21"/>
      <c r="BK77" s="23">
        <f t="shared" si="56"/>
        <v>0</v>
      </c>
      <c r="BL77" s="21"/>
      <c r="BM77" s="21"/>
      <c r="BN77" s="23">
        <f t="shared" si="57"/>
        <v>0</v>
      </c>
      <c r="BO77" s="21"/>
      <c r="BP77" s="21"/>
      <c r="BQ77" s="23">
        <f t="shared" si="58"/>
        <v>0</v>
      </c>
      <c r="BR77" s="21"/>
      <c r="BS77" s="21"/>
      <c r="BT77" s="23">
        <f t="shared" si="59"/>
        <v>0</v>
      </c>
      <c r="BU77" s="21"/>
      <c r="BV77" s="21"/>
      <c r="BW77" s="23">
        <f t="shared" si="60"/>
        <v>0</v>
      </c>
      <c r="BX77" s="21"/>
      <c r="BY77" s="21"/>
      <c r="BZ77" s="23">
        <f t="shared" si="61"/>
        <v>0</v>
      </c>
      <c r="CA77" s="21"/>
      <c r="CB77" s="21"/>
      <c r="CC77" s="23">
        <f t="shared" si="62"/>
        <v>0</v>
      </c>
      <c r="CD77" s="23">
        <f t="shared" si="63"/>
        <v>0</v>
      </c>
      <c r="CE77" s="23">
        <f t="shared" si="64"/>
        <v>0</v>
      </c>
      <c r="CF77" s="23">
        <f t="shared" si="65"/>
        <v>0</v>
      </c>
      <c r="CG77" s="23">
        <f t="shared" si="66"/>
        <v>0</v>
      </c>
      <c r="CH77" s="23">
        <f t="shared" si="67"/>
        <v>0</v>
      </c>
      <c r="CI77" s="22"/>
      <c r="CJ77" s="22"/>
      <c r="CK77" s="22">
        <f t="shared" si="68"/>
        <v>0</v>
      </c>
      <c r="CL77" s="21"/>
      <c r="CM77" s="21"/>
      <c r="CN77" s="22">
        <f t="shared" si="69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6"/>
        <v>0</v>
      </c>
      <c r="H78" s="21"/>
      <c r="I78" s="21"/>
      <c r="J78" s="22">
        <f t="shared" si="37"/>
        <v>0</v>
      </c>
      <c r="K78" s="21"/>
      <c r="L78" s="21"/>
      <c r="M78" s="23">
        <f t="shared" si="38"/>
        <v>0</v>
      </c>
      <c r="N78" s="21"/>
      <c r="O78" s="21"/>
      <c r="P78" s="23">
        <f t="shared" si="39"/>
        <v>0</v>
      </c>
      <c r="Q78" s="21"/>
      <c r="R78" s="21"/>
      <c r="S78" s="23">
        <f t="shared" si="40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46"/>
        <v>0</v>
      </c>
      <c r="AL78" s="21"/>
      <c r="AM78" s="21"/>
      <c r="AN78" s="23">
        <f t="shared" si="47"/>
        <v>0</v>
      </c>
      <c r="AO78" s="23">
        <f t="shared" si="48"/>
        <v>0</v>
      </c>
      <c r="AP78" s="23">
        <f t="shared" si="49"/>
        <v>0</v>
      </c>
      <c r="AQ78" s="23">
        <f t="shared" si="50"/>
        <v>0</v>
      </c>
      <c r="AR78" s="23">
        <f t="shared" si="51"/>
        <v>0</v>
      </c>
      <c r="AS78" s="23">
        <f t="shared" si="52"/>
        <v>0</v>
      </c>
      <c r="AT78" s="21"/>
      <c r="AU78" s="21"/>
      <c r="AV78" s="23">
        <f t="shared" si="53"/>
        <v>0</v>
      </c>
      <c r="AW78" s="21"/>
      <c r="AX78" s="21"/>
      <c r="AY78" s="22">
        <f t="shared" si="70"/>
        <v>0</v>
      </c>
      <c r="AZ78" s="21"/>
      <c r="BA78" s="21"/>
      <c r="BB78" s="23">
        <f t="shared" si="54"/>
        <v>0</v>
      </c>
      <c r="BC78" s="21"/>
      <c r="BD78" s="21"/>
      <c r="BE78" s="23">
        <f t="shared" si="55"/>
        <v>0</v>
      </c>
      <c r="BF78" s="21"/>
      <c r="BG78" s="21"/>
      <c r="BH78" s="23">
        <f t="shared" si="71"/>
        <v>0</v>
      </c>
      <c r="BI78" s="21"/>
      <c r="BJ78" s="21"/>
      <c r="BK78" s="23">
        <f t="shared" si="56"/>
        <v>0</v>
      </c>
      <c r="BL78" s="21"/>
      <c r="BM78" s="21"/>
      <c r="BN78" s="23">
        <f t="shared" si="57"/>
        <v>0</v>
      </c>
      <c r="BO78" s="21"/>
      <c r="BP78" s="21"/>
      <c r="BQ78" s="23">
        <f t="shared" si="58"/>
        <v>0</v>
      </c>
      <c r="BR78" s="21"/>
      <c r="BS78" s="21"/>
      <c r="BT78" s="23">
        <f t="shared" si="59"/>
        <v>0</v>
      </c>
      <c r="BU78" s="21"/>
      <c r="BV78" s="21"/>
      <c r="BW78" s="23">
        <f t="shared" si="60"/>
        <v>0</v>
      </c>
      <c r="BX78" s="21"/>
      <c r="BY78" s="21"/>
      <c r="BZ78" s="23">
        <f t="shared" si="61"/>
        <v>0</v>
      </c>
      <c r="CA78" s="21"/>
      <c r="CB78" s="21"/>
      <c r="CC78" s="23">
        <f t="shared" si="62"/>
        <v>0</v>
      </c>
      <c r="CD78" s="23">
        <f t="shared" si="63"/>
        <v>0</v>
      </c>
      <c r="CE78" s="23">
        <f t="shared" si="64"/>
        <v>0</v>
      </c>
      <c r="CF78" s="23">
        <f t="shared" si="65"/>
        <v>0</v>
      </c>
      <c r="CG78" s="23">
        <f t="shared" si="66"/>
        <v>0</v>
      </c>
      <c r="CH78" s="23">
        <f t="shared" si="67"/>
        <v>0</v>
      </c>
      <c r="CI78" s="22"/>
      <c r="CJ78" s="22"/>
      <c r="CK78" s="22">
        <f t="shared" si="68"/>
        <v>0</v>
      </c>
      <c r="CL78" s="21"/>
      <c r="CM78" s="21"/>
      <c r="CN78" s="22">
        <f t="shared" si="69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6"/>
        <v>0</v>
      </c>
      <c r="H79" s="21"/>
      <c r="I79" s="21"/>
      <c r="J79" s="22">
        <f t="shared" si="37"/>
        <v>0</v>
      </c>
      <c r="K79" s="21"/>
      <c r="L79" s="21"/>
      <c r="M79" s="23">
        <f t="shared" si="38"/>
        <v>0</v>
      </c>
      <c r="N79" s="21"/>
      <c r="O79" s="21"/>
      <c r="P79" s="23">
        <f t="shared" si="39"/>
        <v>0</v>
      </c>
      <c r="Q79" s="21"/>
      <c r="R79" s="21"/>
      <c r="S79" s="23">
        <f t="shared" si="40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46"/>
        <v>0</v>
      </c>
      <c r="AL79" s="21"/>
      <c r="AM79" s="21"/>
      <c r="AN79" s="23">
        <f t="shared" si="47"/>
        <v>0</v>
      </c>
      <c r="AO79" s="23">
        <f t="shared" si="48"/>
        <v>0</v>
      </c>
      <c r="AP79" s="23">
        <f t="shared" si="49"/>
        <v>0</v>
      </c>
      <c r="AQ79" s="23">
        <f t="shared" si="50"/>
        <v>0</v>
      </c>
      <c r="AR79" s="23">
        <f t="shared" si="51"/>
        <v>0</v>
      </c>
      <c r="AS79" s="23">
        <f t="shared" si="52"/>
        <v>0</v>
      </c>
      <c r="AT79" s="21"/>
      <c r="AU79" s="21"/>
      <c r="AV79" s="23">
        <f t="shared" si="53"/>
        <v>0</v>
      </c>
      <c r="AW79" s="21"/>
      <c r="AX79" s="21"/>
      <c r="AY79" s="22">
        <f t="shared" si="70"/>
        <v>0</v>
      </c>
      <c r="AZ79" s="21"/>
      <c r="BA79" s="21"/>
      <c r="BB79" s="23">
        <f t="shared" si="54"/>
        <v>0</v>
      </c>
      <c r="BC79" s="21"/>
      <c r="BD79" s="21"/>
      <c r="BE79" s="23">
        <f t="shared" si="55"/>
        <v>0</v>
      </c>
      <c r="BF79" s="21"/>
      <c r="BG79" s="21"/>
      <c r="BH79" s="23">
        <f t="shared" si="71"/>
        <v>0</v>
      </c>
      <c r="BI79" s="21"/>
      <c r="BJ79" s="21"/>
      <c r="BK79" s="23">
        <f t="shared" si="56"/>
        <v>0</v>
      </c>
      <c r="BL79" s="21"/>
      <c r="BM79" s="21"/>
      <c r="BN79" s="23">
        <f t="shared" si="57"/>
        <v>0</v>
      </c>
      <c r="BO79" s="21"/>
      <c r="BP79" s="21"/>
      <c r="BQ79" s="23">
        <f t="shared" si="58"/>
        <v>0</v>
      </c>
      <c r="BR79" s="21"/>
      <c r="BS79" s="21"/>
      <c r="BT79" s="23">
        <f t="shared" si="59"/>
        <v>0</v>
      </c>
      <c r="BU79" s="21"/>
      <c r="BV79" s="21"/>
      <c r="BW79" s="23">
        <f t="shared" si="60"/>
        <v>0</v>
      </c>
      <c r="BX79" s="21"/>
      <c r="BY79" s="21"/>
      <c r="BZ79" s="23">
        <f t="shared" si="61"/>
        <v>0</v>
      </c>
      <c r="CA79" s="21"/>
      <c r="CB79" s="21"/>
      <c r="CC79" s="23">
        <f t="shared" si="62"/>
        <v>0</v>
      </c>
      <c r="CD79" s="23">
        <f t="shared" si="63"/>
        <v>0</v>
      </c>
      <c r="CE79" s="23">
        <f t="shared" si="64"/>
        <v>0</v>
      </c>
      <c r="CF79" s="23">
        <f t="shared" si="65"/>
        <v>0</v>
      </c>
      <c r="CG79" s="23">
        <f t="shared" si="66"/>
        <v>0</v>
      </c>
      <c r="CH79" s="23">
        <f t="shared" si="67"/>
        <v>0</v>
      </c>
      <c r="CI79" s="22"/>
      <c r="CJ79" s="22"/>
      <c r="CK79" s="22">
        <f t="shared" si="68"/>
        <v>0</v>
      </c>
      <c r="CL79" s="21"/>
      <c r="CM79" s="21"/>
      <c r="CN79" s="22">
        <f t="shared" si="69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6"/>
        <v>0</v>
      </c>
      <c r="H80" s="21"/>
      <c r="I80" s="21"/>
      <c r="J80" s="22">
        <f t="shared" si="37"/>
        <v>0</v>
      </c>
      <c r="K80" s="21"/>
      <c r="L80" s="21"/>
      <c r="M80" s="23">
        <f t="shared" si="38"/>
        <v>0</v>
      </c>
      <c r="N80" s="21"/>
      <c r="O80" s="21"/>
      <c r="P80" s="23">
        <f t="shared" si="39"/>
        <v>0</v>
      </c>
      <c r="Q80" s="21"/>
      <c r="R80" s="21"/>
      <c r="S80" s="23">
        <f t="shared" si="40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46"/>
        <v>0</v>
      </c>
      <c r="AL80" s="21"/>
      <c r="AM80" s="21"/>
      <c r="AN80" s="23">
        <f t="shared" si="47"/>
        <v>0</v>
      </c>
      <c r="AO80" s="23">
        <f t="shared" si="48"/>
        <v>0</v>
      </c>
      <c r="AP80" s="23">
        <f t="shared" si="49"/>
        <v>0</v>
      </c>
      <c r="AQ80" s="23">
        <f t="shared" si="50"/>
        <v>0</v>
      </c>
      <c r="AR80" s="23">
        <f t="shared" si="51"/>
        <v>0</v>
      </c>
      <c r="AS80" s="23">
        <f t="shared" si="52"/>
        <v>0</v>
      </c>
      <c r="AT80" s="21"/>
      <c r="AU80" s="21"/>
      <c r="AV80" s="23">
        <f t="shared" si="53"/>
        <v>0</v>
      </c>
      <c r="AW80" s="21"/>
      <c r="AX80" s="21"/>
      <c r="AY80" s="22">
        <f t="shared" si="70"/>
        <v>0</v>
      </c>
      <c r="AZ80" s="21"/>
      <c r="BA80" s="21"/>
      <c r="BB80" s="23">
        <f t="shared" si="54"/>
        <v>0</v>
      </c>
      <c r="BC80" s="21"/>
      <c r="BD80" s="21"/>
      <c r="BE80" s="23">
        <f t="shared" si="55"/>
        <v>0</v>
      </c>
      <c r="BF80" s="21"/>
      <c r="BG80" s="21"/>
      <c r="BH80" s="23">
        <f t="shared" si="71"/>
        <v>0</v>
      </c>
      <c r="BI80" s="21"/>
      <c r="BJ80" s="21"/>
      <c r="BK80" s="23">
        <f t="shared" si="56"/>
        <v>0</v>
      </c>
      <c r="BL80" s="21"/>
      <c r="BM80" s="21"/>
      <c r="BN80" s="23">
        <f t="shared" si="57"/>
        <v>0</v>
      </c>
      <c r="BO80" s="21"/>
      <c r="BP80" s="21"/>
      <c r="BQ80" s="23">
        <f t="shared" si="58"/>
        <v>0</v>
      </c>
      <c r="BR80" s="21"/>
      <c r="BS80" s="21"/>
      <c r="BT80" s="23">
        <f t="shared" si="59"/>
        <v>0</v>
      </c>
      <c r="BU80" s="21"/>
      <c r="BV80" s="21"/>
      <c r="BW80" s="23">
        <f t="shared" si="60"/>
        <v>0</v>
      </c>
      <c r="BX80" s="21"/>
      <c r="BY80" s="21"/>
      <c r="BZ80" s="23">
        <f t="shared" si="61"/>
        <v>0</v>
      </c>
      <c r="CA80" s="21"/>
      <c r="CB80" s="21"/>
      <c r="CC80" s="23">
        <f t="shared" si="62"/>
        <v>0</v>
      </c>
      <c r="CD80" s="23">
        <f t="shared" si="63"/>
        <v>0</v>
      </c>
      <c r="CE80" s="23">
        <f t="shared" si="64"/>
        <v>0</v>
      </c>
      <c r="CF80" s="23">
        <f t="shared" si="65"/>
        <v>0</v>
      </c>
      <c r="CG80" s="23">
        <f t="shared" si="66"/>
        <v>0</v>
      </c>
      <c r="CH80" s="23">
        <f t="shared" si="67"/>
        <v>0</v>
      </c>
      <c r="CI80" s="22"/>
      <c r="CJ80" s="22"/>
      <c r="CK80" s="22">
        <f t="shared" si="68"/>
        <v>0</v>
      </c>
      <c r="CL80" s="21"/>
      <c r="CM80" s="21"/>
      <c r="CN80" s="22">
        <f t="shared" si="69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6"/>
        <v>0</v>
      </c>
      <c r="H81" s="21"/>
      <c r="I81" s="21"/>
      <c r="J81" s="22">
        <f t="shared" si="37"/>
        <v>0</v>
      </c>
      <c r="K81" s="21"/>
      <c r="L81" s="21"/>
      <c r="M81" s="23">
        <f t="shared" si="38"/>
        <v>0</v>
      </c>
      <c r="N81" s="21"/>
      <c r="O81" s="21"/>
      <c r="P81" s="23">
        <f t="shared" si="39"/>
        <v>0</v>
      </c>
      <c r="Q81" s="21"/>
      <c r="R81" s="21"/>
      <c r="S81" s="23">
        <f t="shared" si="40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46"/>
        <v>0</v>
      </c>
      <c r="AL81" s="21"/>
      <c r="AM81" s="21"/>
      <c r="AN81" s="23">
        <f t="shared" si="47"/>
        <v>0</v>
      </c>
      <c r="AO81" s="23">
        <f t="shared" si="48"/>
        <v>0</v>
      </c>
      <c r="AP81" s="23">
        <f t="shared" si="49"/>
        <v>0</v>
      </c>
      <c r="AQ81" s="23">
        <f t="shared" si="50"/>
        <v>0</v>
      </c>
      <c r="AR81" s="23">
        <f t="shared" si="51"/>
        <v>0</v>
      </c>
      <c r="AS81" s="23">
        <f t="shared" si="52"/>
        <v>0</v>
      </c>
      <c r="AT81" s="21"/>
      <c r="AU81" s="21"/>
      <c r="AV81" s="23">
        <f t="shared" si="53"/>
        <v>0</v>
      </c>
      <c r="AW81" s="21"/>
      <c r="AX81" s="21"/>
      <c r="AY81" s="22">
        <f t="shared" si="70"/>
        <v>0</v>
      </c>
      <c r="AZ81" s="21"/>
      <c r="BA81" s="21"/>
      <c r="BB81" s="23">
        <f t="shared" si="54"/>
        <v>0</v>
      </c>
      <c r="BC81" s="21"/>
      <c r="BD81" s="21"/>
      <c r="BE81" s="23">
        <f t="shared" si="55"/>
        <v>0</v>
      </c>
      <c r="BF81" s="21"/>
      <c r="BG81" s="21"/>
      <c r="BH81" s="23">
        <f t="shared" si="71"/>
        <v>0</v>
      </c>
      <c r="BI81" s="21"/>
      <c r="BJ81" s="21"/>
      <c r="BK81" s="23">
        <f t="shared" si="56"/>
        <v>0</v>
      </c>
      <c r="BL81" s="21"/>
      <c r="BM81" s="21"/>
      <c r="BN81" s="23">
        <f t="shared" si="57"/>
        <v>0</v>
      </c>
      <c r="BO81" s="21"/>
      <c r="BP81" s="21"/>
      <c r="BQ81" s="23">
        <f t="shared" si="58"/>
        <v>0</v>
      </c>
      <c r="BR81" s="21"/>
      <c r="BS81" s="21"/>
      <c r="BT81" s="23">
        <f t="shared" si="59"/>
        <v>0</v>
      </c>
      <c r="BU81" s="21"/>
      <c r="BV81" s="21"/>
      <c r="BW81" s="23">
        <f t="shared" si="60"/>
        <v>0</v>
      </c>
      <c r="BX81" s="21"/>
      <c r="BY81" s="21"/>
      <c r="BZ81" s="23">
        <f t="shared" si="61"/>
        <v>0</v>
      </c>
      <c r="CA81" s="21"/>
      <c r="CB81" s="21"/>
      <c r="CC81" s="23">
        <f t="shared" si="62"/>
        <v>0</v>
      </c>
      <c r="CD81" s="23">
        <f t="shared" si="63"/>
        <v>0</v>
      </c>
      <c r="CE81" s="23">
        <f t="shared" si="64"/>
        <v>0</v>
      </c>
      <c r="CF81" s="23">
        <f t="shared" si="65"/>
        <v>0</v>
      </c>
      <c r="CG81" s="23">
        <f t="shared" si="66"/>
        <v>0</v>
      </c>
      <c r="CH81" s="23">
        <f t="shared" si="67"/>
        <v>0</v>
      </c>
      <c r="CI81" s="22"/>
      <c r="CJ81" s="22"/>
      <c r="CK81" s="22">
        <f t="shared" si="68"/>
        <v>0</v>
      </c>
      <c r="CL81" s="21"/>
      <c r="CM81" s="21"/>
      <c r="CN81" s="22">
        <f t="shared" si="69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6"/>
        <v>0</v>
      </c>
      <c r="H82" s="21"/>
      <c r="I82" s="21"/>
      <c r="J82" s="22">
        <f t="shared" si="37"/>
        <v>0</v>
      </c>
      <c r="K82" s="21"/>
      <c r="L82" s="21"/>
      <c r="M82" s="23">
        <f t="shared" si="38"/>
        <v>0</v>
      </c>
      <c r="N82" s="21"/>
      <c r="O82" s="21"/>
      <c r="P82" s="23">
        <f t="shared" si="39"/>
        <v>0</v>
      </c>
      <c r="Q82" s="21"/>
      <c r="R82" s="21"/>
      <c r="S82" s="23">
        <f t="shared" si="40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46"/>
        <v>0</v>
      </c>
      <c r="AL82" s="21"/>
      <c r="AM82" s="21"/>
      <c r="AN82" s="23">
        <f t="shared" si="47"/>
        <v>0</v>
      </c>
      <c r="AO82" s="23">
        <f t="shared" si="48"/>
        <v>0</v>
      </c>
      <c r="AP82" s="23">
        <f t="shared" si="49"/>
        <v>0</v>
      </c>
      <c r="AQ82" s="23">
        <f t="shared" si="50"/>
        <v>0</v>
      </c>
      <c r="AR82" s="23">
        <f t="shared" si="51"/>
        <v>0</v>
      </c>
      <c r="AS82" s="23">
        <f t="shared" si="52"/>
        <v>0</v>
      </c>
      <c r="AT82" s="21"/>
      <c r="AU82" s="21"/>
      <c r="AV82" s="23">
        <f t="shared" si="53"/>
        <v>0</v>
      </c>
      <c r="AW82" s="21"/>
      <c r="AX82" s="21"/>
      <c r="AY82" s="22"/>
      <c r="AZ82" s="21"/>
      <c r="BA82" s="21"/>
      <c r="BB82" s="23"/>
      <c r="BC82" s="21"/>
      <c r="BD82" s="21"/>
      <c r="BE82" s="23">
        <f t="shared" si="55"/>
        <v>0</v>
      </c>
      <c r="BF82" s="21"/>
      <c r="BG82" s="21"/>
      <c r="BH82" s="23">
        <f t="shared" si="71"/>
        <v>0</v>
      </c>
      <c r="BI82" s="21"/>
      <c r="BJ82" s="21"/>
      <c r="BK82" s="23">
        <f t="shared" si="56"/>
        <v>0</v>
      </c>
      <c r="BL82" s="21"/>
      <c r="BM82" s="21"/>
      <c r="BN82" s="23">
        <f t="shared" si="57"/>
        <v>0</v>
      </c>
      <c r="BO82" s="21"/>
      <c r="BP82" s="21"/>
      <c r="BQ82" s="23">
        <f t="shared" si="58"/>
        <v>0</v>
      </c>
      <c r="BR82" s="21"/>
      <c r="BS82" s="21"/>
      <c r="BT82" s="23">
        <f t="shared" si="59"/>
        <v>0</v>
      </c>
      <c r="BU82" s="21"/>
      <c r="BV82" s="21"/>
      <c r="BW82" s="23">
        <f t="shared" si="60"/>
        <v>0</v>
      </c>
      <c r="BX82" s="21"/>
      <c r="BY82" s="21"/>
      <c r="BZ82" s="23">
        <f t="shared" si="61"/>
        <v>0</v>
      </c>
      <c r="CA82" s="21"/>
      <c r="CB82" s="21"/>
      <c r="CC82" s="23">
        <f t="shared" si="62"/>
        <v>0</v>
      </c>
      <c r="CD82" s="23">
        <f t="shared" si="63"/>
        <v>0</v>
      </c>
      <c r="CE82" s="23">
        <f t="shared" si="64"/>
        <v>0</v>
      </c>
      <c r="CF82" s="23">
        <f t="shared" si="65"/>
        <v>0</v>
      </c>
      <c r="CG82" s="23">
        <f t="shared" si="66"/>
        <v>0</v>
      </c>
      <c r="CH82" s="23">
        <f t="shared" si="67"/>
        <v>0</v>
      </c>
      <c r="CI82" s="22"/>
      <c r="CJ82" s="22"/>
      <c r="CK82" s="22">
        <f t="shared" si="68"/>
        <v>0</v>
      </c>
      <c r="CL82" s="21"/>
      <c r="CM82" s="21"/>
      <c r="CN82" s="22">
        <f t="shared" si="69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6"/>
        <v>0</v>
      </c>
      <c r="H83" s="21"/>
      <c r="I83" s="21"/>
      <c r="J83" s="22">
        <f t="shared" si="37"/>
        <v>0</v>
      </c>
      <c r="K83" s="21"/>
      <c r="L83" s="21"/>
      <c r="M83" s="23">
        <f t="shared" si="38"/>
        <v>0</v>
      </c>
      <c r="N83" s="21"/>
      <c r="O83" s="21"/>
      <c r="P83" s="23">
        <f t="shared" si="39"/>
        <v>0</v>
      </c>
      <c r="Q83" s="21"/>
      <c r="R83" s="21"/>
      <c r="S83" s="23">
        <f t="shared" si="40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46"/>
        <v>0</v>
      </c>
      <c r="AL83" s="21"/>
      <c r="AM83" s="21"/>
      <c r="AN83" s="23">
        <f t="shared" si="47"/>
        <v>0</v>
      </c>
      <c r="AO83" s="23">
        <f t="shared" si="48"/>
        <v>0</v>
      </c>
      <c r="AP83" s="23">
        <f t="shared" si="49"/>
        <v>0</v>
      </c>
      <c r="AQ83" s="23">
        <f t="shared" si="50"/>
        <v>0</v>
      </c>
      <c r="AR83" s="23">
        <f t="shared" si="51"/>
        <v>0</v>
      </c>
      <c r="AS83" s="23">
        <f t="shared" si="52"/>
        <v>0</v>
      </c>
      <c r="AT83" s="21"/>
      <c r="AU83" s="21"/>
      <c r="AV83" s="23">
        <f t="shared" si="53"/>
        <v>0</v>
      </c>
      <c r="AW83" s="21"/>
      <c r="AX83" s="21"/>
      <c r="AY83" s="22"/>
      <c r="AZ83" s="21"/>
      <c r="BA83" s="21"/>
      <c r="BB83" s="23"/>
      <c r="BC83" s="21"/>
      <c r="BD83" s="21"/>
      <c r="BE83" s="23">
        <f t="shared" si="55"/>
        <v>0</v>
      </c>
      <c r="BF83" s="21"/>
      <c r="BG83" s="21"/>
      <c r="BH83" s="23">
        <f t="shared" si="71"/>
        <v>0</v>
      </c>
      <c r="BI83" s="21"/>
      <c r="BJ83" s="21"/>
      <c r="BK83" s="23">
        <f t="shared" si="56"/>
        <v>0</v>
      </c>
      <c r="BL83" s="21"/>
      <c r="BM83" s="21"/>
      <c r="BN83" s="23">
        <f t="shared" si="57"/>
        <v>0</v>
      </c>
      <c r="BO83" s="21"/>
      <c r="BP83" s="21"/>
      <c r="BQ83" s="23">
        <f t="shared" si="58"/>
        <v>0</v>
      </c>
      <c r="BR83" s="21"/>
      <c r="BS83" s="21"/>
      <c r="BT83" s="23">
        <f t="shared" si="59"/>
        <v>0</v>
      </c>
      <c r="BU83" s="21"/>
      <c r="BV83" s="21"/>
      <c r="BW83" s="23">
        <f t="shared" si="60"/>
        <v>0</v>
      </c>
      <c r="BX83" s="21"/>
      <c r="BY83" s="21"/>
      <c r="BZ83" s="23">
        <f t="shared" si="61"/>
        <v>0</v>
      </c>
      <c r="CA83" s="21"/>
      <c r="CB83" s="21"/>
      <c r="CC83" s="23">
        <f t="shared" si="62"/>
        <v>0</v>
      </c>
      <c r="CD83" s="23">
        <f t="shared" si="63"/>
        <v>0</v>
      </c>
      <c r="CE83" s="23">
        <f t="shared" si="64"/>
        <v>0</v>
      </c>
      <c r="CF83" s="23">
        <f t="shared" si="65"/>
        <v>0</v>
      </c>
      <c r="CG83" s="23">
        <f t="shared" si="66"/>
        <v>0</v>
      </c>
      <c r="CH83" s="23">
        <f t="shared" si="67"/>
        <v>0</v>
      </c>
      <c r="CI83" s="22"/>
      <c r="CJ83" s="22"/>
      <c r="CK83" s="22">
        <f t="shared" si="68"/>
        <v>0</v>
      </c>
      <c r="CL83" s="21"/>
      <c r="CM83" s="21"/>
      <c r="CN83" s="22">
        <f t="shared" si="69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6"/>
        <v>0</v>
      </c>
      <c r="H84" s="21"/>
      <c r="I84" s="21"/>
      <c r="J84" s="22">
        <f t="shared" si="37"/>
        <v>0</v>
      </c>
      <c r="K84" s="21"/>
      <c r="L84" s="21"/>
      <c r="M84" s="23">
        <f t="shared" si="38"/>
        <v>0</v>
      </c>
      <c r="N84" s="21"/>
      <c r="O84" s="21"/>
      <c r="P84" s="23">
        <f t="shared" si="39"/>
        <v>0</v>
      </c>
      <c r="Q84" s="21"/>
      <c r="R84" s="21"/>
      <c r="S84" s="23">
        <f t="shared" si="40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46"/>
        <v>0</v>
      </c>
      <c r="AL84" s="21"/>
      <c r="AM84" s="21"/>
      <c r="AN84" s="23">
        <f t="shared" si="47"/>
        <v>0</v>
      </c>
      <c r="AO84" s="23">
        <f t="shared" si="48"/>
        <v>0</v>
      </c>
      <c r="AP84" s="23">
        <f t="shared" si="49"/>
        <v>0</v>
      </c>
      <c r="AQ84" s="23">
        <f t="shared" si="50"/>
        <v>0</v>
      </c>
      <c r="AR84" s="23">
        <f t="shared" si="51"/>
        <v>0</v>
      </c>
      <c r="AS84" s="23">
        <f t="shared" si="52"/>
        <v>0</v>
      </c>
      <c r="AT84" s="21"/>
      <c r="AU84" s="21"/>
      <c r="AV84" s="23">
        <f t="shared" si="53"/>
        <v>0</v>
      </c>
      <c r="AW84" s="21"/>
      <c r="AX84" s="21"/>
      <c r="AY84" s="22"/>
      <c r="AZ84" s="21"/>
      <c r="BA84" s="21"/>
      <c r="BB84" s="23"/>
      <c r="BC84" s="21"/>
      <c r="BD84" s="21"/>
      <c r="BE84" s="23">
        <f t="shared" si="55"/>
        <v>0</v>
      </c>
      <c r="BF84" s="21"/>
      <c r="BG84" s="21"/>
      <c r="BH84" s="23">
        <f t="shared" si="71"/>
        <v>0</v>
      </c>
      <c r="BI84" s="21"/>
      <c r="BJ84" s="21"/>
      <c r="BK84" s="23">
        <f t="shared" si="56"/>
        <v>0</v>
      </c>
      <c r="BL84" s="21"/>
      <c r="BM84" s="21"/>
      <c r="BN84" s="23">
        <f t="shared" si="57"/>
        <v>0</v>
      </c>
      <c r="BO84" s="21"/>
      <c r="BP84" s="21"/>
      <c r="BQ84" s="23">
        <f t="shared" si="58"/>
        <v>0</v>
      </c>
      <c r="BR84" s="21"/>
      <c r="BS84" s="21"/>
      <c r="BT84" s="23">
        <f t="shared" si="59"/>
        <v>0</v>
      </c>
      <c r="BU84" s="21"/>
      <c r="BV84" s="21"/>
      <c r="BW84" s="23">
        <f t="shared" si="60"/>
        <v>0</v>
      </c>
      <c r="BX84" s="21"/>
      <c r="BY84" s="21"/>
      <c r="BZ84" s="23">
        <f t="shared" si="61"/>
        <v>0</v>
      </c>
      <c r="CA84" s="21"/>
      <c r="CB84" s="21"/>
      <c r="CC84" s="23">
        <f t="shared" si="62"/>
        <v>0</v>
      </c>
      <c r="CD84" s="23">
        <f t="shared" si="63"/>
        <v>0</v>
      </c>
      <c r="CE84" s="23">
        <f t="shared" si="64"/>
        <v>0</v>
      </c>
      <c r="CF84" s="23">
        <f t="shared" si="65"/>
        <v>0</v>
      </c>
      <c r="CG84" s="23">
        <f t="shared" si="66"/>
        <v>0</v>
      </c>
      <c r="CH84" s="23">
        <f t="shared" si="67"/>
        <v>0</v>
      </c>
      <c r="CI84" s="22"/>
      <c r="CJ84" s="22"/>
      <c r="CK84" s="22">
        <f t="shared" si="68"/>
        <v>0</v>
      </c>
      <c r="CL84" s="21"/>
      <c r="CM84" s="21"/>
      <c r="CN84" s="22">
        <f t="shared" si="69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6"/>
        <v>0</v>
      </c>
      <c r="H85" s="21"/>
      <c r="I85" s="21"/>
      <c r="J85" s="22">
        <f t="shared" si="37"/>
        <v>0</v>
      </c>
      <c r="K85" s="21"/>
      <c r="L85" s="21"/>
      <c r="M85" s="23">
        <f t="shared" si="38"/>
        <v>0</v>
      </c>
      <c r="N85" s="21"/>
      <c r="O85" s="21"/>
      <c r="P85" s="23">
        <f t="shared" si="39"/>
        <v>0</v>
      </c>
      <c r="Q85" s="21"/>
      <c r="R85" s="21"/>
      <c r="S85" s="23">
        <f t="shared" si="40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46"/>
        <v>0</v>
      </c>
      <c r="AL85" s="21"/>
      <c r="AM85" s="21"/>
      <c r="AN85" s="23">
        <f t="shared" si="47"/>
        <v>0</v>
      </c>
      <c r="AO85" s="23">
        <f t="shared" si="48"/>
        <v>0</v>
      </c>
      <c r="AP85" s="23">
        <f t="shared" si="49"/>
        <v>0</v>
      </c>
      <c r="AQ85" s="23">
        <f t="shared" si="50"/>
        <v>0</v>
      </c>
      <c r="AR85" s="23">
        <f t="shared" si="51"/>
        <v>0</v>
      </c>
      <c r="AS85" s="23">
        <f t="shared" si="52"/>
        <v>0</v>
      </c>
      <c r="AT85" s="21"/>
      <c r="AU85" s="21"/>
      <c r="AV85" s="23">
        <f t="shared" si="53"/>
        <v>0</v>
      </c>
      <c r="AW85" s="21"/>
      <c r="AX85" s="21"/>
      <c r="AY85" s="22">
        <f t="shared" si="70"/>
        <v>0</v>
      </c>
      <c r="AZ85" s="21"/>
      <c r="BA85" s="21"/>
      <c r="BB85" s="23">
        <f t="shared" si="54"/>
        <v>0</v>
      </c>
      <c r="BC85" s="21"/>
      <c r="BD85" s="21"/>
      <c r="BE85" s="23">
        <f t="shared" si="55"/>
        <v>0</v>
      </c>
      <c r="BF85" s="21"/>
      <c r="BG85" s="21"/>
      <c r="BH85" s="23">
        <f t="shared" si="71"/>
        <v>0</v>
      </c>
      <c r="BI85" s="21"/>
      <c r="BJ85" s="21"/>
      <c r="BK85" s="23">
        <f t="shared" si="56"/>
        <v>0</v>
      </c>
      <c r="BL85" s="21"/>
      <c r="BM85" s="21"/>
      <c r="BN85" s="23">
        <f t="shared" si="57"/>
        <v>0</v>
      </c>
      <c r="BO85" s="21"/>
      <c r="BP85" s="21"/>
      <c r="BQ85" s="23">
        <f t="shared" si="58"/>
        <v>0</v>
      </c>
      <c r="BR85" s="21"/>
      <c r="BS85" s="21"/>
      <c r="BT85" s="23">
        <f t="shared" si="59"/>
        <v>0</v>
      </c>
      <c r="BU85" s="21"/>
      <c r="BV85" s="21"/>
      <c r="BW85" s="23">
        <f t="shared" si="60"/>
        <v>0</v>
      </c>
      <c r="BX85" s="21"/>
      <c r="BY85" s="21"/>
      <c r="BZ85" s="23">
        <f t="shared" si="61"/>
        <v>0</v>
      </c>
      <c r="CA85" s="21"/>
      <c r="CB85" s="21"/>
      <c r="CC85" s="23">
        <f t="shared" si="62"/>
        <v>0</v>
      </c>
      <c r="CD85" s="23">
        <f t="shared" si="63"/>
        <v>0</v>
      </c>
      <c r="CE85" s="23">
        <f t="shared" si="64"/>
        <v>0</v>
      </c>
      <c r="CF85" s="23">
        <f t="shared" si="65"/>
        <v>0</v>
      </c>
      <c r="CG85" s="23">
        <f t="shared" si="66"/>
        <v>0</v>
      </c>
      <c r="CH85" s="23">
        <f t="shared" si="67"/>
        <v>0</v>
      </c>
      <c r="CI85" s="22"/>
      <c r="CJ85" s="22"/>
      <c r="CK85" s="22">
        <f t="shared" si="68"/>
        <v>0</v>
      </c>
      <c r="CL85" s="21"/>
      <c r="CM85" s="21"/>
      <c r="CN85" s="22">
        <f t="shared" si="69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6"/>
        <v>0</v>
      </c>
      <c r="H86" s="21"/>
      <c r="I86" s="21"/>
      <c r="J86" s="22">
        <f t="shared" si="37"/>
        <v>0</v>
      </c>
      <c r="K86" s="21"/>
      <c r="L86" s="21"/>
      <c r="M86" s="23">
        <f t="shared" si="38"/>
        <v>0</v>
      </c>
      <c r="N86" s="21"/>
      <c r="O86" s="21"/>
      <c r="P86" s="23">
        <f t="shared" si="39"/>
        <v>0</v>
      </c>
      <c r="Q86" s="21"/>
      <c r="R86" s="21"/>
      <c r="S86" s="23">
        <f t="shared" si="40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46"/>
        <v>0</v>
      </c>
      <c r="AL86" s="21"/>
      <c r="AM86" s="21"/>
      <c r="AN86" s="23">
        <f t="shared" si="47"/>
        <v>0</v>
      </c>
      <c r="AO86" s="23">
        <f t="shared" si="48"/>
        <v>0</v>
      </c>
      <c r="AP86" s="23">
        <f t="shared" si="49"/>
        <v>0</v>
      </c>
      <c r="AQ86" s="23">
        <f t="shared" si="50"/>
        <v>0</v>
      </c>
      <c r="AR86" s="23">
        <f t="shared" si="51"/>
        <v>0</v>
      </c>
      <c r="AS86" s="23">
        <f t="shared" si="52"/>
        <v>0</v>
      </c>
      <c r="AT86" s="21"/>
      <c r="AU86" s="21"/>
      <c r="AV86" s="23">
        <f t="shared" si="53"/>
        <v>0</v>
      </c>
      <c r="AW86" s="21"/>
      <c r="AX86" s="21"/>
      <c r="AY86" s="22">
        <f t="shared" si="70"/>
        <v>0</v>
      </c>
      <c r="AZ86" s="21"/>
      <c r="BA86" s="21"/>
      <c r="BB86" s="23">
        <f t="shared" si="54"/>
        <v>0</v>
      </c>
      <c r="BC86" s="21"/>
      <c r="BD86" s="21"/>
      <c r="BE86" s="23">
        <f t="shared" si="55"/>
        <v>0</v>
      </c>
      <c r="BF86" s="21"/>
      <c r="BG86" s="21"/>
      <c r="BH86" s="23">
        <f t="shared" si="71"/>
        <v>0</v>
      </c>
      <c r="BI86" s="21"/>
      <c r="BJ86" s="21"/>
      <c r="BK86" s="23">
        <f t="shared" si="56"/>
        <v>0</v>
      </c>
      <c r="BL86" s="21"/>
      <c r="BM86" s="21"/>
      <c r="BN86" s="23">
        <f t="shared" si="57"/>
        <v>0</v>
      </c>
      <c r="BO86" s="21"/>
      <c r="BP86" s="21"/>
      <c r="BQ86" s="23">
        <f t="shared" si="58"/>
        <v>0</v>
      </c>
      <c r="BR86" s="21"/>
      <c r="BS86" s="21"/>
      <c r="BT86" s="23">
        <f t="shared" si="59"/>
        <v>0</v>
      </c>
      <c r="BU86" s="21"/>
      <c r="BV86" s="21"/>
      <c r="BW86" s="23">
        <f t="shared" si="60"/>
        <v>0</v>
      </c>
      <c r="BX86" s="21"/>
      <c r="BY86" s="21"/>
      <c r="BZ86" s="23">
        <f t="shared" si="61"/>
        <v>0</v>
      </c>
      <c r="CA86" s="21"/>
      <c r="CB86" s="21"/>
      <c r="CC86" s="23">
        <f t="shared" si="62"/>
        <v>0</v>
      </c>
      <c r="CD86" s="23">
        <f t="shared" si="63"/>
        <v>0</v>
      </c>
      <c r="CE86" s="23">
        <f t="shared" si="64"/>
        <v>0</v>
      </c>
      <c r="CF86" s="23">
        <f t="shared" si="65"/>
        <v>0</v>
      </c>
      <c r="CG86" s="23">
        <f t="shared" si="66"/>
        <v>0</v>
      </c>
      <c r="CH86" s="23">
        <f t="shared" si="67"/>
        <v>0</v>
      </c>
      <c r="CI86" s="22"/>
      <c r="CJ86" s="22"/>
      <c r="CK86" s="22">
        <f t="shared" si="68"/>
        <v>0</v>
      </c>
      <c r="CL86" s="21"/>
      <c r="CM86" s="21"/>
      <c r="CN86" s="22">
        <f t="shared" si="69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6"/>
        <v>0</v>
      </c>
      <c r="H87" s="21"/>
      <c r="I87" s="21"/>
      <c r="J87" s="22">
        <f t="shared" si="37"/>
        <v>0</v>
      </c>
      <c r="K87" s="21"/>
      <c r="L87" s="21"/>
      <c r="M87" s="23">
        <f t="shared" si="38"/>
        <v>0</v>
      </c>
      <c r="N87" s="21"/>
      <c r="O87" s="21"/>
      <c r="P87" s="23">
        <f t="shared" si="39"/>
        <v>0</v>
      </c>
      <c r="Q87" s="21"/>
      <c r="R87" s="21"/>
      <c r="S87" s="23">
        <f t="shared" si="40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46"/>
        <v>0</v>
      </c>
      <c r="AL87" s="21"/>
      <c r="AM87" s="21"/>
      <c r="AN87" s="23">
        <f t="shared" si="47"/>
        <v>0</v>
      </c>
      <c r="AO87" s="23">
        <f t="shared" si="48"/>
        <v>0</v>
      </c>
      <c r="AP87" s="23">
        <f t="shared" si="49"/>
        <v>0</v>
      </c>
      <c r="AQ87" s="23">
        <f t="shared" si="50"/>
        <v>0</v>
      </c>
      <c r="AR87" s="23">
        <f t="shared" si="51"/>
        <v>0</v>
      </c>
      <c r="AS87" s="23">
        <f t="shared" si="52"/>
        <v>0</v>
      </c>
      <c r="AT87" s="21"/>
      <c r="AU87" s="21"/>
      <c r="AV87" s="23">
        <f t="shared" si="53"/>
        <v>0</v>
      </c>
      <c r="AW87" s="21"/>
      <c r="AX87" s="21"/>
      <c r="AY87" s="22">
        <f t="shared" si="70"/>
        <v>0</v>
      </c>
      <c r="AZ87" s="21"/>
      <c r="BA87" s="21"/>
      <c r="BB87" s="23">
        <f t="shared" si="54"/>
        <v>0</v>
      </c>
      <c r="BC87" s="21"/>
      <c r="BD87" s="21"/>
      <c r="BE87" s="23">
        <f t="shared" si="55"/>
        <v>0</v>
      </c>
      <c r="BF87" s="21"/>
      <c r="BG87" s="21"/>
      <c r="BH87" s="23">
        <f t="shared" si="71"/>
        <v>0</v>
      </c>
      <c r="BI87" s="21"/>
      <c r="BJ87" s="21"/>
      <c r="BK87" s="23">
        <f t="shared" si="56"/>
        <v>0</v>
      </c>
      <c r="BL87" s="21"/>
      <c r="BM87" s="21"/>
      <c r="BN87" s="23">
        <f t="shared" si="57"/>
        <v>0</v>
      </c>
      <c r="BO87" s="21"/>
      <c r="BP87" s="21"/>
      <c r="BQ87" s="23">
        <f t="shared" si="58"/>
        <v>0</v>
      </c>
      <c r="BR87" s="21"/>
      <c r="BS87" s="21"/>
      <c r="BT87" s="23">
        <f t="shared" si="59"/>
        <v>0</v>
      </c>
      <c r="BU87" s="21"/>
      <c r="BV87" s="21"/>
      <c r="BW87" s="23">
        <f t="shared" si="60"/>
        <v>0</v>
      </c>
      <c r="BX87" s="21"/>
      <c r="BY87" s="21"/>
      <c r="BZ87" s="23">
        <f t="shared" si="61"/>
        <v>0</v>
      </c>
      <c r="CA87" s="21"/>
      <c r="CB87" s="21"/>
      <c r="CC87" s="23">
        <f t="shared" si="62"/>
        <v>0</v>
      </c>
      <c r="CD87" s="23">
        <f t="shared" si="63"/>
        <v>0</v>
      </c>
      <c r="CE87" s="23">
        <f t="shared" si="64"/>
        <v>0</v>
      </c>
      <c r="CF87" s="23">
        <f t="shared" si="65"/>
        <v>0</v>
      </c>
      <c r="CG87" s="23">
        <f t="shared" si="66"/>
        <v>0</v>
      </c>
      <c r="CH87" s="23">
        <f t="shared" si="67"/>
        <v>0</v>
      </c>
      <c r="CI87" s="22"/>
      <c r="CJ87" s="22"/>
      <c r="CK87" s="22">
        <f t="shared" si="68"/>
        <v>0</v>
      </c>
      <c r="CL87" s="21"/>
      <c r="CM87" s="21"/>
      <c r="CN87" s="22">
        <f t="shared" si="69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6"/>
        <v>0</v>
      </c>
      <c r="H88" s="21"/>
      <c r="I88" s="21"/>
      <c r="J88" s="22">
        <f t="shared" si="37"/>
        <v>0</v>
      </c>
      <c r="K88" s="21"/>
      <c r="L88" s="21"/>
      <c r="M88" s="23">
        <f t="shared" si="38"/>
        <v>0</v>
      </c>
      <c r="N88" s="21"/>
      <c r="O88" s="21"/>
      <c r="P88" s="23">
        <f t="shared" si="39"/>
        <v>0</v>
      </c>
      <c r="Q88" s="21"/>
      <c r="R88" s="21"/>
      <c r="S88" s="23">
        <f t="shared" si="40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46"/>
        <v>0</v>
      </c>
      <c r="AL88" s="21"/>
      <c r="AM88" s="21"/>
      <c r="AN88" s="23">
        <f t="shared" si="47"/>
        <v>0</v>
      </c>
      <c r="AO88" s="23">
        <f t="shared" si="48"/>
        <v>0</v>
      </c>
      <c r="AP88" s="23">
        <f t="shared" si="49"/>
        <v>0</v>
      </c>
      <c r="AQ88" s="23">
        <f t="shared" si="50"/>
        <v>0</v>
      </c>
      <c r="AR88" s="23">
        <f t="shared" si="51"/>
        <v>0</v>
      </c>
      <c r="AS88" s="23">
        <f t="shared" si="52"/>
        <v>0</v>
      </c>
      <c r="AT88" s="21"/>
      <c r="AU88" s="21"/>
      <c r="AV88" s="23">
        <f t="shared" si="53"/>
        <v>0</v>
      </c>
      <c r="AW88" s="21"/>
      <c r="AX88" s="21"/>
      <c r="AY88" s="22">
        <f t="shared" si="70"/>
        <v>0</v>
      </c>
      <c r="AZ88" s="21"/>
      <c r="BA88" s="21"/>
      <c r="BB88" s="23">
        <f t="shared" si="54"/>
        <v>0</v>
      </c>
      <c r="BC88" s="21"/>
      <c r="BD88" s="21"/>
      <c r="BE88" s="23">
        <f t="shared" si="55"/>
        <v>0</v>
      </c>
      <c r="BF88" s="21"/>
      <c r="BG88" s="21"/>
      <c r="BH88" s="23">
        <f t="shared" si="71"/>
        <v>0</v>
      </c>
      <c r="BI88" s="21"/>
      <c r="BJ88" s="21"/>
      <c r="BK88" s="23">
        <f t="shared" si="56"/>
        <v>0</v>
      </c>
      <c r="BL88" s="21"/>
      <c r="BM88" s="21"/>
      <c r="BN88" s="23">
        <f t="shared" si="57"/>
        <v>0</v>
      </c>
      <c r="BO88" s="21"/>
      <c r="BP88" s="21"/>
      <c r="BQ88" s="23">
        <f t="shared" si="58"/>
        <v>0</v>
      </c>
      <c r="BR88" s="21"/>
      <c r="BS88" s="21"/>
      <c r="BT88" s="23">
        <f t="shared" si="59"/>
        <v>0</v>
      </c>
      <c r="BU88" s="21"/>
      <c r="BV88" s="21"/>
      <c r="BW88" s="23">
        <f t="shared" si="60"/>
        <v>0</v>
      </c>
      <c r="BX88" s="21"/>
      <c r="BY88" s="21"/>
      <c r="BZ88" s="23">
        <f t="shared" si="61"/>
        <v>0</v>
      </c>
      <c r="CA88" s="21"/>
      <c r="CB88" s="21"/>
      <c r="CC88" s="23">
        <f t="shared" si="62"/>
        <v>0</v>
      </c>
      <c r="CD88" s="23">
        <f t="shared" si="63"/>
        <v>0</v>
      </c>
      <c r="CE88" s="23">
        <f t="shared" si="64"/>
        <v>0</v>
      </c>
      <c r="CF88" s="23">
        <f t="shared" si="65"/>
        <v>0</v>
      </c>
      <c r="CG88" s="23">
        <f t="shared" si="66"/>
        <v>0</v>
      </c>
      <c r="CH88" s="23">
        <f t="shared" si="67"/>
        <v>0</v>
      </c>
      <c r="CI88" s="22"/>
      <c r="CJ88" s="22"/>
      <c r="CK88" s="22">
        <f t="shared" si="68"/>
        <v>0</v>
      </c>
      <c r="CL88" s="21"/>
      <c r="CM88" s="21"/>
      <c r="CN88" s="22">
        <f t="shared" si="69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6"/>
        <v>0</v>
      </c>
      <c r="H89" s="21"/>
      <c r="I89" s="21"/>
      <c r="J89" s="22">
        <f t="shared" si="37"/>
        <v>0</v>
      </c>
      <c r="K89" s="21"/>
      <c r="L89" s="21"/>
      <c r="M89" s="23">
        <f t="shared" si="38"/>
        <v>0</v>
      </c>
      <c r="N89" s="21"/>
      <c r="O89" s="21"/>
      <c r="P89" s="23">
        <f t="shared" si="39"/>
        <v>0</v>
      </c>
      <c r="Q89" s="21"/>
      <c r="R89" s="21"/>
      <c r="S89" s="23">
        <f t="shared" si="40"/>
        <v>0</v>
      </c>
      <c r="T89" s="21"/>
      <c r="U89" s="21"/>
      <c r="V89" s="23">
        <f t="shared" si="41"/>
        <v>0</v>
      </c>
      <c r="W89" s="21"/>
      <c r="X89" s="21"/>
      <c r="Y89" s="23">
        <f t="shared" si="42"/>
        <v>0</v>
      </c>
      <c r="Z89" s="21">
        <v>1</v>
      </c>
      <c r="AA89" s="21">
        <v>24</v>
      </c>
      <c r="AB89" s="23">
        <f t="shared" si="43"/>
        <v>14.399999999999999</v>
      </c>
      <c r="AC89" s="21">
        <v>95</v>
      </c>
      <c r="AD89" s="21">
        <v>2280</v>
      </c>
      <c r="AE89" s="23">
        <f t="shared" si="44"/>
        <v>1368</v>
      </c>
      <c r="AF89" s="21">
        <v>11</v>
      </c>
      <c r="AG89" s="21">
        <v>264</v>
      </c>
      <c r="AH89" s="23">
        <f t="shared" si="45"/>
        <v>158.4</v>
      </c>
      <c r="AI89" s="21"/>
      <c r="AJ89" s="21"/>
      <c r="AK89" s="23">
        <f t="shared" si="46"/>
        <v>0</v>
      </c>
      <c r="AL89" s="21">
        <v>5</v>
      </c>
      <c r="AM89" s="21">
        <v>138</v>
      </c>
      <c r="AN89" s="23">
        <f t="shared" si="47"/>
        <v>82.8</v>
      </c>
      <c r="AO89" s="23">
        <f t="shared" si="48"/>
        <v>112</v>
      </c>
      <c r="AP89" s="23">
        <f t="shared" si="49"/>
        <v>2706</v>
      </c>
      <c r="AQ89" s="23">
        <f t="shared" si="50"/>
        <v>1623.6000000000001</v>
      </c>
      <c r="AR89" s="23">
        <f t="shared" si="51"/>
        <v>225.5</v>
      </c>
      <c r="AS89" s="23">
        <f t="shared" si="52"/>
        <v>135.30000000000001</v>
      </c>
      <c r="AT89" s="21"/>
      <c r="AU89" s="21"/>
      <c r="AV89" s="23">
        <f t="shared" si="53"/>
        <v>0</v>
      </c>
      <c r="AW89" s="21"/>
      <c r="AX89" s="21"/>
      <c r="AY89" s="22">
        <f t="shared" si="70"/>
        <v>0</v>
      </c>
      <c r="AZ89" s="21"/>
      <c r="BA89" s="21"/>
      <c r="BB89" s="23">
        <f t="shared" si="54"/>
        <v>0</v>
      </c>
      <c r="BC89" s="21"/>
      <c r="BD89" s="21"/>
      <c r="BE89" s="23">
        <f t="shared" si="55"/>
        <v>0</v>
      </c>
      <c r="BF89" s="21"/>
      <c r="BG89" s="21"/>
      <c r="BH89" s="23">
        <f t="shared" si="71"/>
        <v>0</v>
      </c>
      <c r="BI89" s="21"/>
      <c r="BJ89" s="21"/>
      <c r="BK89" s="23">
        <f t="shared" si="56"/>
        <v>0</v>
      </c>
      <c r="BL89" s="21"/>
      <c r="BM89" s="21"/>
      <c r="BN89" s="23">
        <f t="shared" si="57"/>
        <v>0</v>
      </c>
      <c r="BO89" s="21"/>
      <c r="BP89" s="21"/>
      <c r="BQ89" s="23">
        <f t="shared" si="58"/>
        <v>0</v>
      </c>
      <c r="BR89" s="21"/>
      <c r="BS89" s="21"/>
      <c r="BT89" s="23">
        <f t="shared" si="59"/>
        <v>0</v>
      </c>
      <c r="BU89" s="21"/>
      <c r="BV89" s="21"/>
      <c r="BW89" s="23">
        <f t="shared" si="60"/>
        <v>0</v>
      </c>
      <c r="BX89" s="21"/>
      <c r="BY89" s="21"/>
      <c r="BZ89" s="23">
        <f t="shared" si="61"/>
        <v>0</v>
      </c>
      <c r="CA89" s="21"/>
      <c r="CB89" s="21"/>
      <c r="CC89" s="23">
        <f t="shared" si="62"/>
        <v>0</v>
      </c>
      <c r="CD89" s="23">
        <f t="shared" si="63"/>
        <v>0</v>
      </c>
      <c r="CE89" s="23">
        <f t="shared" si="64"/>
        <v>0</v>
      </c>
      <c r="CF89" s="23">
        <f t="shared" si="65"/>
        <v>0</v>
      </c>
      <c r="CG89" s="23">
        <f t="shared" si="66"/>
        <v>0</v>
      </c>
      <c r="CH89" s="23">
        <f t="shared" si="67"/>
        <v>0</v>
      </c>
      <c r="CI89" s="22"/>
      <c r="CJ89" s="22"/>
      <c r="CK89" s="22">
        <f t="shared" si="68"/>
        <v>0</v>
      </c>
      <c r="CL89" s="21"/>
      <c r="CM89" s="21"/>
      <c r="CN89" s="22">
        <f t="shared" si="69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6"/>
        <v>0</v>
      </c>
      <c r="H90" s="21"/>
      <c r="I90" s="21"/>
      <c r="J90" s="22">
        <f t="shared" si="37"/>
        <v>0</v>
      </c>
      <c r="K90" s="21">
        <v>15</v>
      </c>
      <c r="L90" s="21">
        <v>210</v>
      </c>
      <c r="M90" s="23">
        <f t="shared" si="38"/>
        <v>134.4</v>
      </c>
      <c r="N90" s="21"/>
      <c r="O90" s="21"/>
      <c r="P90" s="23">
        <f t="shared" si="39"/>
        <v>0</v>
      </c>
      <c r="Q90" s="21"/>
      <c r="R90" s="21"/>
      <c r="S90" s="23">
        <f t="shared" si="40"/>
        <v>0</v>
      </c>
      <c r="T90" s="21"/>
      <c r="U90" s="21"/>
      <c r="V90" s="23">
        <f t="shared" si="41"/>
        <v>0</v>
      </c>
      <c r="W90" s="21"/>
      <c r="X90" s="21"/>
      <c r="Y90" s="23">
        <f t="shared" si="42"/>
        <v>0</v>
      </c>
      <c r="Z90" s="21"/>
      <c r="AA90" s="21"/>
      <c r="AB90" s="23">
        <f t="shared" si="43"/>
        <v>0</v>
      </c>
      <c r="AC90" s="21"/>
      <c r="AD90" s="21"/>
      <c r="AE90" s="23">
        <f t="shared" si="44"/>
        <v>0</v>
      </c>
      <c r="AF90" s="21"/>
      <c r="AG90" s="21"/>
      <c r="AH90" s="23">
        <f t="shared" si="45"/>
        <v>0</v>
      </c>
      <c r="AI90" s="21"/>
      <c r="AJ90" s="21"/>
      <c r="AK90" s="23">
        <f t="shared" si="46"/>
        <v>0</v>
      </c>
      <c r="AL90" s="21"/>
      <c r="AM90" s="21"/>
      <c r="AN90" s="23">
        <f t="shared" si="47"/>
        <v>0</v>
      </c>
      <c r="AO90" s="23">
        <f t="shared" si="48"/>
        <v>15</v>
      </c>
      <c r="AP90" s="23">
        <f t="shared" si="49"/>
        <v>210</v>
      </c>
      <c r="AQ90" s="23">
        <f t="shared" si="50"/>
        <v>134.4</v>
      </c>
      <c r="AR90" s="23">
        <f t="shared" si="51"/>
        <v>17.5</v>
      </c>
      <c r="AS90" s="23">
        <f t="shared" si="52"/>
        <v>11.200000000000001</v>
      </c>
      <c r="AT90" s="21"/>
      <c r="AU90" s="21"/>
      <c r="AV90" s="23">
        <f t="shared" si="53"/>
        <v>0</v>
      </c>
      <c r="AW90" s="21"/>
      <c r="AX90" s="21"/>
      <c r="AY90" s="22">
        <f t="shared" si="70"/>
        <v>0</v>
      </c>
      <c r="AZ90" s="21"/>
      <c r="BA90" s="21"/>
      <c r="BB90" s="23">
        <f t="shared" si="54"/>
        <v>0</v>
      </c>
      <c r="BC90" s="21"/>
      <c r="BD90" s="21"/>
      <c r="BE90" s="23">
        <f t="shared" si="55"/>
        <v>0</v>
      </c>
      <c r="BF90" s="21"/>
      <c r="BG90" s="21"/>
      <c r="BH90" s="23">
        <f t="shared" si="71"/>
        <v>0</v>
      </c>
      <c r="BI90" s="21"/>
      <c r="BJ90" s="21"/>
      <c r="BK90" s="23">
        <f t="shared" si="56"/>
        <v>0</v>
      </c>
      <c r="BL90" s="21"/>
      <c r="BM90" s="21"/>
      <c r="BN90" s="23">
        <f t="shared" si="57"/>
        <v>0</v>
      </c>
      <c r="BO90" s="21"/>
      <c r="BP90" s="21"/>
      <c r="BQ90" s="23">
        <f t="shared" si="58"/>
        <v>0</v>
      </c>
      <c r="BR90" s="21"/>
      <c r="BS90" s="21"/>
      <c r="BT90" s="23">
        <f t="shared" si="59"/>
        <v>0</v>
      </c>
      <c r="BU90" s="21"/>
      <c r="BV90" s="21"/>
      <c r="BW90" s="23">
        <f t="shared" si="60"/>
        <v>0</v>
      </c>
      <c r="BX90" s="21"/>
      <c r="BY90" s="21"/>
      <c r="BZ90" s="23">
        <f t="shared" si="61"/>
        <v>0</v>
      </c>
      <c r="CA90" s="21"/>
      <c r="CB90" s="21"/>
      <c r="CC90" s="23">
        <f t="shared" si="62"/>
        <v>0</v>
      </c>
      <c r="CD90" s="23">
        <f t="shared" si="63"/>
        <v>0</v>
      </c>
      <c r="CE90" s="23">
        <f t="shared" si="64"/>
        <v>0</v>
      </c>
      <c r="CF90" s="23">
        <f t="shared" si="65"/>
        <v>0</v>
      </c>
      <c r="CG90" s="23">
        <f t="shared" si="66"/>
        <v>0</v>
      </c>
      <c r="CH90" s="23">
        <f t="shared" si="67"/>
        <v>0</v>
      </c>
      <c r="CI90" s="22"/>
      <c r="CJ90" s="22"/>
      <c r="CK90" s="22">
        <f t="shared" si="68"/>
        <v>0</v>
      </c>
      <c r="CL90" s="21"/>
      <c r="CM90" s="21"/>
      <c r="CN90" s="22">
        <f t="shared" si="69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6"/>
        <v>0</v>
      </c>
      <c r="H91" s="21"/>
      <c r="I91" s="21"/>
      <c r="J91" s="22">
        <f t="shared" si="37"/>
        <v>0</v>
      </c>
      <c r="K91" s="21"/>
      <c r="L91" s="21"/>
      <c r="M91" s="23">
        <f t="shared" si="38"/>
        <v>0</v>
      </c>
      <c r="N91" s="21"/>
      <c r="O91" s="21"/>
      <c r="P91" s="23">
        <f t="shared" si="39"/>
        <v>0</v>
      </c>
      <c r="Q91" s="21"/>
      <c r="R91" s="21"/>
      <c r="S91" s="23">
        <f t="shared" si="40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46"/>
        <v>0</v>
      </c>
      <c r="AL91" s="21"/>
      <c r="AM91" s="21"/>
      <c r="AN91" s="23">
        <f t="shared" si="47"/>
        <v>0</v>
      </c>
      <c r="AO91" s="23">
        <f t="shared" si="48"/>
        <v>0</v>
      </c>
      <c r="AP91" s="23">
        <f t="shared" si="49"/>
        <v>0</v>
      </c>
      <c r="AQ91" s="23">
        <f t="shared" si="50"/>
        <v>0</v>
      </c>
      <c r="AR91" s="23">
        <f t="shared" si="51"/>
        <v>0</v>
      </c>
      <c r="AS91" s="23">
        <f t="shared" si="52"/>
        <v>0</v>
      </c>
      <c r="AT91" s="21"/>
      <c r="AU91" s="21"/>
      <c r="AV91" s="23">
        <f t="shared" si="53"/>
        <v>0</v>
      </c>
      <c r="AW91" s="21"/>
      <c r="AX91" s="21"/>
      <c r="AY91" s="22">
        <f t="shared" si="70"/>
        <v>0</v>
      </c>
      <c r="AZ91" s="21"/>
      <c r="BA91" s="21"/>
      <c r="BB91" s="23">
        <f t="shared" si="54"/>
        <v>0</v>
      </c>
      <c r="BC91" s="21"/>
      <c r="BD91" s="21"/>
      <c r="BE91" s="23">
        <f t="shared" si="55"/>
        <v>0</v>
      </c>
      <c r="BF91" s="21"/>
      <c r="BG91" s="21"/>
      <c r="BH91" s="23">
        <f t="shared" si="71"/>
        <v>0</v>
      </c>
      <c r="BI91" s="21"/>
      <c r="BJ91" s="21"/>
      <c r="BK91" s="23">
        <f t="shared" si="56"/>
        <v>0</v>
      </c>
      <c r="BL91" s="21"/>
      <c r="BM91" s="21"/>
      <c r="BN91" s="23">
        <f t="shared" si="57"/>
        <v>0</v>
      </c>
      <c r="BO91" s="21"/>
      <c r="BP91" s="21"/>
      <c r="BQ91" s="23">
        <f t="shared" si="58"/>
        <v>0</v>
      </c>
      <c r="BR91" s="21"/>
      <c r="BS91" s="21"/>
      <c r="BT91" s="23">
        <f t="shared" si="59"/>
        <v>0</v>
      </c>
      <c r="BU91" s="21"/>
      <c r="BV91" s="21"/>
      <c r="BW91" s="23">
        <f t="shared" si="60"/>
        <v>0</v>
      </c>
      <c r="BX91" s="21"/>
      <c r="BY91" s="21"/>
      <c r="BZ91" s="23">
        <f t="shared" si="61"/>
        <v>0</v>
      </c>
      <c r="CA91" s="21"/>
      <c r="CB91" s="21"/>
      <c r="CC91" s="23">
        <f t="shared" si="62"/>
        <v>0</v>
      </c>
      <c r="CD91" s="23">
        <f t="shared" si="63"/>
        <v>0</v>
      </c>
      <c r="CE91" s="23">
        <f t="shared" si="64"/>
        <v>0</v>
      </c>
      <c r="CF91" s="23">
        <f t="shared" si="65"/>
        <v>0</v>
      </c>
      <c r="CG91" s="23">
        <f t="shared" si="66"/>
        <v>0</v>
      </c>
      <c r="CH91" s="23">
        <f t="shared" si="67"/>
        <v>0</v>
      </c>
      <c r="CI91" s="22"/>
      <c r="CJ91" s="22"/>
      <c r="CK91" s="22">
        <f t="shared" si="68"/>
        <v>0</v>
      </c>
      <c r="CL91" s="21"/>
      <c r="CM91" s="21"/>
      <c r="CN91" s="22">
        <f t="shared" si="69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6"/>
        <v>0</v>
      </c>
      <c r="H92" s="21"/>
      <c r="I92" s="21"/>
      <c r="J92" s="22">
        <f t="shared" si="37"/>
        <v>0</v>
      </c>
      <c r="K92" s="21"/>
      <c r="L92" s="21"/>
      <c r="M92" s="23">
        <f t="shared" si="38"/>
        <v>0</v>
      </c>
      <c r="N92" s="21"/>
      <c r="O92" s="21"/>
      <c r="P92" s="23">
        <f t="shared" si="39"/>
        <v>0</v>
      </c>
      <c r="Q92" s="21"/>
      <c r="R92" s="21"/>
      <c r="S92" s="23">
        <f t="shared" si="40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46"/>
        <v>0</v>
      </c>
      <c r="AL92" s="21"/>
      <c r="AM92" s="21"/>
      <c r="AN92" s="23">
        <f t="shared" si="47"/>
        <v>0</v>
      </c>
      <c r="AO92" s="23">
        <f t="shared" si="48"/>
        <v>0</v>
      </c>
      <c r="AP92" s="23">
        <f t="shared" si="49"/>
        <v>0</v>
      </c>
      <c r="AQ92" s="23">
        <f t="shared" si="50"/>
        <v>0</v>
      </c>
      <c r="AR92" s="23">
        <f t="shared" si="51"/>
        <v>0</v>
      </c>
      <c r="AS92" s="23">
        <f t="shared" si="52"/>
        <v>0</v>
      </c>
      <c r="AT92" s="21"/>
      <c r="AU92" s="21"/>
      <c r="AV92" s="23">
        <f t="shared" si="53"/>
        <v>0</v>
      </c>
      <c r="AW92" s="21"/>
      <c r="AX92" s="21"/>
      <c r="AY92" s="22">
        <f t="shared" si="70"/>
        <v>0</v>
      </c>
      <c r="AZ92" s="21"/>
      <c r="BA92" s="21"/>
      <c r="BB92" s="23">
        <f t="shared" si="54"/>
        <v>0</v>
      </c>
      <c r="BC92" s="21"/>
      <c r="BD92" s="21"/>
      <c r="BE92" s="23">
        <f t="shared" si="55"/>
        <v>0</v>
      </c>
      <c r="BF92" s="21"/>
      <c r="BG92" s="21"/>
      <c r="BH92" s="23">
        <f t="shared" si="71"/>
        <v>0</v>
      </c>
      <c r="BI92" s="21"/>
      <c r="BJ92" s="21"/>
      <c r="BK92" s="23">
        <f t="shared" si="56"/>
        <v>0</v>
      </c>
      <c r="BL92" s="21"/>
      <c r="BM92" s="21"/>
      <c r="BN92" s="23">
        <f t="shared" si="57"/>
        <v>0</v>
      </c>
      <c r="BO92" s="21"/>
      <c r="BP92" s="21"/>
      <c r="BQ92" s="23">
        <f t="shared" si="58"/>
        <v>0</v>
      </c>
      <c r="BR92" s="21"/>
      <c r="BS92" s="21"/>
      <c r="BT92" s="23">
        <f t="shared" si="59"/>
        <v>0</v>
      </c>
      <c r="BU92" s="21"/>
      <c r="BV92" s="21"/>
      <c r="BW92" s="23">
        <f t="shared" si="60"/>
        <v>0</v>
      </c>
      <c r="BX92" s="21"/>
      <c r="BY92" s="21"/>
      <c r="BZ92" s="23">
        <f t="shared" si="61"/>
        <v>0</v>
      </c>
      <c r="CA92" s="21"/>
      <c r="CB92" s="21"/>
      <c r="CC92" s="23">
        <f t="shared" si="62"/>
        <v>0</v>
      </c>
      <c r="CD92" s="23">
        <f t="shared" si="63"/>
        <v>0</v>
      </c>
      <c r="CE92" s="23">
        <f t="shared" si="64"/>
        <v>0</v>
      </c>
      <c r="CF92" s="23">
        <f t="shared" si="65"/>
        <v>0</v>
      </c>
      <c r="CG92" s="23">
        <f t="shared" si="66"/>
        <v>0</v>
      </c>
      <c r="CH92" s="23">
        <f t="shared" si="67"/>
        <v>0</v>
      </c>
      <c r="CI92" s="22"/>
      <c r="CJ92" s="22"/>
      <c r="CK92" s="22">
        <f t="shared" si="68"/>
        <v>0</v>
      </c>
      <c r="CL92" s="21"/>
      <c r="CM92" s="21"/>
      <c r="CN92" s="22">
        <f t="shared" si="69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6"/>
        <v>0</v>
      </c>
      <c r="H93" s="21"/>
      <c r="I93" s="21"/>
      <c r="J93" s="22">
        <f t="shared" si="37"/>
        <v>0</v>
      </c>
      <c r="K93" s="21"/>
      <c r="L93" s="21"/>
      <c r="M93" s="23">
        <f t="shared" si="38"/>
        <v>0</v>
      </c>
      <c r="N93" s="21"/>
      <c r="O93" s="21"/>
      <c r="P93" s="23">
        <f t="shared" si="39"/>
        <v>0</v>
      </c>
      <c r="Q93" s="21"/>
      <c r="R93" s="21"/>
      <c r="S93" s="23">
        <f t="shared" si="40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>
        <v>145</v>
      </c>
      <c r="AD93" s="21">
        <v>1740</v>
      </c>
      <c r="AE93" s="23">
        <f t="shared" si="44"/>
        <v>1740</v>
      </c>
      <c r="AF93" s="21">
        <v>8</v>
      </c>
      <c r="AG93" s="21">
        <v>96</v>
      </c>
      <c r="AH93" s="23">
        <f t="shared" si="45"/>
        <v>96</v>
      </c>
      <c r="AI93" s="21">
        <v>32</v>
      </c>
      <c r="AJ93" s="21">
        <v>384</v>
      </c>
      <c r="AK93" s="23">
        <f t="shared" si="46"/>
        <v>384</v>
      </c>
      <c r="AL93" s="21">
        <v>24</v>
      </c>
      <c r="AM93" s="21">
        <v>288</v>
      </c>
      <c r="AN93" s="23">
        <f t="shared" si="47"/>
        <v>288</v>
      </c>
      <c r="AO93" s="23">
        <f t="shared" si="48"/>
        <v>209</v>
      </c>
      <c r="AP93" s="23">
        <f t="shared" si="49"/>
        <v>2508</v>
      </c>
      <c r="AQ93" s="23">
        <f t="shared" si="50"/>
        <v>2508</v>
      </c>
      <c r="AR93" s="23">
        <f t="shared" si="51"/>
        <v>209</v>
      </c>
      <c r="AS93" s="23">
        <f t="shared" si="52"/>
        <v>209</v>
      </c>
      <c r="AT93" s="21">
        <v>10</v>
      </c>
      <c r="AU93" s="21">
        <v>120</v>
      </c>
      <c r="AV93" s="23">
        <f t="shared" si="53"/>
        <v>120</v>
      </c>
      <c r="AW93" s="21">
        <v>25</v>
      </c>
      <c r="AX93" s="21">
        <v>300</v>
      </c>
      <c r="AY93" s="22">
        <f t="shared" si="70"/>
        <v>300</v>
      </c>
      <c r="AZ93" s="21"/>
      <c r="BA93" s="21"/>
      <c r="BB93" s="23">
        <f t="shared" si="54"/>
        <v>0</v>
      </c>
      <c r="BC93" s="21">
        <v>15</v>
      </c>
      <c r="BD93" s="21">
        <v>180</v>
      </c>
      <c r="BE93" s="23">
        <f t="shared" si="55"/>
        <v>180</v>
      </c>
      <c r="BF93" s="21"/>
      <c r="BG93" s="21"/>
      <c r="BH93" s="23">
        <f t="shared" si="71"/>
        <v>0</v>
      </c>
      <c r="BI93" s="21"/>
      <c r="BJ93" s="21"/>
      <c r="BK93" s="23">
        <f t="shared" si="56"/>
        <v>0</v>
      </c>
      <c r="BL93" s="21">
        <v>10</v>
      </c>
      <c r="BM93" s="21">
        <v>120</v>
      </c>
      <c r="BN93" s="23">
        <f t="shared" si="57"/>
        <v>120</v>
      </c>
      <c r="BO93" s="21"/>
      <c r="BP93" s="21"/>
      <c r="BQ93" s="23">
        <f t="shared" si="58"/>
        <v>0</v>
      </c>
      <c r="BR93" s="21"/>
      <c r="BS93" s="21"/>
      <c r="BT93" s="23">
        <f t="shared" si="59"/>
        <v>0</v>
      </c>
      <c r="BU93" s="21"/>
      <c r="BV93" s="21"/>
      <c r="BW93" s="23">
        <f t="shared" si="60"/>
        <v>0</v>
      </c>
      <c r="BX93" s="21"/>
      <c r="BY93" s="21"/>
      <c r="BZ93" s="23">
        <f t="shared" si="61"/>
        <v>0</v>
      </c>
      <c r="CA93" s="21"/>
      <c r="CB93" s="21"/>
      <c r="CC93" s="23">
        <f t="shared" si="62"/>
        <v>0</v>
      </c>
      <c r="CD93" s="23">
        <f t="shared" si="63"/>
        <v>60</v>
      </c>
      <c r="CE93" s="23">
        <f t="shared" si="64"/>
        <v>720</v>
      </c>
      <c r="CF93" s="23">
        <f t="shared" si="65"/>
        <v>720</v>
      </c>
      <c r="CG93" s="23">
        <f t="shared" si="66"/>
        <v>60</v>
      </c>
      <c r="CH93" s="23">
        <f t="shared" si="67"/>
        <v>60</v>
      </c>
      <c r="CI93" s="22"/>
      <c r="CJ93" s="22"/>
      <c r="CK93" s="22">
        <f t="shared" si="68"/>
        <v>0</v>
      </c>
      <c r="CL93" s="21"/>
      <c r="CM93" s="21"/>
      <c r="CN93" s="22">
        <f t="shared" si="69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6"/>
        <v>0</v>
      </c>
      <c r="H94" s="21"/>
      <c r="I94" s="21"/>
      <c r="J94" s="22">
        <f t="shared" si="37"/>
        <v>0</v>
      </c>
      <c r="K94" s="21"/>
      <c r="L94" s="21"/>
      <c r="M94" s="23">
        <f t="shared" si="38"/>
        <v>0</v>
      </c>
      <c r="N94" s="21"/>
      <c r="O94" s="21"/>
      <c r="P94" s="23">
        <f t="shared" si="39"/>
        <v>0</v>
      </c>
      <c r="Q94" s="21"/>
      <c r="R94" s="21"/>
      <c r="S94" s="23">
        <f t="shared" si="40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>
        <v>111</v>
      </c>
      <c r="AD94" s="21">
        <v>2664</v>
      </c>
      <c r="AE94" s="23">
        <f t="shared" si="44"/>
        <v>1598.3999999999999</v>
      </c>
      <c r="AF94" s="21"/>
      <c r="AG94" s="21"/>
      <c r="AH94" s="23">
        <f t="shared" si="45"/>
        <v>0</v>
      </c>
      <c r="AI94" s="21"/>
      <c r="AJ94" s="21"/>
      <c r="AK94" s="23">
        <f t="shared" si="46"/>
        <v>0</v>
      </c>
      <c r="AL94" s="21">
        <v>19</v>
      </c>
      <c r="AM94" s="21">
        <v>474</v>
      </c>
      <c r="AN94" s="23">
        <f t="shared" si="47"/>
        <v>284.39999999999998</v>
      </c>
      <c r="AO94" s="23">
        <f t="shared" si="48"/>
        <v>130</v>
      </c>
      <c r="AP94" s="23">
        <f t="shared" si="49"/>
        <v>3138</v>
      </c>
      <c r="AQ94" s="23">
        <f t="shared" si="50"/>
        <v>1882.7999999999997</v>
      </c>
      <c r="AR94" s="23">
        <f t="shared" si="51"/>
        <v>261.5</v>
      </c>
      <c r="AS94" s="23">
        <f t="shared" si="52"/>
        <v>156.89999999999998</v>
      </c>
      <c r="AT94" s="21"/>
      <c r="AU94" s="21"/>
      <c r="AV94" s="23">
        <f t="shared" si="53"/>
        <v>0</v>
      </c>
      <c r="AW94" s="21"/>
      <c r="AX94" s="21"/>
      <c r="AY94" s="22">
        <f t="shared" si="70"/>
        <v>0</v>
      </c>
      <c r="AZ94" s="21">
        <v>10</v>
      </c>
      <c r="BA94" s="21">
        <v>240</v>
      </c>
      <c r="BB94" s="23">
        <f>BA94*$C94</f>
        <v>144</v>
      </c>
      <c r="BC94" s="21"/>
      <c r="BD94" s="21"/>
      <c r="BE94" s="23">
        <f t="shared" si="55"/>
        <v>0</v>
      </c>
      <c r="BF94" s="21"/>
      <c r="BG94" s="21"/>
      <c r="BH94" s="23">
        <f t="shared" si="71"/>
        <v>0</v>
      </c>
      <c r="BI94" s="21"/>
      <c r="BJ94" s="21"/>
      <c r="BK94" s="23">
        <f t="shared" si="56"/>
        <v>0</v>
      </c>
      <c r="BL94" s="21"/>
      <c r="BM94" s="21"/>
      <c r="BN94" s="23">
        <f t="shared" si="57"/>
        <v>0</v>
      </c>
      <c r="BO94" s="21"/>
      <c r="BP94" s="21"/>
      <c r="BQ94" s="23">
        <f t="shared" si="58"/>
        <v>0</v>
      </c>
      <c r="BR94" s="21"/>
      <c r="BS94" s="21"/>
      <c r="BT94" s="23">
        <f t="shared" si="59"/>
        <v>0</v>
      </c>
      <c r="BU94" s="21"/>
      <c r="BV94" s="21"/>
      <c r="BW94" s="23">
        <f t="shared" si="60"/>
        <v>0</v>
      </c>
      <c r="BX94" s="21"/>
      <c r="BY94" s="21"/>
      <c r="BZ94" s="23">
        <f t="shared" si="61"/>
        <v>0</v>
      </c>
      <c r="CA94" s="21"/>
      <c r="CB94" s="21"/>
      <c r="CC94" s="23">
        <f t="shared" si="62"/>
        <v>0</v>
      </c>
      <c r="CD94" s="23">
        <f t="shared" si="63"/>
        <v>10</v>
      </c>
      <c r="CE94" s="23">
        <f t="shared" si="64"/>
        <v>240</v>
      </c>
      <c r="CF94" s="23">
        <f t="shared" si="65"/>
        <v>144</v>
      </c>
      <c r="CG94" s="23">
        <f t="shared" si="66"/>
        <v>20</v>
      </c>
      <c r="CH94" s="23">
        <f t="shared" si="67"/>
        <v>12</v>
      </c>
      <c r="CI94" s="22"/>
      <c r="CJ94" s="22"/>
      <c r="CK94" s="22">
        <f t="shared" si="68"/>
        <v>0</v>
      </c>
      <c r="CL94" s="21"/>
      <c r="CM94" s="21"/>
      <c r="CN94" s="22">
        <f t="shared" si="69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6"/>
        <v>0</v>
      </c>
      <c r="H95" s="21"/>
      <c r="I95" s="21"/>
      <c r="J95" s="22">
        <f t="shared" si="37"/>
        <v>0</v>
      </c>
      <c r="K95" s="21"/>
      <c r="L95" s="21"/>
      <c r="M95" s="23">
        <f t="shared" si="38"/>
        <v>0</v>
      </c>
      <c r="N95" s="21"/>
      <c r="O95" s="21"/>
      <c r="P95" s="23">
        <f t="shared" si="39"/>
        <v>0</v>
      </c>
      <c r="Q95" s="21"/>
      <c r="R95" s="21"/>
      <c r="S95" s="23">
        <f t="shared" si="40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46"/>
        <v>0</v>
      </c>
      <c r="AL95" s="21"/>
      <c r="AM95" s="21"/>
      <c r="AN95" s="23">
        <f t="shared" si="47"/>
        <v>0</v>
      </c>
      <c r="AO95" s="23">
        <f t="shared" si="48"/>
        <v>0</v>
      </c>
      <c r="AP95" s="23">
        <f t="shared" si="49"/>
        <v>0</v>
      </c>
      <c r="AQ95" s="23">
        <f t="shared" si="50"/>
        <v>0</v>
      </c>
      <c r="AR95" s="23">
        <f t="shared" si="51"/>
        <v>0</v>
      </c>
      <c r="AS95" s="23">
        <f t="shared" si="52"/>
        <v>0</v>
      </c>
      <c r="AT95" s="21"/>
      <c r="AU95" s="21"/>
      <c r="AV95" s="23">
        <f t="shared" si="53"/>
        <v>0</v>
      </c>
      <c r="AW95" s="21"/>
      <c r="AX95" s="21"/>
      <c r="AY95" s="22">
        <f t="shared" si="70"/>
        <v>0</v>
      </c>
      <c r="AZ95" s="21"/>
      <c r="BA95" s="21"/>
      <c r="BB95" s="23">
        <f t="shared" ref="BB95:BB143" si="72">BA95*$C95</f>
        <v>0</v>
      </c>
      <c r="BC95" s="21"/>
      <c r="BD95" s="21"/>
      <c r="BE95" s="23">
        <f t="shared" si="55"/>
        <v>0</v>
      </c>
      <c r="BF95" s="21"/>
      <c r="BG95" s="21"/>
      <c r="BH95" s="23">
        <f t="shared" si="71"/>
        <v>0</v>
      </c>
      <c r="BI95" s="21"/>
      <c r="BJ95" s="21"/>
      <c r="BK95" s="23">
        <f t="shared" si="56"/>
        <v>0</v>
      </c>
      <c r="BL95" s="21"/>
      <c r="BM95" s="21"/>
      <c r="BN95" s="23">
        <f t="shared" si="57"/>
        <v>0</v>
      </c>
      <c r="BO95" s="21"/>
      <c r="BP95" s="21"/>
      <c r="BQ95" s="23">
        <f t="shared" si="58"/>
        <v>0</v>
      </c>
      <c r="BR95" s="21"/>
      <c r="BS95" s="21"/>
      <c r="BT95" s="23">
        <f t="shared" si="59"/>
        <v>0</v>
      </c>
      <c r="BU95" s="21"/>
      <c r="BV95" s="21"/>
      <c r="BW95" s="23">
        <f t="shared" si="60"/>
        <v>0</v>
      </c>
      <c r="BX95" s="21"/>
      <c r="BY95" s="21"/>
      <c r="BZ95" s="23">
        <f t="shared" si="61"/>
        <v>0</v>
      </c>
      <c r="CA95" s="21"/>
      <c r="CB95" s="21"/>
      <c r="CC95" s="23">
        <f t="shared" si="62"/>
        <v>0</v>
      </c>
      <c r="CD95" s="23">
        <f t="shared" si="63"/>
        <v>0</v>
      </c>
      <c r="CE95" s="23">
        <f t="shared" si="64"/>
        <v>0</v>
      </c>
      <c r="CF95" s="23">
        <f t="shared" si="65"/>
        <v>0</v>
      </c>
      <c r="CG95" s="23">
        <f t="shared" si="66"/>
        <v>0</v>
      </c>
      <c r="CH95" s="23">
        <f t="shared" si="67"/>
        <v>0</v>
      </c>
      <c r="CI95" s="22"/>
      <c r="CJ95" s="22"/>
      <c r="CK95" s="22">
        <f t="shared" si="68"/>
        <v>0</v>
      </c>
      <c r="CL95" s="21"/>
      <c r="CM95" s="21"/>
      <c r="CN95" s="22">
        <f t="shared" si="69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6"/>
        <v>0</v>
      </c>
      <c r="H96" s="21"/>
      <c r="I96" s="21"/>
      <c r="J96" s="22">
        <f t="shared" si="37"/>
        <v>0</v>
      </c>
      <c r="K96" s="21"/>
      <c r="L96" s="21"/>
      <c r="M96" s="23">
        <f t="shared" si="38"/>
        <v>0</v>
      </c>
      <c r="N96" s="21"/>
      <c r="O96" s="21"/>
      <c r="P96" s="23">
        <f t="shared" si="39"/>
        <v>0</v>
      </c>
      <c r="Q96" s="21"/>
      <c r="R96" s="21"/>
      <c r="S96" s="23">
        <f t="shared" si="40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46"/>
        <v>0</v>
      </c>
      <c r="AL96" s="21"/>
      <c r="AM96" s="21"/>
      <c r="AN96" s="23">
        <f t="shared" si="47"/>
        <v>0</v>
      </c>
      <c r="AO96" s="23">
        <f t="shared" si="48"/>
        <v>0</v>
      </c>
      <c r="AP96" s="23">
        <f t="shared" si="49"/>
        <v>0</v>
      </c>
      <c r="AQ96" s="23">
        <f t="shared" si="50"/>
        <v>0</v>
      </c>
      <c r="AR96" s="23">
        <f t="shared" si="51"/>
        <v>0</v>
      </c>
      <c r="AS96" s="23">
        <f t="shared" si="52"/>
        <v>0</v>
      </c>
      <c r="AT96" s="21"/>
      <c r="AU96" s="21"/>
      <c r="AV96" s="23">
        <f t="shared" si="53"/>
        <v>0</v>
      </c>
      <c r="AW96" s="21"/>
      <c r="AX96" s="21"/>
      <c r="AY96" s="22">
        <f t="shared" si="70"/>
        <v>0</v>
      </c>
      <c r="AZ96" s="21"/>
      <c r="BA96" s="21"/>
      <c r="BB96" s="23">
        <f t="shared" si="72"/>
        <v>0</v>
      </c>
      <c r="BC96" s="21"/>
      <c r="BD96" s="21"/>
      <c r="BE96" s="23">
        <f t="shared" si="55"/>
        <v>0</v>
      </c>
      <c r="BF96" s="21"/>
      <c r="BG96" s="21"/>
      <c r="BH96" s="23">
        <f t="shared" si="71"/>
        <v>0</v>
      </c>
      <c r="BI96" s="21"/>
      <c r="BJ96" s="21"/>
      <c r="BK96" s="23">
        <f t="shared" si="56"/>
        <v>0</v>
      </c>
      <c r="BL96" s="21"/>
      <c r="BM96" s="21"/>
      <c r="BN96" s="23">
        <f t="shared" si="57"/>
        <v>0</v>
      </c>
      <c r="BO96" s="21"/>
      <c r="BP96" s="21"/>
      <c r="BQ96" s="23">
        <f t="shared" si="58"/>
        <v>0</v>
      </c>
      <c r="BR96" s="21"/>
      <c r="BS96" s="21"/>
      <c r="BT96" s="23">
        <f t="shared" si="59"/>
        <v>0</v>
      </c>
      <c r="BU96" s="21"/>
      <c r="BV96" s="21"/>
      <c r="BW96" s="23">
        <f t="shared" si="60"/>
        <v>0</v>
      </c>
      <c r="BX96" s="21"/>
      <c r="BY96" s="21"/>
      <c r="BZ96" s="23">
        <f t="shared" si="61"/>
        <v>0</v>
      </c>
      <c r="CA96" s="21"/>
      <c r="CB96" s="21"/>
      <c r="CC96" s="23">
        <f t="shared" si="62"/>
        <v>0</v>
      </c>
      <c r="CD96" s="23">
        <f t="shared" si="63"/>
        <v>0</v>
      </c>
      <c r="CE96" s="23">
        <f t="shared" si="64"/>
        <v>0</v>
      </c>
      <c r="CF96" s="23">
        <f t="shared" si="65"/>
        <v>0</v>
      </c>
      <c r="CG96" s="23">
        <f t="shared" si="66"/>
        <v>0</v>
      </c>
      <c r="CH96" s="23">
        <f t="shared" si="67"/>
        <v>0</v>
      </c>
      <c r="CI96" s="22"/>
      <c r="CJ96" s="22"/>
      <c r="CK96" s="22">
        <f t="shared" si="68"/>
        <v>0</v>
      </c>
      <c r="CL96" s="21"/>
      <c r="CM96" s="21"/>
      <c r="CN96" s="22">
        <f t="shared" si="69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6"/>
        <v>0</v>
      </c>
      <c r="H97" s="21"/>
      <c r="I97" s="21"/>
      <c r="J97" s="22">
        <f t="shared" si="37"/>
        <v>0</v>
      </c>
      <c r="K97" s="21"/>
      <c r="L97" s="21"/>
      <c r="M97" s="23">
        <f t="shared" si="38"/>
        <v>0</v>
      </c>
      <c r="N97" s="21"/>
      <c r="O97" s="21"/>
      <c r="P97" s="23">
        <f t="shared" si="39"/>
        <v>0</v>
      </c>
      <c r="Q97" s="21"/>
      <c r="R97" s="21"/>
      <c r="S97" s="23">
        <f t="shared" si="40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46"/>
        <v>0</v>
      </c>
      <c r="AL97" s="21"/>
      <c r="AM97" s="21"/>
      <c r="AN97" s="23">
        <f t="shared" si="47"/>
        <v>0</v>
      </c>
      <c r="AO97" s="23">
        <f t="shared" si="48"/>
        <v>0</v>
      </c>
      <c r="AP97" s="23">
        <f t="shared" si="49"/>
        <v>0</v>
      </c>
      <c r="AQ97" s="23">
        <f t="shared" si="50"/>
        <v>0</v>
      </c>
      <c r="AR97" s="23">
        <f t="shared" si="51"/>
        <v>0</v>
      </c>
      <c r="AS97" s="23">
        <f t="shared" si="52"/>
        <v>0</v>
      </c>
      <c r="AT97" s="21"/>
      <c r="AU97" s="21"/>
      <c r="AV97" s="23">
        <f t="shared" si="53"/>
        <v>0</v>
      </c>
      <c r="AW97" s="21"/>
      <c r="AX97" s="21"/>
      <c r="AY97" s="22"/>
      <c r="AZ97" s="21"/>
      <c r="BA97" s="21"/>
      <c r="BB97" s="23">
        <f t="shared" si="72"/>
        <v>0</v>
      </c>
      <c r="BC97" s="21"/>
      <c r="BD97" s="21"/>
      <c r="BE97" s="23">
        <f t="shared" si="55"/>
        <v>0</v>
      </c>
      <c r="BF97" s="21"/>
      <c r="BG97" s="21"/>
      <c r="BH97" s="23">
        <f t="shared" si="71"/>
        <v>0</v>
      </c>
      <c r="BI97" s="21"/>
      <c r="BJ97" s="21"/>
      <c r="BK97" s="23">
        <f t="shared" si="56"/>
        <v>0</v>
      </c>
      <c r="BL97" s="21"/>
      <c r="BM97" s="21"/>
      <c r="BN97" s="23">
        <f t="shared" si="57"/>
        <v>0</v>
      </c>
      <c r="BO97" s="21"/>
      <c r="BP97" s="21"/>
      <c r="BQ97" s="23">
        <f t="shared" si="58"/>
        <v>0</v>
      </c>
      <c r="BR97" s="21"/>
      <c r="BS97" s="21"/>
      <c r="BT97" s="23">
        <f t="shared" si="59"/>
        <v>0</v>
      </c>
      <c r="BU97" s="21"/>
      <c r="BV97" s="21"/>
      <c r="BW97" s="23">
        <f t="shared" si="60"/>
        <v>0</v>
      </c>
      <c r="BX97" s="21"/>
      <c r="BY97" s="21"/>
      <c r="BZ97" s="23">
        <f t="shared" si="61"/>
        <v>0</v>
      </c>
      <c r="CA97" s="21"/>
      <c r="CB97" s="21"/>
      <c r="CC97" s="23">
        <f t="shared" si="62"/>
        <v>0</v>
      </c>
      <c r="CD97" s="23">
        <f t="shared" si="63"/>
        <v>0</v>
      </c>
      <c r="CE97" s="23">
        <f t="shared" si="64"/>
        <v>0</v>
      </c>
      <c r="CF97" s="23">
        <f t="shared" si="65"/>
        <v>0</v>
      </c>
      <c r="CG97" s="23">
        <f t="shared" si="66"/>
        <v>0</v>
      </c>
      <c r="CH97" s="23">
        <f t="shared" si="67"/>
        <v>0</v>
      </c>
      <c r="CI97" s="22"/>
      <c r="CJ97" s="22"/>
      <c r="CK97" s="22">
        <f t="shared" si="68"/>
        <v>0</v>
      </c>
      <c r="CL97" s="21"/>
      <c r="CM97" s="21"/>
      <c r="CN97" s="22">
        <f t="shared" si="69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6"/>
        <v>0</v>
      </c>
      <c r="H98" s="21"/>
      <c r="I98" s="21"/>
      <c r="J98" s="22">
        <f t="shared" si="37"/>
        <v>0</v>
      </c>
      <c r="K98" s="21"/>
      <c r="L98" s="21"/>
      <c r="M98" s="23">
        <f t="shared" si="38"/>
        <v>0</v>
      </c>
      <c r="N98" s="21"/>
      <c r="O98" s="21"/>
      <c r="P98" s="23">
        <f t="shared" si="39"/>
        <v>0</v>
      </c>
      <c r="Q98" s="21"/>
      <c r="R98" s="21"/>
      <c r="S98" s="23">
        <f t="shared" si="40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46"/>
        <v>0</v>
      </c>
      <c r="AL98" s="21"/>
      <c r="AM98" s="21"/>
      <c r="AN98" s="23">
        <f t="shared" si="47"/>
        <v>0</v>
      </c>
      <c r="AO98" s="23">
        <f t="shared" si="48"/>
        <v>0</v>
      </c>
      <c r="AP98" s="23">
        <f t="shared" si="49"/>
        <v>0</v>
      </c>
      <c r="AQ98" s="23">
        <f t="shared" si="50"/>
        <v>0</v>
      </c>
      <c r="AR98" s="23">
        <f t="shared" si="51"/>
        <v>0</v>
      </c>
      <c r="AS98" s="23">
        <f t="shared" si="52"/>
        <v>0</v>
      </c>
      <c r="AT98" s="21"/>
      <c r="AU98" s="21"/>
      <c r="AV98" s="23">
        <f t="shared" si="53"/>
        <v>0</v>
      </c>
      <c r="AW98" s="21"/>
      <c r="AX98" s="21"/>
      <c r="AY98" s="22"/>
      <c r="AZ98" s="21"/>
      <c r="BA98" s="21"/>
      <c r="BB98" s="23">
        <f t="shared" si="72"/>
        <v>0</v>
      </c>
      <c r="BC98" s="21"/>
      <c r="BD98" s="21"/>
      <c r="BE98" s="23">
        <f t="shared" si="55"/>
        <v>0</v>
      </c>
      <c r="BF98" s="21"/>
      <c r="BG98" s="21"/>
      <c r="BH98" s="23">
        <f t="shared" si="71"/>
        <v>0</v>
      </c>
      <c r="BI98" s="21"/>
      <c r="BJ98" s="21"/>
      <c r="BK98" s="23">
        <f t="shared" si="56"/>
        <v>0</v>
      </c>
      <c r="BL98" s="21"/>
      <c r="BM98" s="21"/>
      <c r="BN98" s="23">
        <f t="shared" si="57"/>
        <v>0</v>
      </c>
      <c r="BO98" s="21"/>
      <c r="BP98" s="21"/>
      <c r="BQ98" s="23">
        <f t="shared" si="58"/>
        <v>0</v>
      </c>
      <c r="BR98" s="21">
        <v>20</v>
      </c>
      <c r="BS98" s="21">
        <v>240</v>
      </c>
      <c r="BT98" s="23">
        <f t="shared" si="59"/>
        <v>144</v>
      </c>
      <c r="BU98" s="21"/>
      <c r="BV98" s="21"/>
      <c r="BW98" s="23">
        <f t="shared" si="60"/>
        <v>0</v>
      </c>
      <c r="BX98" s="21"/>
      <c r="BY98" s="21"/>
      <c r="BZ98" s="23">
        <f t="shared" si="61"/>
        <v>0</v>
      </c>
      <c r="CA98" s="21"/>
      <c r="CB98" s="21"/>
      <c r="CC98" s="23">
        <f t="shared" si="62"/>
        <v>0</v>
      </c>
      <c r="CD98" s="23">
        <f t="shared" si="63"/>
        <v>20</v>
      </c>
      <c r="CE98" s="23">
        <f t="shared" si="64"/>
        <v>240</v>
      </c>
      <c r="CF98" s="23">
        <f t="shared" si="65"/>
        <v>144</v>
      </c>
      <c r="CG98" s="23">
        <f t="shared" si="66"/>
        <v>20</v>
      </c>
      <c r="CH98" s="23">
        <f t="shared" si="67"/>
        <v>12</v>
      </c>
      <c r="CI98" s="22"/>
      <c r="CJ98" s="22"/>
      <c r="CK98" s="22">
        <f t="shared" si="68"/>
        <v>0</v>
      </c>
      <c r="CL98" s="21"/>
      <c r="CM98" s="21"/>
      <c r="CN98" s="22">
        <f t="shared" si="69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6"/>
        <v>0</v>
      </c>
      <c r="H99" s="21"/>
      <c r="I99" s="21"/>
      <c r="J99" s="22">
        <f t="shared" si="37"/>
        <v>0</v>
      </c>
      <c r="K99" s="21">
        <v>20</v>
      </c>
      <c r="L99" s="21">
        <v>480</v>
      </c>
      <c r="M99" s="23">
        <f t="shared" si="38"/>
        <v>307.2</v>
      </c>
      <c r="N99" s="21">
        <v>12</v>
      </c>
      <c r="O99" s="21">
        <v>288</v>
      </c>
      <c r="P99" s="23">
        <f t="shared" si="39"/>
        <v>184.32</v>
      </c>
      <c r="Q99" s="21">
        <v>20</v>
      </c>
      <c r="R99" s="21">
        <v>480</v>
      </c>
      <c r="S99" s="23">
        <f t="shared" si="40"/>
        <v>307.2</v>
      </c>
      <c r="T99" s="21"/>
      <c r="U99" s="21"/>
      <c r="V99" s="23">
        <f t="shared" si="41"/>
        <v>0</v>
      </c>
      <c r="W99" s="21"/>
      <c r="X99" s="21"/>
      <c r="Y99" s="23">
        <f t="shared" si="42"/>
        <v>0</v>
      </c>
      <c r="Z99" s="21">
        <v>9</v>
      </c>
      <c r="AA99" s="21">
        <v>216</v>
      </c>
      <c r="AB99" s="23">
        <f t="shared" si="43"/>
        <v>138.24</v>
      </c>
      <c r="AC99" s="21">
        <v>20</v>
      </c>
      <c r="AD99" s="21">
        <v>480</v>
      </c>
      <c r="AE99" s="23">
        <f t="shared" si="44"/>
        <v>307.2</v>
      </c>
      <c r="AF99" s="21"/>
      <c r="AG99" s="21"/>
      <c r="AH99" s="23">
        <f t="shared" si="45"/>
        <v>0</v>
      </c>
      <c r="AI99" s="21"/>
      <c r="AJ99" s="21"/>
      <c r="AK99" s="23">
        <f t="shared" si="46"/>
        <v>0</v>
      </c>
      <c r="AL99" s="21"/>
      <c r="AM99" s="21"/>
      <c r="AN99" s="23">
        <f t="shared" si="47"/>
        <v>0</v>
      </c>
      <c r="AO99" s="23">
        <f t="shared" si="48"/>
        <v>81</v>
      </c>
      <c r="AP99" s="23">
        <f t="shared" si="49"/>
        <v>1944</v>
      </c>
      <c r="AQ99" s="23">
        <f t="shared" si="50"/>
        <v>1244.1600000000001</v>
      </c>
      <c r="AR99" s="23">
        <f t="shared" si="51"/>
        <v>162</v>
      </c>
      <c r="AS99" s="23">
        <f t="shared" si="52"/>
        <v>103.68</v>
      </c>
      <c r="AT99" s="21"/>
      <c r="AU99" s="21"/>
      <c r="AV99" s="23">
        <f t="shared" si="53"/>
        <v>0</v>
      </c>
      <c r="AW99" s="21"/>
      <c r="AX99" s="21"/>
      <c r="AY99" s="22"/>
      <c r="AZ99" s="21"/>
      <c r="BA99" s="21"/>
      <c r="BB99" s="23">
        <f t="shared" si="72"/>
        <v>0</v>
      </c>
      <c r="BC99" s="21"/>
      <c r="BD99" s="21"/>
      <c r="BE99" s="23">
        <f t="shared" si="55"/>
        <v>0</v>
      </c>
      <c r="BF99" s="21"/>
      <c r="BG99" s="21"/>
      <c r="BH99" s="23">
        <f t="shared" si="71"/>
        <v>0</v>
      </c>
      <c r="BI99" s="21"/>
      <c r="BJ99" s="21"/>
      <c r="BK99" s="23">
        <f t="shared" si="56"/>
        <v>0</v>
      </c>
      <c r="BL99" s="21"/>
      <c r="BM99" s="21"/>
      <c r="BN99" s="23">
        <f t="shared" si="57"/>
        <v>0</v>
      </c>
      <c r="BO99" s="21"/>
      <c r="BP99" s="21"/>
      <c r="BQ99" s="23">
        <f t="shared" si="58"/>
        <v>0</v>
      </c>
      <c r="BR99" s="21">
        <v>10</v>
      </c>
      <c r="BS99" s="21">
        <v>240</v>
      </c>
      <c r="BT99" s="23">
        <f t="shared" si="59"/>
        <v>153.6</v>
      </c>
      <c r="BU99" s="21"/>
      <c r="BV99" s="21"/>
      <c r="BW99" s="23">
        <f t="shared" si="60"/>
        <v>0</v>
      </c>
      <c r="BX99" s="21"/>
      <c r="BY99" s="21"/>
      <c r="BZ99" s="23">
        <f t="shared" si="61"/>
        <v>0</v>
      </c>
      <c r="CA99" s="21"/>
      <c r="CB99" s="21"/>
      <c r="CC99" s="23">
        <f t="shared" si="62"/>
        <v>0</v>
      </c>
      <c r="CD99" s="23">
        <f t="shared" si="63"/>
        <v>10</v>
      </c>
      <c r="CE99" s="23">
        <f t="shared" si="64"/>
        <v>240</v>
      </c>
      <c r="CF99" s="23">
        <f t="shared" si="65"/>
        <v>153.6</v>
      </c>
      <c r="CG99" s="23">
        <f t="shared" si="66"/>
        <v>20</v>
      </c>
      <c r="CH99" s="23">
        <f t="shared" si="67"/>
        <v>12.799999999999999</v>
      </c>
      <c r="CI99" s="22"/>
      <c r="CJ99" s="22"/>
      <c r="CK99" s="22">
        <f t="shared" si="68"/>
        <v>0</v>
      </c>
      <c r="CL99" s="21"/>
      <c r="CM99" s="21"/>
      <c r="CN99" s="22">
        <f t="shared" si="69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6"/>
        <v>0</v>
      </c>
      <c r="H100" s="21"/>
      <c r="I100" s="21"/>
      <c r="J100" s="22">
        <f t="shared" si="37"/>
        <v>0</v>
      </c>
      <c r="K100" s="21"/>
      <c r="L100" s="21"/>
      <c r="M100" s="23">
        <f t="shared" si="38"/>
        <v>0</v>
      </c>
      <c r="N100" s="21"/>
      <c r="O100" s="21"/>
      <c r="P100" s="23">
        <f t="shared" si="39"/>
        <v>0</v>
      </c>
      <c r="Q100" s="21"/>
      <c r="R100" s="21"/>
      <c r="S100" s="23">
        <f t="shared" si="40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46"/>
        <v>0</v>
      </c>
      <c r="AL100" s="21"/>
      <c r="AM100" s="21"/>
      <c r="AN100" s="23">
        <f t="shared" si="47"/>
        <v>0</v>
      </c>
      <c r="AO100" s="23">
        <f t="shared" si="48"/>
        <v>0</v>
      </c>
      <c r="AP100" s="23">
        <f t="shared" si="49"/>
        <v>0</v>
      </c>
      <c r="AQ100" s="23">
        <f t="shared" si="50"/>
        <v>0</v>
      </c>
      <c r="AR100" s="23">
        <f t="shared" si="51"/>
        <v>0</v>
      </c>
      <c r="AS100" s="23">
        <f t="shared" si="52"/>
        <v>0</v>
      </c>
      <c r="AT100" s="21"/>
      <c r="AU100" s="21"/>
      <c r="AV100" s="23">
        <f t="shared" si="53"/>
        <v>0</v>
      </c>
      <c r="AW100" s="21"/>
      <c r="AX100" s="21"/>
      <c r="AY100" s="22"/>
      <c r="AZ100" s="21"/>
      <c r="BA100" s="21"/>
      <c r="BB100" s="23">
        <f t="shared" si="72"/>
        <v>0</v>
      </c>
      <c r="BC100" s="21"/>
      <c r="BD100" s="21"/>
      <c r="BE100" s="23">
        <f t="shared" si="55"/>
        <v>0</v>
      </c>
      <c r="BF100" s="21"/>
      <c r="BG100" s="21"/>
      <c r="BH100" s="23">
        <f t="shared" si="71"/>
        <v>0</v>
      </c>
      <c r="BI100" s="21"/>
      <c r="BJ100" s="21"/>
      <c r="BK100" s="23">
        <f t="shared" si="56"/>
        <v>0</v>
      </c>
      <c r="BL100" s="21"/>
      <c r="BM100" s="21"/>
      <c r="BN100" s="23">
        <f t="shared" si="57"/>
        <v>0</v>
      </c>
      <c r="BO100" s="21"/>
      <c r="BP100" s="21"/>
      <c r="BQ100" s="23">
        <f t="shared" si="58"/>
        <v>0</v>
      </c>
      <c r="BR100" s="21"/>
      <c r="BS100" s="21"/>
      <c r="BT100" s="23">
        <f t="shared" si="59"/>
        <v>0</v>
      </c>
      <c r="BU100" s="21"/>
      <c r="BV100" s="21"/>
      <c r="BW100" s="23">
        <f t="shared" si="60"/>
        <v>0</v>
      </c>
      <c r="BX100" s="21"/>
      <c r="BY100" s="21"/>
      <c r="BZ100" s="23">
        <f t="shared" si="61"/>
        <v>0</v>
      </c>
      <c r="CA100" s="21"/>
      <c r="CB100" s="21"/>
      <c r="CC100" s="23">
        <f t="shared" si="62"/>
        <v>0</v>
      </c>
      <c r="CD100" s="23">
        <f t="shared" si="63"/>
        <v>0</v>
      </c>
      <c r="CE100" s="23">
        <f t="shared" si="64"/>
        <v>0</v>
      </c>
      <c r="CF100" s="23">
        <f t="shared" si="65"/>
        <v>0</v>
      </c>
      <c r="CG100" s="23">
        <f t="shared" si="66"/>
        <v>0</v>
      </c>
      <c r="CH100" s="23">
        <f t="shared" si="67"/>
        <v>0</v>
      </c>
      <c r="CI100" s="22"/>
      <c r="CJ100" s="22"/>
      <c r="CK100" s="22">
        <f t="shared" si="68"/>
        <v>0</v>
      </c>
      <c r="CL100" s="21"/>
      <c r="CM100" s="21"/>
      <c r="CN100" s="22">
        <f t="shared" si="69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6"/>
        <v>0</v>
      </c>
      <c r="H101" s="21"/>
      <c r="I101" s="21"/>
      <c r="J101" s="22">
        <f t="shared" si="37"/>
        <v>0</v>
      </c>
      <c r="K101" s="21"/>
      <c r="L101" s="21"/>
      <c r="M101" s="23">
        <f t="shared" si="38"/>
        <v>0</v>
      </c>
      <c r="N101" s="21"/>
      <c r="O101" s="21"/>
      <c r="P101" s="23">
        <f t="shared" si="39"/>
        <v>0</v>
      </c>
      <c r="Q101" s="21"/>
      <c r="R101" s="21"/>
      <c r="S101" s="23">
        <f t="shared" si="40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46"/>
        <v>0</v>
      </c>
      <c r="AL101" s="21"/>
      <c r="AM101" s="21"/>
      <c r="AN101" s="23">
        <f t="shared" si="47"/>
        <v>0</v>
      </c>
      <c r="AO101" s="23">
        <f t="shared" si="48"/>
        <v>0</v>
      </c>
      <c r="AP101" s="23">
        <f t="shared" si="49"/>
        <v>0</v>
      </c>
      <c r="AQ101" s="23">
        <f t="shared" si="50"/>
        <v>0</v>
      </c>
      <c r="AR101" s="23">
        <f t="shared" si="51"/>
        <v>0</v>
      </c>
      <c r="AS101" s="23">
        <f t="shared" si="52"/>
        <v>0</v>
      </c>
      <c r="AT101" s="21"/>
      <c r="AU101" s="21"/>
      <c r="AV101" s="23">
        <f t="shared" si="53"/>
        <v>0</v>
      </c>
      <c r="AW101" s="21"/>
      <c r="AX101" s="21"/>
      <c r="AY101" s="22"/>
      <c r="AZ101" s="21"/>
      <c r="BA101" s="21"/>
      <c r="BB101" s="23">
        <f t="shared" si="72"/>
        <v>0</v>
      </c>
      <c r="BC101" s="21"/>
      <c r="BD101" s="21"/>
      <c r="BE101" s="23">
        <f t="shared" si="55"/>
        <v>0</v>
      </c>
      <c r="BF101" s="21"/>
      <c r="BG101" s="21"/>
      <c r="BH101" s="23">
        <f t="shared" si="71"/>
        <v>0</v>
      </c>
      <c r="BI101" s="21"/>
      <c r="BJ101" s="21"/>
      <c r="BK101" s="23">
        <f t="shared" si="56"/>
        <v>0</v>
      </c>
      <c r="BL101" s="21"/>
      <c r="BM101" s="21"/>
      <c r="BN101" s="23">
        <f t="shared" si="57"/>
        <v>0</v>
      </c>
      <c r="BO101" s="21"/>
      <c r="BP101" s="21"/>
      <c r="BQ101" s="23">
        <f t="shared" si="58"/>
        <v>0</v>
      </c>
      <c r="BR101" s="21"/>
      <c r="BS101" s="21"/>
      <c r="BT101" s="23">
        <f t="shared" si="59"/>
        <v>0</v>
      </c>
      <c r="BU101" s="21"/>
      <c r="BV101" s="21"/>
      <c r="BW101" s="23">
        <f t="shared" si="60"/>
        <v>0</v>
      </c>
      <c r="BX101" s="21"/>
      <c r="BY101" s="21"/>
      <c r="BZ101" s="23">
        <f t="shared" si="61"/>
        <v>0</v>
      </c>
      <c r="CA101" s="21"/>
      <c r="CB101" s="21"/>
      <c r="CC101" s="23">
        <f t="shared" si="62"/>
        <v>0</v>
      </c>
      <c r="CD101" s="23">
        <f t="shared" si="63"/>
        <v>0</v>
      </c>
      <c r="CE101" s="23">
        <f t="shared" si="64"/>
        <v>0</v>
      </c>
      <c r="CF101" s="23">
        <f t="shared" si="65"/>
        <v>0</v>
      </c>
      <c r="CG101" s="23">
        <f t="shared" si="66"/>
        <v>0</v>
      </c>
      <c r="CH101" s="23">
        <f t="shared" si="67"/>
        <v>0</v>
      </c>
      <c r="CI101" s="22"/>
      <c r="CJ101" s="22"/>
      <c r="CK101" s="22">
        <f t="shared" si="68"/>
        <v>0</v>
      </c>
      <c r="CL101" s="21"/>
      <c r="CM101" s="21"/>
      <c r="CN101" s="22">
        <f t="shared" si="69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6"/>
        <v>0</v>
      </c>
      <c r="H102" s="21"/>
      <c r="I102" s="21"/>
      <c r="J102" s="22">
        <f t="shared" si="37"/>
        <v>0</v>
      </c>
      <c r="K102" s="21"/>
      <c r="L102" s="21"/>
      <c r="M102" s="23">
        <f t="shared" si="38"/>
        <v>0</v>
      </c>
      <c r="N102" s="21"/>
      <c r="O102" s="21"/>
      <c r="P102" s="23">
        <f t="shared" si="39"/>
        <v>0</v>
      </c>
      <c r="Q102" s="21"/>
      <c r="R102" s="21"/>
      <c r="S102" s="23">
        <f t="shared" si="40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46"/>
        <v>0</v>
      </c>
      <c r="AL102" s="21"/>
      <c r="AM102" s="21"/>
      <c r="AN102" s="23">
        <f t="shared" si="47"/>
        <v>0</v>
      </c>
      <c r="AO102" s="23">
        <f t="shared" si="48"/>
        <v>0</v>
      </c>
      <c r="AP102" s="23">
        <f t="shared" si="49"/>
        <v>0</v>
      </c>
      <c r="AQ102" s="23">
        <f t="shared" si="50"/>
        <v>0</v>
      </c>
      <c r="AR102" s="23">
        <f t="shared" si="51"/>
        <v>0</v>
      </c>
      <c r="AS102" s="23">
        <f t="shared" si="52"/>
        <v>0</v>
      </c>
      <c r="AT102" s="21"/>
      <c r="AU102" s="21"/>
      <c r="AV102" s="23">
        <f t="shared" si="53"/>
        <v>0</v>
      </c>
      <c r="AW102" s="21"/>
      <c r="AX102" s="21"/>
      <c r="AY102" s="22"/>
      <c r="AZ102" s="21"/>
      <c r="BA102" s="21"/>
      <c r="BB102" s="23">
        <f t="shared" si="72"/>
        <v>0</v>
      </c>
      <c r="BC102" s="21"/>
      <c r="BD102" s="21"/>
      <c r="BE102" s="23">
        <f t="shared" si="55"/>
        <v>0</v>
      </c>
      <c r="BF102" s="21"/>
      <c r="BG102" s="21"/>
      <c r="BH102" s="23">
        <f t="shared" si="71"/>
        <v>0</v>
      </c>
      <c r="BI102" s="21"/>
      <c r="BJ102" s="21"/>
      <c r="BK102" s="23">
        <f t="shared" si="56"/>
        <v>0</v>
      </c>
      <c r="BL102" s="21"/>
      <c r="BM102" s="21"/>
      <c r="BN102" s="23">
        <f t="shared" si="57"/>
        <v>0</v>
      </c>
      <c r="BO102" s="21"/>
      <c r="BP102" s="21"/>
      <c r="BQ102" s="23">
        <f t="shared" si="58"/>
        <v>0</v>
      </c>
      <c r="BR102" s="21"/>
      <c r="BS102" s="21"/>
      <c r="BT102" s="23">
        <f t="shared" si="59"/>
        <v>0</v>
      </c>
      <c r="BU102" s="21"/>
      <c r="BV102" s="21"/>
      <c r="BW102" s="23">
        <f t="shared" si="60"/>
        <v>0</v>
      </c>
      <c r="BX102" s="21"/>
      <c r="BY102" s="21"/>
      <c r="BZ102" s="23">
        <f t="shared" si="61"/>
        <v>0</v>
      </c>
      <c r="CA102" s="21"/>
      <c r="CB102" s="21"/>
      <c r="CC102" s="23">
        <f t="shared" si="62"/>
        <v>0</v>
      </c>
      <c r="CD102" s="23">
        <f t="shared" si="63"/>
        <v>0</v>
      </c>
      <c r="CE102" s="23">
        <f t="shared" si="64"/>
        <v>0</v>
      </c>
      <c r="CF102" s="23">
        <f t="shared" si="65"/>
        <v>0</v>
      </c>
      <c r="CG102" s="23">
        <f t="shared" si="66"/>
        <v>0</v>
      </c>
      <c r="CH102" s="23">
        <f t="shared" si="67"/>
        <v>0</v>
      </c>
      <c r="CI102" s="22"/>
      <c r="CJ102" s="22"/>
      <c r="CK102" s="22">
        <f t="shared" si="68"/>
        <v>0</v>
      </c>
      <c r="CL102" s="21"/>
      <c r="CM102" s="21"/>
      <c r="CN102" s="22">
        <f t="shared" si="69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6"/>
        <v>0</v>
      </c>
      <c r="H103" s="21"/>
      <c r="I103" s="21"/>
      <c r="J103" s="22">
        <f t="shared" si="37"/>
        <v>0</v>
      </c>
      <c r="K103" s="21"/>
      <c r="L103" s="21"/>
      <c r="M103" s="23">
        <f t="shared" si="38"/>
        <v>0</v>
      </c>
      <c r="N103" s="21"/>
      <c r="O103" s="21"/>
      <c r="P103" s="23">
        <f t="shared" si="39"/>
        <v>0</v>
      </c>
      <c r="Q103" s="21"/>
      <c r="R103" s="21"/>
      <c r="S103" s="23">
        <f t="shared" si="40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46"/>
        <v>0</v>
      </c>
      <c r="AL103" s="21"/>
      <c r="AM103" s="21"/>
      <c r="AN103" s="23">
        <f t="shared" si="47"/>
        <v>0</v>
      </c>
      <c r="AO103" s="23">
        <f t="shared" si="48"/>
        <v>0</v>
      </c>
      <c r="AP103" s="23">
        <f t="shared" si="49"/>
        <v>0</v>
      </c>
      <c r="AQ103" s="23">
        <f t="shared" si="50"/>
        <v>0</v>
      </c>
      <c r="AR103" s="23">
        <f t="shared" si="51"/>
        <v>0</v>
      </c>
      <c r="AS103" s="23">
        <f t="shared" si="52"/>
        <v>0</v>
      </c>
      <c r="AT103" s="21"/>
      <c r="AU103" s="21"/>
      <c r="AV103" s="23">
        <f t="shared" si="53"/>
        <v>0</v>
      </c>
      <c r="AW103" s="21"/>
      <c r="AX103" s="21"/>
      <c r="AY103" s="22"/>
      <c r="AZ103" s="21"/>
      <c r="BA103" s="21"/>
      <c r="BB103" s="23">
        <f t="shared" si="72"/>
        <v>0</v>
      </c>
      <c r="BC103" s="21"/>
      <c r="BD103" s="21"/>
      <c r="BE103" s="23">
        <f t="shared" si="55"/>
        <v>0</v>
      </c>
      <c r="BF103" s="21"/>
      <c r="BG103" s="21"/>
      <c r="BH103" s="23">
        <f t="shared" si="71"/>
        <v>0</v>
      </c>
      <c r="BI103" s="21"/>
      <c r="BJ103" s="21"/>
      <c r="BK103" s="23">
        <f t="shared" si="56"/>
        <v>0</v>
      </c>
      <c r="BL103" s="21"/>
      <c r="BM103" s="21"/>
      <c r="BN103" s="23">
        <f t="shared" si="57"/>
        <v>0</v>
      </c>
      <c r="BO103" s="21"/>
      <c r="BP103" s="21"/>
      <c r="BQ103" s="23">
        <f t="shared" si="58"/>
        <v>0</v>
      </c>
      <c r="BR103" s="21"/>
      <c r="BS103" s="21"/>
      <c r="BT103" s="23">
        <f t="shared" si="59"/>
        <v>0</v>
      </c>
      <c r="BU103" s="21"/>
      <c r="BV103" s="21"/>
      <c r="BW103" s="23">
        <f t="shared" si="60"/>
        <v>0</v>
      </c>
      <c r="BX103" s="21"/>
      <c r="BY103" s="21"/>
      <c r="BZ103" s="23">
        <f t="shared" si="61"/>
        <v>0</v>
      </c>
      <c r="CA103" s="21"/>
      <c r="CB103" s="21"/>
      <c r="CC103" s="23">
        <f t="shared" si="62"/>
        <v>0</v>
      </c>
      <c r="CD103" s="23">
        <f t="shared" si="63"/>
        <v>0</v>
      </c>
      <c r="CE103" s="23">
        <f t="shared" si="64"/>
        <v>0</v>
      </c>
      <c r="CF103" s="23">
        <f t="shared" si="65"/>
        <v>0</v>
      </c>
      <c r="CG103" s="23">
        <f t="shared" si="66"/>
        <v>0</v>
      </c>
      <c r="CH103" s="23">
        <f t="shared" si="67"/>
        <v>0</v>
      </c>
      <c r="CI103" s="22"/>
      <c r="CJ103" s="22"/>
      <c r="CK103" s="22">
        <f t="shared" si="68"/>
        <v>0</v>
      </c>
      <c r="CL103" s="21"/>
      <c r="CM103" s="21"/>
      <c r="CN103" s="22">
        <f t="shared" si="69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6"/>
        <v>0</v>
      </c>
      <c r="H104" s="21"/>
      <c r="I104" s="21"/>
      <c r="J104" s="22">
        <f t="shared" si="37"/>
        <v>0</v>
      </c>
      <c r="K104" s="21"/>
      <c r="L104" s="21"/>
      <c r="M104" s="23">
        <f t="shared" si="38"/>
        <v>0</v>
      </c>
      <c r="N104" s="21"/>
      <c r="O104" s="21"/>
      <c r="P104" s="23">
        <f t="shared" si="39"/>
        <v>0</v>
      </c>
      <c r="Q104" s="21"/>
      <c r="R104" s="21"/>
      <c r="S104" s="23">
        <f t="shared" si="40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46"/>
        <v>0</v>
      </c>
      <c r="AL104" s="21"/>
      <c r="AM104" s="21"/>
      <c r="AN104" s="23">
        <f t="shared" si="47"/>
        <v>0</v>
      </c>
      <c r="AO104" s="23">
        <f t="shared" si="48"/>
        <v>0</v>
      </c>
      <c r="AP104" s="23">
        <f t="shared" si="49"/>
        <v>0</v>
      </c>
      <c r="AQ104" s="23">
        <f t="shared" si="50"/>
        <v>0</v>
      </c>
      <c r="AR104" s="23">
        <f t="shared" si="51"/>
        <v>0</v>
      </c>
      <c r="AS104" s="23">
        <f t="shared" si="52"/>
        <v>0</v>
      </c>
      <c r="AT104" s="21"/>
      <c r="AU104" s="21"/>
      <c r="AV104" s="23">
        <f t="shared" si="53"/>
        <v>0</v>
      </c>
      <c r="AW104" s="21"/>
      <c r="AX104" s="21"/>
      <c r="AY104" s="22"/>
      <c r="AZ104" s="21"/>
      <c r="BA104" s="21"/>
      <c r="BB104" s="23"/>
      <c r="BC104" s="21"/>
      <c r="BD104" s="21"/>
      <c r="BE104" s="23">
        <f t="shared" si="55"/>
        <v>0</v>
      </c>
      <c r="BF104" s="21"/>
      <c r="BG104" s="21"/>
      <c r="BH104" s="23">
        <f t="shared" si="71"/>
        <v>0</v>
      </c>
      <c r="BI104" s="21"/>
      <c r="BJ104" s="21"/>
      <c r="BK104" s="23">
        <f t="shared" si="56"/>
        <v>0</v>
      </c>
      <c r="BL104" s="21"/>
      <c r="BM104" s="21"/>
      <c r="BN104" s="23">
        <f t="shared" si="57"/>
        <v>0</v>
      </c>
      <c r="BO104" s="21"/>
      <c r="BP104" s="21"/>
      <c r="BQ104" s="23">
        <f t="shared" si="58"/>
        <v>0</v>
      </c>
      <c r="BR104" s="21"/>
      <c r="BS104" s="21"/>
      <c r="BT104" s="23">
        <f t="shared" si="59"/>
        <v>0</v>
      </c>
      <c r="BU104" s="21"/>
      <c r="BV104" s="21"/>
      <c r="BW104" s="23">
        <f t="shared" si="60"/>
        <v>0</v>
      </c>
      <c r="BX104" s="21"/>
      <c r="BY104" s="21"/>
      <c r="BZ104" s="23">
        <f t="shared" si="61"/>
        <v>0</v>
      </c>
      <c r="CA104" s="21"/>
      <c r="CB104" s="21"/>
      <c r="CC104" s="23">
        <f t="shared" si="62"/>
        <v>0</v>
      </c>
      <c r="CD104" s="23">
        <f t="shared" si="63"/>
        <v>0</v>
      </c>
      <c r="CE104" s="23">
        <f t="shared" si="64"/>
        <v>0</v>
      </c>
      <c r="CF104" s="23">
        <f t="shared" si="65"/>
        <v>0</v>
      </c>
      <c r="CG104" s="23">
        <f t="shared" si="66"/>
        <v>0</v>
      </c>
      <c r="CH104" s="23">
        <f t="shared" si="67"/>
        <v>0</v>
      </c>
      <c r="CI104" s="22"/>
      <c r="CJ104" s="22"/>
      <c r="CK104" s="22">
        <f t="shared" si="68"/>
        <v>0</v>
      </c>
      <c r="CL104" s="21"/>
      <c r="CM104" s="21"/>
      <c r="CN104" s="22">
        <f t="shared" si="69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6"/>
        <v>0</v>
      </c>
      <c r="H105" s="21"/>
      <c r="I105" s="21"/>
      <c r="J105" s="22">
        <f t="shared" si="37"/>
        <v>0</v>
      </c>
      <c r="K105" s="21"/>
      <c r="L105" s="21"/>
      <c r="M105" s="23">
        <f t="shared" si="38"/>
        <v>0</v>
      </c>
      <c r="N105" s="21"/>
      <c r="O105" s="21"/>
      <c r="P105" s="23">
        <f t="shared" si="39"/>
        <v>0</v>
      </c>
      <c r="Q105" s="21"/>
      <c r="R105" s="21"/>
      <c r="S105" s="23">
        <f t="shared" si="40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46"/>
        <v>0</v>
      </c>
      <c r="AL105" s="21"/>
      <c r="AM105" s="21"/>
      <c r="AN105" s="23">
        <f t="shared" si="47"/>
        <v>0</v>
      </c>
      <c r="AO105" s="23">
        <f t="shared" si="48"/>
        <v>0</v>
      </c>
      <c r="AP105" s="23">
        <f t="shared" si="49"/>
        <v>0</v>
      </c>
      <c r="AQ105" s="23">
        <f t="shared" si="50"/>
        <v>0</v>
      </c>
      <c r="AR105" s="23">
        <f t="shared" si="51"/>
        <v>0</v>
      </c>
      <c r="AS105" s="23">
        <f t="shared" si="52"/>
        <v>0</v>
      </c>
      <c r="AT105" s="21"/>
      <c r="AU105" s="21"/>
      <c r="AV105" s="23">
        <f t="shared" si="53"/>
        <v>0</v>
      </c>
      <c r="AW105" s="21"/>
      <c r="AX105" s="21"/>
      <c r="AY105" s="22"/>
      <c r="AZ105" s="21"/>
      <c r="BA105" s="21"/>
      <c r="BB105" s="23">
        <f t="shared" si="72"/>
        <v>0</v>
      </c>
      <c r="BC105" s="21"/>
      <c r="BD105" s="21"/>
      <c r="BE105" s="23">
        <f t="shared" si="55"/>
        <v>0</v>
      </c>
      <c r="BF105" s="21"/>
      <c r="BG105" s="21"/>
      <c r="BH105" s="23">
        <f t="shared" si="71"/>
        <v>0</v>
      </c>
      <c r="BI105" s="21"/>
      <c r="BJ105" s="21"/>
      <c r="BK105" s="23">
        <f t="shared" si="56"/>
        <v>0</v>
      </c>
      <c r="BL105" s="21"/>
      <c r="BM105" s="21"/>
      <c r="BN105" s="23">
        <f t="shared" si="57"/>
        <v>0</v>
      </c>
      <c r="BO105" s="21"/>
      <c r="BP105" s="21"/>
      <c r="BQ105" s="23">
        <f t="shared" si="58"/>
        <v>0</v>
      </c>
      <c r="BR105" s="21"/>
      <c r="BS105" s="21"/>
      <c r="BT105" s="23">
        <f t="shared" si="59"/>
        <v>0</v>
      </c>
      <c r="BU105" s="21"/>
      <c r="BV105" s="21"/>
      <c r="BW105" s="23">
        <f t="shared" si="60"/>
        <v>0</v>
      </c>
      <c r="BX105" s="21"/>
      <c r="BY105" s="21"/>
      <c r="BZ105" s="23">
        <f t="shared" si="61"/>
        <v>0</v>
      </c>
      <c r="CA105" s="21"/>
      <c r="CB105" s="21"/>
      <c r="CC105" s="23">
        <f t="shared" si="62"/>
        <v>0</v>
      </c>
      <c r="CD105" s="23">
        <f t="shared" si="63"/>
        <v>0</v>
      </c>
      <c r="CE105" s="23">
        <f t="shared" si="64"/>
        <v>0</v>
      </c>
      <c r="CF105" s="23">
        <f t="shared" si="65"/>
        <v>0</v>
      </c>
      <c r="CG105" s="23">
        <f t="shared" si="66"/>
        <v>0</v>
      </c>
      <c r="CH105" s="23">
        <f t="shared" si="67"/>
        <v>0</v>
      </c>
      <c r="CI105" s="22"/>
      <c r="CJ105" s="22"/>
      <c r="CK105" s="22">
        <f t="shared" si="68"/>
        <v>0</v>
      </c>
      <c r="CL105" s="21"/>
      <c r="CM105" s="21"/>
      <c r="CN105" s="22">
        <f t="shared" si="69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6"/>
        <v>0</v>
      </c>
      <c r="H106" s="21"/>
      <c r="I106" s="21"/>
      <c r="J106" s="22">
        <f t="shared" si="37"/>
        <v>0</v>
      </c>
      <c r="K106" s="21"/>
      <c r="L106" s="21"/>
      <c r="M106" s="23">
        <f t="shared" si="38"/>
        <v>0</v>
      </c>
      <c r="N106" s="21"/>
      <c r="O106" s="21"/>
      <c r="P106" s="23">
        <f t="shared" si="39"/>
        <v>0</v>
      </c>
      <c r="Q106" s="21"/>
      <c r="R106" s="21"/>
      <c r="S106" s="23">
        <f t="shared" si="40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46"/>
        <v>0</v>
      </c>
      <c r="AL106" s="21"/>
      <c r="AM106" s="21"/>
      <c r="AN106" s="23">
        <f t="shared" si="47"/>
        <v>0</v>
      </c>
      <c r="AO106" s="23">
        <f t="shared" si="48"/>
        <v>0</v>
      </c>
      <c r="AP106" s="23">
        <f t="shared" si="49"/>
        <v>0</v>
      </c>
      <c r="AQ106" s="23">
        <f t="shared" si="50"/>
        <v>0</v>
      </c>
      <c r="AR106" s="23">
        <f t="shared" si="51"/>
        <v>0</v>
      </c>
      <c r="AS106" s="23">
        <f t="shared" si="52"/>
        <v>0</v>
      </c>
      <c r="AT106" s="21"/>
      <c r="AU106" s="21"/>
      <c r="AV106" s="23">
        <f t="shared" si="53"/>
        <v>0</v>
      </c>
      <c r="AW106" s="21"/>
      <c r="AX106" s="21"/>
      <c r="AY106" s="22"/>
      <c r="AZ106" s="21"/>
      <c r="BA106" s="21"/>
      <c r="BB106" s="23">
        <f t="shared" si="72"/>
        <v>0</v>
      </c>
      <c r="BC106" s="21"/>
      <c r="BD106" s="21"/>
      <c r="BE106" s="23">
        <f t="shared" si="55"/>
        <v>0</v>
      </c>
      <c r="BF106" s="21"/>
      <c r="BG106" s="21"/>
      <c r="BH106" s="23">
        <f t="shared" si="71"/>
        <v>0</v>
      </c>
      <c r="BI106" s="21"/>
      <c r="BJ106" s="21"/>
      <c r="BK106" s="23">
        <f t="shared" si="56"/>
        <v>0</v>
      </c>
      <c r="BL106" s="21"/>
      <c r="BM106" s="21"/>
      <c r="BN106" s="23">
        <f t="shared" si="57"/>
        <v>0</v>
      </c>
      <c r="BO106" s="21"/>
      <c r="BP106" s="21"/>
      <c r="BQ106" s="23">
        <f t="shared" si="58"/>
        <v>0</v>
      </c>
      <c r="BR106" s="21"/>
      <c r="BS106" s="21"/>
      <c r="BT106" s="23">
        <f t="shared" si="59"/>
        <v>0</v>
      </c>
      <c r="BU106" s="21"/>
      <c r="BV106" s="21"/>
      <c r="BW106" s="23">
        <f t="shared" si="60"/>
        <v>0</v>
      </c>
      <c r="BX106" s="21"/>
      <c r="BY106" s="21"/>
      <c r="BZ106" s="23">
        <f t="shared" si="61"/>
        <v>0</v>
      </c>
      <c r="CA106" s="21"/>
      <c r="CB106" s="21"/>
      <c r="CC106" s="23">
        <f t="shared" si="62"/>
        <v>0</v>
      </c>
      <c r="CD106" s="23">
        <f t="shared" si="63"/>
        <v>0</v>
      </c>
      <c r="CE106" s="23">
        <f t="shared" si="64"/>
        <v>0</v>
      </c>
      <c r="CF106" s="23">
        <f t="shared" si="65"/>
        <v>0</v>
      </c>
      <c r="CG106" s="23">
        <f t="shared" si="66"/>
        <v>0</v>
      </c>
      <c r="CH106" s="23">
        <f t="shared" si="67"/>
        <v>0</v>
      </c>
      <c r="CI106" s="22"/>
      <c r="CJ106" s="22"/>
      <c r="CK106" s="22">
        <f t="shared" si="68"/>
        <v>0</v>
      </c>
      <c r="CL106" s="21"/>
      <c r="CM106" s="21"/>
      <c r="CN106" s="22">
        <f t="shared" si="69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6"/>
        <v>0</v>
      </c>
      <c r="H107" s="21"/>
      <c r="I107" s="21"/>
      <c r="J107" s="22">
        <f t="shared" si="37"/>
        <v>0</v>
      </c>
      <c r="K107" s="21"/>
      <c r="L107" s="21"/>
      <c r="M107" s="23">
        <f t="shared" si="38"/>
        <v>0</v>
      </c>
      <c r="N107" s="21"/>
      <c r="O107" s="21"/>
      <c r="P107" s="23">
        <f t="shared" si="39"/>
        <v>0</v>
      </c>
      <c r="Q107" s="21"/>
      <c r="R107" s="21"/>
      <c r="S107" s="23">
        <f t="shared" si="40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46"/>
        <v>0</v>
      </c>
      <c r="AL107" s="21"/>
      <c r="AM107" s="21"/>
      <c r="AN107" s="23">
        <f t="shared" si="47"/>
        <v>0</v>
      </c>
      <c r="AO107" s="23">
        <f t="shared" si="48"/>
        <v>0</v>
      </c>
      <c r="AP107" s="23">
        <f t="shared" si="49"/>
        <v>0</v>
      </c>
      <c r="AQ107" s="23">
        <f t="shared" si="50"/>
        <v>0</v>
      </c>
      <c r="AR107" s="23">
        <f t="shared" si="51"/>
        <v>0</v>
      </c>
      <c r="AS107" s="23">
        <f t="shared" si="52"/>
        <v>0</v>
      </c>
      <c r="AT107" s="21"/>
      <c r="AU107" s="21"/>
      <c r="AV107" s="23">
        <f t="shared" si="53"/>
        <v>0</v>
      </c>
      <c r="AW107" s="21"/>
      <c r="AX107" s="21"/>
      <c r="AY107" s="22"/>
      <c r="AZ107" s="21"/>
      <c r="BA107" s="21"/>
      <c r="BB107" s="23">
        <f t="shared" si="72"/>
        <v>0</v>
      </c>
      <c r="BC107" s="21"/>
      <c r="BD107" s="21"/>
      <c r="BE107" s="23">
        <f t="shared" si="55"/>
        <v>0</v>
      </c>
      <c r="BF107" s="21"/>
      <c r="BG107" s="21"/>
      <c r="BH107" s="23">
        <f t="shared" si="71"/>
        <v>0</v>
      </c>
      <c r="BI107" s="21"/>
      <c r="BJ107" s="21"/>
      <c r="BK107" s="23">
        <f t="shared" si="56"/>
        <v>0</v>
      </c>
      <c r="BL107" s="21"/>
      <c r="BM107" s="21"/>
      <c r="BN107" s="23">
        <f t="shared" si="57"/>
        <v>0</v>
      </c>
      <c r="BO107" s="21"/>
      <c r="BP107" s="21"/>
      <c r="BQ107" s="23">
        <f t="shared" si="58"/>
        <v>0</v>
      </c>
      <c r="BR107" s="21"/>
      <c r="BS107" s="21"/>
      <c r="BT107" s="23">
        <f t="shared" si="59"/>
        <v>0</v>
      </c>
      <c r="BU107" s="21"/>
      <c r="BV107" s="21"/>
      <c r="BW107" s="23">
        <f t="shared" si="60"/>
        <v>0</v>
      </c>
      <c r="BX107" s="21"/>
      <c r="BY107" s="21"/>
      <c r="BZ107" s="23">
        <f t="shared" si="61"/>
        <v>0</v>
      </c>
      <c r="CA107" s="21"/>
      <c r="CB107" s="21"/>
      <c r="CC107" s="23">
        <f t="shared" si="62"/>
        <v>0</v>
      </c>
      <c r="CD107" s="23">
        <f t="shared" si="63"/>
        <v>0</v>
      </c>
      <c r="CE107" s="23">
        <f t="shared" si="64"/>
        <v>0</v>
      </c>
      <c r="CF107" s="23">
        <f t="shared" si="65"/>
        <v>0</v>
      </c>
      <c r="CG107" s="23">
        <f t="shared" si="66"/>
        <v>0</v>
      </c>
      <c r="CH107" s="23">
        <f t="shared" si="67"/>
        <v>0</v>
      </c>
      <c r="CI107" s="22"/>
      <c r="CJ107" s="22"/>
      <c r="CK107" s="22">
        <f t="shared" si="68"/>
        <v>0</v>
      </c>
      <c r="CL107" s="21"/>
      <c r="CM107" s="21"/>
      <c r="CN107" s="22">
        <f t="shared" si="69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6"/>
        <v>0</v>
      </c>
      <c r="H108" s="21"/>
      <c r="I108" s="21"/>
      <c r="J108" s="22">
        <f t="shared" si="37"/>
        <v>0</v>
      </c>
      <c r="K108" s="21"/>
      <c r="L108" s="21"/>
      <c r="M108" s="23">
        <f t="shared" si="38"/>
        <v>0</v>
      </c>
      <c r="N108" s="21"/>
      <c r="O108" s="21"/>
      <c r="P108" s="23">
        <f t="shared" si="39"/>
        <v>0</v>
      </c>
      <c r="Q108" s="21"/>
      <c r="R108" s="21"/>
      <c r="S108" s="23">
        <f t="shared" si="40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46"/>
        <v>0</v>
      </c>
      <c r="AL108" s="21"/>
      <c r="AM108" s="21"/>
      <c r="AN108" s="23">
        <f t="shared" si="47"/>
        <v>0</v>
      </c>
      <c r="AO108" s="23">
        <f t="shared" si="48"/>
        <v>0</v>
      </c>
      <c r="AP108" s="23">
        <f t="shared" si="49"/>
        <v>0</v>
      </c>
      <c r="AQ108" s="23">
        <f t="shared" si="50"/>
        <v>0</v>
      </c>
      <c r="AR108" s="23">
        <f t="shared" si="51"/>
        <v>0</v>
      </c>
      <c r="AS108" s="23">
        <f t="shared" si="52"/>
        <v>0</v>
      </c>
      <c r="AT108" s="21"/>
      <c r="AU108" s="21"/>
      <c r="AV108" s="23">
        <f t="shared" si="53"/>
        <v>0</v>
      </c>
      <c r="AW108" s="21"/>
      <c r="AX108" s="21"/>
      <c r="AY108" s="22"/>
      <c r="AZ108" s="21"/>
      <c r="BA108" s="21"/>
      <c r="BB108" s="23"/>
      <c r="BC108" s="21"/>
      <c r="BD108" s="21"/>
      <c r="BE108" s="23">
        <f t="shared" si="55"/>
        <v>0</v>
      </c>
      <c r="BF108" s="21"/>
      <c r="BG108" s="21"/>
      <c r="BH108" s="23">
        <f t="shared" si="71"/>
        <v>0</v>
      </c>
      <c r="BI108" s="21"/>
      <c r="BJ108" s="21"/>
      <c r="BK108" s="23">
        <f t="shared" si="56"/>
        <v>0</v>
      </c>
      <c r="BL108" s="21"/>
      <c r="BM108" s="21"/>
      <c r="BN108" s="23">
        <f t="shared" si="57"/>
        <v>0</v>
      </c>
      <c r="BO108" s="21"/>
      <c r="BP108" s="21"/>
      <c r="BQ108" s="23">
        <f t="shared" si="58"/>
        <v>0</v>
      </c>
      <c r="BR108" s="21"/>
      <c r="BS108" s="21"/>
      <c r="BT108" s="23">
        <f t="shared" si="59"/>
        <v>0</v>
      </c>
      <c r="BU108" s="21"/>
      <c r="BV108" s="21"/>
      <c r="BW108" s="23">
        <f t="shared" si="60"/>
        <v>0</v>
      </c>
      <c r="BX108" s="21"/>
      <c r="BY108" s="21"/>
      <c r="BZ108" s="23">
        <f t="shared" si="61"/>
        <v>0</v>
      </c>
      <c r="CA108" s="21"/>
      <c r="CB108" s="21"/>
      <c r="CC108" s="23">
        <f t="shared" si="62"/>
        <v>0</v>
      </c>
      <c r="CD108" s="23">
        <f t="shared" si="63"/>
        <v>0</v>
      </c>
      <c r="CE108" s="23">
        <f t="shared" si="64"/>
        <v>0</v>
      </c>
      <c r="CF108" s="23">
        <f t="shared" si="65"/>
        <v>0</v>
      </c>
      <c r="CG108" s="23">
        <f t="shared" si="66"/>
        <v>0</v>
      </c>
      <c r="CH108" s="23">
        <f t="shared" si="67"/>
        <v>0</v>
      </c>
      <c r="CI108" s="22"/>
      <c r="CJ108" s="22"/>
      <c r="CK108" s="22">
        <f t="shared" si="68"/>
        <v>0</v>
      </c>
      <c r="CL108" s="21"/>
      <c r="CM108" s="21"/>
      <c r="CN108" s="22">
        <f t="shared" si="69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6"/>
        <v>0</v>
      </c>
      <c r="H109" s="21"/>
      <c r="I109" s="21"/>
      <c r="J109" s="22">
        <f t="shared" si="37"/>
        <v>0</v>
      </c>
      <c r="K109" s="21"/>
      <c r="L109" s="21"/>
      <c r="M109" s="23">
        <f t="shared" si="38"/>
        <v>0</v>
      </c>
      <c r="N109" s="21"/>
      <c r="O109" s="21"/>
      <c r="P109" s="23">
        <f t="shared" si="39"/>
        <v>0</v>
      </c>
      <c r="Q109" s="21"/>
      <c r="R109" s="21"/>
      <c r="S109" s="23">
        <f t="shared" si="40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46"/>
        <v>0</v>
      </c>
      <c r="AL109" s="21"/>
      <c r="AM109" s="21"/>
      <c r="AN109" s="23">
        <f t="shared" si="47"/>
        <v>0</v>
      </c>
      <c r="AO109" s="23">
        <f t="shared" si="48"/>
        <v>0</v>
      </c>
      <c r="AP109" s="23">
        <f t="shared" si="49"/>
        <v>0</v>
      </c>
      <c r="AQ109" s="23">
        <f t="shared" si="50"/>
        <v>0</v>
      </c>
      <c r="AR109" s="23">
        <f t="shared" si="51"/>
        <v>0</v>
      </c>
      <c r="AS109" s="23">
        <f t="shared" si="52"/>
        <v>0</v>
      </c>
      <c r="AT109" s="21"/>
      <c r="AU109" s="21"/>
      <c r="AV109" s="23">
        <f t="shared" si="53"/>
        <v>0</v>
      </c>
      <c r="AW109" s="21"/>
      <c r="AX109" s="21"/>
      <c r="AY109" s="22"/>
      <c r="AZ109" s="21"/>
      <c r="BA109" s="21"/>
      <c r="BB109" s="23">
        <f t="shared" si="72"/>
        <v>0</v>
      </c>
      <c r="BC109" s="21"/>
      <c r="BD109" s="21"/>
      <c r="BE109" s="23">
        <f t="shared" si="55"/>
        <v>0</v>
      </c>
      <c r="BF109" s="21"/>
      <c r="BG109" s="21"/>
      <c r="BH109" s="23">
        <f t="shared" si="71"/>
        <v>0</v>
      </c>
      <c r="BI109" s="21"/>
      <c r="BJ109" s="21"/>
      <c r="BK109" s="23">
        <f t="shared" si="56"/>
        <v>0</v>
      </c>
      <c r="BL109" s="21"/>
      <c r="BM109" s="21"/>
      <c r="BN109" s="23">
        <f t="shared" si="57"/>
        <v>0</v>
      </c>
      <c r="BO109" s="21"/>
      <c r="BP109" s="21"/>
      <c r="BQ109" s="23">
        <f t="shared" si="58"/>
        <v>0</v>
      </c>
      <c r="BR109" s="21"/>
      <c r="BS109" s="21"/>
      <c r="BT109" s="23">
        <f t="shared" si="59"/>
        <v>0</v>
      </c>
      <c r="BU109" s="21"/>
      <c r="BV109" s="21"/>
      <c r="BW109" s="23">
        <f t="shared" si="60"/>
        <v>0</v>
      </c>
      <c r="BX109" s="21"/>
      <c r="BY109" s="21"/>
      <c r="BZ109" s="23">
        <f t="shared" si="61"/>
        <v>0</v>
      </c>
      <c r="CA109" s="21"/>
      <c r="CB109" s="21"/>
      <c r="CC109" s="23">
        <f t="shared" si="62"/>
        <v>0</v>
      </c>
      <c r="CD109" s="23">
        <f t="shared" si="63"/>
        <v>0</v>
      </c>
      <c r="CE109" s="23">
        <f t="shared" si="64"/>
        <v>0</v>
      </c>
      <c r="CF109" s="23">
        <f t="shared" si="65"/>
        <v>0</v>
      </c>
      <c r="CG109" s="23">
        <f t="shared" si="66"/>
        <v>0</v>
      </c>
      <c r="CH109" s="23">
        <f t="shared" si="67"/>
        <v>0</v>
      </c>
      <c r="CI109" s="22"/>
      <c r="CJ109" s="22"/>
      <c r="CK109" s="22">
        <f t="shared" si="68"/>
        <v>0</v>
      </c>
      <c r="CL109" s="21"/>
      <c r="CM109" s="21"/>
      <c r="CN109" s="22">
        <f t="shared" si="69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6"/>
        <v>0</v>
      </c>
      <c r="H110" s="21"/>
      <c r="I110" s="21"/>
      <c r="J110" s="22">
        <f t="shared" si="37"/>
        <v>0</v>
      </c>
      <c r="K110" s="21"/>
      <c r="L110" s="21"/>
      <c r="M110" s="23">
        <f t="shared" si="38"/>
        <v>0</v>
      </c>
      <c r="N110" s="21"/>
      <c r="O110" s="21"/>
      <c r="P110" s="23">
        <f t="shared" si="39"/>
        <v>0</v>
      </c>
      <c r="Q110" s="21"/>
      <c r="R110" s="21"/>
      <c r="S110" s="23">
        <f t="shared" si="40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46"/>
        <v>0</v>
      </c>
      <c r="AL110" s="21"/>
      <c r="AM110" s="21"/>
      <c r="AN110" s="23">
        <f t="shared" si="47"/>
        <v>0</v>
      </c>
      <c r="AO110" s="23">
        <f t="shared" si="48"/>
        <v>0</v>
      </c>
      <c r="AP110" s="23">
        <f t="shared" si="49"/>
        <v>0</v>
      </c>
      <c r="AQ110" s="23">
        <f t="shared" si="50"/>
        <v>0</v>
      </c>
      <c r="AR110" s="23">
        <f t="shared" si="51"/>
        <v>0</v>
      </c>
      <c r="AS110" s="23">
        <f t="shared" si="52"/>
        <v>0</v>
      </c>
      <c r="AT110" s="21"/>
      <c r="AU110" s="21"/>
      <c r="AV110" s="23">
        <f t="shared" si="53"/>
        <v>0</v>
      </c>
      <c r="AW110" s="21"/>
      <c r="AX110" s="21"/>
      <c r="AY110" s="22"/>
      <c r="AZ110" s="21"/>
      <c r="BA110" s="21"/>
      <c r="BB110" s="23">
        <f t="shared" si="72"/>
        <v>0</v>
      </c>
      <c r="BC110" s="21"/>
      <c r="BD110" s="21"/>
      <c r="BE110" s="23">
        <f t="shared" si="55"/>
        <v>0</v>
      </c>
      <c r="BF110" s="21"/>
      <c r="BG110" s="21"/>
      <c r="BH110" s="23">
        <f t="shared" si="71"/>
        <v>0</v>
      </c>
      <c r="BI110" s="21"/>
      <c r="BJ110" s="21"/>
      <c r="BK110" s="23">
        <f t="shared" si="56"/>
        <v>0</v>
      </c>
      <c r="BL110" s="21"/>
      <c r="BM110" s="21"/>
      <c r="BN110" s="23">
        <f t="shared" si="57"/>
        <v>0</v>
      </c>
      <c r="BO110" s="21"/>
      <c r="BP110" s="21"/>
      <c r="BQ110" s="23">
        <f t="shared" si="58"/>
        <v>0</v>
      </c>
      <c r="BR110" s="21"/>
      <c r="BS110" s="21"/>
      <c r="BT110" s="23">
        <f t="shared" si="59"/>
        <v>0</v>
      </c>
      <c r="BU110" s="21"/>
      <c r="BV110" s="21"/>
      <c r="BW110" s="23">
        <f t="shared" si="60"/>
        <v>0</v>
      </c>
      <c r="BX110" s="21"/>
      <c r="BY110" s="21"/>
      <c r="BZ110" s="23">
        <f t="shared" si="61"/>
        <v>0</v>
      </c>
      <c r="CA110" s="21"/>
      <c r="CB110" s="21"/>
      <c r="CC110" s="23">
        <f t="shared" si="62"/>
        <v>0</v>
      </c>
      <c r="CD110" s="23">
        <f t="shared" si="63"/>
        <v>0</v>
      </c>
      <c r="CE110" s="23">
        <f t="shared" si="64"/>
        <v>0</v>
      </c>
      <c r="CF110" s="23">
        <f t="shared" si="65"/>
        <v>0</v>
      </c>
      <c r="CG110" s="23">
        <f t="shared" si="66"/>
        <v>0</v>
      </c>
      <c r="CH110" s="23">
        <f t="shared" si="67"/>
        <v>0</v>
      </c>
      <c r="CI110" s="22"/>
      <c r="CJ110" s="22"/>
      <c r="CK110" s="22">
        <f t="shared" si="68"/>
        <v>0</v>
      </c>
      <c r="CL110" s="21"/>
      <c r="CM110" s="21"/>
      <c r="CN110" s="22">
        <f t="shared" si="69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6"/>
        <v>0</v>
      </c>
      <c r="H111" s="21"/>
      <c r="I111" s="21"/>
      <c r="J111" s="22">
        <f t="shared" si="37"/>
        <v>0</v>
      </c>
      <c r="K111" s="21"/>
      <c r="L111" s="21"/>
      <c r="M111" s="23">
        <f t="shared" si="38"/>
        <v>0</v>
      </c>
      <c r="N111" s="21"/>
      <c r="O111" s="21"/>
      <c r="P111" s="23">
        <f t="shared" si="39"/>
        <v>0</v>
      </c>
      <c r="Q111" s="21"/>
      <c r="R111" s="21"/>
      <c r="S111" s="23">
        <f t="shared" si="40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46"/>
        <v>0</v>
      </c>
      <c r="AL111" s="21"/>
      <c r="AM111" s="21"/>
      <c r="AN111" s="23">
        <f t="shared" si="47"/>
        <v>0</v>
      </c>
      <c r="AO111" s="23">
        <f t="shared" si="48"/>
        <v>0</v>
      </c>
      <c r="AP111" s="23">
        <f t="shared" si="49"/>
        <v>0</v>
      </c>
      <c r="AQ111" s="23">
        <f t="shared" si="50"/>
        <v>0</v>
      </c>
      <c r="AR111" s="23">
        <f t="shared" si="51"/>
        <v>0</v>
      </c>
      <c r="AS111" s="23">
        <f t="shared" si="52"/>
        <v>0</v>
      </c>
      <c r="AT111" s="21"/>
      <c r="AU111" s="21"/>
      <c r="AV111" s="23">
        <f t="shared" si="53"/>
        <v>0</v>
      </c>
      <c r="AW111" s="21"/>
      <c r="AX111" s="21"/>
      <c r="AY111" s="22">
        <f t="shared" si="70"/>
        <v>0</v>
      </c>
      <c r="AZ111" s="21"/>
      <c r="BA111" s="21"/>
      <c r="BB111" s="23">
        <f t="shared" si="72"/>
        <v>0</v>
      </c>
      <c r="BC111" s="21"/>
      <c r="BD111" s="21"/>
      <c r="BE111" s="23">
        <f t="shared" si="55"/>
        <v>0</v>
      </c>
      <c r="BF111" s="21"/>
      <c r="BG111" s="21"/>
      <c r="BH111" s="23">
        <f t="shared" si="71"/>
        <v>0</v>
      </c>
      <c r="BI111" s="21"/>
      <c r="BJ111" s="21"/>
      <c r="BK111" s="23">
        <f t="shared" si="56"/>
        <v>0</v>
      </c>
      <c r="BL111" s="21"/>
      <c r="BM111" s="21"/>
      <c r="BN111" s="23">
        <f t="shared" si="57"/>
        <v>0</v>
      </c>
      <c r="BO111" s="21"/>
      <c r="BP111" s="21"/>
      <c r="BQ111" s="23">
        <f t="shared" si="58"/>
        <v>0</v>
      </c>
      <c r="BR111" s="21"/>
      <c r="BS111" s="21"/>
      <c r="BT111" s="23">
        <f t="shared" si="59"/>
        <v>0</v>
      </c>
      <c r="BU111" s="21"/>
      <c r="BV111" s="21"/>
      <c r="BW111" s="23">
        <f t="shared" si="60"/>
        <v>0</v>
      </c>
      <c r="BX111" s="21"/>
      <c r="BY111" s="21"/>
      <c r="BZ111" s="23">
        <f t="shared" si="61"/>
        <v>0</v>
      </c>
      <c r="CA111" s="21"/>
      <c r="CB111" s="21"/>
      <c r="CC111" s="23">
        <f t="shared" si="62"/>
        <v>0</v>
      </c>
      <c r="CD111" s="23">
        <f t="shared" si="63"/>
        <v>0</v>
      </c>
      <c r="CE111" s="23">
        <f t="shared" si="64"/>
        <v>0</v>
      </c>
      <c r="CF111" s="23">
        <f t="shared" si="65"/>
        <v>0</v>
      </c>
      <c r="CG111" s="23">
        <f t="shared" si="66"/>
        <v>0</v>
      </c>
      <c r="CH111" s="23">
        <f t="shared" si="67"/>
        <v>0</v>
      </c>
      <c r="CI111" s="22"/>
      <c r="CJ111" s="22"/>
      <c r="CK111" s="22">
        <f t="shared" si="68"/>
        <v>0</v>
      </c>
      <c r="CL111" s="21"/>
      <c r="CM111" s="21"/>
      <c r="CN111" s="22">
        <f t="shared" si="69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6"/>
        <v>0</v>
      </c>
      <c r="H112" s="21"/>
      <c r="I112" s="21"/>
      <c r="J112" s="22">
        <f t="shared" si="37"/>
        <v>0</v>
      </c>
      <c r="K112" s="21"/>
      <c r="L112" s="21"/>
      <c r="M112" s="23">
        <f t="shared" si="38"/>
        <v>0</v>
      </c>
      <c r="N112" s="21"/>
      <c r="O112" s="21"/>
      <c r="P112" s="23">
        <f t="shared" si="39"/>
        <v>0</v>
      </c>
      <c r="Q112" s="21"/>
      <c r="R112" s="21"/>
      <c r="S112" s="23">
        <f t="shared" si="40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46"/>
        <v>0</v>
      </c>
      <c r="AL112" s="21"/>
      <c r="AM112" s="21"/>
      <c r="AN112" s="23">
        <f t="shared" si="47"/>
        <v>0</v>
      </c>
      <c r="AO112" s="23">
        <f t="shared" si="48"/>
        <v>0</v>
      </c>
      <c r="AP112" s="23">
        <f t="shared" si="49"/>
        <v>0</v>
      </c>
      <c r="AQ112" s="23">
        <f t="shared" si="50"/>
        <v>0</v>
      </c>
      <c r="AR112" s="23">
        <f t="shared" si="51"/>
        <v>0</v>
      </c>
      <c r="AS112" s="23">
        <f t="shared" si="52"/>
        <v>0</v>
      </c>
      <c r="AT112" s="21"/>
      <c r="AU112" s="21"/>
      <c r="AV112" s="23">
        <f t="shared" si="53"/>
        <v>0</v>
      </c>
      <c r="AW112" s="21"/>
      <c r="AX112" s="21"/>
      <c r="AY112" s="22">
        <f t="shared" si="70"/>
        <v>0</v>
      </c>
      <c r="AZ112" s="21"/>
      <c r="BA112" s="21"/>
      <c r="BB112" s="23">
        <f t="shared" si="72"/>
        <v>0</v>
      </c>
      <c r="BC112" s="21"/>
      <c r="BD112" s="21"/>
      <c r="BE112" s="23">
        <f t="shared" si="55"/>
        <v>0</v>
      </c>
      <c r="BF112" s="21"/>
      <c r="BG112" s="21"/>
      <c r="BH112" s="23">
        <f t="shared" si="71"/>
        <v>0</v>
      </c>
      <c r="BI112" s="21"/>
      <c r="BJ112" s="21"/>
      <c r="BK112" s="23">
        <f t="shared" si="56"/>
        <v>0</v>
      </c>
      <c r="BL112" s="21"/>
      <c r="BM112" s="21"/>
      <c r="BN112" s="23">
        <f t="shared" si="57"/>
        <v>0</v>
      </c>
      <c r="BO112" s="21"/>
      <c r="BP112" s="21"/>
      <c r="BQ112" s="23">
        <f t="shared" si="58"/>
        <v>0</v>
      </c>
      <c r="BR112" s="21"/>
      <c r="BS112" s="21"/>
      <c r="BT112" s="23">
        <f t="shared" si="59"/>
        <v>0</v>
      </c>
      <c r="BU112" s="21"/>
      <c r="BV112" s="21"/>
      <c r="BW112" s="23">
        <f t="shared" si="60"/>
        <v>0</v>
      </c>
      <c r="BX112" s="21"/>
      <c r="BY112" s="21"/>
      <c r="BZ112" s="23">
        <f t="shared" si="61"/>
        <v>0</v>
      </c>
      <c r="CA112" s="21"/>
      <c r="CB112" s="21"/>
      <c r="CC112" s="23">
        <f t="shared" si="62"/>
        <v>0</v>
      </c>
      <c r="CD112" s="23">
        <f t="shared" si="63"/>
        <v>0</v>
      </c>
      <c r="CE112" s="23">
        <f t="shared" si="64"/>
        <v>0</v>
      </c>
      <c r="CF112" s="23">
        <f t="shared" si="65"/>
        <v>0</v>
      </c>
      <c r="CG112" s="23">
        <f t="shared" si="66"/>
        <v>0</v>
      </c>
      <c r="CH112" s="23">
        <f t="shared" si="67"/>
        <v>0</v>
      </c>
      <c r="CI112" s="22"/>
      <c r="CJ112" s="22"/>
      <c r="CK112" s="22">
        <f t="shared" si="68"/>
        <v>0</v>
      </c>
      <c r="CL112" s="21"/>
      <c r="CM112" s="21"/>
      <c r="CN112" s="22">
        <f t="shared" si="69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1</v>
      </c>
      <c r="F113" s="21">
        <v>12</v>
      </c>
      <c r="G113" s="23">
        <f t="shared" si="36"/>
        <v>8.3999999999999986</v>
      </c>
      <c r="H113" s="21">
        <v>1</v>
      </c>
      <c r="I113" s="21">
        <v>12</v>
      </c>
      <c r="J113" s="22">
        <f t="shared" si="37"/>
        <v>8.3999999999999986</v>
      </c>
      <c r="K113" s="21">
        <v>1</v>
      </c>
      <c r="L113" s="21">
        <v>12</v>
      </c>
      <c r="M113" s="23">
        <f t="shared" si="38"/>
        <v>8.3999999999999986</v>
      </c>
      <c r="N113" s="21">
        <v>2</v>
      </c>
      <c r="O113" s="21">
        <v>24</v>
      </c>
      <c r="P113" s="23">
        <f t="shared" si="39"/>
        <v>16.799999999999997</v>
      </c>
      <c r="Q113" s="21">
        <v>1</v>
      </c>
      <c r="R113" s="21">
        <v>12</v>
      </c>
      <c r="S113" s="23">
        <f t="shared" si="40"/>
        <v>8.3999999999999986</v>
      </c>
      <c r="T113" s="21">
        <v>3</v>
      </c>
      <c r="U113" s="21">
        <v>42</v>
      </c>
      <c r="V113" s="23">
        <f t="shared" si="41"/>
        <v>29.4</v>
      </c>
      <c r="W113" s="21">
        <v>5</v>
      </c>
      <c r="X113" s="21">
        <v>60</v>
      </c>
      <c r="Y113" s="23">
        <f t="shared" si="42"/>
        <v>42</v>
      </c>
      <c r="Z113" s="21">
        <v>2</v>
      </c>
      <c r="AA113" s="21">
        <v>24</v>
      </c>
      <c r="AB113" s="23">
        <f t="shared" si="43"/>
        <v>16.799999999999997</v>
      </c>
      <c r="AC113" s="21">
        <v>4</v>
      </c>
      <c r="AD113" s="21">
        <v>48</v>
      </c>
      <c r="AE113" s="23">
        <f t="shared" si="44"/>
        <v>33.599999999999994</v>
      </c>
      <c r="AF113" s="21">
        <v>4</v>
      </c>
      <c r="AG113" s="21">
        <v>48</v>
      </c>
      <c r="AH113" s="23">
        <f t="shared" si="45"/>
        <v>33.599999999999994</v>
      </c>
      <c r="AI113" s="21"/>
      <c r="AJ113" s="21"/>
      <c r="AK113" s="23">
        <f t="shared" si="46"/>
        <v>0</v>
      </c>
      <c r="AL113" s="21"/>
      <c r="AM113" s="21"/>
      <c r="AN113" s="23">
        <f t="shared" si="47"/>
        <v>0</v>
      </c>
      <c r="AO113" s="23">
        <f t="shared" si="48"/>
        <v>24</v>
      </c>
      <c r="AP113" s="23">
        <f t="shared" si="49"/>
        <v>294</v>
      </c>
      <c r="AQ113" s="23">
        <f t="shared" si="50"/>
        <v>205.79999999999995</v>
      </c>
      <c r="AR113" s="23">
        <f t="shared" si="51"/>
        <v>24.5</v>
      </c>
      <c r="AS113" s="23">
        <f t="shared" si="52"/>
        <v>17.149999999999995</v>
      </c>
      <c r="AT113" s="21"/>
      <c r="AU113" s="21"/>
      <c r="AV113" s="23">
        <f t="shared" si="53"/>
        <v>0</v>
      </c>
      <c r="AW113" s="21"/>
      <c r="AX113" s="21"/>
      <c r="AY113" s="22">
        <f t="shared" si="70"/>
        <v>0</v>
      </c>
      <c r="AZ113" s="21"/>
      <c r="BA113" s="21"/>
      <c r="BB113" s="23">
        <f t="shared" si="72"/>
        <v>0</v>
      </c>
      <c r="BC113" s="21"/>
      <c r="BD113" s="21"/>
      <c r="BE113" s="23">
        <f>BD113*$C113</f>
        <v>0</v>
      </c>
      <c r="BF113" s="21"/>
      <c r="BG113" s="21"/>
      <c r="BH113" s="23">
        <f t="shared" si="71"/>
        <v>0</v>
      </c>
      <c r="BI113" s="21"/>
      <c r="BJ113" s="21"/>
      <c r="BK113" s="23">
        <f t="shared" si="56"/>
        <v>0</v>
      </c>
      <c r="BL113" s="21"/>
      <c r="BM113" s="21"/>
      <c r="BN113" s="23">
        <f t="shared" si="57"/>
        <v>0</v>
      </c>
      <c r="BO113" s="21"/>
      <c r="BP113" s="21"/>
      <c r="BQ113" s="23">
        <f t="shared" si="58"/>
        <v>0</v>
      </c>
      <c r="BR113" s="21"/>
      <c r="BS113" s="21"/>
      <c r="BT113" s="23">
        <f t="shared" si="59"/>
        <v>0</v>
      </c>
      <c r="BU113" s="21"/>
      <c r="BV113" s="21"/>
      <c r="BW113" s="23">
        <f t="shared" si="60"/>
        <v>0</v>
      </c>
      <c r="BX113" s="21"/>
      <c r="BY113" s="21"/>
      <c r="BZ113" s="23">
        <f t="shared" si="61"/>
        <v>0</v>
      </c>
      <c r="CA113" s="21"/>
      <c r="CB113" s="21"/>
      <c r="CC113" s="23">
        <f t="shared" si="62"/>
        <v>0</v>
      </c>
      <c r="CD113" s="23">
        <f t="shared" si="63"/>
        <v>0</v>
      </c>
      <c r="CE113" s="23">
        <f t="shared" si="64"/>
        <v>0</v>
      </c>
      <c r="CF113" s="23">
        <f t="shared" si="65"/>
        <v>0</v>
      </c>
      <c r="CG113" s="23">
        <f t="shared" si="66"/>
        <v>0</v>
      </c>
      <c r="CH113" s="23">
        <f t="shared" si="67"/>
        <v>0</v>
      </c>
      <c r="CI113" s="22"/>
      <c r="CJ113" s="22"/>
      <c r="CK113" s="22">
        <f t="shared" si="68"/>
        <v>0</v>
      </c>
      <c r="CL113" s="21"/>
      <c r="CM113" s="21"/>
      <c r="CN113" s="22">
        <f t="shared" si="69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36"/>
        <v>0</v>
      </c>
      <c r="H114" s="21"/>
      <c r="I114" s="21"/>
      <c r="J114" s="22">
        <f t="shared" si="37"/>
        <v>0</v>
      </c>
      <c r="K114" s="21"/>
      <c r="L114" s="21"/>
      <c r="M114" s="23">
        <f t="shared" si="38"/>
        <v>0</v>
      </c>
      <c r="N114" s="21"/>
      <c r="O114" s="21"/>
      <c r="P114" s="23">
        <f t="shared" si="39"/>
        <v>0</v>
      </c>
      <c r="Q114" s="21"/>
      <c r="R114" s="21"/>
      <c r="S114" s="23">
        <f t="shared" si="40"/>
        <v>0</v>
      </c>
      <c r="T114" s="21">
        <v>1</v>
      </c>
      <c r="U114" s="21">
        <v>36</v>
      </c>
      <c r="V114" s="23">
        <f t="shared" si="41"/>
        <v>12.6</v>
      </c>
      <c r="W114" s="21"/>
      <c r="X114" s="21"/>
      <c r="Y114" s="23">
        <f t="shared" si="42"/>
        <v>0</v>
      </c>
      <c r="Z114" s="21"/>
      <c r="AA114" s="21"/>
      <c r="AB114" s="23">
        <f t="shared" si="43"/>
        <v>0</v>
      </c>
      <c r="AC114" s="21">
        <v>1</v>
      </c>
      <c r="AD114" s="21">
        <v>36</v>
      </c>
      <c r="AE114" s="23">
        <f t="shared" si="44"/>
        <v>12.6</v>
      </c>
      <c r="AF114" s="21">
        <v>2</v>
      </c>
      <c r="AG114" s="21">
        <v>48</v>
      </c>
      <c r="AH114" s="23">
        <f t="shared" si="45"/>
        <v>16.799999999999997</v>
      </c>
      <c r="AI114" s="21"/>
      <c r="AJ114" s="21"/>
      <c r="AK114" s="23">
        <f t="shared" si="46"/>
        <v>0</v>
      </c>
      <c r="AL114" s="21"/>
      <c r="AM114" s="21"/>
      <c r="AN114" s="23">
        <f t="shared" si="47"/>
        <v>0</v>
      </c>
      <c r="AO114" s="23">
        <f t="shared" si="48"/>
        <v>4</v>
      </c>
      <c r="AP114" s="23">
        <f t="shared" si="49"/>
        <v>120</v>
      </c>
      <c r="AQ114" s="23">
        <f t="shared" si="50"/>
        <v>42</v>
      </c>
      <c r="AR114" s="23">
        <f t="shared" si="51"/>
        <v>10</v>
      </c>
      <c r="AS114" s="23">
        <f t="shared" si="52"/>
        <v>3.5</v>
      </c>
      <c r="AT114" s="21"/>
      <c r="AU114" s="21"/>
      <c r="AV114" s="23">
        <f t="shared" si="53"/>
        <v>0</v>
      </c>
      <c r="AW114" s="21"/>
      <c r="AX114" s="21"/>
      <c r="AY114" s="22"/>
      <c r="AZ114" s="21"/>
      <c r="BA114" s="21"/>
      <c r="BB114" s="23"/>
      <c r="BC114" s="21"/>
      <c r="BD114" s="21"/>
      <c r="BE114" s="23">
        <f t="shared" ref="BE114:BE143" si="73">BD114*$C114</f>
        <v>0</v>
      </c>
      <c r="BF114" s="21"/>
      <c r="BG114" s="21"/>
      <c r="BH114" s="23">
        <f t="shared" si="71"/>
        <v>0</v>
      </c>
      <c r="BI114" s="21"/>
      <c r="BJ114" s="21"/>
      <c r="BK114" s="23">
        <f t="shared" si="56"/>
        <v>0</v>
      </c>
      <c r="BL114" s="21"/>
      <c r="BM114" s="21"/>
      <c r="BN114" s="23">
        <f t="shared" si="57"/>
        <v>0</v>
      </c>
      <c r="BO114" s="21"/>
      <c r="BP114" s="21"/>
      <c r="BQ114" s="23">
        <f t="shared" si="58"/>
        <v>0</v>
      </c>
      <c r="BR114" s="21"/>
      <c r="BS114" s="21"/>
      <c r="BT114" s="23">
        <f t="shared" si="59"/>
        <v>0</v>
      </c>
      <c r="BU114" s="21"/>
      <c r="BV114" s="21"/>
      <c r="BW114" s="23">
        <f t="shared" si="60"/>
        <v>0</v>
      </c>
      <c r="BX114" s="21"/>
      <c r="BY114" s="21"/>
      <c r="BZ114" s="23">
        <f t="shared" si="61"/>
        <v>0</v>
      </c>
      <c r="CA114" s="21"/>
      <c r="CB114" s="21"/>
      <c r="CC114" s="23">
        <f t="shared" si="62"/>
        <v>0</v>
      </c>
      <c r="CD114" s="23">
        <f t="shared" si="63"/>
        <v>0</v>
      </c>
      <c r="CE114" s="23">
        <f t="shared" si="64"/>
        <v>0</v>
      </c>
      <c r="CF114" s="23">
        <f t="shared" si="65"/>
        <v>0</v>
      </c>
      <c r="CG114" s="23">
        <f t="shared" si="66"/>
        <v>0</v>
      </c>
      <c r="CH114" s="23">
        <f t="shared" si="67"/>
        <v>0</v>
      </c>
      <c r="CI114" s="22"/>
      <c r="CJ114" s="22"/>
      <c r="CK114" s="22">
        <f t="shared" si="68"/>
        <v>0</v>
      </c>
      <c r="CL114" s="21"/>
      <c r="CM114" s="21"/>
      <c r="CN114" s="22">
        <f t="shared" si="69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6"/>
        <v>0</v>
      </c>
      <c r="H115" s="21"/>
      <c r="I115" s="21"/>
      <c r="J115" s="22">
        <f t="shared" si="37"/>
        <v>0</v>
      </c>
      <c r="K115" s="21"/>
      <c r="L115" s="21"/>
      <c r="M115" s="23">
        <f t="shared" si="38"/>
        <v>0</v>
      </c>
      <c r="N115" s="21"/>
      <c r="O115" s="21"/>
      <c r="P115" s="23">
        <f t="shared" si="39"/>
        <v>0</v>
      </c>
      <c r="Q115" s="21"/>
      <c r="R115" s="21"/>
      <c r="S115" s="23">
        <f t="shared" si="40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46"/>
        <v>0</v>
      </c>
      <c r="AL115" s="21"/>
      <c r="AM115" s="21"/>
      <c r="AN115" s="23">
        <f t="shared" si="47"/>
        <v>0</v>
      </c>
      <c r="AO115" s="23">
        <f t="shared" si="48"/>
        <v>0</v>
      </c>
      <c r="AP115" s="23">
        <f t="shared" si="49"/>
        <v>0</v>
      </c>
      <c r="AQ115" s="23">
        <f t="shared" si="50"/>
        <v>0</v>
      </c>
      <c r="AR115" s="23">
        <f t="shared" si="51"/>
        <v>0</v>
      </c>
      <c r="AS115" s="23">
        <f t="shared" si="52"/>
        <v>0</v>
      </c>
      <c r="AT115" s="21"/>
      <c r="AU115" s="21"/>
      <c r="AV115" s="23">
        <f t="shared" si="53"/>
        <v>0</v>
      </c>
      <c r="AW115" s="21"/>
      <c r="AX115" s="21"/>
      <c r="AY115" s="22"/>
      <c r="AZ115" s="21"/>
      <c r="BA115" s="21"/>
      <c r="BB115" s="23"/>
      <c r="BC115" s="21"/>
      <c r="BD115" s="21"/>
      <c r="BE115" s="23">
        <f t="shared" si="73"/>
        <v>0</v>
      </c>
      <c r="BF115" s="21"/>
      <c r="BG115" s="21"/>
      <c r="BH115" s="23">
        <f t="shared" si="71"/>
        <v>0</v>
      </c>
      <c r="BI115" s="21"/>
      <c r="BJ115" s="21"/>
      <c r="BK115" s="23">
        <f t="shared" si="56"/>
        <v>0</v>
      </c>
      <c r="BL115" s="21"/>
      <c r="BM115" s="21"/>
      <c r="BN115" s="23">
        <f t="shared" si="57"/>
        <v>0</v>
      </c>
      <c r="BO115" s="21"/>
      <c r="BP115" s="21"/>
      <c r="BQ115" s="23">
        <f t="shared" si="58"/>
        <v>0</v>
      </c>
      <c r="BR115" s="21"/>
      <c r="BS115" s="21"/>
      <c r="BT115" s="23">
        <f t="shared" si="59"/>
        <v>0</v>
      </c>
      <c r="BU115" s="21"/>
      <c r="BV115" s="21"/>
      <c r="BW115" s="23">
        <f t="shared" si="60"/>
        <v>0</v>
      </c>
      <c r="BX115" s="21"/>
      <c r="BY115" s="21"/>
      <c r="BZ115" s="23">
        <f t="shared" si="61"/>
        <v>0</v>
      </c>
      <c r="CA115" s="21"/>
      <c r="CB115" s="21"/>
      <c r="CC115" s="23">
        <f t="shared" si="62"/>
        <v>0</v>
      </c>
      <c r="CD115" s="23">
        <f t="shared" si="63"/>
        <v>0</v>
      </c>
      <c r="CE115" s="23">
        <f t="shared" si="64"/>
        <v>0</v>
      </c>
      <c r="CF115" s="23">
        <f t="shared" si="65"/>
        <v>0</v>
      </c>
      <c r="CG115" s="23">
        <f t="shared" si="66"/>
        <v>0</v>
      </c>
      <c r="CH115" s="23">
        <f t="shared" si="67"/>
        <v>0</v>
      </c>
      <c r="CI115" s="22"/>
      <c r="CJ115" s="22"/>
      <c r="CK115" s="22">
        <f t="shared" si="68"/>
        <v>0</v>
      </c>
      <c r="CL115" s="21"/>
      <c r="CM115" s="21"/>
      <c r="CN115" s="22">
        <f t="shared" si="69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6"/>
        <v>0</v>
      </c>
      <c r="H116" s="21"/>
      <c r="I116" s="21"/>
      <c r="J116" s="22">
        <f t="shared" si="37"/>
        <v>0</v>
      </c>
      <c r="K116" s="21"/>
      <c r="L116" s="21"/>
      <c r="M116" s="23">
        <f t="shared" si="38"/>
        <v>0</v>
      </c>
      <c r="N116" s="21"/>
      <c r="O116" s="21"/>
      <c r="P116" s="23">
        <f t="shared" si="39"/>
        <v>0</v>
      </c>
      <c r="Q116" s="21"/>
      <c r="R116" s="21"/>
      <c r="S116" s="23">
        <f t="shared" si="40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46"/>
        <v>0</v>
      </c>
      <c r="AL116" s="21"/>
      <c r="AM116" s="21"/>
      <c r="AN116" s="23">
        <f t="shared" si="47"/>
        <v>0</v>
      </c>
      <c r="AO116" s="23">
        <f t="shared" si="48"/>
        <v>0</v>
      </c>
      <c r="AP116" s="23">
        <f t="shared" si="49"/>
        <v>0</v>
      </c>
      <c r="AQ116" s="23">
        <f t="shared" si="50"/>
        <v>0</v>
      </c>
      <c r="AR116" s="23">
        <f t="shared" si="51"/>
        <v>0</v>
      </c>
      <c r="AS116" s="23">
        <f t="shared" si="52"/>
        <v>0</v>
      </c>
      <c r="AT116" s="21"/>
      <c r="AU116" s="21"/>
      <c r="AV116" s="23">
        <f t="shared" si="53"/>
        <v>0</v>
      </c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3"/>
        <v>0</v>
      </c>
      <c r="BF116" s="21"/>
      <c r="BG116" s="21"/>
      <c r="BH116" s="23">
        <f t="shared" si="71"/>
        <v>0</v>
      </c>
      <c r="BI116" s="21"/>
      <c r="BJ116" s="21"/>
      <c r="BK116" s="23">
        <f t="shared" si="56"/>
        <v>0</v>
      </c>
      <c r="BL116" s="21"/>
      <c r="BM116" s="21"/>
      <c r="BN116" s="23">
        <f t="shared" si="57"/>
        <v>0</v>
      </c>
      <c r="BO116" s="21"/>
      <c r="BP116" s="21"/>
      <c r="BQ116" s="23">
        <f t="shared" si="58"/>
        <v>0</v>
      </c>
      <c r="BR116" s="21"/>
      <c r="BS116" s="21"/>
      <c r="BT116" s="23">
        <f t="shared" si="59"/>
        <v>0</v>
      </c>
      <c r="BU116" s="21"/>
      <c r="BV116" s="21"/>
      <c r="BW116" s="23">
        <f t="shared" si="60"/>
        <v>0</v>
      </c>
      <c r="BX116" s="21"/>
      <c r="BY116" s="21"/>
      <c r="BZ116" s="23">
        <f t="shared" si="61"/>
        <v>0</v>
      </c>
      <c r="CA116" s="21"/>
      <c r="CB116" s="21"/>
      <c r="CC116" s="23">
        <f t="shared" si="62"/>
        <v>0</v>
      </c>
      <c r="CD116" s="23">
        <f t="shared" si="63"/>
        <v>0</v>
      </c>
      <c r="CE116" s="23">
        <f t="shared" si="64"/>
        <v>0</v>
      </c>
      <c r="CF116" s="23">
        <f t="shared" si="65"/>
        <v>0</v>
      </c>
      <c r="CG116" s="23">
        <f t="shared" si="66"/>
        <v>0</v>
      </c>
      <c r="CH116" s="23">
        <f t="shared" si="67"/>
        <v>0</v>
      </c>
      <c r="CI116" s="22"/>
      <c r="CJ116" s="22"/>
      <c r="CK116" s="22">
        <f t="shared" si="68"/>
        <v>0</v>
      </c>
      <c r="CL116" s="21"/>
      <c r="CM116" s="21"/>
      <c r="CN116" s="22">
        <f t="shared" si="69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6"/>
        <v>0</v>
      </c>
      <c r="H117" s="21"/>
      <c r="I117" s="21"/>
      <c r="J117" s="22">
        <f t="shared" si="37"/>
        <v>0</v>
      </c>
      <c r="K117" s="21"/>
      <c r="L117" s="21"/>
      <c r="M117" s="23">
        <f t="shared" si="38"/>
        <v>0</v>
      </c>
      <c r="N117" s="21"/>
      <c r="O117" s="21"/>
      <c r="P117" s="23">
        <f t="shared" si="39"/>
        <v>0</v>
      </c>
      <c r="Q117" s="21"/>
      <c r="R117" s="21"/>
      <c r="S117" s="23">
        <f t="shared" si="40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46"/>
        <v>0</v>
      </c>
      <c r="AL117" s="21"/>
      <c r="AM117" s="21"/>
      <c r="AN117" s="23">
        <f t="shared" si="47"/>
        <v>0</v>
      </c>
      <c r="AO117" s="23">
        <f t="shared" si="48"/>
        <v>0</v>
      </c>
      <c r="AP117" s="23">
        <f t="shared" si="49"/>
        <v>0</v>
      </c>
      <c r="AQ117" s="23">
        <f t="shared" si="50"/>
        <v>0</v>
      </c>
      <c r="AR117" s="23">
        <f t="shared" si="51"/>
        <v>0</v>
      </c>
      <c r="AS117" s="23">
        <f t="shared" si="52"/>
        <v>0</v>
      </c>
      <c r="AT117" s="21"/>
      <c r="AU117" s="21"/>
      <c r="AV117" s="23">
        <f t="shared" si="53"/>
        <v>0</v>
      </c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3"/>
        <v>0</v>
      </c>
      <c r="BF117" s="21"/>
      <c r="BG117" s="21"/>
      <c r="BH117" s="23">
        <f t="shared" si="71"/>
        <v>0</v>
      </c>
      <c r="BI117" s="21"/>
      <c r="BJ117" s="21"/>
      <c r="BK117" s="23">
        <f t="shared" si="56"/>
        <v>0</v>
      </c>
      <c r="BL117" s="21"/>
      <c r="BM117" s="21"/>
      <c r="BN117" s="23">
        <f t="shared" si="57"/>
        <v>0</v>
      </c>
      <c r="BO117" s="21"/>
      <c r="BP117" s="21"/>
      <c r="BQ117" s="23">
        <f t="shared" si="58"/>
        <v>0</v>
      </c>
      <c r="BR117" s="21">
        <v>10</v>
      </c>
      <c r="BS117" s="21">
        <v>120</v>
      </c>
      <c r="BT117" s="23">
        <f t="shared" si="59"/>
        <v>72</v>
      </c>
      <c r="BU117" s="21"/>
      <c r="BV117" s="21"/>
      <c r="BW117" s="23">
        <f t="shared" si="60"/>
        <v>0</v>
      </c>
      <c r="BX117" s="21"/>
      <c r="BY117" s="21"/>
      <c r="BZ117" s="23">
        <f t="shared" si="61"/>
        <v>0</v>
      </c>
      <c r="CA117" s="21"/>
      <c r="CB117" s="21"/>
      <c r="CC117" s="23">
        <f t="shared" si="62"/>
        <v>0</v>
      </c>
      <c r="CD117" s="23">
        <f t="shared" si="63"/>
        <v>10</v>
      </c>
      <c r="CE117" s="23">
        <f t="shared" si="64"/>
        <v>120</v>
      </c>
      <c r="CF117" s="23">
        <f t="shared" si="65"/>
        <v>72</v>
      </c>
      <c r="CG117" s="23">
        <f t="shared" si="66"/>
        <v>10</v>
      </c>
      <c r="CH117" s="23">
        <f t="shared" si="67"/>
        <v>6</v>
      </c>
      <c r="CI117" s="22"/>
      <c r="CJ117" s="22"/>
      <c r="CK117" s="22">
        <f t="shared" si="68"/>
        <v>0</v>
      </c>
      <c r="CL117" s="21"/>
      <c r="CM117" s="21"/>
      <c r="CN117" s="22">
        <f t="shared" si="69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6"/>
        <v>0</v>
      </c>
      <c r="H118" s="21"/>
      <c r="I118" s="21"/>
      <c r="J118" s="22">
        <f t="shared" si="37"/>
        <v>0</v>
      </c>
      <c r="K118" s="21"/>
      <c r="L118" s="21"/>
      <c r="M118" s="23">
        <f t="shared" si="38"/>
        <v>0</v>
      </c>
      <c r="N118" s="21"/>
      <c r="O118" s="21"/>
      <c r="P118" s="23">
        <f t="shared" si="39"/>
        <v>0</v>
      </c>
      <c r="Q118" s="21"/>
      <c r="R118" s="21"/>
      <c r="S118" s="23">
        <f t="shared" si="40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46"/>
        <v>0</v>
      </c>
      <c r="AL118" s="21"/>
      <c r="AM118" s="21"/>
      <c r="AN118" s="23">
        <f t="shared" si="47"/>
        <v>0</v>
      </c>
      <c r="AO118" s="23">
        <f t="shared" si="48"/>
        <v>0</v>
      </c>
      <c r="AP118" s="23">
        <f t="shared" si="49"/>
        <v>0</v>
      </c>
      <c r="AQ118" s="23">
        <f t="shared" si="50"/>
        <v>0</v>
      </c>
      <c r="AR118" s="23">
        <f t="shared" si="51"/>
        <v>0</v>
      </c>
      <c r="AS118" s="23">
        <f t="shared" si="52"/>
        <v>0</v>
      </c>
      <c r="AT118" s="21"/>
      <c r="AU118" s="21"/>
      <c r="AV118" s="23">
        <f t="shared" si="53"/>
        <v>0</v>
      </c>
      <c r="AW118" s="21"/>
      <c r="AX118" s="21"/>
      <c r="AY118" s="22">
        <f t="shared" si="70"/>
        <v>0</v>
      </c>
      <c r="AZ118" s="21"/>
      <c r="BA118" s="21"/>
      <c r="BB118" s="23">
        <f t="shared" si="72"/>
        <v>0</v>
      </c>
      <c r="BC118" s="21"/>
      <c r="BD118" s="21"/>
      <c r="BE118" s="23">
        <f t="shared" si="73"/>
        <v>0</v>
      </c>
      <c r="BF118" s="21">
        <v>1</v>
      </c>
      <c r="BG118" s="21">
        <v>14</v>
      </c>
      <c r="BH118" s="23">
        <f t="shared" si="71"/>
        <v>8.9600000000000009</v>
      </c>
      <c r="BI118" s="21"/>
      <c r="BJ118" s="21"/>
      <c r="BK118" s="23">
        <f t="shared" si="56"/>
        <v>0</v>
      </c>
      <c r="BL118" s="21"/>
      <c r="BM118" s="21"/>
      <c r="BN118" s="23">
        <f t="shared" si="57"/>
        <v>0</v>
      </c>
      <c r="BO118" s="21"/>
      <c r="BP118" s="21"/>
      <c r="BQ118" s="23">
        <f t="shared" si="58"/>
        <v>0</v>
      </c>
      <c r="BR118" s="21"/>
      <c r="BS118" s="21"/>
      <c r="BT118" s="23">
        <f t="shared" si="59"/>
        <v>0</v>
      </c>
      <c r="BU118" s="21"/>
      <c r="BV118" s="21"/>
      <c r="BW118" s="23">
        <f t="shared" si="60"/>
        <v>0</v>
      </c>
      <c r="BX118" s="21"/>
      <c r="BY118" s="21"/>
      <c r="BZ118" s="23">
        <f t="shared" si="61"/>
        <v>0</v>
      </c>
      <c r="CA118" s="21"/>
      <c r="CB118" s="21"/>
      <c r="CC118" s="23">
        <f t="shared" si="62"/>
        <v>0</v>
      </c>
      <c r="CD118" s="23">
        <f t="shared" si="63"/>
        <v>1</v>
      </c>
      <c r="CE118" s="23">
        <f t="shared" si="64"/>
        <v>14</v>
      </c>
      <c r="CF118" s="23">
        <f t="shared" si="65"/>
        <v>8.9600000000000009</v>
      </c>
      <c r="CG118" s="23">
        <f t="shared" si="66"/>
        <v>1.1666666666666667</v>
      </c>
      <c r="CH118" s="23">
        <f t="shared" si="67"/>
        <v>0.7466666666666667</v>
      </c>
      <c r="CI118" s="22">
        <v>30</v>
      </c>
      <c r="CJ118" s="22">
        <v>420</v>
      </c>
      <c r="CK118" s="22">
        <f t="shared" si="68"/>
        <v>268.8</v>
      </c>
      <c r="CL118" s="21"/>
      <c r="CM118" s="21"/>
      <c r="CN118" s="22">
        <f t="shared" si="69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3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8"/>
        <v>0</v>
      </c>
      <c r="CL119" s="21"/>
      <c r="CM119" s="21"/>
      <c r="CN119" s="22">
        <f t="shared" si="69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275</v>
      </c>
      <c r="F120" s="21">
        <v>3850</v>
      </c>
      <c r="G120" s="23">
        <v>2464</v>
      </c>
      <c r="H120" s="21">
        <v>80</v>
      </c>
      <c r="I120" s="21">
        <v>1120</v>
      </c>
      <c r="J120" s="22">
        <v>716.80000000000007</v>
      </c>
      <c r="K120" s="21">
        <v>45</v>
      </c>
      <c r="L120" s="21">
        <v>630</v>
      </c>
      <c r="M120" s="23">
        <v>403.2</v>
      </c>
      <c r="N120" s="21">
        <v>55</v>
      </c>
      <c r="O120" s="21">
        <v>770</v>
      </c>
      <c r="P120" s="23">
        <v>492.8</v>
      </c>
      <c r="Q120" s="21">
        <v>85</v>
      </c>
      <c r="R120" s="21">
        <v>1190</v>
      </c>
      <c r="S120" s="23">
        <v>761.6</v>
      </c>
      <c r="T120" s="21">
        <v>180</v>
      </c>
      <c r="U120" s="21">
        <v>2520</v>
      </c>
      <c r="V120" s="23">
        <v>1612.8</v>
      </c>
      <c r="W120" s="21">
        <v>63</v>
      </c>
      <c r="X120" s="21">
        <v>882</v>
      </c>
      <c r="Y120" s="23">
        <v>564.48</v>
      </c>
      <c r="Z120" s="21">
        <v>70</v>
      </c>
      <c r="AA120" s="21">
        <v>980</v>
      </c>
      <c r="AB120" s="23">
        <v>627.20000000000005</v>
      </c>
      <c r="AC120" s="21">
        <v>100</v>
      </c>
      <c r="AD120" s="21">
        <v>1400</v>
      </c>
      <c r="AE120" s="23">
        <v>896</v>
      </c>
      <c r="AF120" s="21">
        <v>95</v>
      </c>
      <c r="AG120" s="21">
        <v>1330</v>
      </c>
      <c r="AH120" s="23">
        <v>851.2</v>
      </c>
      <c r="AI120" s="21">
        <v>165</v>
      </c>
      <c r="AJ120" s="21">
        <v>2310</v>
      </c>
      <c r="AK120" s="23">
        <v>1478.4</v>
      </c>
      <c r="AL120" s="21">
        <v>250</v>
      </c>
      <c r="AM120" s="21">
        <v>3500</v>
      </c>
      <c r="AN120" s="23">
        <v>2240</v>
      </c>
      <c r="AO120" s="23">
        <v>1463</v>
      </c>
      <c r="AP120" s="23">
        <v>20482</v>
      </c>
      <c r="AQ120" s="23">
        <v>13108.480000000001</v>
      </c>
      <c r="AR120" s="23">
        <v>1706.8333333333333</v>
      </c>
      <c r="AS120" s="23">
        <v>1092.3733333333334</v>
      </c>
      <c r="AT120" s="21">
        <v>205</v>
      </c>
      <c r="AU120" s="21">
        <v>2870</v>
      </c>
      <c r="AV120" s="23">
        <v>1836.8</v>
      </c>
      <c r="AW120" s="21">
        <v>310</v>
      </c>
      <c r="AX120" s="21">
        <v>4340</v>
      </c>
      <c r="AY120" s="22">
        <v>2777.6</v>
      </c>
      <c r="AZ120" s="21">
        <v>190</v>
      </c>
      <c r="BA120" s="21">
        <v>2660</v>
      </c>
      <c r="BB120" s="23">
        <v>1702.4</v>
      </c>
      <c r="BC120" s="21">
        <v>415</v>
      </c>
      <c r="BD120" s="21">
        <v>5810</v>
      </c>
      <c r="BE120" s="23">
        <v>3718.4</v>
      </c>
      <c r="BF120" s="21">
        <v>55</v>
      </c>
      <c r="BG120" s="21">
        <v>770</v>
      </c>
      <c r="BH120" s="23">
        <v>492.8</v>
      </c>
      <c r="BI120" s="21">
        <v>305</v>
      </c>
      <c r="BJ120" s="21">
        <v>4270</v>
      </c>
      <c r="BK120" s="23">
        <v>2732.8</v>
      </c>
      <c r="BL120" s="21">
        <v>75</v>
      </c>
      <c r="BM120" s="21">
        <v>1050</v>
      </c>
      <c r="BN120" s="23">
        <v>672</v>
      </c>
      <c r="BO120" s="21">
        <v>190</v>
      </c>
      <c r="BP120" s="21">
        <v>2660</v>
      </c>
      <c r="BQ120" s="23">
        <v>1702.4</v>
      </c>
      <c r="BR120" s="21">
        <v>120</v>
      </c>
      <c r="BS120" s="21">
        <v>1680</v>
      </c>
      <c r="BT120" s="23">
        <v>1075.2</v>
      </c>
      <c r="BU120" s="21">
        <v>160</v>
      </c>
      <c r="BV120" s="21">
        <v>2240</v>
      </c>
      <c r="BW120" s="23">
        <v>1433.6000000000001</v>
      </c>
      <c r="BX120" s="21">
        <v>180</v>
      </c>
      <c r="BY120" s="21">
        <v>2520</v>
      </c>
      <c r="BZ120" s="23">
        <v>1612.8</v>
      </c>
      <c r="CA120" s="21">
        <v>230</v>
      </c>
      <c r="CB120" s="21">
        <v>3220</v>
      </c>
      <c r="CC120" s="23">
        <v>2060.8000000000002</v>
      </c>
      <c r="CD120" s="23">
        <v>2435</v>
      </c>
      <c r="CE120" s="23">
        <v>34090</v>
      </c>
      <c r="CF120" s="23">
        <v>21817.599999999995</v>
      </c>
      <c r="CG120" s="23">
        <v>2840.8333333333335</v>
      </c>
      <c r="CH120" s="23">
        <v>1818.133333333333</v>
      </c>
      <c r="CI120" s="22">
        <v>240</v>
      </c>
      <c r="CJ120" s="22">
        <v>3360</v>
      </c>
      <c r="CK120" s="22">
        <f t="shared" si="68"/>
        <v>2150.4</v>
      </c>
      <c r="CL120" s="21">
        <v>230</v>
      </c>
      <c r="CM120" s="21">
        <v>3220</v>
      </c>
      <c r="CN120" s="22">
        <f t="shared" si="69"/>
        <v>2060.8000000000002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3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8"/>
        <v>0</v>
      </c>
      <c r="CL121" s="21"/>
      <c r="CM121" s="21"/>
      <c r="CN121" s="22">
        <f t="shared" si="69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36"/>
        <v>0</v>
      </c>
      <c r="H122" s="21"/>
      <c r="I122" s="21"/>
      <c r="J122" s="22">
        <f t="shared" si="37"/>
        <v>0</v>
      </c>
      <c r="K122" s="21"/>
      <c r="L122" s="21"/>
      <c r="M122" s="23">
        <f t="shared" si="38"/>
        <v>0</v>
      </c>
      <c r="N122" s="21"/>
      <c r="O122" s="21"/>
      <c r="P122" s="23">
        <f t="shared" si="39"/>
        <v>0</v>
      </c>
      <c r="Q122" s="21"/>
      <c r="R122" s="21"/>
      <c r="S122" s="23">
        <f t="shared" si="40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46"/>
        <v>0</v>
      </c>
      <c r="AL122" s="21"/>
      <c r="AM122" s="21"/>
      <c r="AN122" s="23">
        <f t="shared" si="47"/>
        <v>0</v>
      </c>
      <c r="AO122" s="23">
        <f t="shared" si="48"/>
        <v>0</v>
      </c>
      <c r="AP122" s="23">
        <f t="shared" si="49"/>
        <v>0</v>
      </c>
      <c r="AQ122" s="23">
        <f t="shared" si="50"/>
        <v>0</v>
      </c>
      <c r="AR122" s="23">
        <f t="shared" si="51"/>
        <v>0</v>
      </c>
      <c r="AS122" s="23">
        <f t="shared" si="52"/>
        <v>0</v>
      </c>
      <c r="AT122" s="21"/>
      <c r="AU122" s="21"/>
      <c r="AV122" s="23">
        <f t="shared" si="53"/>
        <v>0</v>
      </c>
      <c r="AW122" s="21"/>
      <c r="AX122" s="21"/>
      <c r="AY122" s="22">
        <f t="shared" si="70"/>
        <v>0</v>
      </c>
      <c r="AZ122" s="21"/>
      <c r="BA122" s="21"/>
      <c r="BB122" s="23">
        <f t="shared" si="72"/>
        <v>0</v>
      </c>
      <c r="BC122" s="21"/>
      <c r="BD122" s="21"/>
      <c r="BE122" s="23">
        <f t="shared" si="73"/>
        <v>0</v>
      </c>
      <c r="BF122" s="21"/>
      <c r="BG122" s="21"/>
      <c r="BH122" s="23">
        <f t="shared" si="71"/>
        <v>0</v>
      </c>
      <c r="BI122" s="21"/>
      <c r="BJ122" s="21"/>
      <c r="BK122" s="23">
        <f t="shared" si="56"/>
        <v>0</v>
      </c>
      <c r="BL122" s="21"/>
      <c r="BM122" s="21"/>
      <c r="BN122" s="23">
        <f t="shared" si="57"/>
        <v>0</v>
      </c>
      <c r="BO122" s="21"/>
      <c r="BP122" s="21"/>
      <c r="BQ122" s="23">
        <f t="shared" si="58"/>
        <v>0</v>
      </c>
      <c r="BR122" s="21"/>
      <c r="BS122" s="21"/>
      <c r="BT122" s="23">
        <f t="shared" si="59"/>
        <v>0</v>
      </c>
      <c r="BU122" s="21"/>
      <c r="BV122" s="21"/>
      <c r="BW122" s="23">
        <f t="shared" si="60"/>
        <v>0</v>
      </c>
      <c r="BX122" s="21"/>
      <c r="BY122" s="21"/>
      <c r="BZ122" s="23">
        <f t="shared" si="61"/>
        <v>0</v>
      </c>
      <c r="CA122" s="21"/>
      <c r="CB122" s="21"/>
      <c r="CC122" s="23">
        <f t="shared" si="62"/>
        <v>0</v>
      </c>
      <c r="CD122" s="23">
        <f t="shared" si="63"/>
        <v>0</v>
      </c>
      <c r="CE122" s="23">
        <f t="shared" si="64"/>
        <v>0</v>
      </c>
      <c r="CF122" s="23">
        <f t="shared" si="65"/>
        <v>0</v>
      </c>
      <c r="CG122" s="23">
        <f t="shared" si="66"/>
        <v>0</v>
      </c>
      <c r="CH122" s="23">
        <f t="shared" si="67"/>
        <v>0</v>
      </c>
      <c r="CI122" s="22"/>
      <c r="CJ122" s="22"/>
      <c r="CK122" s="22">
        <f t="shared" si="68"/>
        <v>0</v>
      </c>
      <c r="CL122" s="21"/>
      <c r="CM122" s="21"/>
      <c r="CN122" s="22">
        <f t="shared" si="69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3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8"/>
        <v>0</v>
      </c>
      <c r="BR123" s="21"/>
      <c r="BS123" s="21"/>
      <c r="BT123" s="23">
        <f t="shared" si="59"/>
        <v>0</v>
      </c>
      <c r="BU123" s="21"/>
      <c r="BV123" s="21"/>
      <c r="BW123" s="23">
        <f t="shared" si="60"/>
        <v>0</v>
      </c>
      <c r="BX123" s="21"/>
      <c r="BY123" s="21"/>
      <c r="BZ123" s="23">
        <f t="shared" si="61"/>
        <v>0</v>
      </c>
      <c r="CA123" s="21"/>
      <c r="CB123" s="21"/>
      <c r="CC123" s="23">
        <f t="shared" si="62"/>
        <v>0</v>
      </c>
      <c r="CD123" s="23">
        <f t="shared" si="63"/>
        <v>0</v>
      </c>
      <c r="CE123" s="23">
        <f t="shared" si="64"/>
        <v>0</v>
      </c>
      <c r="CF123" s="23">
        <f t="shared" si="65"/>
        <v>0</v>
      </c>
      <c r="CG123" s="23">
        <f t="shared" si="66"/>
        <v>0</v>
      </c>
      <c r="CH123" s="23">
        <f t="shared" si="67"/>
        <v>0</v>
      </c>
      <c r="CI123" s="22"/>
      <c r="CJ123" s="22"/>
      <c r="CK123" s="22">
        <f t="shared" si="68"/>
        <v>0</v>
      </c>
      <c r="CL123" s="21"/>
      <c r="CM123" s="21"/>
      <c r="CN123" s="22">
        <f t="shared" si="69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3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8"/>
        <v>0</v>
      </c>
      <c r="BR124" s="21"/>
      <c r="BS124" s="21"/>
      <c r="BT124" s="23">
        <f t="shared" si="59"/>
        <v>0</v>
      </c>
      <c r="BU124" s="21"/>
      <c r="BV124" s="21"/>
      <c r="BW124" s="23">
        <f t="shared" si="60"/>
        <v>0</v>
      </c>
      <c r="BX124" s="21"/>
      <c r="BY124" s="21"/>
      <c r="BZ124" s="23">
        <f t="shared" si="61"/>
        <v>0</v>
      </c>
      <c r="CA124" s="21"/>
      <c r="CB124" s="21"/>
      <c r="CC124" s="23">
        <f t="shared" si="62"/>
        <v>0</v>
      </c>
      <c r="CD124" s="23">
        <f t="shared" si="63"/>
        <v>0</v>
      </c>
      <c r="CE124" s="23">
        <f t="shared" si="64"/>
        <v>0</v>
      </c>
      <c r="CF124" s="23">
        <f t="shared" si="65"/>
        <v>0</v>
      </c>
      <c r="CG124" s="23">
        <f t="shared" si="66"/>
        <v>0</v>
      </c>
      <c r="CH124" s="23">
        <f t="shared" si="67"/>
        <v>0</v>
      </c>
      <c r="CI124" s="22"/>
      <c r="CJ124" s="22"/>
      <c r="CK124" s="22">
        <f t="shared" si="68"/>
        <v>0</v>
      </c>
      <c r="CL124" s="21"/>
      <c r="CM124" s="21"/>
      <c r="CN124" s="22">
        <f t="shared" si="69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3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9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3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9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3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8"/>
        <v>0</v>
      </c>
      <c r="BR127" s="21"/>
      <c r="BS127" s="21"/>
      <c r="BT127" s="23">
        <f t="shared" si="59"/>
        <v>0</v>
      </c>
      <c r="BU127" s="21"/>
      <c r="BV127" s="21"/>
      <c r="BW127" s="23">
        <f t="shared" si="60"/>
        <v>0</v>
      </c>
      <c r="BX127" s="21"/>
      <c r="BY127" s="21"/>
      <c r="BZ127" s="23">
        <f t="shared" si="61"/>
        <v>0</v>
      </c>
      <c r="CA127" s="21"/>
      <c r="CB127" s="21"/>
      <c r="CC127" s="23">
        <f t="shared" si="62"/>
        <v>0</v>
      </c>
      <c r="CD127" s="23">
        <f t="shared" si="63"/>
        <v>0</v>
      </c>
      <c r="CE127" s="23">
        <f t="shared" si="64"/>
        <v>0</v>
      </c>
      <c r="CF127" s="23">
        <f t="shared" si="65"/>
        <v>0</v>
      </c>
      <c r="CG127" s="23">
        <f t="shared" si="66"/>
        <v>0</v>
      </c>
      <c r="CH127" s="23">
        <f t="shared" si="67"/>
        <v>0</v>
      </c>
      <c r="CI127" s="22"/>
      <c r="CJ127" s="22"/>
      <c r="CK127" s="22">
        <f t="shared" si="68"/>
        <v>0</v>
      </c>
      <c r="CL127" s="21"/>
      <c r="CM127" s="21"/>
      <c r="CN127" s="22">
        <f t="shared" si="69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3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8"/>
        <v>0</v>
      </c>
      <c r="BR128" s="21"/>
      <c r="BS128" s="21"/>
      <c r="BT128" s="23">
        <f t="shared" si="59"/>
        <v>0</v>
      </c>
      <c r="BU128" s="21"/>
      <c r="BV128" s="21"/>
      <c r="BW128" s="23">
        <f t="shared" si="60"/>
        <v>0</v>
      </c>
      <c r="BX128" s="21"/>
      <c r="BY128" s="21"/>
      <c r="BZ128" s="23">
        <f t="shared" si="61"/>
        <v>0</v>
      </c>
      <c r="CA128" s="21"/>
      <c r="CB128" s="21"/>
      <c r="CC128" s="23">
        <f t="shared" si="62"/>
        <v>0</v>
      </c>
      <c r="CD128" s="23">
        <f t="shared" si="63"/>
        <v>0</v>
      </c>
      <c r="CE128" s="23">
        <f t="shared" si="64"/>
        <v>0</v>
      </c>
      <c r="CF128" s="23">
        <f t="shared" si="65"/>
        <v>0</v>
      </c>
      <c r="CG128" s="23">
        <f t="shared" si="66"/>
        <v>0</v>
      </c>
      <c r="CH128" s="23">
        <f t="shared" si="67"/>
        <v>0</v>
      </c>
      <c r="CI128" s="22"/>
      <c r="CJ128" s="22"/>
      <c r="CK128" s="22">
        <f t="shared" si="68"/>
        <v>0</v>
      </c>
      <c r="CL128" s="21"/>
      <c r="CM128" s="21"/>
      <c r="CN128" s="22">
        <f t="shared" si="69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3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8"/>
        <v>0</v>
      </c>
      <c r="BR129" s="21"/>
      <c r="BS129" s="21"/>
      <c r="BT129" s="23">
        <f t="shared" si="59"/>
        <v>0</v>
      </c>
      <c r="BU129" s="21"/>
      <c r="BV129" s="21"/>
      <c r="BW129" s="23">
        <f t="shared" si="60"/>
        <v>0</v>
      </c>
      <c r="BX129" s="21"/>
      <c r="BY129" s="21"/>
      <c r="BZ129" s="23">
        <f t="shared" si="61"/>
        <v>0</v>
      </c>
      <c r="CA129" s="21"/>
      <c r="CB129" s="21"/>
      <c r="CC129" s="23">
        <f t="shared" si="62"/>
        <v>0</v>
      </c>
      <c r="CD129" s="23">
        <f t="shared" si="63"/>
        <v>0</v>
      </c>
      <c r="CE129" s="23">
        <f t="shared" si="64"/>
        <v>0</v>
      </c>
      <c r="CF129" s="23">
        <f t="shared" si="65"/>
        <v>0</v>
      </c>
      <c r="CG129" s="23">
        <f t="shared" si="66"/>
        <v>0</v>
      </c>
      <c r="CH129" s="23">
        <f t="shared" si="67"/>
        <v>0</v>
      </c>
      <c r="CI129" s="22"/>
      <c r="CJ129" s="22"/>
      <c r="CK129" s="22">
        <f t="shared" si="68"/>
        <v>0</v>
      </c>
      <c r="CL129" s="21"/>
      <c r="CM129" s="21"/>
      <c r="CN129" s="22">
        <f t="shared" si="69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6"/>
        <v>0</v>
      </c>
      <c r="H130" s="21"/>
      <c r="I130" s="21"/>
      <c r="J130" s="22">
        <f t="shared" si="37"/>
        <v>0</v>
      </c>
      <c r="K130" s="21"/>
      <c r="L130" s="21"/>
      <c r="M130" s="23">
        <f t="shared" si="38"/>
        <v>0</v>
      </c>
      <c r="N130" s="21"/>
      <c r="O130" s="21"/>
      <c r="P130" s="23">
        <f t="shared" si="39"/>
        <v>0</v>
      </c>
      <c r="Q130" s="21"/>
      <c r="R130" s="21"/>
      <c r="S130" s="23">
        <f t="shared" si="40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46"/>
        <v>0</v>
      </c>
      <c r="AL130" s="21"/>
      <c r="AM130" s="21"/>
      <c r="AN130" s="23">
        <f t="shared" si="47"/>
        <v>0</v>
      </c>
      <c r="AO130" s="23">
        <f t="shared" si="48"/>
        <v>0</v>
      </c>
      <c r="AP130" s="23">
        <f t="shared" si="49"/>
        <v>0</v>
      </c>
      <c r="AQ130" s="23">
        <f t="shared" si="50"/>
        <v>0</v>
      </c>
      <c r="AR130" s="23">
        <f t="shared" si="51"/>
        <v>0</v>
      </c>
      <c r="AS130" s="23">
        <f t="shared" si="52"/>
        <v>0</v>
      </c>
      <c r="AT130" s="21"/>
      <c r="AU130" s="21"/>
      <c r="AV130" s="23">
        <f t="shared" si="53"/>
        <v>0</v>
      </c>
      <c r="AW130" s="21"/>
      <c r="AX130" s="21"/>
      <c r="AY130" s="22">
        <f t="shared" si="70"/>
        <v>0</v>
      </c>
      <c r="AZ130" s="21"/>
      <c r="BA130" s="21"/>
      <c r="BB130" s="23">
        <f t="shared" si="72"/>
        <v>0</v>
      </c>
      <c r="BC130" s="21"/>
      <c r="BD130" s="21"/>
      <c r="BE130" s="23">
        <f t="shared" si="73"/>
        <v>0</v>
      </c>
      <c r="BF130" s="21"/>
      <c r="BG130" s="21"/>
      <c r="BH130" s="23">
        <f t="shared" si="71"/>
        <v>0</v>
      </c>
      <c r="BI130" s="21"/>
      <c r="BJ130" s="21"/>
      <c r="BK130" s="23">
        <f t="shared" si="56"/>
        <v>0</v>
      </c>
      <c r="BL130" s="21"/>
      <c r="BM130" s="21"/>
      <c r="BN130" s="23">
        <f t="shared" si="57"/>
        <v>0</v>
      </c>
      <c r="BO130" s="21"/>
      <c r="BP130" s="21"/>
      <c r="BQ130" s="23">
        <f t="shared" si="58"/>
        <v>0</v>
      </c>
      <c r="BR130" s="21"/>
      <c r="BS130" s="21"/>
      <c r="BT130" s="23">
        <f t="shared" si="59"/>
        <v>0</v>
      </c>
      <c r="BU130" s="21"/>
      <c r="BV130" s="21"/>
      <c r="BW130" s="23">
        <f t="shared" si="60"/>
        <v>0</v>
      </c>
      <c r="BX130" s="21"/>
      <c r="BY130" s="21"/>
      <c r="BZ130" s="23">
        <f t="shared" si="61"/>
        <v>0</v>
      </c>
      <c r="CA130" s="21"/>
      <c r="CB130" s="21"/>
      <c r="CC130" s="23">
        <f t="shared" si="62"/>
        <v>0</v>
      </c>
      <c r="CD130" s="23">
        <f t="shared" si="63"/>
        <v>0</v>
      </c>
      <c r="CE130" s="23">
        <f t="shared" si="64"/>
        <v>0</v>
      </c>
      <c r="CF130" s="23">
        <f t="shared" si="65"/>
        <v>0</v>
      </c>
      <c r="CG130" s="23">
        <f t="shared" si="66"/>
        <v>0</v>
      </c>
      <c r="CH130" s="23">
        <f t="shared" si="67"/>
        <v>0</v>
      </c>
      <c r="CI130" s="22"/>
      <c r="CJ130" s="22"/>
      <c r="CK130" s="22">
        <f t="shared" si="68"/>
        <v>0</v>
      </c>
      <c r="CL130" s="21"/>
      <c r="CM130" s="21"/>
      <c r="CN130" s="22">
        <f t="shared" si="69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6"/>
        <v>0</v>
      </c>
      <c r="H131" s="21"/>
      <c r="I131" s="21"/>
      <c r="J131" s="22">
        <f t="shared" si="37"/>
        <v>0</v>
      </c>
      <c r="K131" s="21"/>
      <c r="L131" s="21"/>
      <c r="M131" s="23">
        <f t="shared" si="38"/>
        <v>0</v>
      </c>
      <c r="N131" s="21"/>
      <c r="O131" s="21"/>
      <c r="P131" s="23">
        <f t="shared" si="39"/>
        <v>0</v>
      </c>
      <c r="Q131" s="21"/>
      <c r="R131" s="21"/>
      <c r="S131" s="23">
        <f t="shared" si="40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46"/>
        <v>0</v>
      </c>
      <c r="AL131" s="21"/>
      <c r="AM131" s="21"/>
      <c r="AN131" s="23">
        <f t="shared" si="47"/>
        <v>0</v>
      </c>
      <c r="AO131" s="23">
        <f t="shared" si="48"/>
        <v>0</v>
      </c>
      <c r="AP131" s="23">
        <f t="shared" si="49"/>
        <v>0</v>
      </c>
      <c r="AQ131" s="23">
        <f t="shared" si="50"/>
        <v>0</v>
      </c>
      <c r="AR131" s="23">
        <f t="shared" si="51"/>
        <v>0</v>
      </c>
      <c r="AS131" s="23">
        <f t="shared" si="52"/>
        <v>0</v>
      </c>
      <c r="AT131" s="21"/>
      <c r="AU131" s="21"/>
      <c r="AV131" s="23">
        <f t="shared" si="53"/>
        <v>0</v>
      </c>
      <c r="AW131" s="21"/>
      <c r="AX131" s="21"/>
      <c r="AY131" s="22">
        <f t="shared" si="70"/>
        <v>0</v>
      </c>
      <c r="AZ131" s="21"/>
      <c r="BA131" s="21"/>
      <c r="BB131" s="23">
        <f t="shared" si="72"/>
        <v>0</v>
      </c>
      <c r="BC131" s="21"/>
      <c r="BD131" s="21"/>
      <c r="BE131" s="23">
        <f t="shared" si="73"/>
        <v>0</v>
      </c>
      <c r="BF131" s="21"/>
      <c r="BG131" s="21"/>
      <c r="BH131" s="23">
        <f t="shared" si="71"/>
        <v>0</v>
      </c>
      <c r="BI131" s="21"/>
      <c r="BJ131" s="21"/>
      <c r="BK131" s="23">
        <f t="shared" si="56"/>
        <v>0</v>
      </c>
      <c r="BL131" s="21"/>
      <c r="BM131" s="21"/>
      <c r="BN131" s="23">
        <f t="shared" si="57"/>
        <v>0</v>
      </c>
      <c r="BO131" s="21"/>
      <c r="BP131" s="21"/>
      <c r="BQ131" s="23">
        <f t="shared" si="58"/>
        <v>0</v>
      </c>
      <c r="BR131" s="21"/>
      <c r="BS131" s="21"/>
      <c r="BT131" s="23">
        <f t="shared" si="59"/>
        <v>0</v>
      </c>
      <c r="BU131" s="21"/>
      <c r="BV131" s="21"/>
      <c r="BW131" s="23">
        <f t="shared" si="60"/>
        <v>0</v>
      </c>
      <c r="BX131" s="21"/>
      <c r="BY131" s="21"/>
      <c r="BZ131" s="23">
        <f t="shared" si="61"/>
        <v>0</v>
      </c>
      <c r="CA131" s="21"/>
      <c r="CB131" s="21"/>
      <c r="CC131" s="23">
        <f t="shared" si="62"/>
        <v>0</v>
      </c>
      <c r="CD131" s="23">
        <f t="shared" si="63"/>
        <v>0</v>
      </c>
      <c r="CE131" s="23">
        <f t="shared" si="64"/>
        <v>0</v>
      </c>
      <c r="CF131" s="23">
        <f t="shared" si="65"/>
        <v>0</v>
      </c>
      <c r="CG131" s="23">
        <f t="shared" si="66"/>
        <v>0</v>
      </c>
      <c r="CH131" s="23">
        <f t="shared" si="67"/>
        <v>0</v>
      </c>
      <c r="CI131" s="22"/>
      <c r="CJ131" s="22"/>
      <c r="CK131" s="22">
        <f t="shared" si="68"/>
        <v>0</v>
      </c>
      <c r="CL131" s="21"/>
      <c r="CM131" s="21"/>
      <c r="CN131" s="22">
        <f t="shared" si="69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263</v>
      </c>
      <c r="F132" s="21">
        <v>6314</v>
      </c>
      <c r="G132" s="23">
        <f t="shared" si="36"/>
        <v>4040.96</v>
      </c>
      <c r="H132" s="21">
        <v>549</v>
      </c>
      <c r="I132" s="21">
        <v>13179</v>
      </c>
      <c r="J132" s="22">
        <f t="shared" si="37"/>
        <v>8434.56</v>
      </c>
      <c r="K132" s="21">
        <v>506</v>
      </c>
      <c r="L132" s="21">
        <v>12144</v>
      </c>
      <c r="M132" s="23">
        <f t="shared" si="38"/>
        <v>7772.16</v>
      </c>
      <c r="N132" s="21">
        <v>416</v>
      </c>
      <c r="O132" s="21">
        <v>9984</v>
      </c>
      <c r="P132" s="23">
        <f t="shared" si="39"/>
        <v>6389.76</v>
      </c>
      <c r="Q132" s="21">
        <v>630</v>
      </c>
      <c r="R132" s="21">
        <v>15120</v>
      </c>
      <c r="S132" s="23">
        <f t="shared" si="40"/>
        <v>9676.8000000000011</v>
      </c>
      <c r="T132" s="21">
        <v>500</v>
      </c>
      <c r="U132" s="21">
        <v>12000</v>
      </c>
      <c r="V132" s="23">
        <f t="shared" si="41"/>
        <v>7680</v>
      </c>
      <c r="W132" s="21">
        <v>282</v>
      </c>
      <c r="X132" s="21">
        <v>6768</v>
      </c>
      <c r="Y132" s="23">
        <f t="shared" si="42"/>
        <v>4331.5200000000004</v>
      </c>
      <c r="Z132" s="21">
        <v>580</v>
      </c>
      <c r="AA132" s="21">
        <v>13920</v>
      </c>
      <c r="AB132" s="23">
        <f t="shared" si="43"/>
        <v>8908.8000000000011</v>
      </c>
      <c r="AC132" s="21">
        <v>435</v>
      </c>
      <c r="AD132" s="21">
        <v>10440</v>
      </c>
      <c r="AE132" s="23">
        <f t="shared" si="44"/>
        <v>6681.6</v>
      </c>
      <c r="AF132" s="21">
        <v>470</v>
      </c>
      <c r="AG132" s="21">
        <v>11280</v>
      </c>
      <c r="AH132" s="23">
        <f t="shared" si="45"/>
        <v>7219.2</v>
      </c>
      <c r="AI132" s="21">
        <v>1025</v>
      </c>
      <c r="AJ132" s="21">
        <v>24600</v>
      </c>
      <c r="AK132" s="23">
        <f t="shared" si="46"/>
        <v>15744</v>
      </c>
      <c r="AL132" s="21">
        <v>903</v>
      </c>
      <c r="AM132" s="21">
        <v>21672</v>
      </c>
      <c r="AN132" s="23">
        <f t="shared" si="47"/>
        <v>13870.08</v>
      </c>
      <c r="AO132" s="23">
        <f t="shared" si="48"/>
        <v>6559</v>
      </c>
      <c r="AP132" s="23">
        <f t="shared" si="49"/>
        <v>157421</v>
      </c>
      <c r="AQ132" s="23">
        <f t="shared" si="50"/>
        <v>100749.44000000002</v>
      </c>
      <c r="AR132" s="23">
        <f t="shared" si="51"/>
        <v>13118.416666666666</v>
      </c>
      <c r="AS132" s="23">
        <f t="shared" si="52"/>
        <v>8395.7866666666687</v>
      </c>
      <c r="AT132" s="21">
        <v>980</v>
      </c>
      <c r="AU132" s="21">
        <v>23520</v>
      </c>
      <c r="AV132" s="23">
        <f t="shared" si="53"/>
        <v>15052.800000000001</v>
      </c>
      <c r="AW132" s="21">
        <v>975</v>
      </c>
      <c r="AX132" s="21">
        <v>23400</v>
      </c>
      <c r="AY132" s="22">
        <f t="shared" si="70"/>
        <v>14976</v>
      </c>
      <c r="AZ132" s="21">
        <v>1185</v>
      </c>
      <c r="BA132" s="21">
        <v>28440</v>
      </c>
      <c r="BB132" s="23">
        <f t="shared" si="72"/>
        <v>18201.600000000002</v>
      </c>
      <c r="BC132" s="21">
        <v>960</v>
      </c>
      <c r="BD132" s="21">
        <v>23040</v>
      </c>
      <c r="BE132" s="23">
        <f t="shared" si="73"/>
        <v>14745.6</v>
      </c>
      <c r="BF132" s="21">
        <v>785</v>
      </c>
      <c r="BG132" s="21">
        <v>18840</v>
      </c>
      <c r="BH132" s="23">
        <f t="shared" si="71"/>
        <v>12057.6</v>
      </c>
      <c r="BI132" s="21">
        <v>905</v>
      </c>
      <c r="BJ132" s="21">
        <v>21720</v>
      </c>
      <c r="BK132" s="23">
        <f t="shared" si="56"/>
        <v>13900.800000000001</v>
      </c>
      <c r="BL132" s="21">
        <v>720</v>
      </c>
      <c r="BM132" s="21">
        <v>17280</v>
      </c>
      <c r="BN132" s="23">
        <f t="shared" si="57"/>
        <v>11059.2</v>
      </c>
      <c r="BO132" s="21">
        <v>875</v>
      </c>
      <c r="BP132" s="21">
        <v>21000</v>
      </c>
      <c r="BQ132" s="23">
        <f t="shared" si="58"/>
        <v>13440</v>
      </c>
      <c r="BR132" s="21">
        <v>815</v>
      </c>
      <c r="BS132" s="21">
        <v>19560</v>
      </c>
      <c r="BT132" s="23">
        <f t="shared" si="59"/>
        <v>12518.4</v>
      </c>
      <c r="BU132" s="21">
        <v>820</v>
      </c>
      <c r="BV132" s="21">
        <v>19680</v>
      </c>
      <c r="BW132" s="23">
        <f t="shared" si="60"/>
        <v>12595.2</v>
      </c>
      <c r="BX132" s="21">
        <v>900</v>
      </c>
      <c r="BY132" s="21">
        <v>21600</v>
      </c>
      <c r="BZ132" s="23">
        <f t="shared" si="61"/>
        <v>13824</v>
      </c>
      <c r="CA132" s="21">
        <v>775</v>
      </c>
      <c r="CB132" s="21">
        <v>18600</v>
      </c>
      <c r="CC132" s="23">
        <f t="shared" si="62"/>
        <v>11904</v>
      </c>
      <c r="CD132" s="23">
        <f t="shared" si="63"/>
        <v>10695</v>
      </c>
      <c r="CE132" s="23">
        <f t="shared" si="64"/>
        <v>256680</v>
      </c>
      <c r="CF132" s="23">
        <f t="shared" si="65"/>
        <v>164275.20000000001</v>
      </c>
      <c r="CG132" s="23">
        <f t="shared" si="66"/>
        <v>21390</v>
      </c>
      <c r="CH132" s="23">
        <f t="shared" si="67"/>
        <v>13689.6</v>
      </c>
      <c r="CI132" s="22">
        <v>830</v>
      </c>
      <c r="CJ132" s="22">
        <v>19920</v>
      </c>
      <c r="CK132" s="22">
        <f t="shared" si="68"/>
        <v>12748.800000000001</v>
      </c>
      <c r="CL132" s="21">
        <v>865</v>
      </c>
      <c r="CM132" s="21">
        <v>20760</v>
      </c>
      <c r="CN132" s="22">
        <f t="shared" si="69"/>
        <v>13286.4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>
        <v>60</v>
      </c>
      <c r="F133" s="21">
        <v>1440</v>
      </c>
      <c r="G133" s="23">
        <f t="shared" si="36"/>
        <v>921.6</v>
      </c>
      <c r="H133" s="21">
        <v>20</v>
      </c>
      <c r="I133" s="21">
        <v>480</v>
      </c>
      <c r="J133" s="22">
        <f t="shared" si="37"/>
        <v>307.2</v>
      </c>
      <c r="K133" s="21"/>
      <c r="L133" s="21"/>
      <c r="M133" s="23">
        <f t="shared" si="38"/>
        <v>0</v>
      </c>
      <c r="N133" s="21"/>
      <c r="O133" s="21"/>
      <c r="P133" s="23">
        <f t="shared" si="39"/>
        <v>0</v>
      </c>
      <c r="Q133" s="21">
        <v>15</v>
      </c>
      <c r="R133" s="21">
        <v>360</v>
      </c>
      <c r="S133" s="23">
        <f t="shared" si="40"/>
        <v>230.4</v>
      </c>
      <c r="T133" s="21">
        <v>50</v>
      </c>
      <c r="U133" s="21">
        <v>1200</v>
      </c>
      <c r="V133" s="23">
        <f t="shared" si="41"/>
        <v>768</v>
      </c>
      <c r="W133" s="21">
        <v>20</v>
      </c>
      <c r="X133" s="21">
        <v>480</v>
      </c>
      <c r="Y133" s="23">
        <f t="shared" si="42"/>
        <v>307.2</v>
      </c>
      <c r="Z133" s="21"/>
      <c r="AA133" s="21"/>
      <c r="AB133" s="23">
        <f t="shared" si="43"/>
        <v>0</v>
      </c>
      <c r="AC133" s="21"/>
      <c r="AD133" s="21"/>
      <c r="AE133" s="23">
        <f t="shared" si="44"/>
        <v>0</v>
      </c>
      <c r="AF133" s="21"/>
      <c r="AG133" s="21"/>
      <c r="AH133" s="23">
        <f t="shared" si="45"/>
        <v>0</v>
      </c>
      <c r="AI133" s="21">
        <v>5</v>
      </c>
      <c r="AJ133" s="21">
        <v>120</v>
      </c>
      <c r="AK133" s="23">
        <f t="shared" si="46"/>
        <v>76.8</v>
      </c>
      <c r="AL133" s="21">
        <v>40</v>
      </c>
      <c r="AM133" s="21">
        <v>960</v>
      </c>
      <c r="AN133" s="23">
        <f t="shared" si="47"/>
        <v>614.4</v>
      </c>
      <c r="AO133" s="23">
        <f t="shared" si="48"/>
        <v>210</v>
      </c>
      <c r="AP133" s="23">
        <f t="shared" si="49"/>
        <v>5040</v>
      </c>
      <c r="AQ133" s="23">
        <f t="shared" si="50"/>
        <v>3225.6</v>
      </c>
      <c r="AR133" s="23">
        <f t="shared" si="51"/>
        <v>420</v>
      </c>
      <c r="AS133" s="23">
        <f t="shared" si="52"/>
        <v>268.8</v>
      </c>
      <c r="AT133" s="21">
        <v>30</v>
      </c>
      <c r="AU133" s="21">
        <v>720</v>
      </c>
      <c r="AV133" s="23">
        <f t="shared" si="53"/>
        <v>460.8</v>
      </c>
      <c r="AW133" s="21">
        <v>50</v>
      </c>
      <c r="AX133" s="21">
        <v>1200</v>
      </c>
      <c r="AY133" s="22">
        <f t="shared" si="70"/>
        <v>768</v>
      </c>
      <c r="AZ133" s="21">
        <v>5</v>
      </c>
      <c r="BA133" s="21">
        <v>120</v>
      </c>
      <c r="BB133" s="23">
        <f t="shared" si="72"/>
        <v>76.8</v>
      </c>
      <c r="BC133" s="21">
        <v>40</v>
      </c>
      <c r="BD133" s="21">
        <v>960</v>
      </c>
      <c r="BE133" s="23">
        <f t="shared" si="73"/>
        <v>614.4</v>
      </c>
      <c r="BF133" s="21"/>
      <c r="BG133" s="21"/>
      <c r="BH133" s="23">
        <f t="shared" si="71"/>
        <v>0</v>
      </c>
      <c r="BI133" s="21">
        <v>20</v>
      </c>
      <c r="BJ133" s="21">
        <v>480</v>
      </c>
      <c r="BK133" s="23">
        <f t="shared" si="56"/>
        <v>307.2</v>
      </c>
      <c r="BL133" s="21">
        <v>20</v>
      </c>
      <c r="BM133" s="21">
        <v>480</v>
      </c>
      <c r="BN133" s="23">
        <f t="shared" si="57"/>
        <v>307.2</v>
      </c>
      <c r="BO133" s="21"/>
      <c r="BP133" s="21"/>
      <c r="BQ133" s="23">
        <f t="shared" si="58"/>
        <v>0</v>
      </c>
      <c r="BR133" s="21">
        <v>30</v>
      </c>
      <c r="BS133" s="21">
        <v>720</v>
      </c>
      <c r="BT133" s="23">
        <f t="shared" si="59"/>
        <v>460.8</v>
      </c>
      <c r="BU133" s="21"/>
      <c r="BV133" s="21"/>
      <c r="BW133" s="23">
        <f t="shared" si="60"/>
        <v>0</v>
      </c>
      <c r="BX133" s="21">
        <v>15</v>
      </c>
      <c r="BY133" s="21">
        <v>360</v>
      </c>
      <c r="BZ133" s="23">
        <f t="shared" si="61"/>
        <v>230.4</v>
      </c>
      <c r="CA133" s="21">
        <v>20</v>
      </c>
      <c r="CB133" s="21">
        <v>480</v>
      </c>
      <c r="CC133" s="23">
        <f t="shared" si="62"/>
        <v>307.2</v>
      </c>
      <c r="CD133" s="23">
        <f t="shared" si="63"/>
        <v>230</v>
      </c>
      <c r="CE133" s="23">
        <f t="shared" si="64"/>
        <v>5520</v>
      </c>
      <c r="CF133" s="23">
        <f t="shared" si="65"/>
        <v>3532.7999999999997</v>
      </c>
      <c r="CG133" s="23">
        <f t="shared" si="66"/>
        <v>460</v>
      </c>
      <c r="CH133" s="23">
        <f t="shared" si="67"/>
        <v>294.39999999999998</v>
      </c>
      <c r="CI133" s="22">
        <v>15</v>
      </c>
      <c r="CJ133" s="22">
        <v>360</v>
      </c>
      <c r="CK133" s="22">
        <f t="shared" si="68"/>
        <v>230.4</v>
      </c>
      <c r="CL133" s="21"/>
      <c r="CM133" s="21"/>
      <c r="CN133" s="22">
        <f t="shared" ref="CN133:CN145" si="74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90</v>
      </c>
      <c r="F134" s="21">
        <v>1260</v>
      </c>
      <c r="G134" s="23">
        <f t="shared" si="36"/>
        <v>806.4</v>
      </c>
      <c r="H134" s="21">
        <v>100</v>
      </c>
      <c r="I134" s="21">
        <v>1400</v>
      </c>
      <c r="J134" s="22">
        <f t="shared" si="37"/>
        <v>896</v>
      </c>
      <c r="K134" s="21">
        <v>60</v>
      </c>
      <c r="L134" s="21">
        <v>840</v>
      </c>
      <c r="M134" s="23">
        <f t="shared" si="38"/>
        <v>537.6</v>
      </c>
      <c r="N134" s="21">
        <v>30</v>
      </c>
      <c r="O134" s="21">
        <v>420</v>
      </c>
      <c r="P134" s="23">
        <f t="shared" si="39"/>
        <v>268.8</v>
      </c>
      <c r="Q134" s="21">
        <v>30</v>
      </c>
      <c r="R134" s="21">
        <v>420</v>
      </c>
      <c r="S134" s="23">
        <f t="shared" si="40"/>
        <v>268.8</v>
      </c>
      <c r="T134" s="21">
        <v>60</v>
      </c>
      <c r="U134" s="21">
        <v>840</v>
      </c>
      <c r="V134" s="23">
        <f t="shared" si="41"/>
        <v>537.6</v>
      </c>
      <c r="W134" s="21">
        <v>40</v>
      </c>
      <c r="X134" s="21">
        <v>560</v>
      </c>
      <c r="Y134" s="23">
        <f t="shared" si="42"/>
        <v>358.40000000000003</v>
      </c>
      <c r="Z134" s="21">
        <v>40</v>
      </c>
      <c r="AA134" s="21">
        <v>560</v>
      </c>
      <c r="AB134" s="23">
        <f t="shared" si="43"/>
        <v>358.40000000000003</v>
      </c>
      <c r="AC134" s="21">
        <v>50</v>
      </c>
      <c r="AD134" s="21">
        <v>700</v>
      </c>
      <c r="AE134" s="23">
        <f t="shared" si="44"/>
        <v>448</v>
      </c>
      <c r="AF134" s="21"/>
      <c r="AG134" s="21"/>
      <c r="AH134" s="23">
        <f t="shared" si="45"/>
        <v>0</v>
      </c>
      <c r="AI134" s="21">
        <v>45</v>
      </c>
      <c r="AJ134" s="21">
        <v>630</v>
      </c>
      <c r="AK134" s="23">
        <f t="shared" si="46"/>
        <v>403.2</v>
      </c>
      <c r="AL134" s="21">
        <v>80</v>
      </c>
      <c r="AM134" s="21">
        <v>1120</v>
      </c>
      <c r="AN134" s="23">
        <f t="shared" si="47"/>
        <v>716.80000000000007</v>
      </c>
      <c r="AO134" s="23">
        <f t="shared" si="48"/>
        <v>625</v>
      </c>
      <c r="AP134" s="23">
        <f t="shared" si="49"/>
        <v>8750</v>
      </c>
      <c r="AQ134" s="23">
        <f t="shared" si="50"/>
        <v>5600</v>
      </c>
      <c r="AR134" s="23">
        <f t="shared" si="51"/>
        <v>729.16666666666663</v>
      </c>
      <c r="AS134" s="23">
        <f t="shared" si="52"/>
        <v>466.66666666666669</v>
      </c>
      <c r="AT134" s="21">
        <v>100</v>
      </c>
      <c r="AU134" s="21">
        <v>1400</v>
      </c>
      <c r="AV134" s="23">
        <f t="shared" si="53"/>
        <v>896</v>
      </c>
      <c r="AW134" s="21">
        <v>100</v>
      </c>
      <c r="AX134" s="21">
        <v>1400</v>
      </c>
      <c r="AY134" s="22">
        <f t="shared" si="70"/>
        <v>896</v>
      </c>
      <c r="AZ134" s="21">
        <v>20</v>
      </c>
      <c r="BA134" s="21">
        <v>280</v>
      </c>
      <c r="BB134" s="23">
        <f t="shared" si="72"/>
        <v>179.20000000000002</v>
      </c>
      <c r="BC134" s="21">
        <v>50</v>
      </c>
      <c r="BD134" s="21">
        <v>700</v>
      </c>
      <c r="BE134" s="23">
        <f t="shared" si="73"/>
        <v>448</v>
      </c>
      <c r="BF134" s="21"/>
      <c r="BG134" s="21"/>
      <c r="BH134" s="23">
        <f t="shared" si="71"/>
        <v>0</v>
      </c>
      <c r="BI134" s="21">
        <v>85</v>
      </c>
      <c r="BJ134" s="21">
        <v>1190</v>
      </c>
      <c r="BK134" s="23">
        <f t="shared" si="56"/>
        <v>761.6</v>
      </c>
      <c r="BL134" s="21">
        <v>30</v>
      </c>
      <c r="BM134" s="21">
        <v>420</v>
      </c>
      <c r="BN134" s="23">
        <f t="shared" si="57"/>
        <v>268.8</v>
      </c>
      <c r="BO134" s="21">
        <v>60</v>
      </c>
      <c r="BP134" s="21">
        <v>840</v>
      </c>
      <c r="BQ134" s="23">
        <f t="shared" si="58"/>
        <v>537.6</v>
      </c>
      <c r="BR134" s="21">
        <v>80</v>
      </c>
      <c r="BS134" s="21">
        <v>1120</v>
      </c>
      <c r="BT134" s="23">
        <f t="shared" si="59"/>
        <v>716.80000000000007</v>
      </c>
      <c r="BU134" s="21">
        <v>5</v>
      </c>
      <c r="BV134" s="21">
        <v>70</v>
      </c>
      <c r="BW134" s="23">
        <f t="shared" si="60"/>
        <v>44.800000000000004</v>
      </c>
      <c r="BX134" s="21">
        <v>115</v>
      </c>
      <c r="BY134" s="21">
        <v>1610</v>
      </c>
      <c r="BZ134" s="23">
        <f t="shared" si="61"/>
        <v>1030.4000000000001</v>
      </c>
      <c r="CA134" s="21">
        <v>40</v>
      </c>
      <c r="CB134" s="21">
        <v>560</v>
      </c>
      <c r="CC134" s="23">
        <f t="shared" si="62"/>
        <v>358.40000000000003</v>
      </c>
      <c r="CD134" s="23">
        <f t="shared" si="63"/>
        <v>685</v>
      </c>
      <c r="CE134" s="23">
        <f t="shared" si="64"/>
        <v>9590</v>
      </c>
      <c r="CF134" s="23">
        <f t="shared" si="65"/>
        <v>6137.6</v>
      </c>
      <c r="CG134" s="23">
        <f t="shared" si="66"/>
        <v>799.16666666666663</v>
      </c>
      <c r="CH134" s="23">
        <f t="shared" si="67"/>
        <v>511.4666666666667</v>
      </c>
      <c r="CI134" s="22">
        <v>100</v>
      </c>
      <c r="CJ134" s="22">
        <v>1400</v>
      </c>
      <c r="CK134" s="22">
        <f t="shared" si="68"/>
        <v>896</v>
      </c>
      <c r="CL134" s="21">
        <v>180</v>
      </c>
      <c r="CM134" s="21">
        <v>2520</v>
      </c>
      <c r="CN134" s="22">
        <f t="shared" si="74"/>
        <v>1612.8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37"/>
        <v>0</v>
      </c>
      <c r="K135" s="21"/>
      <c r="L135" s="21"/>
      <c r="M135" s="23">
        <f t="shared" ref="M135:M143" si="75">L135*$C135</f>
        <v>0</v>
      </c>
      <c r="N135" s="21"/>
      <c r="O135" s="21"/>
      <c r="P135" s="23">
        <f t="shared" si="39"/>
        <v>0</v>
      </c>
      <c r="Q135" s="21"/>
      <c r="R135" s="21"/>
      <c r="S135" s="23">
        <f t="shared" ref="S135:S143" si="76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8"/>
        <v>0</v>
      </c>
      <c r="AP135" s="23">
        <f t="shared" si="49"/>
        <v>0</v>
      </c>
      <c r="AQ135" s="23">
        <f t="shared" si="50"/>
        <v>0</v>
      </c>
      <c r="AR135" s="23">
        <f t="shared" si="51"/>
        <v>0</v>
      </c>
      <c r="AS135" s="23">
        <f t="shared" si="52"/>
        <v>0</v>
      </c>
      <c r="AT135" s="21"/>
      <c r="AU135" s="21"/>
      <c r="AV135" s="23">
        <f t="shared" si="53"/>
        <v>0</v>
      </c>
      <c r="AW135" s="21"/>
      <c r="AX135" s="21"/>
      <c r="AY135" s="22">
        <f t="shared" si="70"/>
        <v>0</v>
      </c>
      <c r="AZ135" s="21"/>
      <c r="BA135" s="21"/>
      <c r="BB135" s="23">
        <f t="shared" si="72"/>
        <v>0</v>
      </c>
      <c r="BC135" s="21"/>
      <c r="BD135" s="21"/>
      <c r="BE135" s="23">
        <f t="shared" si="73"/>
        <v>0</v>
      </c>
      <c r="BF135" s="21"/>
      <c r="BG135" s="21"/>
      <c r="BH135" s="23">
        <f t="shared" si="71"/>
        <v>0</v>
      </c>
      <c r="BI135" s="21"/>
      <c r="BJ135" s="21"/>
      <c r="BK135" s="23">
        <f t="shared" si="56"/>
        <v>0</v>
      </c>
      <c r="BL135" s="21"/>
      <c r="BM135" s="21"/>
      <c r="BN135" s="21"/>
      <c r="BO135" s="21"/>
      <c r="BP135" s="21"/>
      <c r="BQ135" s="23">
        <f t="shared" si="58"/>
        <v>0</v>
      </c>
      <c r="BR135" s="21"/>
      <c r="BS135" s="21"/>
      <c r="BT135" s="23">
        <f t="shared" si="59"/>
        <v>0</v>
      </c>
      <c r="BU135" s="21"/>
      <c r="BV135" s="21"/>
      <c r="BW135" s="23">
        <f t="shared" si="60"/>
        <v>0</v>
      </c>
      <c r="BX135" s="21"/>
      <c r="BY135" s="21"/>
      <c r="BZ135" s="23">
        <f t="shared" si="61"/>
        <v>0</v>
      </c>
      <c r="CA135" s="21"/>
      <c r="CB135" s="21"/>
      <c r="CC135" s="23">
        <f t="shared" si="62"/>
        <v>0</v>
      </c>
      <c r="CD135" s="23">
        <f t="shared" si="63"/>
        <v>0</v>
      </c>
      <c r="CE135" s="23">
        <f t="shared" si="64"/>
        <v>0</v>
      </c>
      <c r="CF135" s="23">
        <f t="shared" si="65"/>
        <v>0</v>
      </c>
      <c r="CG135" s="23">
        <f t="shared" si="66"/>
        <v>0</v>
      </c>
      <c r="CH135" s="23">
        <f t="shared" si="67"/>
        <v>0</v>
      </c>
      <c r="CI135" s="22"/>
      <c r="CJ135" s="22"/>
      <c r="CK135" s="22">
        <f t="shared" ref="CK135:CK146" si="77">CJ135*C135</f>
        <v>0</v>
      </c>
      <c r="CL135" s="21"/>
      <c r="CM135" s="21"/>
      <c r="CN135" s="22">
        <f t="shared" si="74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37"/>
        <v>0</v>
      </c>
      <c r="K136" s="21"/>
      <c r="L136" s="21"/>
      <c r="M136" s="23">
        <f t="shared" si="75"/>
        <v>0</v>
      </c>
      <c r="N136" s="21"/>
      <c r="O136" s="21"/>
      <c r="P136" s="23">
        <f t="shared" si="39"/>
        <v>0</v>
      </c>
      <c r="Q136" s="21"/>
      <c r="R136" s="21"/>
      <c r="S136" s="23">
        <f t="shared" si="7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8"/>
        <v>0</v>
      </c>
      <c r="AP136" s="23">
        <f t="shared" si="49"/>
        <v>0</v>
      </c>
      <c r="AQ136" s="23">
        <f t="shared" si="50"/>
        <v>0</v>
      </c>
      <c r="AR136" s="23">
        <f t="shared" si="51"/>
        <v>0</v>
      </c>
      <c r="AS136" s="23">
        <f t="shared" si="52"/>
        <v>0</v>
      </c>
      <c r="AT136" s="21"/>
      <c r="AU136" s="21"/>
      <c r="AV136" s="23">
        <f t="shared" si="53"/>
        <v>0</v>
      </c>
      <c r="AW136" s="21"/>
      <c r="AX136" s="21"/>
      <c r="AY136" s="22">
        <f t="shared" si="70"/>
        <v>0</v>
      </c>
      <c r="AZ136" s="21"/>
      <c r="BA136" s="21"/>
      <c r="BB136" s="23">
        <f t="shared" si="72"/>
        <v>0</v>
      </c>
      <c r="BC136" s="21"/>
      <c r="BD136" s="21"/>
      <c r="BE136" s="23">
        <f t="shared" si="73"/>
        <v>0</v>
      </c>
      <c r="BF136" s="21"/>
      <c r="BG136" s="21"/>
      <c r="BH136" s="23">
        <f t="shared" si="71"/>
        <v>0</v>
      </c>
      <c r="BI136" s="21"/>
      <c r="BJ136" s="21"/>
      <c r="BK136" s="23">
        <f t="shared" si="56"/>
        <v>0</v>
      </c>
      <c r="BL136" s="21"/>
      <c r="BM136" s="21"/>
      <c r="BN136" s="21"/>
      <c r="BO136" s="21"/>
      <c r="BP136" s="21"/>
      <c r="BQ136" s="23">
        <f t="shared" si="58"/>
        <v>0</v>
      </c>
      <c r="BR136" s="21"/>
      <c r="BS136" s="21"/>
      <c r="BT136" s="23">
        <f t="shared" si="59"/>
        <v>0</v>
      </c>
      <c r="BU136" s="21"/>
      <c r="BV136" s="21"/>
      <c r="BW136" s="23">
        <f t="shared" ref="BW136:BW143" si="78">BV136*C136</f>
        <v>0</v>
      </c>
      <c r="BX136" s="21"/>
      <c r="BY136" s="21"/>
      <c r="BZ136" s="23">
        <f t="shared" ref="BZ136:BZ143" si="79">BY136*C136</f>
        <v>0</v>
      </c>
      <c r="CA136" s="21"/>
      <c r="CB136" s="21"/>
      <c r="CC136" s="23">
        <f t="shared" ref="CC136:CC143" si="80">CB136*C136</f>
        <v>0</v>
      </c>
      <c r="CD136" s="23">
        <f t="shared" ref="CD136:CD162" si="81">AT136+AW136+AZ136+BC136+BF136+BI136+BL136+BO136+BR136+BU136+BX136+CA136</f>
        <v>0</v>
      </c>
      <c r="CE136" s="23">
        <f t="shared" ref="CE136:CE162" si="82">AU136+AX136+BA136+BD136+BG136+BJ136+BM136+BP136+BS136+BV136+BY136+CB136</f>
        <v>0</v>
      </c>
      <c r="CF136" s="23">
        <f t="shared" ref="CF136:CF162" si="83">AV136+AY136+BB136+BE136+BH136+BK136+BN136+BQ136+BT136+BW136+BZ136+CC136</f>
        <v>0</v>
      </c>
      <c r="CG136" s="23">
        <f t="shared" ref="CG136:CG164" si="84">+CE136/12</f>
        <v>0</v>
      </c>
      <c r="CH136" s="23">
        <f t="shared" ref="CH136:CH164" si="85">+CF136/12</f>
        <v>0</v>
      </c>
      <c r="CI136" s="22"/>
      <c r="CJ136" s="22"/>
      <c r="CK136" s="22">
        <f t="shared" si="77"/>
        <v>0</v>
      </c>
      <c r="CL136" s="21"/>
      <c r="CM136" s="21"/>
      <c r="CN136" s="22">
        <f t="shared" si="74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37"/>
        <v>0</v>
      </c>
      <c r="K137" s="21"/>
      <c r="L137" s="21"/>
      <c r="M137" s="23">
        <f t="shared" si="75"/>
        <v>0</v>
      </c>
      <c r="N137" s="21"/>
      <c r="O137" s="21"/>
      <c r="P137" s="23">
        <f t="shared" si="39"/>
        <v>0</v>
      </c>
      <c r="Q137" s="21"/>
      <c r="R137" s="21"/>
      <c r="S137" s="23">
        <f t="shared" si="7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8"/>
        <v>0</v>
      </c>
      <c r="AP137" s="23">
        <f t="shared" si="49"/>
        <v>0</v>
      </c>
      <c r="AQ137" s="23">
        <f t="shared" si="50"/>
        <v>0</v>
      </c>
      <c r="AR137" s="23">
        <f t="shared" si="51"/>
        <v>0</v>
      </c>
      <c r="AS137" s="23">
        <f t="shared" si="52"/>
        <v>0</v>
      </c>
      <c r="AT137" s="21"/>
      <c r="AU137" s="21"/>
      <c r="AV137" s="23">
        <f t="shared" si="53"/>
        <v>0</v>
      </c>
      <c r="AW137" s="21"/>
      <c r="AX137" s="21"/>
      <c r="AY137" s="22">
        <f t="shared" si="70"/>
        <v>0</v>
      </c>
      <c r="AZ137" s="21"/>
      <c r="BA137" s="21"/>
      <c r="BB137" s="23">
        <f t="shared" si="72"/>
        <v>0</v>
      </c>
      <c r="BC137" s="21"/>
      <c r="BD137" s="21"/>
      <c r="BE137" s="23">
        <f t="shared" si="73"/>
        <v>0</v>
      </c>
      <c r="BF137" s="21"/>
      <c r="BG137" s="21"/>
      <c r="BH137" s="23">
        <f t="shared" si="71"/>
        <v>0</v>
      </c>
      <c r="BI137" s="21"/>
      <c r="BJ137" s="21"/>
      <c r="BK137" s="23">
        <f t="shared" si="56"/>
        <v>0</v>
      </c>
      <c r="BL137" s="21"/>
      <c r="BM137" s="21"/>
      <c r="BN137" s="21"/>
      <c r="BO137" s="21"/>
      <c r="BP137" s="21"/>
      <c r="BQ137" s="23">
        <f t="shared" ref="BQ137:BQ143" si="86">BP137*C137</f>
        <v>0</v>
      </c>
      <c r="BR137" s="21"/>
      <c r="BS137" s="21"/>
      <c r="BT137" s="23">
        <f t="shared" ref="BT137:BT143" si="87">BS137*C137</f>
        <v>0</v>
      </c>
      <c r="BU137" s="21"/>
      <c r="BV137" s="21"/>
      <c r="BW137" s="23">
        <f t="shared" si="78"/>
        <v>0</v>
      </c>
      <c r="BX137" s="21"/>
      <c r="BY137" s="21"/>
      <c r="BZ137" s="23">
        <f t="shared" si="79"/>
        <v>0</v>
      </c>
      <c r="CA137" s="21"/>
      <c r="CB137" s="21"/>
      <c r="CC137" s="23">
        <f t="shared" si="80"/>
        <v>0</v>
      </c>
      <c r="CD137" s="23">
        <f t="shared" si="81"/>
        <v>0</v>
      </c>
      <c r="CE137" s="23">
        <f t="shared" si="82"/>
        <v>0</v>
      </c>
      <c r="CF137" s="23">
        <f t="shared" si="83"/>
        <v>0</v>
      </c>
      <c r="CG137" s="23">
        <f t="shared" si="84"/>
        <v>0</v>
      </c>
      <c r="CH137" s="23">
        <f t="shared" si="85"/>
        <v>0</v>
      </c>
      <c r="CI137" s="22"/>
      <c r="CJ137" s="22"/>
      <c r="CK137" s="22">
        <f t="shared" si="77"/>
        <v>0</v>
      </c>
      <c r="CL137" s="21"/>
      <c r="CM137" s="21"/>
      <c r="CN137" s="22">
        <f t="shared" si="74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37"/>
        <v>0</v>
      </c>
      <c r="K138" s="21"/>
      <c r="L138" s="21"/>
      <c r="M138" s="23">
        <f t="shared" si="75"/>
        <v>0</v>
      </c>
      <c r="N138" s="21"/>
      <c r="O138" s="21"/>
      <c r="P138" s="23">
        <f t="shared" si="39"/>
        <v>0</v>
      </c>
      <c r="Q138" s="21"/>
      <c r="R138" s="21"/>
      <c r="S138" s="23">
        <f t="shared" si="7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8"/>
        <v>0</v>
      </c>
      <c r="AP138" s="23">
        <f t="shared" si="49"/>
        <v>0</v>
      </c>
      <c r="AQ138" s="23">
        <f t="shared" si="50"/>
        <v>0</v>
      </c>
      <c r="AR138" s="23">
        <f t="shared" si="51"/>
        <v>0</v>
      </c>
      <c r="AS138" s="23">
        <f t="shared" si="52"/>
        <v>0</v>
      </c>
      <c r="AT138" s="21"/>
      <c r="AU138" s="21"/>
      <c r="AV138" s="23">
        <f t="shared" si="53"/>
        <v>0</v>
      </c>
      <c r="AW138" s="21"/>
      <c r="AX138" s="21"/>
      <c r="AY138" s="22">
        <f t="shared" si="70"/>
        <v>0</v>
      </c>
      <c r="AZ138" s="21"/>
      <c r="BA138" s="21"/>
      <c r="BB138" s="23">
        <f t="shared" si="72"/>
        <v>0</v>
      </c>
      <c r="BC138" s="21"/>
      <c r="BD138" s="21"/>
      <c r="BE138" s="23">
        <f t="shared" si="73"/>
        <v>0</v>
      </c>
      <c r="BF138" s="21"/>
      <c r="BG138" s="21"/>
      <c r="BH138" s="23">
        <f t="shared" si="71"/>
        <v>0</v>
      </c>
      <c r="BI138" s="21"/>
      <c r="BJ138" s="21"/>
      <c r="BK138" s="23">
        <f t="shared" si="56"/>
        <v>0</v>
      </c>
      <c r="BL138" s="21"/>
      <c r="BM138" s="21"/>
      <c r="BN138" s="21"/>
      <c r="BO138" s="21"/>
      <c r="BP138" s="21"/>
      <c r="BQ138" s="23">
        <f t="shared" si="86"/>
        <v>0</v>
      </c>
      <c r="BR138" s="21"/>
      <c r="BS138" s="21"/>
      <c r="BT138" s="23">
        <f t="shared" si="87"/>
        <v>0</v>
      </c>
      <c r="BU138" s="21"/>
      <c r="BV138" s="21"/>
      <c r="BW138" s="23">
        <f t="shared" si="78"/>
        <v>0</v>
      </c>
      <c r="BX138" s="21"/>
      <c r="BY138" s="21"/>
      <c r="BZ138" s="23">
        <f t="shared" si="79"/>
        <v>0</v>
      </c>
      <c r="CA138" s="21"/>
      <c r="CB138" s="21"/>
      <c r="CC138" s="23">
        <f t="shared" si="80"/>
        <v>0</v>
      </c>
      <c r="CD138" s="23">
        <f t="shared" si="81"/>
        <v>0</v>
      </c>
      <c r="CE138" s="23">
        <f t="shared" si="82"/>
        <v>0</v>
      </c>
      <c r="CF138" s="23">
        <f t="shared" si="83"/>
        <v>0</v>
      </c>
      <c r="CG138" s="23">
        <f t="shared" si="84"/>
        <v>0</v>
      </c>
      <c r="CH138" s="23">
        <f t="shared" si="85"/>
        <v>0</v>
      </c>
      <c r="CI138" s="22"/>
      <c r="CJ138" s="22"/>
      <c r="CK138" s="22">
        <f t="shared" si="77"/>
        <v>0</v>
      </c>
      <c r="CL138" s="21"/>
      <c r="CM138" s="21"/>
      <c r="CN138" s="22">
        <f t="shared" si="74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37"/>
        <v>0</v>
      </c>
      <c r="K139" s="21"/>
      <c r="L139" s="21"/>
      <c r="M139" s="23">
        <f t="shared" si="75"/>
        <v>0</v>
      </c>
      <c r="N139" s="21"/>
      <c r="O139" s="21"/>
      <c r="P139" s="23">
        <f t="shared" si="39"/>
        <v>0</v>
      </c>
      <c r="Q139" s="21"/>
      <c r="R139" s="21"/>
      <c r="S139" s="23">
        <f t="shared" si="7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8"/>
        <v>0</v>
      </c>
      <c r="AP139" s="23">
        <f t="shared" si="49"/>
        <v>0</v>
      </c>
      <c r="AQ139" s="23">
        <f t="shared" si="50"/>
        <v>0</v>
      </c>
      <c r="AR139" s="23">
        <f t="shared" si="51"/>
        <v>0</v>
      </c>
      <c r="AS139" s="23">
        <f t="shared" si="52"/>
        <v>0</v>
      </c>
      <c r="AT139" s="21"/>
      <c r="AU139" s="21"/>
      <c r="AV139" s="23">
        <f t="shared" si="53"/>
        <v>0</v>
      </c>
      <c r="AW139" s="21"/>
      <c r="AX139" s="21"/>
      <c r="AY139" s="22">
        <f t="shared" si="70"/>
        <v>0</v>
      </c>
      <c r="AZ139" s="21"/>
      <c r="BA139" s="21"/>
      <c r="BB139" s="23">
        <f t="shared" si="72"/>
        <v>0</v>
      </c>
      <c r="BC139" s="21"/>
      <c r="BD139" s="21"/>
      <c r="BE139" s="23">
        <f t="shared" si="73"/>
        <v>0</v>
      </c>
      <c r="BF139" s="21"/>
      <c r="BG139" s="21"/>
      <c r="BH139" s="23">
        <f t="shared" si="71"/>
        <v>0</v>
      </c>
      <c r="BI139" s="21"/>
      <c r="BJ139" s="21"/>
      <c r="BK139" s="23">
        <f t="shared" si="56"/>
        <v>0</v>
      </c>
      <c r="BL139" s="21"/>
      <c r="BM139" s="21"/>
      <c r="BN139" s="21"/>
      <c r="BO139" s="21"/>
      <c r="BP139" s="21"/>
      <c r="BQ139" s="23">
        <f t="shared" si="86"/>
        <v>0</v>
      </c>
      <c r="BR139" s="21"/>
      <c r="BS139" s="21"/>
      <c r="BT139" s="23">
        <f t="shared" si="87"/>
        <v>0</v>
      </c>
      <c r="BU139" s="21"/>
      <c r="BV139" s="21"/>
      <c r="BW139" s="23">
        <f t="shared" si="78"/>
        <v>0</v>
      </c>
      <c r="BX139" s="21"/>
      <c r="BY139" s="21"/>
      <c r="BZ139" s="23">
        <f t="shared" si="79"/>
        <v>0</v>
      </c>
      <c r="CA139" s="21"/>
      <c r="CB139" s="21"/>
      <c r="CC139" s="23">
        <f t="shared" si="80"/>
        <v>0</v>
      </c>
      <c r="CD139" s="23">
        <f t="shared" si="81"/>
        <v>0</v>
      </c>
      <c r="CE139" s="23">
        <f t="shared" si="82"/>
        <v>0</v>
      </c>
      <c r="CF139" s="23">
        <f t="shared" si="83"/>
        <v>0</v>
      </c>
      <c r="CG139" s="23">
        <f t="shared" si="84"/>
        <v>0</v>
      </c>
      <c r="CH139" s="23">
        <f t="shared" si="85"/>
        <v>0</v>
      </c>
      <c r="CI139" s="22"/>
      <c r="CJ139" s="22"/>
      <c r="CK139" s="22">
        <f t="shared" si="77"/>
        <v>0</v>
      </c>
      <c r="CL139" s="21"/>
      <c r="CM139" s="21"/>
      <c r="CN139" s="22">
        <f t="shared" si="74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3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4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>
        <f t="shared" si="37"/>
        <v>0</v>
      </c>
      <c r="K141" s="21"/>
      <c r="L141" s="21"/>
      <c r="M141" s="23">
        <f t="shared" si="75"/>
        <v>0</v>
      </c>
      <c r="N141" s="21"/>
      <c r="O141" s="21"/>
      <c r="P141" s="23">
        <f t="shared" si="39"/>
        <v>0</v>
      </c>
      <c r="Q141" s="21"/>
      <c r="R141" s="21"/>
      <c r="S141" s="23">
        <f t="shared" si="7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8"/>
        <v>0</v>
      </c>
      <c r="AP141" s="23">
        <f t="shared" si="49"/>
        <v>0</v>
      </c>
      <c r="AQ141" s="23">
        <f t="shared" si="50"/>
        <v>0</v>
      </c>
      <c r="AR141" s="23">
        <f t="shared" si="51"/>
        <v>0</v>
      </c>
      <c r="AS141" s="23">
        <f t="shared" si="52"/>
        <v>0</v>
      </c>
      <c r="AT141" s="21"/>
      <c r="AU141" s="21"/>
      <c r="AV141" s="23">
        <f t="shared" si="53"/>
        <v>0</v>
      </c>
      <c r="AW141" s="21"/>
      <c r="AX141" s="21"/>
      <c r="AY141" s="22"/>
      <c r="AZ141" s="21"/>
      <c r="BA141" s="21"/>
      <c r="BB141" s="23">
        <f t="shared" si="72"/>
        <v>0</v>
      </c>
      <c r="BC141" s="21"/>
      <c r="BD141" s="21"/>
      <c r="BE141" s="23">
        <f t="shared" si="73"/>
        <v>0</v>
      </c>
      <c r="BF141" s="21"/>
      <c r="BG141" s="21"/>
      <c r="BH141" s="23">
        <f t="shared" si="71"/>
        <v>0</v>
      </c>
      <c r="BI141" s="21"/>
      <c r="BJ141" s="21"/>
      <c r="BK141" s="23">
        <f t="shared" si="56"/>
        <v>0</v>
      </c>
      <c r="BL141" s="21"/>
      <c r="BM141" s="21"/>
      <c r="BN141" s="21"/>
      <c r="BO141" s="21"/>
      <c r="BP141" s="21"/>
      <c r="BQ141" s="23">
        <f t="shared" si="86"/>
        <v>0</v>
      </c>
      <c r="BR141" s="21"/>
      <c r="BS141" s="21"/>
      <c r="BT141" s="23">
        <f t="shared" si="87"/>
        <v>0</v>
      </c>
      <c r="BU141" s="21"/>
      <c r="BV141" s="21"/>
      <c r="BW141" s="23">
        <f t="shared" si="78"/>
        <v>0</v>
      </c>
      <c r="BX141" s="21"/>
      <c r="BY141" s="21"/>
      <c r="BZ141" s="23">
        <f t="shared" si="79"/>
        <v>0</v>
      </c>
      <c r="CA141" s="21"/>
      <c r="CB141" s="21"/>
      <c r="CC141" s="23">
        <f t="shared" si="80"/>
        <v>0</v>
      </c>
      <c r="CD141" s="23">
        <f t="shared" si="81"/>
        <v>0</v>
      </c>
      <c r="CE141" s="23">
        <f t="shared" si="82"/>
        <v>0</v>
      </c>
      <c r="CF141" s="23">
        <f t="shared" si="83"/>
        <v>0</v>
      </c>
      <c r="CG141" s="23">
        <f t="shared" si="84"/>
        <v>0</v>
      </c>
      <c r="CH141" s="23">
        <f t="shared" si="85"/>
        <v>0</v>
      </c>
      <c r="CI141" s="22"/>
      <c r="CJ141" s="22"/>
      <c r="CK141" s="22">
        <f t="shared" si="77"/>
        <v>0</v>
      </c>
      <c r="CL141" s="21"/>
      <c r="CM141" s="21"/>
      <c r="CN141" s="22">
        <f t="shared" si="74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>
        <f t="shared" ref="J142:J146" si="88">I142*$C142</f>
        <v>0</v>
      </c>
      <c r="K142" s="21"/>
      <c r="L142" s="21"/>
      <c r="M142" s="23">
        <f t="shared" si="75"/>
        <v>0</v>
      </c>
      <c r="N142" s="21"/>
      <c r="O142" s="21"/>
      <c r="P142" s="23">
        <f t="shared" ref="P142:P146" si="89">O142*$C142</f>
        <v>0</v>
      </c>
      <c r="Q142" s="21"/>
      <c r="R142" s="21"/>
      <c r="S142" s="23">
        <f t="shared" si="7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0">E142+H142+K142+N142+Q142+T142+W142+Z142+AC142+AF142+AI142+AL142</f>
        <v>0</v>
      </c>
      <c r="AP142" s="23">
        <f t="shared" ref="AP142:AP164" si="91">F142+I142+L142+O142+R142+U142+X142+AA142+AD142+AG142+AJ142+AM142</f>
        <v>0</v>
      </c>
      <c r="AQ142" s="23">
        <f t="shared" ref="AQ142:AQ164" si="92">G142+J142+M142+P142+S142+V142+Y142+AB142+AE142+AH142+AK142+AN142</f>
        <v>0</v>
      </c>
      <c r="AR142" s="23">
        <f t="shared" ref="AR142:AR164" si="93">+AP142/12</f>
        <v>0</v>
      </c>
      <c r="AS142" s="23">
        <f t="shared" ref="AS142:AS164" si="94">+AQ142/12</f>
        <v>0</v>
      </c>
      <c r="AT142" s="21"/>
      <c r="AU142" s="21"/>
      <c r="AV142" s="23">
        <f t="shared" ref="AV142:AV143" si="95">AU142*$C142</f>
        <v>0</v>
      </c>
      <c r="AW142" s="21"/>
      <c r="AX142" s="21"/>
      <c r="AY142" s="22"/>
      <c r="AZ142" s="21"/>
      <c r="BA142" s="21"/>
      <c r="BB142" s="23">
        <f t="shared" si="72"/>
        <v>0</v>
      </c>
      <c r="BC142" s="21"/>
      <c r="BD142" s="21"/>
      <c r="BE142" s="23">
        <f t="shared" si="73"/>
        <v>0</v>
      </c>
      <c r="BF142" s="21"/>
      <c r="BG142" s="21"/>
      <c r="BH142" s="23">
        <f t="shared" si="71"/>
        <v>0</v>
      </c>
      <c r="BI142" s="21"/>
      <c r="BJ142" s="21"/>
      <c r="BK142" s="23">
        <f t="shared" ref="BK142:BK143" si="96">BJ142*$C142</f>
        <v>0</v>
      </c>
      <c r="BL142" s="21"/>
      <c r="BM142" s="21"/>
      <c r="BN142" s="21"/>
      <c r="BO142" s="21"/>
      <c r="BP142" s="21"/>
      <c r="BQ142" s="23">
        <f t="shared" si="86"/>
        <v>0</v>
      </c>
      <c r="BR142" s="21"/>
      <c r="BS142" s="21"/>
      <c r="BT142" s="23">
        <f t="shared" si="87"/>
        <v>0</v>
      </c>
      <c r="BU142" s="21"/>
      <c r="BV142" s="21"/>
      <c r="BW142" s="23">
        <f t="shared" si="78"/>
        <v>0</v>
      </c>
      <c r="BX142" s="21"/>
      <c r="BY142" s="21"/>
      <c r="BZ142" s="23">
        <f t="shared" si="79"/>
        <v>0</v>
      </c>
      <c r="CA142" s="21"/>
      <c r="CB142" s="21"/>
      <c r="CC142" s="23">
        <f t="shared" si="80"/>
        <v>0</v>
      </c>
      <c r="CD142" s="23">
        <f t="shared" si="81"/>
        <v>0</v>
      </c>
      <c r="CE142" s="23">
        <f t="shared" si="82"/>
        <v>0</v>
      </c>
      <c r="CF142" s="23">
        <f t="shared" si="83"/>
        <v>0</v>
      </c>
      <c r="CG142" s="23">
        <f t="shared" si="84"/>
        <v>0</v>
      </c>
      <c r="CH142" s="23">
        <f t="shared" si="85"/>
        <v>0</v>
      </c>
      <c r="CI142" s="22"/>
      <c r="CJ142" s="22"/>
      <c r="CK142" s="22">
        <f t="shared" si="77"/>
        <v>0</v>
      </c>
      <c r="CL142" s="21"/>
      <c r="CM142" s="21"/>
      <c r="CN142" s="22">
        <f t="shared" si="74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>
        <f t="shared" si="88"/>
        <v>0</v>
      </c>
      <c r="K143" s="21"/>
      <c r="L143" s="21"/>
      <c r="M143" s="23">
        <f t="shared" si="75"/>
        <v>0</v>
      </c>
      <c r="N143" s="21"/>
      <c r="O143" s="21"/>
      <c r="P143" s="23">
        <f t="shared" si="89"/>
        <v>0</v>
      </c>
      <c r="Q143" s="21"/>
      <c r="R143" s="21"/>
      <c r="S143" s="23">
        <f t="shared" si="7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0"/>
        <v>0</v>
      </c>
      <c r="AP143" s="23">
        <f t="shared" si="91"/>
        <v>0</v>
      </c>
      <c r="AQ143" s="23">
        <f t="shared" si="92"/>
        <v>0</v>
      </c>
      <c r="AR143" s="23">
        <f t="shared" si="93"/>
        <v>0</v>
      </c>
      <c r="AS143" s="23">
        <f t="shared" si="94"/>
        <v>0</v>
      </c>
      <c r="AT143" s="21"/>
      <c r="AU143" s="21"/>
      <c r="AV143" s="23">
        <f t="shared" si="95"/>
        <v>0</v>
      </c>
      <c r="AW143" s="21"/>
      <c r="AX143" s="21"/>
      <c r="AY143" s="22"/>
      <c r="AZ143" s="21"/>
      <c r="BA143" s="21"/>
      <c r="BB143" s="23">
        <f t="shared" si="72"/>
        <v>0</v>
      </c>
      <c r="BC143" s="21"/>
      <c r="BD143" s="21"/>
      <c r="BE143" s="23">
        <f t="shared" si="73"/>
        <v>0</v>
      </c>
      <c r="BF143" s="21"/>
      <c r="BG143" s="21"/>
      <c r="BH143" s="23">
        <f t="shared" si="71"/>
        <v>0</v>
      </c>
      <c r="BI143" s="21"/>
      <c r="BJ143" s="21"/>
      <c r="BK143" s="23">
        <f t="shared" si="96"/>
        <v>0</v>
      </c>
      <c r="BL143" s="21"/>
      <c r="BM143" s="21"/>
      <c r="BN143" s="21"/>
      <c r="BO143" s="21"/>
      <c r="BP143" s="21"/>
      <c r="BQ143" s="23">
        <f t="shared" si="86"/>
        <v>0</v>
      </c>
      <c r="BR143" s="21"/>
      <c r="BS143" s="21"/>
      <c r="BT143" s="23">
        <f t="shared" si="87"/>
        <v>0</v>
      </c>
      <c r="BU143" s="21"/>
      <c r="BV143" s="21"/>
      <c r="BW143" s="23">
        <f t="shared" si="78"/>
        <v>0</v>
      </c>
      <c r="BX143" s="21"/>
      <c r="BY143" s="21"/>
      <c r="BZ143" s="23">
        <f t="shared" si="79"/>
        <v>0</v>
      </c>
      <c r="CA143" s="21"/>
      <c r="CB143" s="21"/>
      <c r="CC143" s="23">
        <f t="shared" si="80"/>
        <v>0</v>
      </c>
      <c r="CD143" s="23">
        <f t="shared" si="81"/>
        <v>0</v>
      </c>
      <c r="CE143" s="23">
        <f t="shared" si="82"/>
        <v>0</v>
      </c>
      <c r="CF143" s="23">
        <f t="shared" si="83"/>
        <v>0</v>
      </c>
      <c r="CG143" s="23">
        <f t="shared" si="84"/>
        <v>0</v>
      </c>
      <c r="CH143" s="23">
        <f t="shared" si="85"/>
        <v>0</v>
      </c>
      <c r="CI143" s="22"/>
      <c r="CJ143" s="22"/>
      <c r="CK143" s="22">
        <f t="shared" si="77"/>
        <v>0</v>
      </c>
      <c r="CL143" s="21"/>
      <c r="CM143" s="21"/>
      <c r="CN143" s="22">
        <f t="shared" si="74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3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7"/>
        <v>0</v>
      </c>
      <c r="CL144" s="21"/>
      <c r="CM144" s="21"/>
      <c r="CN144" s="22">
        <f t="shared" si="74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3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7"/>
        <v>0</v>
      </c>
      <c r="CL145" s="21"/>
      <c r="CM145" s="21"/>
      <c r="CN145" s="22">
        <f t="shared" si="74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2">
        <f t="shared" si="88"/>
        <v>0</v>
      </c>
      <c r="K146" s="21"/>
      <c r="L146" s="21"/>
      <c r="M146" s="21"/>
      <c r="N146" s="21"/>
      <c r="O146" s="21"/>
      <c r="P146" s="23">
        <f t="shared" si="89"/>
        <v>0</v>
      </c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90"/>
        <v>0</v>
      </c>
      <c r="AP146" s="23">
        <f t="shared" si="91"/>
        <v>0</v>
      </c>
      <c r="AQ146" s="23">
        <f t="shared" si="92"/>
        <v>0</v>
      </c>
      <c r="AR146" s="23">
        <f t="shared" si="93"/>
        <v>0</v>
      </c>
      <c r="AS146" s="23">
        <f t="shared" si="94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3">
        <f t="shared" si="71"/>
        <v>0</v>
      </c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4"/>
      <c r="CG146" s="23">
        <f t="shared" si="84"/>
        <v>0</v>
      </c>
      <c r="CH146" s="23">
        <f t="shared" si="85"/>
        <v>0</v>
      </c>
      <c r="CI146" s="22"/>
      <c r="CJ146" s="22"/>
      <c r="CK146" s="22">
        <f t="shared" si="77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7">SUM(E4:E146)</f>
        <v>3605</v>
      </c>
      <c r="F147" s="26">
        <f t="shared" si="97"/>
        <v>53257</v>
      </c>
      <c r="G147" s="26">
        <f t="shared" si="97"/>
        <v>34859.200000000004</v>
      </c>
      <c r="H147" s="26">
        <f t="shared" si="97"/>
        <v>3736</v>
      </c>
      <c r="I147" s="26">
        <f t="shared" si="97"/>
        <v>57559</v>
      </c>
      <c r="J147" s="26">
        <f t="shared" si="97"/>
        <v>37357.72</v>
      </c>
      <c r="K147" s="26">
        <f t="shared" si="97"/>
        <v>2811</v>
      </c>
      <c r="L147" s="26">
        <f t="shared" si="97"/>
        <v>44266</v>
      </c>
      <c r="M147" s="26">
        <f t="shared" si="97"/>
        <v>28882.960000000003</v>
      </c>
      <c r="N147" s="26">
        <f t="shared" si="97"/>
        <v>2905</v>
      </c>
      <c r="O147" s="26">
        <f t="shared" si="97"/>
        <v>44376</v>
      </c>
      <c r="P147" s="26">
        <f t="shared" si="97"/>
        <v>29363.280000000002</v>
      </c>
      <c r="Q147" s="26">
        <f t="shared" si="97"/>
        <v>2921</v>
      </c>
      <c r="R147" s="26">
        <f t="shared" si="97"/>
        <v>47462</v>
      </c>
      <c r="S147" s="26">
        <f t="shared" si="97"/>
        <v>30405.200000000001</v>
      </c>
      <c r="T147" s="26">
        <f t="shared" si="97"/>
        <v>3036</v>
      </c>
      <c r="U147" s="26">
        <f t="shared" si="97"/>
        <v>47850</v>
      </c>
      <c r="V147" s="26">
        <f t="shared" si="97"/>
        <v>30863.639999999996</v>
      </c>
      <c r="W147" s="26">
        <f t="shared" si="97"/>
        <v>2224</v>
      </c>
      <c r="X147" s="26">
        <f t="shared" si="97"/>
        <v>36940</v>
      </c>
      <c r="Y147" s="26">
        <f t="shared" si="97"/>
        <v>24151.360000000001</v>
      </c>
      <c r="Z147" s="26">
        <f t="shared" si="97"/>
        <v>3330</v>
      </c>
      <c r="AA147" s="26">
        <f t="shared" si="97"/>
        <v>52250</v>
      </c>
      <c r="AB147" s="26">
        <f t="shared" si="97"/>
        <v>33931.520000000004</v>
      </c>
      <c r="AC147" s="26">
        <f t="shared" si="97"/>
        <v>2673</v>
      </c>
      <c r="AD147" s="26">
        <f t="shared" si="97"/>
        <v>43494</v>
      </c>
      <c r="AE147" s="26">
        <f t="shared" si="97"/>
        <v>28668.839999999997</v>
      </c>
      <c r="AF147" s="26">
        <f t="shared" si="97"/>
        <v>2573</v>
      </c>
      <c r="AG147" s="26">
        <f t="shared" si="97"/>
        <v>40590</v>
      </c>
      <c r="AH147" s="26">
        <f t="shared" si="97"/>
        <v>26327.280000000002</v>
      </c>
      <c r="AI147" s="26">
        <f t="shared" si="97"/>
        <v>4511</v>
      </c>
      <c r="AJ147" s="26">
        <f t="shared" si="97"/>
        <v>72966</v>
      </c>
      <c r="AK147" s="26">
        <f t="shared" si="97"/>
        <v>47547.12</v>
      </c>
      <c r="AL147" s="26">
        <f t="shared" si="97"/>
        <v>5384</v>
      </c>
      <c r="AM147" s="26">
        <f t="shared" si="97"/>
        <v>84266</v>
      </c>
      <c r="AN147" s="26">
        <f t="shared" si="97"/>
        <v>55449.920000000006</v>
      </c>
      <c r="AO147" s="84">
        <f t="shared" si="90"/>
        <v>39709</v>
      </c>
      <c r="AP147" s="84">
        <f t="shared" si="91"/>
        <v>625276</v>
      </c>
      <c r="AQ147" s="84">
        <f t="shared" si="92"/>
        <v>407808.04</v>
      </c>
      <c r="AR147" s="84">
        <f t="shared" si="93"/>
        <v>52106.333333333336</v>
      </c>
      <c r="AS147" s="84">
        <f t="shared" si="94"/>
        <v>33984.003333333334</v>
      </c>
      <c r="AT147" s="26">
        <f t="shared" ref="AT147:BB147" si="98">SUM(AT5:AT146)</f>
        <v>4430</v>
      </c>
      <c r="AU147" s="26">
        <f t="shared" si="98"/>
        <v>71736</v>
      </c>
      <c r="AV147" s="26">
        <f t="shared" si="98"/>
        <v>46733.280000000006</v>
      </c>
      <c r="AW147" s="26">
        <f t="shared" si="98"/>
        <v>4557</v>
      </c>
      <c r="AX147" s="26">
        <f t="shared" si="98"/>
        <v>73604</v>
      </c>
      <c r="AY147" s="26">
        <f t="shared" si="98"/>
        <v>48058.400000000001</v>
      </c>
      <c r="AZ147" s="26">
        <f t="shared" si="98"/>
        <v>5575</v>
      </c>
      <c r="BA147" s="26">
        <f t="shared" si="98"/>
        <v>89044</v>
      </c>
      <c r="BB147" s="26">
        <f t="shared" si="98"/>
        <v>59122.720000000001</v>
      </c>
      <c r="BC147" s="26">
        <f t="shared" ref="BC147:CF147" si="99">SUM(BC4:BC146)</f>
        <v>4567</v>
      </c>
      <c r="BD147" s="26">
        <f t="shared" si="99"/>
        <v>73784</v>
      </c>
      <c r="BE147" s="26">
        <f t="shared" si="99"/>
        <v>47479.4</v>
      </c>
      <c r="BF147" s="26">
        <f t="shared" si="99"/>
        <v>3210</v>
      </c>
      <c r="BG147" s="26">
        <f t="shared" si="99"/>
        <v>52660</v>
      </c>
      <c r="BH147" s="26">
        <f t="shared" si="99"/>
        <v>33983.199999999997</v>
      </c>
      <c r="BI147" s="26">
        <f t="shared" si="99"/>
        <v>5017</v>
      </c>
      <c r="BJ147" s="26">
        <f t="shared" si="99"/>
        <v>78604</v>
      </c>
      <c r="BK147" s="26">
        <f t="shared" si="99"/>
        <v>52190.799999999996</v>
      </c>
      <c r="BL147" s="26">
        <f t="shared" si="99"/>
        <v>2710</v>
      </c>
      <c r="BM147" s="26">
        <f t="shared" si="99"/>
        <v>44890</v>
      </c>
      <c r="BN147" s="26">
        <f t="shared" si="99"/>
        <v>29518.000000000004</v>
      </c>
      <c r="BO147" s="26">
        <f t="shared" si="99"/>
        <v>3255</v>
      </c>
      <c r="BP147" s="26">
        <f t="shared" si="99"/>
        <v>53780</v>
      </c>
      <c r="BQ147" s="26">
        <f t="shared" si="99"/>
        <v>35513.599999999999</v>
      </c>
      <c r="BR147" s="26">
        <f t="shared" si="99"/>
        <v>3259</v>
      </c>
      <c r="BS147" s="26">
        <f t="shared" si="99"/>
        <v>53268</v>
      </c>
      <c r="BT147" s="26">
        <f t="shared" si="99"/>
        <v>35894.400000000009</v>
      </c>
      <c r="BU147" s="26">
        <f t="shared" si="99"/>
        <v>3303</v>
      </c>
      <c r="BV147" s="26">
        <f t="shared" si="99"/>
        <v>53598</v>
      </c>
      <c r="BW147" s="26">
        <f t="shared" si="99"/>
        <v>36118.559999999998</v>
      </c>
      <c r="BX147" s="26">
        <f t="shared" si="99"/>
        <v>4807</v>
      </c>
      <c r="BY147" s="26">
        <f t="shared" si="99"/>
        <v>75914</v>
      </c>
      <c r="BZ147" s="26">
        <f t="shared" si="99"/>
        <v>49677.200000000004</v>
      </c>
      <c r="CA147" s="26">
        <f t="shared" si="99"/>
        <v>3750</v>
      </c>
      <c r="CB147" s="26">
        <f t="shared" si="99"/>
        <v>59430</v>
      </c>
      <c r="CC147" s="26">
        <f t="shared" si="99"/>
        <v>40238.400000000001</v>
      </c>
      <c r="CD147" s="26">
        <f t="shared" si="99"/>
        <v>48531</v>
      </c>
      <c r="CE147" s="26">
        <f t="shared" si="99"/>
        <v>781404</v>
      </c>
      <c r="CF147" s="26">
        <f t="shared" si="99"/>
        <v>515292.36</v>
      </c>
      <c r="CG147" s="84">
        <f t="shared" si="84"/>
        <v>65117</v>
      </c>
      <c r="CH147" s="84">
        <f t="shared" si="85"/>
        <v>42941.03</v>
      </c>
      <c r="CI147" s="85">
        <f>SUM(CI4:CI146)</f>
        <v>4107</v>
      </c>
      <c r="CJ147" s="85">
        <f>SUM(CJ4:CJ146)</f>
        <v>65364</v>
      </c>
      <c r="CK147" s="85">
        <f>SUM(CK4:CK146)</f>
        <v>43015.200000000004</v>
      </c>
      <c r="CL147" s="85">
        <f t="shared" ref="CL147:CN147" si="100">SUM(CL4:CL146)</f>
        <v>4092</v>
      </c>
      <c r="CM147" s="85">
        <f t="shared" si="100"/>
        <v>65314</v>
      </c>
      <c r="CN147" s="85">
        <f t="shared" si="100"/>
        <v>43141.599999999999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0"/>
        <v>0</v>
      </c>
      <c r="AP148" s="23">
        <f t="shared" si="91"/>
        <v>0</v>
      </c>
      <c r="AQ148" s="23">
        <f t="shared" si="92"/>
        <v>0</v>
      </c>
      <c r="AR148" s="23">
        <f t="shared" si="93"/>
        <v>0</v>
      </c>
      <c r="AS148" s="23">
        <f t="shared" si="94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1"/>
        <v>0</v>
      </c>
      <c r="CE148" s="23">
        <f t="shared" si="82"/>
        <v>0</v>
      </c>
      <c r="CF148" s="23">
        <f t="shared" si="83"/>
        <v>0</v>
      </c>
      <c r="CG148" s="23">
        <f t="shared" si="84"/>
        <v>0</v>
      </c>
      <c r="CH148" s="23">
        <f t="shared" si="85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90"/>
        <v>0</v>
      </c>
      <c r="AP149" s="23">
        <f t="shared" si="91"/>
        <v>0</v>
      </c>
      <c r="AQ149" s="23">
        <f t="shared" si="92"/>
        <v>0</v>
      </c>
      <c r="AR149" s="23">
        <f t="shared" si="93"/>
        <v>0</v>
      </c>
      <c r="AS149" s="23">
        <f t="shared" si="94"/>
        <v>0</v>
      </c>
      <c r="AT149" s="21"/>
      <c r="AU149" s="21"/>
      <c r="AV149" s="21"/>
      <c r="AW149" s="21"/>
      <c r="AX149" s="21"/>
      <c r="AY149" s="22">
        <f>AX149*$C149</f>
        <v>0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1"/>
      <c r="CA149" s="21"/>
      <c r="CB149" s="21"/>
      <c r="CC149" s="21"/>
      <c r="CD149" s="23">
        <f t="shared" si="81"/>
        <v>0</v>
      </c>
      <c r="CE149" s="23">
        <f t="shared" si="82"/>
        <v>0</v>
      </c>
      <c r="CF149" s="23">
        <f t="shared" si="83"/>
        <v>0</v>
      </c>
      <c r="CG149" s="23">
        <f t="shared" si="84"/>
        <v>0</v>
      </c>
      <c r="CH149" s="23">
        <f t="shared" si="85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101">AJ150*$C150</f>
        <v>0</v>
      </c>
      <c r="AL150" s="21"/>
      <c r="AM150" s="21"/>
      <c r="AN150" s="21"/>
      <c r="AO150" s="23">
        <f t="shared" si="90"/>
        <v>0</v>
      </c>
      <c r="AP150" s="23">
        <f t="shared" si="91"/>
        <v>0</v>
      </c>
      <c r="AQ150" s="23">
        <f t="shared" si="92"/>
        <v>0</v>
      </c>
      <c r="AR150" s="23">
        <f t="shared" si="93"/>
        <v>0</v>
      </c>
      <c r="AS150" s="23">
        <f t="shared" si="94"/>
        <v>0</v>
      </c>
      <c r="AT150" s="21"/>
      <c r="AU150" s="21"/>
      <c r="AV150" s="21"/>
      <c r="AW150" s="21"/>
      <c r="AX150" s="21"/>
      <c r="AY150" s="22">
        <f t="shared" ref="AY150:AY162" si="102">AX150*$C150</f>
        <v>0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3">BV150*C150</f>
        <v>0</v>
      </c>
      <c r="BX150" s="21"/>
      <c r="BY150" s="21"/>
      <c r="BZ150" s="21"/>
      <c r="CA150" s="21"/>
      <c r="CB150" s="21"/>
      <c r="CC150" s="21"/>
      <c r="CD150" s="23">
        <f t="shared" si="81"/>
        <v>0</v>
      </c>
      <c r="CE150" s="23">
        <f t="shared" si="82"/>
        <v>0</v>
      </c>
      <c r="CF150" s="23">
        <f t="shared" si="83"/>
        <v>0</v>
      </c>
      <c r="CG150" s="23">
        <f t="shared" si="84"/>
        <v>0</v>
      </c>
      <c r="CH150" s="23">
        <f t="shared" si="85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101"/>
        <v>0</v>
      </c>
      <c r="AL151" s="21"/>
      <c r="AM151" s="21"/>
      <c r="AN151" s="21"/>
      <c r="AO151" s="23">
        <f t="shared" si="90"/>
        <v>0</v>
      </c>
      <c r="AP151" s="23">
        <f t="shared" si="91"/>
        <v>0</v>
      </c>
      <c r="AQ151" s="23">
        <f t="shared" si="92"/>
        <v>0</v>
      </c>
      <c r="AR151" s="23">
        <f t="shared" si="93"/>
        <v>0</v>
      </c>
      <c r="AS151" s="23">
        <f t="shared" si="94"/>
        <v>0</v>
      </c>
      <c r="AT151" s="21"/>
      <c r="AU151" s="21"/>
      <c r="AV151" s="21"/>
      <c r="AW151" s="21"/>
      <c r="AX151" s="21"/>
      <c r="AY151" s="22">
        <f t="shared" si="102"/>
        <v>0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3"/>
        <v>0</v>
      </c>
      <c r="BX151" s="21"/>
      <c r="BY151" s="21"/>
      <c r="BZ151" s="21"/>
      <c r="CA151" s="21"/>
      <c r="CB151" s="21"/>
      <c r="CC151" s="21"/>
      <c r="CD151" s="23">
        <f t="shared" si="81"/>
        <v>0</v>
      </c>
      <c r="CE151" s="23">
        <f t="shared" si="82"/>
        <v>0</v>
      </c>
      <c r="CF151" s="23">
        <f t="shared" si="83"/>
        <v>0</v>
      </c>
      <c r="CG151" s="23">
        <f t="shared" si="84"/>
        <v>0</v>
      </c>
      <c r="CH151" s="23">
        <f t="shared" si="85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26</v>
      </c>
      <c r="F152" s="21">
        <v>312</v>
      </c>
      <c r="G152" s="23">
        <f>F152*C152</f>
        <v>218.39999999999998</v>
      </c>
      <c r="H152" s="21">
        <v>21</v>
      </c>
      <c r="I152" s="21">
        <v>258</v>
      </c>
      <c r="J152" s="23">
        <f>I152*$C152</f>
        <v>180.6</v>
      </c>
      <c r="K152" s="21">
        <v>10</v>
      </c>
      <c r="L152" s="21">
        <v>120</v>
      </c>
      <c r="M152" s="23">
        <f>L152*$C152</f>
        <v>84</v>
      </c>
      <c r="N152" s="21">
        <v>21</v>
      </c>
      <c r="O152" s="21">
        <v>252</v>
      </c>
      <c r="P152" s="23">
        <f>O152*$C152</f>
        <v>176.39999999999998</v>
      </c>
      <c r="Q152" s="21">
        <v>1</v>
      </c>
      <c r="R152" s="21">
        <v>12</v>
      </c>
      <c r="S152" s="23">
        <f>R152*$C152</f>
        <v>8.3999999999999986</v>
      </c>
      <c r="T152" s="21">
        <v>1</v>
      </c>
      <c r="U152" s="21">
        <v>18</v>
      </c>
      <c r="V152" s="23">
        <f>U152*$C152</f>
        <v>12.6</v>
      </c>
      <c r="W152" s="21">
        <v>3</v>
      </c>
      <c r="X152" s="21">
        <v>36</v>
      </c>
      <c r="Y152" s="23">
        <f>X152*$C152</f>
        <v>25.2</v>
      </c>
      <c r="Z152" s="21">
        <v>5</v>
      </c>
      <c r="AA152" s="21">
        <v>120</v>
      </c>
      <c r="AB152" s="23">
        <f>AA152*$C152</f>
        <v>84</v>
      </c>
      <c r="AC152" s="21">
        <v>3</v>
      </c>
      <c r="AD152" s="21">
        <v>36</v>
      </c>
      <c r="AE152" s="23">
        <f>AD152*$C152</f>
        <v>25.2</v>
      </c>
      <c r="AF152" s="21">
        <v>1</v>
      </c>
      <c r="AG152" s="21">
        <v>12</v>
      </c>
      <c r="AH152" s="23">
        <f>AG152*$C152</f>
        <v>8.3999999999999986</v>
      </c>
      <c r="AI152" s="21">
        <v>1</v>
      </c>
      <c r="AJ152" s="21">
        <v>12</v>
      </c>
      <c r="AK152" s="23">
        <f t="shared" si="101"/>
        <v>8.3999999999999986</v>
      </c>
      <c r="AL152" s="21">
        <v>4</v>
      </c>
      <c r="AM152" s="21">
        <v>48</v>
      </c>
      <c r="AN152" s="23">
        <f>AM152*$C152</f>
        <v>33.599999999999994</v>
      </c>
      <c r="AO152" s="23">
        <f t="shared" si="90"/>
        <v>97</v>
      </c>
      <c r="AP152" s="23">
        <f t="shared" si="91"/>
        <v>1236</v>
      </c>
      <c r="AQ152" s="23">
        <f t="shared" si="92"/>
        <v>865.2</v>
      </c>
      <c r="AR152" s="23">
        <f t="shared" si="93"/>
        <v>103</v>
      </c>
      <c r="AS152" s="23">
        <f t="shared" si="94"/>
        <v>72.100000000000009</v>
      </c>
      <c r="AT152" s="21"/>
      <c r="AU152" s="21"/>
      <c r="AV152" s="21"/>
      <c r="AW152" s="21">
        <v>3</v>
      </c>
      <c r="AX152" s="21">
        <v>36</v>
      </c>
      <c r="AY152" s="22">
        <f t="shared" si="102"/>
        <v>25.2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>
        <v>5</v>
      </c>
      <c r="BV152" s="21">
        <v>60</v>
      </c>
      <c r="BW152" s="23">
        <f t="shared" si="103"/>
        <v>42</v>
      </c>
      <c r="BX152" s="21"/>
      <c r="BY152" s="21"/>
      <c r="BZ152" s="21"/>
      <c r="CA152" s="21"/>
      <c r="CB152" s="21"/>
      <c r="CC152" s="21"/>
      <c r="CD152" s="23">
        <f t="shared" si="81"/>
        <v>8</v>
      </c>
      <c r="CE152" s="23">
        <f t="shared" si="82"/>
        <v>96</v>
      </c>
      <c r="CF152" s="23">
        <f t="shared" si="83"/>
        <v>67.2</v>
      </c>
      <c r="CG152" s="23">
        <f t="shared" si="84"/>
        <v>8</v>
      </c>
      <c r="CH152" s="23">
        <f t="shared" si="85"/>
        <v>5.6000000000000005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15</v>
      </c>
      <c r="F153" s="21">
        <v>360</v>
      </c>
      <c r="G153" s="23">
        <f t="shared" ref="G153:G162" si="104">F153*C153</f>
        <v>125.99999999999999</v>
      </c>
      <c r="H153" s="21">
        <v>10</v>
      </c>
      <c r="I153" s="21">
        <v>240</v>
      </c>
      <c r="J153" s="23">
        <f t="shared" ref="J153:J162" si="105">I153*$C153</f>
        <v>84</v>
      </c>
      <c r="K153" s="21">
        <v>15</v>
      </c>
      <c r="L153" s="21">
        <v>360</v>
      </c>
      <c r="M153" s="23">
        <f t="shared" ref="M153:M162" si="106">L153*$C153</f>
        <v>125.99999999999999</v>
      </c>
      <c r="N153" s="21">
        <v>13</v>
      </c>
      <c r="O153" s="21">
        <v>312</v>
      </c>
      <c r="P153" s="23">
        <f t="shared" ref="P153:P162" si="107">O153*$C153</f>
        <v>109.19999999999999</v>
      </c>
      <c r="Q153" s="21"/>
      <c r="R153" s="21"/>
      <c r="S153" s="23">
        <f t="shared" ref="S153:S162" si="108">R153*$C153</f>
        <v>0</v>
      </c>
      <c r="T153" s="21">
        <v>2</v>
      </c>
      <c r="U153" s="21">
        <v>58</v>
      </c>
      <c r="V153" s="23">
        <f t="shared" ref="V153:V162" si="109">U153*$C153</f>
        <v>20.299999999999997</v>
      </c>
      <c r="W153" s="21">
        <v>2</v>
      </c>
      <c r="X153" s="21">
        <v>48</v>
      </c>
      <c r="Y153" s="23">
        <f t="shared" ref="Y153:Y162" si="110">X153*$C153</f>
        <v>16.799999999999997</v>
      </c>
      <c r="Z153" s="21">
        <v>1</v>
      </c>
      <c r="AA153" s="21">
        <v>24</v>
      </c>
      <c r="AB153" s="23">
        <f t="shared" ref="AB153:AB162" si="111">AA153*$C153</f>
        <v>8.3999999999999986</v>
      </c>
      <c r="AC153" s="21">
        <v>4</v>
      </c>
      <c r="AD153" s="21">
        <v>108</v>
      </c>
      <c r="AE153" s="23">
        <f t="shared" ref="AE153:AE162" si="112">AD153*$C153</f>
        <v>37.799999999999997</v>
      </c>
      <c r="AF153" s="21">
        <v>4</v>
      </c>
      <c r="AG153" s="21">
        <v>96</v>
      </c>
      <c r="AH153" s="23">
        <f t="shared" ref="AH153:AH162" si="113">AG153*$C153</f>
        <v>33.599999999999994</v>
      </c>
      <c r="AI153" s="21">
        <v>1</v>
      </c>
      <c r="AJ153" s="21">
        <v>24</v>
      </c>
      <c r="AK153" s="23">
        <f t="shared" si="101"/>
        <v>8.3999999999999986</v>
      </c>
      <c r="AL153" s="21">
        <v>12</v>
      </c>
      <c r="AM153" s="21">
        <v>288</v>
      </c>
      <c r="AN153" s="23">
        <f t="shared" ref="AN153:AN162" si="114">AM153*$C153</f>
        <v>100.8</v>
      </c>
      <c r="AO153" s="23">
        <f t="shared" si="90"/>
        <v>79</v>
      </c>
      <c r="AP153" s="23">
        <f t="shared" si="91"/>
        <v>1918</v>
      </c>
      <c r="AQ153" s="23">
        <f t="shared" si="92"/>
        <v>671.3</v>
      </c>
      <c r="AR153" s="23">
        <f t="shared" si="93"/>
        <v>159.83333333333334</v>
      </c>
      <c r="AS153" s="23">
        <f t="shared" si="94"/>
        <v>55.941666666666663</v>
      </c>
      <c r="AT153" s="21">
        <v>4</v>
      </c>
      <c r="AU153" s="21">
        <v>96</v>
      </c>
      <c r="AV153" s="21">
        <v>34</v>
      </c>
      <c r="AW153" s="21">
        <v>13</v>
      </c>
      <c r="AX153" s="21">
        <v>312</v>
      </c>
      <c r="AY153" s="22">
        <f t="shared" si="102"/>
        <v>109.19999999999999</v>
      </c>
      <c r="AZ153" s="21">
        <v>4</v>
      </c>
      <c r="BA153" s="21">
        <v>96</v>
      </c>
      <c r="BB153" s="23">
        <f>BA153*$C153</f>
        <v>33.599999999999994</v>
      </c>
      <c r="BC153" s="21">
        <v>2</v>
      </c>
      <c r="BD153" s="21">
        <v>48</v>
      </c>
      <c r="BE153" s="23">
        <f>BD153*AR153</f>
        <v>7672</v>
      </c>
      <c r="BF153" s="21"/>
      <c r="BG153" s="21"/>
      <c r="BH153" s="21"/>
      <c r="BI153" s="21"/>
      <c r="BJ153" s="21"/>
      <c r="BK153" s="21"/>
      <c r="BL153" s="21"/>
      <c r="BM153" s="21"/>
      <c r="BN153" s="21"/>
      <c r="BO153" s="21">
        <v>5</v>
      </c>
      <c r="BP153" s="21">
        <v>120</v>
      </c>
      <c r="BQ153" s="23">
        <f>BP153*C153</f>
        <v>42</v>
      </c>
      <c r="BR153" s="21"/>
      <c r="BS153" s="21"/>
      <c r="BT153" s="21"/>
      <c r="BU153" s="21"/>
      <c r="BV153" s="21"/>
      <c r="BW153" s="23">
        <f t="shared" si="103"/>
        <v>0</v>
      </c>
      <c r="BX153" s="21"/>
      <c r="BY153" s="21"/>
      <c r="BZ153" s="21"/>
      <c r="CA153" s="21"/>
      <c r="CB153" s="21"/>
      <c r="CC153" s="21"/>
      <c r="CD153" s="23">
        <f t="shared" si="81"/>
        <v>28</v>
      </c>
      <c r="CE153" s="23">
        <f t="shared" si="82"/>
        <v>672</v>
      </c>
      <c r="CF153" s="23">
        <f t="shared" si="83"/>
        <v>7890.8</v>
      </c>
      <c r="CG153" s="23">
        <f t="shared" si="84"/>
        <v>56</v>
      </c>
      <c r="CH153" s="23">
        <f t="shared" si="85"/>
        <v>657.56666666666672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>
        <v>1</v>
      </c>
      <c r="F154" s="21">
        <v>48</v>
      </c>
      <c r="G154" s="23">
        <f t="shared" si="104"/>
        <v>8.3999999999999986</v>
      </c>
      <c r="H154" s="21"/>
      <c r="I154" s="21"/>
      <c r="J154" s="23">
        <f t="shared" si="105"/>
        <v>0</v>
      </c>
      <c r="K154" s="21">
        <v>1</v>
      </c>
      <c r="L154" s="21">
        <v>48</v>
      </c>
      <c r="M154" s="23">
        <f t="shared" si="106"/>
        <v>8.3999999999999986</v>
      </c>
      <c r="N154" s="21"/>
      <c r="O154" s="21"/>
      <c r="P154" s="23">
        <f t="shared" si="107"/>
        <v>0</v>
      </c>
      <c r="Q154" s="21"/>
      <c r="R154" s="21"/>
      <c r="S154" s="23">
        <f t="shared" si="108"/>
        <v>0</v>
      </c>
      <c r="T154" s="21">
        <v>1</v>
      </c>
      <c r="U154" s="21">
        <v>60</v>
      </c>
      <c r="V154" s="23">
        <f t="shared" si="109"/>
        <v>10.5</v>
      </c>
      <c r="W154" s="21"/>
      <c r="X154" s="21"/>
      <c r="Y154" s="23">
        <f t="shared" si="110"/>
        <v>0</v>
      </c>
      <c r="Z154" s="21"/>
      <c r="AA154" s="21">
        <v>10</v>
      </c>
      <c r="AB154" s="23">
        <f t="shared" si="111"/>
        <v>1.75</v>
      </c>
      <c r="AC154" s="21"/>
      <c r="AD154" s="21"/>
      <c r="AE154" s="23">
        <f t="shared" si="112"/>
        <v>0</v>
      </c>
      <c r="AF154" s="21"/>
      <c r="AG154" s="21"/>
      <c r="AH154" s="23">
        <f t="shared" si="113"/>
        <v>0</v>
      </c>
      <c r="AI154" s="21"/>
      <c r="AJ154" s="21"/>
      <c r="AK154" s="23">
        <f t="shared" si="101"/>
        <v>0</v>
      </c>
      <c r="AL154" s="21"/>
      <c r="AM154" s="21"/>
      <c r="AN154" s="23">
        <f t="shared" si="114"/>
        <v>0</v>
      </c>
      <c r="AO154" s="23">
        <f t="shared" si="90"/>
        <v>3</v>
      </c>
      <c r="AP154" s="23">
        <f t="shared" si="91"/>
        <v>166</v>
      </c>
      <c r="AQ154" s="23">
        <f t="shared" si="92"/>
        <v>29.049999999999997</v>
      </c>
      <c r="AR154" s="23">
        <f t="shared" si="93"/>
        <v>13.833333333333334</v>
      </c>
      <c r="AS154" s="23">
        <f t="shared" si="94"/>
        <v>2.4208333333333329</v>
      </c>
      <c r="AT154" s="21">
        <v>5</v>
      </c>
      <c r="AU154" s="21">
        <v>240</v>
      </c>
      <c r="AV154" s="21">
        <v>42</v>
      </c>
      <c r="AW154" s="21"/>
      <c r="AX154" s="21"/>
      <c r="AY154" s="22">
        <f t="shared" si="102"/>
        <v>0</v>
      </c>
      <c r="AZ154" s="21"/>
      <c r="BA154" s="21"/>
      <c r="BB154" s="23">
        <f t="shared" ref="BB154:BB162" si="115">BA154*$C154</f>
        <v>0</v>
      </c>
      <c r="BC154" s="21"/>
      <c r="BD154" s="21"/>
      <c r="BE154" s="23">
        <f t="shared" ref="BE154:BE162" si="116">BD154*AR154</f>
        <v>0</v>
      </c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3">
        <f t="shared" ref="BQ154:BQ162" si="117">BP154*C154</f>
        <v>0</v>
      </c>
      <c r="BR154" s="21"/>
      <c r="BS154" s="21"/>
      <c r="BT154" s="21"/>
      <c r="BU154" s="21"/>
      <c r="BV154" s="21"/>
      <c r="BW154" s="23">
        <f t="shared" si="103"/>
        <v>0</v>
      </c>
      <c r="BX154" s="21"/>
      <c r="BY154" s="21"/>
      <c r="BZ154" s="21"/>
      <c r="CA154" s="21"/>
      <c r="CB154" s="21"/>
      <c r="CC154" s="21"/>
      <c r="CD154" s="23">
        <f t="shared" si="81"/>
        <v>5</v>
      </c>
      <c r="CE154" s="23">
        <f t="shared" si="82"/>
        <v>240</v>
      </c>
      <c r="CF154" s="23">
        <f t="shared" si="83"/>
        <v>42</v>
      </c>
      <c r="CG154" s="23">
        <f t="shared" si="84"/>
        <v>20</v>
      </c>
      <c r="CH154" s="23">
        <f t="shared" si="85"/>
        <v>3.5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104"/>
        <v>0</v>
      </c>
      <c r="H155" s="21"/>
      <c r="I155" s="21"/>
      <c r="J155" s="23">
        <f t="shared" si="105"/>
        <v>0</v>
      </c>
      <c r="K155" s="21"/>
      <c r="L155" s="21"/>
      <c r="M155" s="23">
        <f t="shared" si="106"/>
        <v>0</v>
      </c>
      <c r="N155" s="21"/>
      <c r="O155" s="21"/>
      <c r="P155" s="23">
        <f t="shared" si="107"/>
        <v>0</v>
      </c>
      <c r="Q155" s="21"/>
      <c r="R155" s="21"/>
      <c r="S155" s="23">
        <f t="shared" si="108"/>
        <v>0</v>
      </c>
      <c r="T155" s="21"/>
      <c r="U155" s="21"/>
      <c r="V155" s="23">
        <f t="shared" si="109"/>
        <v>0</v>
      </c>
      <c r="W155" s="21"/>
      <c r="X155" s="21"/>
      <c r="Y155" s="23">
        <f t="shared" si="110"/>
        <v>0</v>
      </c>
      <c r="Z155" s="21"/>
      <c r="AA155" s="21"/>
      <c r="AB155" s="23">
        <f t="shared" si="111"/>
        <v>0</v>
      </c>
      <c r="AC155" s="21"/>
      <c r="AD155" s="21"/>
      <c r="AE155" s="23">
        <f t="shared" si="112"/>
        <v>0</v>
      </c>
      <c r="AF155" s="21"/>
      <c r="AG155" s="21"/>
      <c r="AH155" s="23">
        <f t="shared" si="113"/>
        <v>0</v>
      </c>
      <c r="AI155" s="21"/>
      <c r="AJ155" s="21"/>
      <c r="AK155" s="23">
        <f t="shared" si="101"/>
        <v>0</v>
      </c>
      <c r="AL155" s="21"/>
      <c r="AM155" s="21"/>
      <c r="AN155" s="23">
        <f t="shared" si="114"/>
        <v>0</v>
      </c>
      <c r="AO155" s="23">
        <f t="shared" si="90"/>
        <v>0</v>
      </c>
      <c r="AP155" s="23">
        <f t="shared" si="91"/>
        <v>0</v>
      </c>
      <c r="AQ155" s="23">
        <f t="shared" si="92"/>
        <v>0</v>
      </c>
      <c r="AR155" s="23">
        <f t="shared" si="93"/>
        <v>0</v>
      </c>
      <c r="AS155" s="23">
        <f t="shared" si="94"/>
        <v>0</v>
      </c>
      <c r="AT155" s="21"/>
      <c r="AU155" s="21"/>
      <c r="AV155" s="21"/>
      <c r="AW155" s="21"/>
      <c r="AX155" s="21"/>
      <c r="AY155" s="22">
        <f t="shared" si="102"/>
        <v>0</v>
      </c>
      <c r="AZ155" s="21"/>
      <c r="BA155" s="21"/>
      <c r="BB155" s="23">
        <f t="shared" si="115"/>
        <v>0</v>
      </c>
      <c r="BC155" s="21"/>
      <c r="BD155" s="21"/>
      <c r="BE155" s="23">
        <f t="shared" si="116"/>
        <v>0</v>
      </c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3">
        <f t="shared" si="117"/>
        <v>0</v>
      </c>
      <c r="BR155" s="21"/>
      <c r="BS155" s="21"/>
      <c r="BT155" s="21"/>
      <c r="BU155" s="21"/>
      <c r="BV155" s="21"/>
      <c r="BW155" s="23">
        <f t="shared" si="103"/>
        <v>0</v>
      </c>
      <c r="BX155" s="21"/>
      <c r="BY155" s="21"/>
      <c r="BZ155" s="21"/>
      <c r="CA155" s="21"/>
      <c r="CB155" s="21"/>
      <c r="CC155" s="21"/>
      <c r="CD155" s="23">
        <f t="shared" si="81"/>
        <v>0</v>
      </c>
      <c r="CE155" s="23">
        <f t="shared" si="82"/>
        <v>0</v>
      </c>
      <c r="CF155" s="23">
        <f t="shared" si="83"/>
        <v>0</v>
      </c>
      <c r="CG155" s="23">
        <f t="shared" si="84"/>
        <v>0</v>
      </c>
      <c r="CH155" s="23">
        <f t="shared" si="85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2"/>
      <c r="AZ156" s="21"/>
      <c r="BA156" s="21"/>
      <c r="BB156" s="23"/>
      <c r="BC156" s="21"/>
      <c r="BD156" s="21"/>
      <c r="BE156" s="23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3">
        <f t="shared" si="117"/>
        <v>0</v>
      </c>
      <c r="BR156" s="21"/>
      <c r="BS156" s="21"/>
      <c r="BT156" s="21"/>
      <c r="BU156" s="21"/>
      <c r="BV156" s="21"/>
      <c r="BW156" s="23">
        <f t="shared" si="103"/>
        <v>0</v>
      </c>
      <c r="BX156" s="21"/>
      <c r="BY156" s="21"/>
      <c r="BZ156" s="21"/>
      <c r="CA156" s="21"/>
      <c r="CB156" s="21"/>
      <c r="CC156" s="21"/>
      <c r="CD156" s="23">
        <f t="shared" si="81"/>
        <v>0</v>
      </c>
      <c r="CE156" s="23">
        <f t="shared" si="82"/>
        <v>0</v>
      </c>
      <c r="CF156" s="23">
        <f t="shared" si="83"/>
        <v>0</v>
      </c>
      <c r="CG156" s="23">
        <f t="shared" si="84"/>
        <v>0</v>
      </c>
      <c r="CH156" s="23">
        <f t="shared" si="85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2"/>
      <c r="AZ157" s="21"/>
      <c r="BA157" s="21"/>
      <c r="BB157" s="23"/>
      <c r="BC157" s="21"/>
      <c r="BD157" s="21"/>
      <c r="BE157" s="23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3">
        <f t="shared" si="117"/>
        <v>0</v>
      </c>
      <c r="BR157" s="21"/>
      <c r="BS157" s="21"/>
      <c r="BT157" s="21"/>
      <c r="BU157" s="21"/>
      <c r="BV157" s="21"/>
      <c r="BW157" s="23">
        <f t="shared" si="103"/>
        <v>0</v>
      </c>
      <c r="BX157" s="21"/>
      <c r="BY157" s="21"/>
      <c r="BZ157" s="21"/>
      <c r="CA157" s="21"/>
      <c r="CB157" s="21"/>
      <c r="CC157" s="21"/>
      <c r="CD157" s="23">
        <f t="shared" si="81"/>
        <v>0</v>
      </c>
      <c r="CE157" s="23">
        <f t="shared" si="82"/>
        <v>0</v>
      </c>
      <c r="CF157" s="23">
        <f t="shared" si="83"/>
        <v>0</v>
      </c>
      <c r="CG157" s="23">
        <f t="shared" si="84"/>
        <v>0</v>
      </c>
      <c r="CH157" s="23">
        <f t="shared" si="85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4"/>
        <v>0</v>
      </c>
      <c r="H158" s="21"/>
      <c r="I158" s="21"/>
      <c r="J158" s="23">
        <f t="shared" si="105"/>
        <v>0</v>
      </c>
      <c r="K158" s="21"/>
      <c r="L158" s="21"/>
      <c r="M158" s="23">
        <f t="shared" si="106"/>
        <v>0</v>
      </c>
      <c r="N158" s="21"/>
      <c r="O158" s="21"/>
      <c r="P158" s="23">
        <f t="shared" si="107"/>
        <v>0</v>
      </c>
      <c r="Q158" s="21"/>
      <c r="R158" s="21"/>
      <c r="S158" s="23">
        <f t="shared" si="108"/>
        <v>0</v>
      </c>
      <c r="T158" s="21"/>
      <c r="U158" s="21"/>
      <c r="V158" s="23">
        <f t="shared" si="109"/>
        <v>0</v>
      </c>
      <c r="W158" s="21"/>
      <c r="X158" s="21"/>
      <c r="Y158" s="23">
        <f t="shared" si="110"/>
        <v>0</v>
      </c>
      <c r="Z158" s="21"/>
      <c r="AA158" s="21"/>
      <c r="AB158" s="23">
        <f t="shared" si="111"/>
        <v>0</v>
      </c>
      <c r="AC158" s="21"/>
      <c r="AD158" s="21"/>
      <c r="AE158" s="23">
        <f t="shared" si="112"/>
        <v>0</v>
      </c>
      <c r="AF158" s="21"/>
      <c r="AG158" s="21"/>
      <c r="AH158" s="23">
        <f t="shared" si="113"/>
        <v>0</v>
      </c>
      <c r="AI158" s="21"/>
      <c r="AJ158" s="21"/>
      <c r="AK158" s="23">
        <f t="shared" si="101"/>
        <v>0</v>
      </c>
      <c r="AL158" s="21"/>
      <c r="AM158" s="21"/>
      <c r="AN158" s="23">
        <f t="shared" si="114"/>
        <v>0</v>
      </c>
      <c r="AO158" s="23">
        <f t="shared" si="90"/>
        <v>0</v>
      </c>
      <c r="AP158" s="23">
        <f t="shared" si="91"/>
        <v>0</v>
      </c>
      <c r="AQ158" s="23">
        <f t="shared" si="92"/>
        <v>0</v>
      </c>
      <c r="AR158" s="23">
        <f t="shared" si="93"/>
        <v>0</v>
      </c>
      <c r="AS158" s="23">
        <f t="shared" si="94"/>
        <v>0</v>
      </c>
      <c r="AT158" s="21"/>
      <c r="AU158" s="21"/>
      <c r="AV158" s="21"/>
      <c r="AW158" s="21"/>
      <c r="AX158" s="21"/>
      <c r="AY158" s="22">
        <f t="shared" si="102"/>
        <v>0</v>
      </c>
      <c r="AZ158" s="21"/>
      <c r="BA158" s="21"/>
      <c r="BB158" s="23">
        <f t="shared" si="115"/>
        <v>0</v>
      </c>
      <c r="BC158" s="21"/>
      <c r="BD158" s="21"/>
      <c r="BE158" s="23">
        <f t="shared" si="116"/>
        <v>0</v>
      </c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3">
        <f t="shared" si="117"/>
        <v>0</v>
      </c>
      <c r="BR158" s="21"/>
      <c r="BS158" s="21"/>
      <c r="BT158" s="21"/>
      <c r="BU158" s="21"/>
      <c r="BV158" s="21"/>
      <c r="BW158" s="23">
        <f t="shared" si="103"/>
        <v>0</v>
      </c>
      <c r="BX158" s="21"/>
      <c r="BY158" s="21"/>
      <c r="BZ158" s="21"/>
      <c r="CA158" s="21"/>
      <c r="CB158" s="21"/>
      <c r="CC158" s="21"/>
      <c r="CD158" s="23">
        <f t="shared" si="81"/>
        <v>0</v>
      </c>
      <c r="CE158" s="23">
        <f t="shared" si="82"/>
        <v>0</v>
      </c>
      <c r="CF158" s="23">
        <f t="shared" si="83"/>
        <v>0</v>
      </c>
      <c r="CG158" s="23">
        <f t="shared" si="84"/>
        <v>0</v>
      </c>
      <c r="CH158" s="23">
        <f t="shared" si="85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4"/>
        <v>0</v>
      </c>
      <c r="H159" s="21"/>
      <c r="I159" s="21"/>
      <c r="J159" s="23">
        <f t="shared" si="105"/>
        <v>0</v>
      </c>
      <c r="K159" s="21"/>
      <c r="L159" s="21"/>
      <c r="M159" s="23">
        <f t="shared" si="106"/>
        <v>0</v>
      </c>
      <c r="N159" s="21"/>
      <c r="O159" s="21"/>
      <c r="P159" s="23">
        <f t="shared" si="107"/>
        <v>0</v>
      </c>
      <c r="Q159" s="21"/>
      <c r="R159" s="21"/>
      <c r="S159" s="23">
        <f t="shared" si="108"/>
        <v>0</v>
      </c>
      <c r="T159" s="21"/>
      <c r="U159" s="21"/>
      <c r="V159" s="23">
        <f t="shared" si="109"/>
        <v>0</v>
      </c>
      <c r="W159" s="21"/>
      <c r="X159" s="21"/>
      <c r="Y159" s="23">
        <f t="shared" si="110"/>
        <v>0</v>
      </c>
      <c r="Z159" s="21"/>
      <c r="AA159" s="21"/>
      <c r="AB159" s="23">
        <f t="shared" si="111"/>
        <v>0</v>
      </c>
      <c r="AC159" s="21"/>
      <c r="AD159" s="21"/>
      <c r="AE159" s="23">
        <f t="shared" si="112"/>
        <v>0</v>
      </c>
      <c r="AF159" s="21"/>
      <c r="AG159" s="21"/>
      <c r="AH159" s="23">
        <f t="shared" si="113"/>
        <v>0</v>
      </c>
      <c r="AI159" s="21"/>
      <c r="AJ159" s="21"/>
      <c r="AK159" s="23">
        <f t="shared" si="101"/>
        <v>0</v>
      </c>
      <c r="AL159" s="21"/>
      <c r="AM159" s="21"/>
      <c r="AN159" s="23">
        <f t="shared" si="114"/>
        <v>0</v>
      </c>
      <c r="AO159" s="23">
        <f t="shared" si="90"/>
        <v>0</v>
      </c>
      <c r="AP159" s="23">
        <f t="shared" si="91"/>
        <v>0</v>
      </c>
      <c r="AQ159" s="23">
        <f t="shared" si="92"/>
        <v>0</v>
      </c>
      <c r="AR159" s="23">
        <f t="shared" si="93"/>
        <v>0</v>
      </c>
      <c r="AS159" s="23">
        <f t="shared" si="94"/>
        <v>0</v>
      </c>
      <c r="AT159" s="21"/>
      <c r="AU159" s="21"/>
      <c r="AV159" s="21"/>
      <c r="AW159" s="21"/>
      <c r="AX159" s="21"/>
      <c r="AY159" s="22">
        <f t="shared" si="102"/>
        <v>0</v>
      </c>
      <c r="AZ159" s="21"/>
      <c r="BA159" s="21"/>
      <c r="BB159" s="23">
        <f t="shared" si="115"/>
        <v>0</v>
      </c>
      <c r="BC159" s="21"/>
      <c r="BD159" s="21"/>
      <c r="BE159" s="23">
        <f t="shared" si="116"/>
        <v>0</v>
      </c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3">
        <f t="shared" si="117"/>
        <v>0</v>
      </c>
      <c r="BR159" s="21"/>
      <c r="BS159" s="21"/>
      <c r="BT159" s="21"/>
      <c r="BU159" s="21"/>
      <c r="BV159" s="21"/>
      <c r="BW159" s="23">
        <f t="shared" si="103"/>
        <v>0</v>
      </c>
      <c r="BX159" s="21"/>
      <c r="BY159" s="21"/>
      <c r="BZ159" s="21"/>
      <c r="CA159" s="21"/>
      <c r="CB159" s="21"/>
      <c r="CC159" s="21"/>
      <c r="CD159" s="23">
        <f t="shared" si="81"/>
        <v>0</v>
      </c>
      <c r="CE159" s="23">
        <f t="shared" si="82"/>
        <v>0</v>
      </c>
      <c r="CF159" s="23">
        <f t="shared" si="83"/>
        <v>0</v>
      </c>
      <c r="CG159" s="23">
        <f t="shared" si="84"/>
        <v>0</v>
      </c>
      <c r="CH159" s="23">
        <f t="shared" si="85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4"/>
        <v>0</v>
      </c>
      <c r="H160" s="21"/>
      <c r="I160" s="21"/>
      <c r="J160" s="23">
        <f t="shared" si="105"/>
        <v>0</v>
      </c>
      <c r="K160" s="21"/>
      <c r="L160" s="21"/>
      <c r="M160" s="23">
        <f t="shared" si="106"/>
        <v>0</v>
      </c>
      <c r="N160" s="21"/>
      <c r="O160" s="21"/>
      <c r="P160" s="23">
        <f t="shared" si="107"/>
        <v>0</v>
      </c>
      <c r="Q160" s="21"/>
      <c r="R160" s="21"/>
      <c r="S160" s="23">
        <f t="shared" si="108"/>
        <v>0</v>
      </c>
      <c r="T160" s="21"/>
      <c r="U160" s="21"/>
      <c r="V160" s="23">
        <f t="shared" si="109"/>
        <v>0</v>
      </c>
      <c r="W160" s="21"/>
      <c r="X160" s="21"/>
      <c r="Y160" s="23">
        <f t="shared" si="110"/>
        <v>0</v>
      </c>
      <c r="Z160" s="21"/>
      <c r="AA160" s="21"/>
      <c r="AB160" s="23">
        <f t="shared" si="111"/>
        <v>0</v>
      </c>
      <c r="AC160" s="21"/>
      <c r="AD160" s="21"/>
      <c r="AE160" s="23">
        <f t="shared" si="112"/>
        <v>0</v>
      </c>
      <c r="AF160" s="21"/>
      <c r="AG160" s="21"/>
      <c r="AH160" s="23">
        <f t="shared" si="113"/>
        <v>0</v>
      </c>
      <c r="AI160" s="21"/>
      <c r="AJ160" s="21"/>
      <c r="AK160" s="23">
        <f t="shared" si="101"/>
        <v>0</v>
      </c>
      <c r="AL160" s="21"/>
      <c r="AM160" s="21"/>
      <c r="AN160" s="23">
        <f t="shared" si="114"/>
        <v>0</v>
      </c>
      <c r="AO160" s="23">
        <f t="shared" si="90"/>
        <v>0</v>
      </c>
      <c r="AP160" s="23">
        <f t="shared" si="91"/>
        <v>0</v>
      </c>
      <c r="AQ160" s="23">
        <f t="shared" si="92"/>
        <v>0</v>
      </c>
      <c r="AR160" s="23">
        <f t="shared" si="93"/>
        <v>0</v>
      </c>
      <c r="AS160" s="23">
        <f t="shared" si="94"/>
        <v>0</v>
      </c>
      <c r="AT160" s="21"/>
      <c r="AU160" s="21"/>
      <c r="AV160" s="21"/>
      <c r="AW160" s="21"/>
      <c r="AX160" s="21"/>
      <c r="AY160" s="22">
        <f t="shared" si="102"/>
        <v>0</v>
      </c>
      <c r="AZ160" s="21"/>
      <c r="BA160" s="21"/>
      <c r="BB160" s="23">
        <f t="shared" si="115"/>
        <v>0</v>
      </c>
      <c r="BC160" s="21"/>
      <c r="BD160" s="21"/>
      <c r="BE160" s="23">
        <f t="shared" si="116"/>
        <v>0</v>
      </c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3">
        <f t="shared" si="117"/>
        <v>0</v>
      </c>
      <c r="BR160" s="21"/>
      <c r="BS160" s="21"/>
      <c r="BT160" s="21"/>
      <c r="BU160" s="21"/>
      <c r="BV160" s="21"/>
      <c r="BW160" s="23">
        <f t="shared" si="103"/>
        <v>0</v>
      </c>
      <c r="BX160" s="21"/>
      <c r="BY160" s="21"/>
      <c r="BZ160" s="21"/>
      <c r="CA160" s="21"/>
      <c r="CB160" s="21"/>
      <c r="CC160" s="21"/>
      <c r="CD160" s="23">
        <f t="shared" si="81"/>
        <v>0</v>
      </c>
      <c r="CE160" s="23">
        <f t="shared" si="82"/>
        <v>0</v>
      </c>
      <c r="CF160" s="23">
        <f t="shared" si="83"/>
        <v>0</v>
      </c>
      <c r="CG160" s="23">
        <f t="shared" si="84"/>
        <v>0</v>
      </c>
      <c r="CH160" s="23">
        <f t="shared" si="85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4"/>
        <v>0</v>
      </c>
      <c r="H161" s="21"/>
      <c r="I161" s="21"/>
      <c r="J161" s="23">
        <f t="shared" si="105"/>
        <v>0</v>
      </c>
      <c r="K161" s="21"/>
      <c r="L161" s="21"/>
      <c r="M161" s="23">
        <f t="shared" si="106"/>
        <v>0</v>
      </c>
      <c r="N161" s="21"/>
      <c r="O161" s="21"/>
      <c r="P161" s="23">
        <f t="shared" si="107"/>
        <v>0</v>
      </c>
      <c r="Q161" s="21"/>
      <c r="R161" s="21"/>
      <c r="S161" s="23">
        <f t="shared" si="108"/>
        <v>0</v>
      </c>
      <c r="T161" s="21"/>
      <c r="U161" s="21"/>
      <c r="V161" s="23">
        <f t="shared" si="109"/>
        <v>0</v>
      </c>
      <c r="W161" s="21"/>
      <c r="X161" s="21"/>
      <c r="Y161" s="23">
        <f t="shared" si="110"/>
        <v>0</v>
      </c>
      <c r="Z161" s="21"/>
      <c r="AA161" s="21"/>
      <c r="AB161" s="23">
        <f t="shared" si="111"/>
        <v>0</v>
      </c>
      <c r="AC161" s="21"/>
      <c r="AD161" s="21"/>
      <c r="AE161" s="23">
        <f t="shared" si="112"/>
        <v>0</v>
      </c>
      <c r="AF161" s="21"/>
      <c r="AG161" s="21"/>
      <c r="AH161" s="23">
        <f t="shared" si="113"/>
        <v>0</v>
      </c>
      <c r="AI161" s="21"/>
      <c r="AJ161" s="21"/>
      <c r="AK161" s="23">
        <f t="shared" si="101"/>
        <v>0</v>
      </c>
      <c r="AL161" s="21"/>
      <c r="AM161" s="21"/>
      <c r="AN161" s="23">
        <f t="shared" si="114"/>
        <v>0</v>
      </c>
      <c r="AO161" s="23">
        <f t="shared" si="90"/>
        <v>0</v>
      </c>
      <c r="AP161" s="23">
        <f t="shared" si="91"/>
        <v>0</v>
      </c>
      <c r="AQ161" s="23">
        <f t="shared" si="92"/>
        <v>0</v>
      </c>
      <c r="AR161" s="23">
        <f t="shared" si="93"/>
        <v>0</v>
      </c>
      <c r="AS161" s="23">
        <f t="shared" si="94"/>
        <v>0</v>
      </c>
      <c r="AT161" s="21"/>
      <c r="AU161" s="21"/>
      <c r="AV161" s="21"/>
      <c r="AW161" s="21"/>
      <c r="AX161" s="21"/>
      <c r="AY161" s="22">
        <f t="shared" si="102"/>
        <v>0</v>
      </c>
      <c r="AZ161" s="21"/>
      <c r="BA161" s="21"/>
      <c r="BB161" s="23">
        <f t="shared" si="115"/>
        <v>0</v>
      </c>
      <c r="BC161" s="21"/>
      <c r="BD161" s="21"/>
      <c r="BE161" s="23">
        <f t="shared" si="116"/>
        <v>0</v>
      </c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3">
        <f t="shared" si="117"/>
        <v>0</v>
      </c>
      <c r="BR161" s="21"/>
      <c r="BS161" s="21"/>
      <c r="BT161" s="21"/>
      <c r="BU161" s="21"/>
      <c r="BV161" s="21"/>
      <c r="BW161" s="23">
        <f t="shared" si="103"/>
        <v>0</v>
      </c>
      <c r="BX161" s="21"/>
      <c r="BY161" s="21"/>
      <c r="BZ161" s="21"/>
      <c r="CA161" s="21"/>
      <c r="CB161" s="21"/>
      <c r="CC161" s="21"/>
      <c r="CD161" s="23">
        <f t="shared" si="81"/>
        <v>0</v>
      </c>
      <c r="CE161" s="23">
        <f t="shared" si="82"/>
        <v>0</v>
      </c>
      <c r="CF161" s="23">
        <f t="shared" si="83"/>
        <v>0</v>
      </c>
      <c r="CG161" s="23">
        <f t="shared" si="84"/>
        <v>0</v>
      </c>
      <c r="CH161" s="23">
        <f t="shared" si="85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4"/>
        <v>0</v>
      </c>
      <c r="H162" s="21"/>
      <c r="I162" s="21"/>
      <c r="J162" s="23">
        <f t="shared" si="105"/>
        <v>0</v>
      </c>
      <c r="K162" s="21"/>
      <c r="L162" s="21"/>
      <c r="M162" s="23">
        <f t="shared" si="106"/>
        <v>0</v>
      </c>
      <c r="N162" s="21"/>
      <c r="O162" s="21"/>
      <c r="P162" s="23">
        <f t="shared" si="107"/>
        <v>0</v>
      </c>
      <c r="Q162" s="21"/>
      <c r="R162" s="21"/>
      <c r="S162" s="23">
        <f t="shared" si="108"/>
        <v>0</v>
      </c>
      <c r="T162" s="21"/>
      <c r="U162" s="21"/>
      <c r="V162" s="23">
        <f t="shared" si="109"/>
        <v>0</v>
      </c>
      <c r="W162" s="21"/>
      <c r="X162" s="21"/>
      <c r="Y162" s="23">
        <f t="shared" si="110"/>
        <v>0</v>
      </c>
      <c r="Z162" s="21"/>
      <c r="AA162" s="21"/>
      <c r="AB162" s="23">
        <f t="shared" si="111"/>
        <v>0</v>
      </c>
      <c r="AC162" s="21"/>
      <c r="AD162" s="21"/>
      <c r="AE162" s="23">
        <f t="shared" si="112"/>
        <v>0</v>
      </c>
      <c r="AF162" s="21"/>
      <c r="AG162" s="21"/>
      <c r="AH162" s="23">
        <f t="shared" si="113"/>
        <v>0</v>
      </c>
      <c r="AI162" s="21"/>
      <c r="AJ162" s="21"/>
      <c r="AK162" s="23">
        <f t="shared" si="101"/>
        <v>0</v>
      </c>
      <c r="AL162" s="21"/>
      <c r="AM162" s="21"/>
      <c r="AN162" s="23">
        <f t="shared" si="114"/>
        <v>0</v>
      </c>
      <c r="AO162" s="23">
        <f t="shared" si="90"/>
        <v>0</v>
      </c>
      <c r="AP162" s="23">
        <f t="shared" si="91"/>
        <v>0</v>
      </c>
      <c r="AQ162" s="23">
        <f t="shared" si="92"/>
        <v>0</v>
      </c>
      <c r="AR162" s="23">
        <f t="shared" si="93"/>
        <v>0</v>
      </c>
      <c r="AS162" s="23">
        <f t="shared" si="94"/>
        <v>0</v>
      </c>
      <c r="AT162" s="21"/>
      <c r="AU162" s="21"/>
      <c r="AV162" s="21"/>
      <c r="AW162" s="21"/>
      <c r="AX162" s="21"/>
      <c r="AY162" s="22">
        <f t="shared" si="102"/>
        <v>0</v>
      </c>
      <c r="AZ162" s="21"/>
      <c r="BA162" s="21"/>
      <c r="BB162" s="23">
        <f t="shared" si="115"/>
        <v>0</v>
      </c>
      <c r="BC162" s="21"/>
      <c r="BD162" s="21"/>
      <c r="BE162" s="23">
        <f t="shared" si="116"/>
        <v>0</v>
      </c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3">
        <f t="shared" si="117"/>
        <v>0</v>
      </c>
      <c r="BR162" s="21"/>
      <c r="BS162" s="21"/>
      <c r="BT162" s="21"/>
      <c r="BU162" s="21"/>
      <c r="BV162" s="21"/>
      <c r="BW162" s="23">
        <f t="shared" si="103"/>
        <v>0</v>
      </c>
      <c r="BX162" s="21"/>
      <c r="BY162" s="21"/>
      <c r="BZ162" s="21"/>
      <c r="CA162" s="21"/>
      <c r="CB162" s="21"/>
      <c r="CC162" s="21"/>
      <c r="CD162" s="23">
        <f t="shared" si="81"/>
        <v>0</v>
      </c>
      <c r="CE162" s="23">
        <f t="shared" si="82"/>
        <v>0</v>
      </c>
      <c r="CF162" s="23">
        <f t="shared" si="83"/>
        <v>0</v>
      </c>
      <c r="CG162" s="23">
        <f t="shared" si="84"/>
        <v>0</v>
      </c>
      <c r="CH162" s="23">
        <f t="shared" si="85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42</v>
      </c>
      <c r="F163" s="30">
        <f t="shared" ref="F163:G163" si="118">SUM(F152:F162)</f>
        <v>720</v>
      </c>
      <c r="G163" s="30">
        <f t="shared" si="118"/>
        <v>352.79999999999995</v>
      </c>
      <c r="H163" s="30">
        <f>SUM(H152:H162)</f>
        <v>31</v>
      </c>
      <c r="I163" s="30">
        <f t="shared" ref="I163:J163" si="119">SUM(I152:I162)</f>
        <v>498</v>
      </c>
      <c r="J163" s="30">
        <f t="shared" si="119"/>
        <v>264.60000000000002</v>
      </c>
      <c r="K163" s="30">
        <f>SUM(K152:K162)</f>
        <v>26</v>
      </c>
      <c r="L163" s="30">
        <f t="shared" ref="L163:M163" si="120">SUM(L152:L162)</f>
        <v>528</v>
      </c>
      <c r="M163" s="30">
        <f t="shared" si="120"/>
        <v>218.4</v>
      </c>
      <c r="N163" s="30">
        <f>SUM(N152:N162)</f>
        <v>34</v>
      </c>
      <c r="O163" s="30">
        <f t="shared" ref="O163:P163" si="121">SUM(O152:O162)</f>
        <v>564</v>
      </c>
      <c r="P163" s="30">
        <f t="shared" si="121"/>
        <v>285.59999999999997</v>
      </c>
      <c r="Q163" s="30">
        <f>SUM(Q152:Q162)</f>
        <v>1</v>
      </c>
      <c r="R163" s="30">
        <f t="shared" ref="R163:S163" si="122">SUM(R152:R162)</f>
        <v>12</v>
      </c>
      <c r="S163" s="30">
        <f t="shared" si="122"/>
        <v>8.3999999999999986</v>
      </c>
      <c r="T163" s="30">
        <f>SUM(T152:T162)</f>
        <v>4</v>
      </c>
      <c r="U163" s="30">
        <f t="shared" ref="U163:V163" si="123">SUM(U152:U162)</f>
        <v>136</v>
      </c>
      <c r="V163" s="30">
        <f t="shared" si="123"/>
        <v>43.4</v>
      </c>
      <c r="W163" s="30">
        <f>SUM(W152:W162)</f>
        <v>5</v>
      </c>
      <c r="X163" s="30">
        <f t="shared" ref="X163:Y163" si="124">SUM(X152:X162)</f>
        <v>84</v>
      </c>
      <c r="Y163" s="30">
        <f t="shared" si="124"/>
        <v>42</v>
      </c>
      <c r="Z163" s="30">
        <f>SUM(Z149:Z162)</f>
        <v>6</v>
      </c>
      <c r="AA163" s="30">
        <f t="shared" ref="AA163:AB163" si="125">SUM(AA149:AA162)</f>
        <v>154</v>
      </c>
      <c r="AB163" s="30">
        <f t="shared" si="125"/>
        <v>94.15</v>
      </c>
      <c r="AC163" s="30">
        <f>SUM(AC149:AC162)</f>
        <v>7</v>
      </c>
      <c r="AD163" s="30">
        <f t="shared" ref="AD163:AH163" si="126">SUM(AD149:AD162)</f>
        <v>144</v>
      </c>
      <c r="AE163" s="30">
        <f t="shared" si="126"/>
        <v>63</v>
      </c>
      <c r="AF163" s="30">
        <f t="shared" si="126"/>
        <v>5</v>
      </c>
      <c r="AG163" s="30">
        <f t="shared" si="126"/>
        <v>108</v>
      </c>
      <c r="AH163" s="30">
        <f t="shared" si="126"/>
        <v>41.999999999999993</v>
      </c>
      <c r="AI163" s="30">
        <f>SUM(AI149:AI162)</f>
        <v>2</v>
      </c>
      <c r="AJ163" s="30">
        <f t="shared" ref="AJ163:AN163" si="127">SUM(AJ149:AJ162)</f>
        <v>36</v>
      </c>
      <c r="AK163" s="30">
        <f t="shared" si="127"/>
        <v>16.799999999999997</v>
      </c>
      <c r="AL163" s="30">
        <f t="shared" si="127"/>
        <v>16</v>
      </c>
      <c r="AM163" s="30">
        <f t="shared" si="127"/>
        <v>336</v>
      </c>
      <c r="AN163" s="30">
        <f t="shared" si="127"/>
        <v>134.39999999999998</v>
      </c>
      <c r="AO163" s="84">
        <f t="shared" si="90"/>
        <v>179</v>
      </c>
      <c r="AP163" s="84">
        <f t="shared" si="91"/>
        <v>3320</v>
      </c>
      <c r="AQ163" s="84">
        <f t="shared" si="92"/>
        <v>1565.5500000000002</v>
      </c>
      <c r="AR163" s="84">
        <f t="shared" si="93"/>
        <v>276.66666666666669</v>
      </c>
      <c r="AS163" s="84">
        <f t="shared" si="94"/>
        <v>130.46250000000001</v>
      </c>
      <c r="AT163" s="26">
        <f>SUM(AT149:AT161)</f>
        <v>9</v>
      </c>
      <c r="AU163" s="26">
        <f t="shared" ref="AU163:CF163" si="128">SUM(AU149:AU161)</f>
        <v>336</v>
      </c>
      <c r="AV163" s="26">
        <f t="shared" si="128"/>
        <v>76</v>
      </c>
      <c r="AW163" s="26">
        <f t="shared" si="128"/>
        <v>16</v>
      </c>
      <c r="AX163" s="26">
        <f t="shared" si="128"/>
        <v>348</v>
      </c>
      <c r="AY163" s="26">
        <f>SUM(AY149:AY162)</f>
        <v>134.39999999999998</v>
      </c>
      <c r="AZ163" s="26">
        <f t="shared" si="128"/>
        <v>4</v>
      </c>
      <c r="BA163" s="26">
        <f t="shared" si="128"/>
        <v>96</v>
      </c>
      <c r="BB163" s="26">
        <f t="shared" si="128"/>
        <v>33.599999999999994</v>
      </c>
      <c r="BC163" s="26">
        <f t="shared" si="128"/>
        <v>2</v>
      </c>
      <c r="BD163" s="26">
        <f t="shared" si="128"/>
        <v>48</v>
      </c>
      <c r="BE163" s="26">
        <f t="shared" si="128"/>
        <v>7672</v>
      </c>
      <c r="BF163" s="26">
        <f t="shared" si="128"/>
        <v>0</v>
      </c>
      <c r="BG163" s="26">
        <f t="shared" si="128"/>
        <v>0</v>
      </c>
      <c r="BH163" s="26">
        <f t="shared" si="128"/>
        <v>0</v>
      </c>
      <c r="BI163" s="26">
        <f t="shared" si="128"/>
        <v>0</v>
      </c>
      <c r="BJ163" s="26">
        <f t="shared" si="128"/>
        <v>0</v>
      </c>
      <c r="BK163" s="26">
        <f t="shared" si="128"/>
        <v>0</v>
      </c>
      <c r="BL163" s="26">
        <f t="shared" si="128"/>
        <v>0</v>
      </c>
      <c r="BM163" s="26">
        <f t="shared" si="128"/>
        <v>0</v>
      </c>
      <c r="BN163" s="26">
        <f t="shared" si="128"/>
        <v>0</v>
      </c>
      <c r="BO163" s="26">
        <f t="shared" si="128"/>
        <v>5</v>
      </c>
      <c r="BP163" s="26">
        <f t="shared" si="128"/>
        <v>120</v>
      </c>
      <c r="BQ163" s="26">
        <f t="shared" si="128"/>
        <v>42</v>
      </c>
      <c r="BR163" s="26">
        <f t="shared" si="128"/>
        <v>0</v>
      </c>
      <c r="BS163" s="26">
        <f t="shared" si="128"/>
        <v>0</v>
      </c>
      <c r="BT163" s="26">
        <f t="shared" si="128"/>
        <v>0</v>
      </c>
      <c r="BU163" s="26">
        <f t="shared" si="128"/>
        <v>5</v>
      </c>
      <c r="BV163" s="26">
        <f t="shared" si="128"/>
        <v>60</v>
      </c>
      <c r="BW163" s="26">
        <f t="shared" si="128"/>
        <v>42</v>
      </c>
      <c r="BX163" s="26">
        <f t="shared" si="128"/>
        <v>0</v>
      </c>
      <c r="BY163" s="26">
        <f t="shared" si="128"/>
        <v>0</v>
      </c>
      <c r="BZ163" s="26">
        <f t="shared" si="128"/>
        <v>0</v>
      </c>
      <c r="CA163" s="26">
        <f t="shared" si="128"/>
        <v>0</v>
      </c>
      <c r="CB163" s="26">
        <f t="shared" si="128"/>
        <v>0</v>
      </c>
      <c r="CC163" s="26">
        <f t="shared" si="128"/>
        <v>0</v>
      </c>
      <c r="CD163" s="26">
        <f t="shared" si="128"/>
        <v>41</v>
      </c>
      <c r="CE163" s="26">
        <f t="shared" si="128"/>
        <v>1008</v>
      </c>
      <c r="CF163" s="26">
        <f t="shared" si="128"/>
        <v>8000</v>
      </c>
      <c r="CG163" s="84">
        <f t="shared" si="84"/>
        <v>84</v>
      </c>
      <c r="CH163" s="84">
        <f t="shared" si="85"/>
        <v>666.66666666666663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3647</v>
      </c>
      <c r="F164" s="28">
        <f t="shared" ref="F164:AN164" si="129">F147+F163</f>
        <v>53977</v>
      </c>
      <c r="G164" s="28">
        <f t="shared" si="129"/>
        <v>35212.000000000007</v>
      </c>
      <c r="H164" s="28">
        <f t="shared" si="129"/>
        <v>3767</v>
      </c>
      <c r="I164" s="28">
        <f t="shared" si="129"/>
        <v>58057</v>
      </c>
      <c r="J164" s="28">
        <f t="shared" si="129"/>
        <v>37622.32</v>
      </c>
      <c r="K164" s="28">
        <f t="shared" si="129"/>
        <v>2837</v>
      </c>
      <c r="L164" s="28">
        <f t="shared" si="129"/>
        <v>44794</v>
      </c>
      <c r="M164" s="28">
        <f t="shared" si="129"/>
        <v>29101.360000000004</v>
      </c>
      <c r="N164" s="28">
        <f t="shared" si="129"/>
        <v>2939</v>
      </c>
      <c r="O164" s="28">
        <f t="shared" si="129"/>
        <v>44940</v>
      </c>
      <c r="P164" s="28">
        <f t="shared" si="129"/>
        <v>29648.880000000001</v>
      </c>
      <c r="Q164" s="28">
        <f t="shared" si="129"/>
        <v>2922</v>
      </c>
      <c r="R164" s="28">
        <f t="shared" si="129"/>
        <v>47474</v>
      </c>
      <c r="S164" s="28">
        <f t="shared" si="129"/>
        <v>30413.600000000002</v>
      </c>
      <c r="T164" s="28">
        <f t="shared" si="129"/>
        <v>3040</v>
      </c>
      <c r="U164" s="28">
        <f t="shared" si="129"/>
        <v>47986</v>
      </c>
      <c r="V164" s="28">
        <f t="shared" si="129"/>
        <v>30907.039999999997</v>
      </c>
      <c r="W164" s="28">
        <f t="shared" si="129"/>
        <v>2229</v>
      </c>
      <c r="X164" s="28">
        <f t="shared" si="129"/>
        <v>37024</v>
      </c>
      <c r="Y164" s="28">
        <f t="shared" si="129"/>
        <v>24193.360000000001</v>
      </c>
      <c r="Z164" s="28">
        <f t="shared" si="129"/>
        <v>3336</v>
      </c>
      <c r="AA164" s="28">
        <f t="shared" si="129"/>
        <v>52404</v>
      </c>
      <c r="AB164" s="28">
        <f t="shared" si="129"/>
        <v>34025.670000000006</v>
      </c>
      <c r="AC164" s="28">
        <f t="shared" si="129"/>
        <v>2680</v>
      </c>
      <c r="AD164" s="28">
        <f t="shared" si="129"/>
        <v>43638</v>
      </c>
      <c r="AE164" s="28">
        <f t="shared" si="129"/>
        <v>28731.839999999997</v>
      </c>
      <c r="AF164" s="28">
        <f t="shared" si="129"/>
        <v>2578</v>
      </c>
      <c r="AG164" s="28">
        <f t="shared" si="129"/>
        <v>40698</v>
      </c>
      <c r="AH164" s="28">
        <f t="shared" si="129"/>
        <v>26369.280000000002</v>
      </c>
      <c r="AI164" s="28">
        <f t="shared" si="129"/>
        <v>4513</v>
      </c>
      <c r="AJ164" s="28">
        <f t="shared" si="129"/>
        <v>73002</v>
      </c>
      <c r="AK164" s="28">
        <f t="shared" si="129"/>
        <v>47563.920000000006</v>
      </c>
      <c r="AL164" s="28">
        <f t="shared" si="129"/>
        <v>5400</v>
      </c>
      <c r="AM164" s="28">
        <f t="shared" si="129"/>
        <v>84602</v>
      </c>
      <c r="AN164" s="28">
        <f t="shared" si="129"/>
        <v>55584.320000000007</v>
      </c>
      <c r="AO164" s="89">
        <f t="shared" si="90"/>
        <v>39888</v>
      </c>
      <c r="AP164" s="89">
        <f t="shared" si="91"/>
        <v>628596</v>
      </c>
      <c r="AQ164" s="89">
        <f t="shared" si="92"/>
        <v>409373.59</v>
      </c>
      <c r="AR164" s="89">
        <f t="shared" si="93"/>
        <v>52383</v>
      </c>
      <c r="AS164" s="89">
        <f t="shared" si="94"/>
        <v>34114.465833333335</v>
      </c>
      <c r="AT164" s="28">
        <f>AT147+AT163</f>
        <v>4439</v>
      </c>
      <c r="AU164" s="28">
        <f t="shared" ref="AU164:CF164" si="130">AU147+AU163</f>
        <v>72072</v>
      </c>
      <c r="AV164" s="28">
        <f t="shared" si="130"/>
        <v>46809.280000000006</v>
      </c>
      <c r="AW164" s="28">
        <f t="shared" si="130"/>
        <v>4573</v>
      </c>
      <c r="AX164" s="28">
        <f t="shared" si="130"/>
        <v>73952</v>
      </c>
      <c r="AY164" s="28">
        <f t="shared" si="130"/>
        <v>48192.800000000003</v>
      </c>
      <c r="AZ164" s="28">
        <f t="shared" si="130"/>
        <v>5579</v>
      </c>
      <c r="BA164" s="28">
        <f t="shared" si="130"/>
        <v>89140</v>
      </c>
      <c r="BB164" s="28">
        <f t="shared" si="130"/>
        <v>59156.32</v>
      </c>
      <c r="BC164" s="28">
        <f t="shared" si="130"/>
        <v>4569</v>
      </c>
      <c r="BD164" s="28">
        <f t="shared" si="130"/>
        <v>73832</v>
      </c>
      <c r="BE164" s="28">
        <f t="shared" si="130"/>
        <v>55151.4</v>
      </c>
      <c r="BF164" s="28">
        <f t="shared" si="130"/>
        <v>3210</v>
      </c>
      <c r="BG164" s="28">
        <f t="shared" si="130"/>
        <v>52660</v>
      </c>
      <c r="BH164" s="28">
        <f t="shared" si="130"/>
        <v>33983.199999999997</v>
      </c>
      <c r="BI164" s="28">
        <f t="shared" si="130"/>
        <v>5017</v>
      </c>
      <c r="BJ164" s="28">
        <f t="shared" si="130"/>
        <v>78604</v>
      </c>
      <c r="BK164" s="28">
        <f t="shared" si="130"/>
        <v>52190.799999999996</v>
      </c>
      <c r="BL164" s="28">
        <f t="shared" si="130"/>
        <v>2710</v>
      </c>
      <c r="BM164" s="28">
        <f t="shared" si="130"/>
        <v>44890</v>
      </c>
      <c r="BN164" s="28">
        <f t="shared" si="130"/>
        <v>29518.000000000004</v>
      </c>
      <c r="BO164" s="28">
        <f t="shared" si="130"/>
        <v>3260</v>
      </c>
      <c r="BP164" s="28">
        <f t="shared" si="130"/>
        <v>53900</v>
      </c>
      <c r="BQ164" s="28">
        <f t="shared" si="130"/>
        <v>35555.599999999999</v>
      </c>
      <c r="BR164" s="28">
        <f t="shared" si="130"/>
        <v>3259</v>
      </c>
      <c r="BS164" s="28">
        <f t="shared" si="130"/>
        <v>53268</v>
      </c>
      <c r="BT164" s="28">
        <f t="shared" si="130"/>
        <v>35894.400000000009</v>
      </c>
      <c r="BU164" s="28">
        <f t="shared" si="130"/>
        <v>3308</v>
      </c>
      <c r="BV164" s="28">
        <f t="shared" si="130"/>
        <v>53658</v>
      </c>
      <c r="BW164" s="28">
        <f t="shared" si="130"/>
        <v>36160.559999999998</v>
      </c>
      <c r="BX164" s="28">
        <f t="shared" si="130"/>
        <v>4807</v>
      </c>
      <c r="BY164" s="28">
        <f t="shared" si="130"/>
        <v>75914</v>
      </c>
      <c r="BZ164" s="28">
        <f t="shared" si="130"/>
        <v>49677.200000000004</v>
      </c>
      <c r="CA164" s="28">
        <f t="shared" si="130"/>
        <v>3750</v>
      </c>
      <c r="CB164" s="28">
        <f t="shared" si="130"/>
        <v>59430</v>
      </c>
      <c r="CC164" s="28">
        <f t="shared" si="130"/>
        <v>40238.400000000001</v>
      </c>
      <c r="CD164" s="28">
        <f t="shared" si="130"/>
        <v>48572</v>
      </c>
      <c r="CE164" s="28">
        <f t="shared" si="130"/>
        <v>782412</v>
      </c>
      <c r="CF164" s="28">
        <f t="shared" si="130"/>
        <v>523292.36</v>
      </c>
      <c r="CG164" s="89">
        <f t="shared" si="84"/>
        <v>65201</v>
      </c>
      <c r="CH164" s="89">
        <f t="shared" si="85"/>
        <v>43607.696666666663</v>
      </c>
      <c r="CI164" s="92">
        <f>CI147+CI163</f>
        <v>4107</v>
      </c>
      <c r="CJ164" s="92">
        <f t="shared" ref="CJ164:CN164" si="131">CJ147+CJ163</f>
        <v>65364</v>
      </c>
      <c r="CK164" s="92">
        <f t="shared" si="131"/>
        <v>43015.200000000004</v>
      </c>
      <c r="CL164" s="92">
        <f t="shared" si="131"/>
        <v>4092</v>
      </c>
      <c r="CM164" s="92">
        <f t="shared" si="131"/>
        <v>65314</v>
      </c>
      <c r="CN164" s="92">
        <f t="shared" si="131"/>
        <v>43141.599999999999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DW164"/>
  <sheetViews>
    <sheetView workbookViewId="0">
      <pane xSplit="4" ySplit="3" topLeftCell="CK146" activePane="bottomRight" state="frozen"/>
      <selection pane="topRight" activeCell="E1" sqref="E1"/>
      <selection pane="bottomLeft" activeCell="A5" sqref="A5"/>
      <selection pane="bottomRight" activeCell="CN168" sqref="CN168"/>
    </sheetView>
  </sheetViews>
  <sheetFormatPr defaultRowHeight="19.5"/>
  <cols>
    <col min="1" max="1" width="4.75" style="36" customWidth="1"/>
    <col min="2" max="2" width="24.875" style="36" customWidth="1"/>
    <col min="3" max="4" width="9" style="36"/>
    <col min="5" max="6" width="9" style="36" hidden="1" customWidth="1"/>
    <col min="7" max="7" width="9.25" style="36" hidden="1" customWidth="1"/>
    <col min="8" max="40" width="9" style="36" hidden="1" customWidth="1"/>
    <col min="41" max="41" width="10.125" style="36" bestFit="1" customWidth="1"/>
    <col min="42" max="42" width="11.125" style="36" bestFit="1" customWidth="1"/>
    <col min="43" max="43" width="12.25" style="36" customWidth="1"/>
    <col min="44" max="45" width="10.125" style="36" bestFit="1" customWidth="1"/>
    <col min="46" max="82" width="9" style="36"/>
    <col min="83" max="83" width="11.5" style="36" customWidth="1"/>
    <col min="84" max="84" width="11" style="36" customWidth="1"/>
    <col min="85" max="85" width="10.875" style="36" customWidth="1"/>
    <col min="86" max="86" width="12.75" style="36" customWidth="1"/>
    <col min="87" max="87" width="9.125" style="36" bestFit="1" customWidth="1"/>
    <col min="88" max="89" width="10.125" style="36" bestFit="1" customWidth="1"/>
    <col min="90" max="16384" width="9" style="36"/>
  </cols>
  <sheetData>
    <row r="1" spans="1:127" ht="21.75">
      <c r="B1" s="81" t="s">
        <v>166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>
        <v>5</v>
      </c>
      <c r="I4" s="21">
        <v>60</v>
      </c>
      <c r="J4" s="22">
        <f>I4*$C4</f>
        <v>42</v>
      </c>
      <c r="K4" s="21">
        <v>2</v>
      </c>
      <c r="L4" s="21">
        <v>24</v>
      </c>
      <c r="M4" s="23">
        <f>L4*$C4</f>
        <v>16.799999999999997</v>
      </c>
      <c r="N4" s="21"/>
      <c r="O4" s="21"/>
      <c r="P4" s="21"/>
      <c r="Q4" s="21">
        <v>5</v>
      </c>
      <c r="R4" s="21">
        <v>60</v>
      </c>
      <c r="S4" s="23">
        <f>R4*$C4</f>
        <v>42</v>
      </c>
      <c r="T4" s="21"/>
      <c r="U4" s="21"/>
      <c r="V4" s="23">
        <f>U4*$C4</f>
        <v>0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12</v>
      </c>
      <c r="AP4" s="23">
        <f>F4+I4+L4+O4+R4+U4+X4+AA4+AD4+AG4+AJ4+AM4</f>
        <v>144</v>
      </c>
      <c r="AQ4" s="23">
        <f>G4+J4+M4+P4+S4+V4+Y4+AB4+AE4+AH4+AK4+AN4</f>
        <v>100.8</v>
      </c>
      <c r="AR4" s="23">
        <f>+AP4/12</f>
        <v>12</v>
      </c>
      <c r="AS4" s="23">
        <f>+AQ4/12</f>
        <v>8.4</v>
      </c>
      <c r="AT4" s="21">
        <v>25</v>
      </c>
      <c r="AU4" s="21">
        <v>300</v>
      </c>
      <c r="AV4" s="21">
        <v>210</v>
      </c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>
        <v>5</v>
      </c>
      <c r="BS4" s="21">
        <v>60</v>
      </c>
      <c r="BT4" s="23">
        <f>BS4*C4</f>
        <v>42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>
        <v>5</v>
      </c>
      <c r="CB4" s="21">
        <v>60</v>
      </c>
      <c r="CC4" s="23">
        <f>CB4*C4</f>
        <v>42</v>
      </c>
      <c r="CD4" s="23">
        <f>AT4+AW4+AZ4+BC4+BF4+BI4+BL4+BO4+BR4+BU4+BX4+CA4</f>
        <v>35</v>
      </c>
      <c r="CE4" s="23">
        <f>AU4+AX4+BA4+BD4+BG4+BJ4+BM4+BP4+BS4+BV4+BY4+CB4</f>
        <v>420</v>
      </c>
      <c r="CF4" s="23">
        <f>AV4+AY4+BB4+BE4+BH4+BK4+BN4+BQ4+BT4+BW4+BZ4+CC4</f>
        <v>294</v>
      </c>
      <c r="CG4" s="23">
        <f>+CE4/12</f>
        <v>35</v>
      </c>
      <c r="CH4" s="23">
        <f>+CF4/12</f>
        <v>24.5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68" si="0">I5*$C5</f>
        <v>0</v>
      </c>
      <c r="K5" s="21"/>
      <c r="L5" s="21"/>
      <c r="M5" s="23">
        <f t="shared" ref="M5:M68" si="1">L5*$C5</f>
        <v>0</v>
      </c>
      <c r="N5" s="21"/>
      <c r="O5" s="21"/>
      <c r="P5" s="21"/>
      <c r="Q5" s="21"/>
      <c r="R5" s="21"/>
      <c r="S5" s="23">
        <f t="shared" ref="S5:S68" si="2">R5*$C5</f>
        <v>0</v>
      </c>
      <c r="T5" s="21"/>
      <c r="U5" s="21"/>
      <c r="V5" s="23">
        <f t="shared" ref="V5:V68" si="3">U5*$C5</f>
        <v>0</v>
      </c>
      <c r="W5" s="21"/>
      <c r="X5" s="21"/>
      <c r="Y5" s="23">
        <f t="shared" ref="Y5:Y68" si="4">X5*$C5</f>
        <v>0</v>
      </c>
      <c r="Z5" s="21"/>
      <c r="AA5" s="21"/>
      <c r="AB5" s="23">
        <f t="shared" ref="AB5:AB68" si="5">AA5*$C5</f>
        <v>0</v>
      </c>
      <c r="AC5" s="21"/>
      <c r="AD5" s="21"/>
      <c r="AE5" s="23">
        <f t="shared" ref="AE5:AE68" si="6">AD5*$C5</f>
        <v>0</v>
      </c>
      <c r="AF5" s="21"/>
      <c r="AG5" s="21"/>
      <c r="AH5" s="23">
        <f t="shared" ref="AH5:AH68" si="7">AG5*$C5</f>
        <v>0</v>
      </c>
      <c r="AI5" s="21"/>
      <c r="AJ5" s="21"/>
      <c r="AK5" s="23">
        <f t="shared" ref="AK5:AK68" si="8">AJ5*$C5</f>
        <v>0</v>
      </c>
      <c r="AL5" s="21"/>
      <c r="AM5" s="21"/>
      <c r="AN5" s="23">
        <f t="shared" ref="AN5:AN68" si="9">AM5*$C5</f>
        <v>0</v>
      </c>
      <c r="AO5" s="23">
        <f t="shared" ref="AO5:AO68" si="10">E5+H5+K5+N5+Q5+T5+W5+Z5+AC5+AF5+AI5+AL5</f>
        <v>0</v>
      </c>
      <c r="AP5" s="23">
        <f t="shared" ref="AP5:AP68" si="11">F5+I5+L5+O5+R5+U5+X5+AA5+AD5+AG5+AJ5+AM5</f>
        <v>0</v>
      </c>
      <c r="AQ5" s="23">
        <f t="shared" ref="AQ5:AQ68" si="12">G5+J5+M5+P5+S5+V5+Y5+AB5+AE5+AH5+AK5+AN5</f>
        <v>0</v>
      </c>
      <c r="AR5" s="23">
        <f t="shared" ref="AR5:AR68" si="13">+AP5/12</f>
        <v>0</v>
      </c>
      <c r="AS5" s="23">
        <f t="shared" ref="AS5:AS68" si="14">+AQ5/12</f>
        <v>0</v>
      </c>
      <c r="AT5" s="21"/>
      <c r="AU5" s="21"/>
      <c r="AV5" s="21"/>
      <c r="AW5" s="21"/>
      <c r="AX5" s="21"/>
      <c r="AY5" s="22">
        <f t="shared" ref="AY5:AY71" si="15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6">BJ5*$C5</f>
        <v>0</v>
      </c>
      <c r="BL5" s="21"/>
      <c r="BM5" s="21"/>
      <c r="BN5" s="23">
        <f t="shared" ref="BN5:BN68" si="17">BM5*C5</f>
        <v>0</v>
      </c>
      <c r="BO5" s="21"/>
      <c r="BP5" s="21"/>
      <c r="BQ5" s="23">
        <f t="shared" ref="BQ5:BQ68" si="18">BP5*C5</f>
        <v>0</v>
      </c>
      <c r="BR5" s="21"/>
      <c r="BS5" s="21"/>
      <c r="BT5" s="23">
        <f t="shared" ref="BT5:BT68" si="19">BS5*C5</f>
        <v>0</v>
      </c>
      <c r="BU5" s="21"/>
      <c r="BV5" s="21"/>
      <c r="BW5" s="23">
        <f t="shared" ref="BW5:BW68" si="20">BV5*C5</f>
        <v>0</v>
      </c>
      <c r="BX5" s="21"/>
      <c r="BY5" s="21"/>
      <c r="BZ5" s="23">
        <f t="shared" ref="BZ5:BZ68" si="21">BY5*C5</f>
        <v>0</v>
      </c>
      <c r="CA5" s="21"/>
      <c r="CB5" s="21"/>
      <c r="CC5" s="23">
        <f t="shared" ref="CC5:CC68" si="22">CB5*C5</f>
        <v>0</v>
      </c>
      <c r="CD5" s="23">
        <f t="shared" ref="CD5:CD68" si="23">AT5+AW5+AZ5+BC5+BF5+BI5+BL5+BO5+BR5+BU5+BX5+CA5</f>
        <v>0</v>
      </c>
      <c r="CE5" s="23">
        <f t="shared" ref="CE5:CE68" si="24">AU5+AX5+BA5+BD5+BG5+BJ5+BM5+BP5+BS5+BV5+BY5+CB5</f>
        <v>0</v>
      </c>
      <c r="CF5" s="23">
        <f t="shared" ref="CF5:CF68" si="25">AV5+AY5+BB5+BE5+BH5+BK5+BN5+BQ5+BT5+BW5+BZ5+CC5</f>
        <v>0</v>
      </c>
      <c r="CG5" s="23">
        <f t="shared" ref="CG5:CG68" si="26">+CE5/12</f>
        <v>0</v>
      </c>
      <c r="CH5" s="23">
        <f t="shared" ref="CH5:CH68" si="27">+CF5/12</f>
        <v>0</v>
      </c>
      <c r="CI5" s="22"/>
      <c r="CJ5" s="22"/>
      <c r="CK5" s="22">
        <f t="shared" ref="CK5:CK68" si="28">CJ5*C5</f>
        <v>0</v>
      </c>
      <c r="CL5" s="21"/>
      <c r="CM5" s="21"/>
      <c r="CN5" s="22">
        <f t="shared" ref="CN5:CN68" si="29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1"/>
      <c r="Q6" s="21"/>
      <c r="R6" s="21"/>
      <c r="S6" s="23">
        <f t="shared" si="2"/>
        <v>0</v>
      </c>
      <c r="T6" s="21"/>
      <c r="U6" s="21"/>
      <c r="V6" s="23">
        <f t="shared" si="3"/>
        <v>0</v>
      </c>
      <c r="W6" s="21"/>
      <c r="X6" s="21"/>
      <c r="Y6" s="23">
        <f t="shared" si="4"/>
        <v>0</v>
      </c>
      <c r="Z6" s="21"/>
      <c r="AA6" s="21"/>
      <c r="AB6" s="23">
        <f t="shared" si="5"/>
        <v>0</v>
      </c>
      <c r="AC6" s="21"/>
      <c r="AD6" s="21"/>
      <c r="AE6" s="23">
        <f t="shared" si="6"/>
        <v>0</v>
      </c>
      <c r="AF6" s="21"/>
      <c r="AG6" s="21"/>
      <c r="AH6" s="23">
        <f t="shared" si="7"/>
        <v>0</v>
      </c>
      <c r="AI6" s="21"/>
      <c r="AJ6" s="21"/>
      <c r="AK6" s="23">
        <f t="shared" si="8"/>
        <v>0</v>
      </c>
      <c r="AL6" s="21"/>
      <c r="AM6" s="21"/>
      <c r="AN6" s="23">
        <f t="shared" si="9"/>
        <v>0</v>
      </c>
      <c r="AO6" s="23">
        <f t="shared" si="10"/>
        <v>0</v>
      </c>
      <c r="AP6" s="23">
        <f t="shared" si="11"/>
        <v>0</v>
      </c>
      <c r="AQ6" s="23">
        <f t="shared" si="12"/>
        <v>0</v>
      </c>
      <c r="AR6" s="23">
        <f t="shared" si="13"/>
        <v>0</v>
      </c>
      <c r="AS6" s="23">
        <f t="shared" si="14"/>
        <v>0</v>
      </c>
      <c r="AT6" s="21"/>
      <c r="AU6" s="21"/>
      <c r="AV6" s="21"/>
      <c r="AW6" s="21"/>
      <c r="AX6" s="21"/>
      <c r="AY6" s="22">
        <f t="shared" si="15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6"/>
        <v>0</v>
      </c>
      <c r="BL6" s="21"/>
      <c r="BM6" s="21"/>
      <c r="BN6" s="23">
        <f t="shared" si="17"/>
        <v>0</v>
      </c>
      <c r="BO6" s="21"/>
      <c r="BP6" s="21"/>
      <c r="BQ6" s="23">
        <f t="shared" si="18"/>
        <v>0</v>
      </c>
      <c r="BR6" s="21"/>
      <c r="BS6" s="21"/>
      <c r="BT6" s="23">
        <f t="shared" si="19"/>
        <v>0</v>
      </c>
      <c r="BU6" s="21"/>
      <c r="BV6" s="21"/>
      <c r="BW6" s="23">
        <f t="shared" si="20"/>
        <v>0</v>
      </c>
      <c r="BX6" s="21"/>
      <c r="BY6" s="21"/>
      <c r="BZ6" s="23">
        <f t="shared" si="21"/>
        <v>0</v>
      </c>
      <c r="CA6" s="21"/>
      <c r="CB6" s="21"/>
      <c r="CC6" s="23">
        <f t="shared" si="22"/>
        <v>0</v>
      </c>
      <c r="CD6" s="23">
        <f t="shared" si="23"/>
        <v>0</v>
      </c>
      <c r="CE6" s="23">
        <f t="shared" si="24"/>
        <v>0</v>
      </c>
      <c r="CF6" s="23">
        <f t="shared" si="25"/>
        <v>0</v>
      </c>
      <c r="CG6" s="23">
        <f t="shared" si="26"/>
        <v>0</v>
      </c>
      <c r="CH6" s="23">
        <f t="shared" si="27"/>
        <v>0</v>
      </c>
      <c r="CI6" s="22"/>
      <c r="CJ6" s="22"/>
      <c r="CK6" s="22">
        <f t="shared" si="28"/>
        <v>0</v>
      </c>
      <c r="CL6" s="21"/>
      <c r="CM6" s="21"/>
      <c r="CN6" s="22">
        <f t="shared" si="29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1"/>
      <c r="Q7" s="21"/>
      <c r="R7" s="21"/>
      <c r="S7" s="23">
        <f t="shared" si="2"/>
        <v>0</v>
      </c>
      <c r="T7" s="21"/>
      <c r="U7" s="21"/>
      <c r="V7" s="23">
        <f t="shared" si="3"/>
        <v>0</v>
      </c>
      <c r="W7" s="21"/>
      <c r="X7" s="21"/>
      <c r="Y7" s="23">
        <f t="shared" si="4"/>
        <v>0</v>
      </c>
      <c r="Z7" s="21"/>
      <c r="AA7" s="21"/>
      <c r="AB7" s="23">
        <f t="shared" si="5"/>
        <v>0</v>
      </c>
      <c r="AC7" s="21"/>
      <c r="AD7" s="21"/>
      <c r="AE7" s="23">
        <f t="shared" si="6"/>
        <v>0</v>
      </c>
      <c r="AF7" s="21"/>
      <c r="AG7" s="21"/>
      <c r="AH7" s="23">
        <f t="shared" si="7"/>
        <v>0</v>
      </c>
      <c r="AI7" s="21"/>
      <c r="AJ7" s="21"/>
      <c r="AK7" s="23">
        <f t="shared" si="8"/>
        <v>0</v>
      </c>
      <c r="AL7" s="21"/>
      <c r="AM7" s="21"/>
      <c r="AN7" s="23">
        <f t="shared" si="9"/>
        <v>0</v>
      </c>
      <c r="AO7" s="23">
        <f t="shared" si="10"/>
        <v>0</v>
      </c>
      <c r="AP7" s="23">
        <f t="shared" si="11"/>
        <v>0</v>
      </c>
      <c r="AQ7" s="23">
        <f t="shared" si="12"/>
        <v>0</v>
      </c>
      <c r="AR7" s="23">
        <f t="shared" si="13"/>
        <v>0</v>
      </c>
      <c r="AS7" s="23">
        <f t="shared" si="14"/>
        <v>0</v>
      </c>
      <c r="AT7" s="21"/>
      <c r="AU7" s="21"/>
      <c r="AV7" s="21"/>
      <c r="AW7" s="21"/>
      <c r="AX7" s="21"/>
      <c r="AY7" s="22">
        <f t="shared" si="15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6"/>
        <v>0</v>
      </c>
      <c r="BL7" s="21"/>
      <c r="BM7" s="21"/>
      <c r="BN7" s="23">
        <f t="shared" si="17"/>
        <v>0</v>
      </c>
      <c r="BO7" s="21"/>
      <c r="BP7" s="21"/>
      <c r="BQ7" s="23">
        <f t="shared" si="18"/>
        <v>0</v>
      </c>
      <c r="BR7" s="21"/>
      <c r="BS7" s="21"/>
      <c r="BT7" s="23">
        <f t="shared" si="19"/>
        <v>0</v>
      </c>
      <c r="BU7" s="21"/>
      <c r="BV7" s="21"/>
      <c r="BW7" s="23">
        <f t="shared" si="20"/>
        <v>0</v>
      </c>
      <c r="BX7" s="21"/>
      <c r="BY7" s="21"/>
      <c r="BZ7" s="23">
        <f t="shared" si="21"/>
        <v>0</v>
      </c>
      <c r="CA7" s="21"/>
      <c r="CB7" s="21"/>
      <c r="CC7" s="23">
        <f t="shared" si="22"/>
        <v>0</v>
      </c>
      <c r="CD7" s="23">
        <f t="shared" si="23"/>
        <v>0</v>
      </c>
      <c r="CE7" s="23">
        <f t="shared" si="24"/>
        <v>0</v>
      </c>
      <c r="CF7" s="23">
        <f t="shared" si="25"/>
        <v>0</v>
      </c>
      <c r="CG7" s="23">
        <f t="shared" si="26"/>
        <v>0</v>
      </c>
      <c r="CH7" s="23">
        <f t="shared" si="27"/>
        <v>0</v>
      </c>
      <c r="CI7" s="22"/>
      <c r="CJ7" s="22"/>
      <c r="CK7" s="22">
        <f t="shared" si="28"/>
        <v>0</v>
      </c>
      <c r="CL7" s="21"/>
      <c r="CM7" s="21"/>
      <c r="CN7" s="22">
        <f t="shared" si="29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1"/>
      <c r="Q8" s="21"/>
      <c r="R8" s="21"/>
      <c r="S8" s="23">
        <f t="shared" si="2"/>
        <v>0</v>
      </c>
      <c r="T8" s="21"/>
      <c r="U8" s="21"/>
      <c r="V8" s="23">
        <f t="shared" si="3"/>
        <v>0</v>
      </c>
      <c r="W8" s="21"/>
      <c r="X8" s="21"/>
      <c r="Y8" s="23">
        <f t="shared" si="4"/>
        <v>0</v>
      </c>
      <c r="Z8" s="21"/>
      <c r="AA8" s="21"/>
      <c r="AB8" s="23">
        <f t="shared" si="5"/>
        <v>0</v>
      </c>
      <c r="AC8" s="21"/>
      <c r="AD8" s="21"/>
      <c r="AE8" s="23">
        <f t="shared" si="6"/>
        <v>0</v>
      </c>
      <c r="AF8" s="21"/>
      <c r="AG8" s="21"/>
      <c r="AH8" s="23">
        <f t="shared" si="7"/>
        <v>0</v>
      </c>
      <c r="AI8" s="21"/>
      <c r="AJ8" s="21"/>
      <c r="AK8" s="23">
        <f t="shared" si="8"/>
        <v>0</v>
      </c>
      <c r="AL8" s="21"/>
      <c r="AM8" s="21"/>
      <c r="AN8" s="23">
        <f t="shared" si="9"/>
        <v>0</v>
      </c>
      <c r="AO8" s="23">
        <f t="shared" si="10"/>
        <v>0</v>
      </c>
      <c r="AP8" s="23">
        <f t="shared" si="11"/>
        <v>0</v>
      </c>
      <c r="AQ8" s="23">
        <f t="shared" si="12"/>
        <v>0</v>
      </c>
      <c r="AR8" s="23">
        <f t="shared" si="13"/>
        <v>0</v>
      </c>
      <c r="AS8" s="23">
        <f t="shared" si="14"/>
        <v>0</v>
      </c>
      <c r="AT8" s="21"/>
      <c r="AU8" s="21"/>
      <c r="AV8" s="21"/>
      <c r="AW8" s="21"/>
      <c r="AX8" s="21"/>
      <c r="AY8" s="22">
        <f t="shared" si="15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6"/>
        <v>0</v>
      </c>
      <c r="BL8" s="21"/>
      <c r="BM8" s="21"/>
      <c r="BN8" s="23">
        <f t="shared" si="17"/>
        <v>0</v>
      </c>
      <c r="BO8" s="21"/>
      <c r="BP8" s="21"/>
      <c r="BQ8" s="23">
        <f t="shared" si="18"/>
        <v>0</v>
      </c>
      <c r="BR8" s="21"/>
      <c r="BS8" s="21"/>
      <c r="BT8" s="23">
        <f t="shared" si="19"/>
        <v>0</v>
      </c>
      <c r="BU8" s="21"/>
      <c r="BV8" s="21"/>
      <c r="BW8" s="23">
        <f t="shared" si="20"/>
        <v>0</v>
      </c>
      <c r="BX8" s="21"/>
      <c r="BY8" s="21"/>
      <c r="BZ8" s="23">
        <f t="shared" si="21"/>
        <v>0</v>
      </c>
      <c r="CA8" s="21"/>
      <c r="CB8" s="21"/>
      <c r="CC8" s="23">
        <f t="shared" si="22"/>
        <v>0</v>
      </c>
      <c r="CD8" s="23">
        <f t="shared" si="23"/>
        <v>0</v>
      </c>
      <c r="CE8" s="23">
        <f t="shared" si="24"/>
        <v>0</v>
      </c>
      <c r="CF8" s="23">
        <f t="shared" si="25"/>
        <v>0</v>
      </c>
      <c r="CG8" s="23">
        <f t="shared" si="26"/>
        <v>0</v>
      </c>
      <c r="CH8" s="23">
        <f t="shared" si="27"/>
        <v>0</v>
      </c>
      <c r="CI8" s="22"/>
      <c r="CJ8" s="22"/>
      <c r="CK8" s="22">
        <f t="shared" si="28"/>
        <v>0</v>
      </c>
      <c r="CL8" s="21"/>
      <c r="CM8" s="21"/>
      <c r="CN8" s="22">
        <f t="shared" si="29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1"/>
      <c r="Q9" s="21"/>
      <c r="R9" s="21"/>
      <c r="S9" s="23">
        <f t="shared" si="2"/>
        <v>0</v>
      </c>
      <c r="T9" s="21"/>
      <c r="U9" s="21"/>
      <c r="V9" s="23">
        <f t="shared" si="3"/>
        <v>0</v>
      </c>
      <c r="W9" s="21"/>
      <c r="X9" s="21"/>
      <c r="Y9" s="23">
        <f t="shared" si="4"/>
        <v>0</v>
      </c>
      <c r="Z9" s="21"/>
      <c r="AA9" s="21"/>
      <c r="AB9" s="23">
        <f t="shared" si="5"/>
        <v>0</v>
      </c>
      <c r="AC9" s="21"/>
      <c r="AD9" s="21"/>
      <c r="AE9" s="23">
        <f t="shared" si="6"/>
        <v>0</v>
      </c>
      <c r="AF9" s="21"/>
      <c r="AG9" s="21"/>
      <c r="AH9" s="23">
        <f t="shared" si="7"/>
        <v>0</v>
      </c>
      <c r="AI9" s="21"/>
      <c r="AJ9" s="21"/>
      <c r="AK9" s="23">
        <f t="shared" si="8"/>
        <v>0</v>
      </c>
      <c r="AL9" s="21"/>
      <c r="AM9" s="21"/>
      <c r="AN9" s="23">
        <f t="shared" si="9"/>
        <v>0</v>
      </c>
      <c r="AO9" s="23">
        <f t="shared" si="10"/>
        <v>0</v>
      </c>
      <c r="AP9" s="23">
        <f t="shared" si="11"/>
        <v>0</v>
      </c>
      <c r="AQ9" s="23">
        <f t="shared" si="12"/>
        <v>0</v>
      </c>
      <c r="AR9" s="23">
        <f t="shared" si="13"/>
        <v>0</v>
      </c>
      <c r="AS9" s="23">
        <f t="shared" si="14"/>
        <v>0</v>
      </c>
      <c r="AT9" s="21"/>
      <c r="AU9" s="21"/>
      <c r="AV9" s="21"/>
      <c r="AW9" s="21"/>
      <c r="AX9" s="21"/>
      <c r="AY9" s="22">
        <f t="shared" si="15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6"/>
        <v>0</v>
      </c>
      <c r="BL9" s="21"/>
      <c r="BM9" s="21"/>
      <c r="BN9" s="23">
        <f t="shared" si="17"/>
        <v>0</v>
      </c>
      <c r="BO9" s="21"/>
      <c r="BP9" s="21"/>
      <c r="BQ9" s="23">
        <f t="shared" si="18"/>
        <v>0</v>
      </c>
      <c r="BR9" s="21"/>
      <c r="BS9" s="21"/>
      <c r="BT9" s="23">
        <f t="shared" si="19"/>
        <v>0</v>
      </c>
      <c r="BU9" s="21"/>
      <c r="BV9" s="21"/>
      <c r="BW9" s="23">
        <f t="shared" si="20"/>
        <v>0</v>
      </c>
      <c r="BX9" s="21"/>
      <c r="BY9" s="21"/>
      <c r="BZ9" s="23">
        <f t="shared" si="21"/>
        <v>0</v>
      </c>
      <c r="CA9" s="21"/>
      <c r="CB9" s="21"/>
      <c r="CC9" s="23">
        <f t="shared" si="22"/>
        <v>0</v>
      </c>
      <c r="CD9" s="23">
        <f t="shared" si="23"/>
        <v>0</v>
      </c>
      <c r="CE9" s="23">
        <f t="shared" si="24"/>
        <v>0</v>
      </c>
      <c r="CF9" s="23">
        <f t="shared" si="25"/>
        <v>0</v>
      </c>
      <c r="CG9" s="23">
        <f t="shared" si="26"/>
        <v>0</v>
      </c>
      <c r="CH9" s="23">
        <f t="shared" si="27"/>
        <v>0</v>
      </c>
      <c r="CI9" s="22"/>
      <c r="CJ9" s="22"/>
      <c r="CK9" s="22">
        <f t="shared" si="28"/>
        <v>0</v>
      </c>
      <c r="CL9" s="21"/>
      <c r="CM9" s="21"/>
      <c r="CN9" s="22">
        <f t="shared" si="29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1"/>
      <c r="Q10" s="21"/>
      <c r="R10" s="21"/>
      <c r="S10" s="23">
        <f t="shared" si="2"/>
        <v>0</v>
      </c>
      <c r="T10" s="21"/>
      <c r="U10" s="21"/>
      <c r="V10" s="23">
        <f t="shared" si="3"/>
        <v>0</v>
      </c>
      <c r="W10" s="21"/>
      <c r="X10" s="21"/>
      <c r="Y10" s="23">
        <f t="shared" si="4"/>
        <v>0</v>
      </c>
      <c r="Z10" s="21"/>
      <c r="AA10" s="21"/>
      <c r="AB10" s="23">
        <f t="shared" si="5"/>
        <v>0</v>
      </c>
      <c r="AC10" s="21"/>
      <c r="AD10" s="21"/>
      <c r="AE10" s="23">
        <f t="shared" si="6"/>
        <v>0</v>
      </c>
      <c r="AF10" s="21"/>
      <c r="AG10" s="21"/>
      <c r="AH10" s="23">
        <f t="shared" si="7"/>
        <v>0</v>
      </c>
      <c r="AI10" s="21"/>
      <c r="AJ10" s="21"/>
      <c r="AK10" s="23">
        <f t="shared" si="8"/>
        <v>0</v>
      </c>
      <c r="AL10" s="21"/>
      <c r="AM10" s="21"/>
      <c r="AN10" s="23">
        <f t="shared" si="9"/>
        <v>0</v>
      </c>
      <c r="AO10" s="23">
        <f t="shared" si="10"/>
        <v>0</v>
      </c>
      <c r="AP10" s="23">
        <f t="shared" si="11"/>
        <v>0</v>
      </c>
      <c r="AQ10" s="23">
        <f t="shared" si="12"/>
        <v>0</v>
      </c>
      <c r="AR10" s="23">
        <f t="shared" si="13"/>
        <v>0</v>
      </c>
      <c r="AS10" s="23">
        <f t="shared" si="14"/>
        <v>0</v>
      </c>
      <c r="AT10" s="21"/>
      <c r="AU10" s="21"/>
      <c r="AV10" s="21"/>
      <c r="AW10" s="21"/>
      <c r="AX10" s="21"/>
      <c r="AY10" s="22">
        <f t="shared" si="15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6"/>
        <v>0</v>
      </c>
      <c r="BL10" s="21"/>
      <c r="BM10" s="21"/>
      <c r="BN10" s="23">
        <f t="shared" si="17"/>
        <v>0</v>
      </c>
      <c r="BO10" s="21"/>
      <c r="BP10" s="21"/>
      <c r="BQ10" s="23">
        <f t="shared" si="18"/>
        <v>0</v>
      </c>
      <c r="BR10" s="21"/>
      <c r="BS10" s="21"/>
      <c r="BT10" s="23">
        <f t="shared" si="19"/>
        <v>0</v>
      </c>
      <c r="BU10" s="21"/>
      <c r="BV10" s="21"/>
      <c r="BW10" s="23">
        <f t="shared" si="20"/>
        <v>0</v>
      </c>
      <c r="BX10" s="21"/>
      <c r="BY10" s="21"/>
      <c r="BZ10" s="23">
        <f t="shared" si="21"/>
        <v>0</v>
      </c>
      <c r="CA10" s="21"/>
      <c r="CB10" s="21"/>
      <c r="CC10" s="23">
        <f t="shared" si="22"/>
        <v>0</v>
      </c>
      <c r="CD10" s="23">
        <f t="shared" si="23"/>
        <v>0</v>
      </c>
      <c r="CE10" s="23">
        <f t="shared" si="24"/>
        <v>0</v>
      </c>
      <c r="CF10" s="23">
        <f t="shared" si="25"/>
        <v>0</v>
      </c>
      <c r="CG10" s="23">
        <f t="shared" si="26"/>
        <v>0</v>
      </c>
      <c r="CH10" s="23">
        <f t="shared" si="27"/>
        <v>0</v>
      </c>
      <c r="CI10" s="22"/>
      <c r="CJ10" s="22"/>
      <c r="CK10" s="22">
        <f t="shared" si="28"/>
        <v>0</v>
      </c>
      <c r="CL10" s="21"/>
      <c r="CM10" s="21"/>
      <c r="CN10" s="22">
        <f t="shared" si="29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1"/>
      <c r="Q11" s="21"/>
      <c r="R11" s="21"/>
      <c r="S11" s="23">
        <f t="shared" si="2"/>
        <v>0</v>
      </c>
      <c r="T11" s="21"/>
      <c r="U11" s="21"/>
      <c r="V11" s="23">
        <f t="shared" si="3"/>
        <v>0</v>
      </c>
      <c r="W11" s="21"/>
      <c r="X11" s="21"/>
      <c r="Y11" s="23">
        <f t="shared" si="4"/>
        <v>0</v>
      </c>
      <c r="Z11" s="21"/>
      <c r="AA11" s="21"/>
      <c r="AB11" s="23">
        <f t="shared" si="5"/>
        <v>0</v>
      </c>
      <c r="AC11" s="21"/>
      <c r="AD11" s="21"/>
      <c r="AE11" s="23">
        <f t="shared" si="6"/>
        <v>0</v>
      </c>
      <c r="AF11" s="21"/>
      <c r="AG11" s="21"/>
      <c r="AH11" s="23">
        <f t="shared" si="7"/>
        <v>0</v>
      </c>
      <c r="AI11" s="21"/>
      <c r="AJ11" s="21"/>
      <c r="AK11" s="23">
        <f t="shared" si="8"/>
        <v>0</v>
      </c>
      <c r="AL11" s="21"/>
      <c r="AM11" s="21"/>
      <c r="AN11" s="23">
        <f t="shared" si="9"/>
        <v>0</v>
      </c>
      <c r="AO11" s="23">
        <f t="shared" si="10"/>
        <v>0</v>
      </c>
      <c r="AP11" s="23">
        <f t="shared" si="11"/>
        <v>0</v>
      </c>
      <c r="AQ11" s="23">
        <f t="shared" si="12"/>
        <v>0</v>
      </c>
      <c r="AR11" s="23">
        <f t="shared" si="13"/>
        <v>0</v>
      </c>
      <c r="AS11" s="23">
        <f t="shared" si="14"/>
        <v>0</v>
      </c>
      <c r="AT11" s="21"/>
      <c r="AU11" s="21"/>
      <c r="AV11" s="21"/>
      <c r="AW11" s="21"/>
      <c r="AX11" s="21"/>
      <c r="AY11" s="22">
        <f t="shared" si="15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6"/>
        <v>0</v>
      </c>
      <c r="BL11" s="21"/>
      <c r="BM11" s="21"/>
      <c r="BN11" s="23">
        <f t="shared" si="17"/>
        <v>0</v>
      </c>
      <c r="BO11" s="21"/>
      <c r="BP11" s="21"/>
      <c r="BQ11" s="23">
        <f t="shared" si="18"/>
        <v>0</v>
      </c>
      <c r="BR11" s="21"/>
      <c r="BS11" s="21"/>
      <c r="BT11" s="23">
        <f t="shared" si="19"/>
        <v>0</v>
      </c>
      <c r="BU11" s="21"/>
      <c r="BV11" s="21"/>
      <c r="BW11" s="23">
        <f t="shared" si="20"/>
        <v>0</v>
      </c>
      <c r="BX11" s="21"/>
      <c r="BY11" s="21"/>
      <c r="BZ11" s="23">
        <f t="shared" si="21"/>
        <v>0</v>
      </c>
      <c r="CA11" s="21"/>
      <c r="CB11" s="21"/>
      <c r="CC11" s="23">
        <f t="shared" si="22"/>
        <v>0</v>
      </c>
      <c r="CD11" s="23">
        <f t="shared" si="23"/>
        <v>0</v>
      </c>
      <c r="CE11" s="23">
        <f t="shared" si="24"/>
        <v>0</v>
      </c>
      <c r="CF11" s="23">
        <f t="shared" si="25"/>
        <v>0</v>
      </c>
      <c r="CG11" s="23">
        <f t="shared" si="26"/>
        <v>0</v>
      </c>
      <c r="CH11" s="23">
        <f t="shared" si="27"/>
        <v>0</v>
      </c>
      <c r="CI11" s="22"/>
      <c r="CJ11" s="22"/>
      <c r="CK11" s="22">
        <f t="shared" si="28"/>
        <v>0</v>
      </c>
      <c r="CL11" s="21"/>
      <c r="CM11" s="21"/>
      <c r="CN11" s="22">
        <f t="shared" si="29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467</v>
      </c>
      <c r="F12" s="21">
        <v>6538</v>
      </c>
      <c r="G12" s="23">
        <f>F12*$C12</f>
        <v>4184.32</v>
      </c>
      <c r="H12" s="21">
        <v>620</v>
      </c>
      <c r="I12" s="21">
        <v>8680</v>
      </c>
      <c r="J12" s="22">
        <f t="shared" si="0"/>
        <v>5555.2</v>
      </c>
      <c r="K12" s="21">
        <v>501</v>
      </c>
      <c r="L12" s="21">
        <v>7014</v>
      </c>
      <c r="M12" s="23">
        <f t="shared" si="1"/>
        <v>4488.96</v>
      </c>
      <c r="N12" s="21">
        <v>425</v>
      </c>
      <c r="O12" s="21">
        <v>5950</v>
      </c>
      <c r="P12" s="23">
        <f>O12*$C12</f>
        <v>3808</v>
      </c>
      <c r="Q12" s="21">
        <v>510</v>
      </c>
      <c r="R12" s="21">
        <v>7140</v>
      </c>
      <c r="S12" s="23">
        <f t="shared" si="2"/>
        <v>4569.6000000000004</v>
      </c>
      <c r="T12" s="21">
        <v>560</v>
      </c>
      <c r="U12" s="21">
        <v>7840</v>
      </c>
      <c r="V12" s="23">
        <f t="shared" si="3"/>
        <v>5017.6000000000004</v>
      </c>
      <c r="W12" s="21">
        <v>435</v>
      </c>
      <c r="X12" s="21">
        <v>6090</v>
      </c>
      <c r="Y12" s="23">
        <f t="shared" si="4"/>
        <v>3897.6</v>
      </c>
      <c r="Z12" s="21">
        <v>568</v>
      </c>
      <c r="AA12" s="21">
        <v>7952</v>
      </c>
      <c r="AB12" s="23">
        <f t="shared" si="5"/>
        <v>5089.28</v>
      </c>
      <c r="AC12" s="21">
        <v>664</v>
      </c>
      <c r="AD12" s="21">
        <v>9296</v>
      </c>
      <c r="AE12" s="23">
        <f t="shared" si="6"/>
        <v>5949.4400000000005</v>
      </c>
      <c r="AF12" s="21">
        <v>938</v>
      </c>
      <c r="AG12" s="21">
        <v>13132</v>
      </c>
      <c r="AH12" s="23">
        <f t="shared" si="7"/>
        <v>8404.48</v>
      </c>
      <c r="AI12" s="21">
        <v>300</v>
      </c>
      <c r="AJ12" s="21">
        <v>4200</v>
      </c>
      <c r="AK12" s="23">
        <f t="shared" si="8"/>
        <v>2688</v>
      </c>
      <c r="AL12" s="21">
        <v>278</v>
      </c>
      <c r="AM12" s="21">
        <v>3892</v>
      </c>
      <c r="AN12" s="23">
        <f t="shared" si="9"/>
        <v>2490.88</v>
      </c>
      <c r="AO12" s="23">
        <f t="shared" si="10"/>
        <v>6266</v>
      </c>
      <c r="AP12" s="23">
        <f t="shared" si="11"/>
        <v>87724</v>
      </c>
      <c r="AQ12" s="23">
        <f t="shared" si="12"/>
        <v>56143.359999999993</v>
      </c>
      <c r="AR12" s="23">
        <f t="shared" si="13"/>
        <v>7310.333333333333</v>
      </c>
      <c r="AS12" s="23">
        <f t="shared" si="14"/>
        <v>4678.6133333333328</v>
      </c>
      <c r="AT12" s="21">
        <v>227</v>
      </c>
      <c r="AU12" s="21">
        <v>3178</v>
      </c>
      <c r="AV12" s="21">
        <v>2033.92</v>
      </c>
      <c r="AW12" s="21">
        <v>452</v>
      </c>
      <c r="AX12" s="21">
        <v>6328</v>
      </c>
      <c r="AY12" s="22">
        <f t="shared" si="15"/>
        <v>4049.92</v>
      </c>
      <c r="AZ12" s="21">
        <v>280</v>
      </c>
      <c r="BA12" s="21">
        <v>3920</v>
      </c>
      <c r="BB12" s="23">
        <f>BA12*$C12</f>
        <v>2508.8000000000002</v>
      </c>
      <c r="BC12" s="21">
        <v>290</v>
      </c>
      <c r="BD12" s="21">
        <v>4060</v>
      </c>
      <c r="BE12" s="23">
        <f>BD12*$C12</f>
        <v>2598.4</v>
      </c>
      <c r="BF12" s="21">
        <v>420</v>
      </c>
      <c r="BG12" s="21">
        <v>5880</v>
      </c>
      <c r="BH12" s="23">
        <f>BG12*$C12</f>
        <v>3763.2000000000003</v>
      </c>
      <c r="BI12" s="21">
        <v>285</v>
      </c>
      <c r="BJ12" s="21">
        <v>3990</v>
      </c>
      <c r="BK12" s="23">
        <f t="shared" si="16"/>
        <v>2553.6</v>
      </c>
      <c r="BL12" s="21">
        <v>374</v>
      </c>
      <c r="BM12" s="21">
        <v>5236</v>
      </c>
      <c r="BN12" s="23">
        <f t="shared" si="17"/>
        <v>3351.04</v>
      </c>
      <c r="BO12" s="21">
        <v>405</v>
      </c>
      <c r="BP12" s="21">
        <v>5670</v>
      </c>
      <c r="BQ12" s="23">
        <f t="shared" si="18"/>
        <v>3628.8</v>
      </c>
      <c r="BR12" s="21">
        <v>503</v>
      </c>
      <c r="BS12" s="21">
        <v>7042</v>
      </c>
      <c r="BT12" s="23">
        <f t="shared" si="19"/>
        <v>4506.88</v>
      </c>
      <c r="BU12" s="21">
        <v>280</v>
      </c>
      <c r="BV12" s="21">
        <v>3920</v>
      </c>
      <c r="BW12" s="23">
        <f t="shared" si="20"/>
        <v>2508.8000000000002</v>
      </c>
      <c r="BX12" s="21">
        <v>245</v>
      </c>
      <c r="BY12" s="21">
        <v>3430</v>
      </c>
      <c r="BZ12" s="23">
        <f t="shared" si="21"/>
        <v>2195.2000000000003</v>
      </c>
      <c r="CA12" s="21">
        <v>611</v>
      </c>
      <c r="CB12" s="21">
        <v>8554</v>
      </c>
      <c r="CC12" s="23">
        <f t="shared" si="22"/>
        <v>5474.56</v>
      </c>
      <c r="CD12" s="23">
        <f t="shared" si="23"/>
        <v>4372</v>
      </c>
      <c r="CE12" s="23">
        <f t="shared" si="24"/>
        <v>61208</v>
      </c>
      <c r="CF12" s="23">
        <f t="shared" si="25"/>
        <v>39173.119999999995</v>
      </c>
      <c r="CG12" s="23">
        <f t="shared" si="26"/>
        <v>5100.666666666667</v>
      </c>
      <c r="CH12" s="23">
        <f t="shared" si="27"/>
        <v>3264.4266666666663</v>
      </c>
      <c r="CI12" s="22">
        <v>189</v>
      </c>
      <c r="CJ12" s="22">
        <v>2646</v>
      </c>
      <c r="CK12" s="22">
        <f t="shared" si="28"/>
        <v>1693.44</v>
      </c>
      <c r="CL12" s="21">
        <v>440</v>
      </c>
      <c r="CM12" s="21">
        <v>6160</v>
      </c>
      <c r="CN12" s="22">
        <f t="shared" si="29"/>
        <v>3942.4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30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ref="P13:P76" si="31">O13*$C13</f>
        <v>0</v>
      </c>
      <c r="Q13" s="21"/>
      <c r="R13" s="21"/>
      <c r="S13" s="23">
        <f t="shared" si="2"/>
        <v>0</v>
      </c>
      <c r="T13" s="21"/>
      <c r="U13" s="21"/>
      <c r="V13" s="23">
        <f t="shared" si="3"/>
        <v>0</v>
      </c>
      <c r="W13" s="21"/>
      <c r="X13" s="21"/>
      <c r="Y13" s="23">
        <f t="shared" si="4"/>
        <v>0</v>
      </c>
      <c r="Z13" s="21"/>
      <c r="AA13" s="21"/>
      <c r="AB13" s="23">
        <f t="shared" si="5"/>
        <v>0</v>
      </c>
      <c r="AC13" s="21"/>
      <c r="AD13" s="21"/>
      <c r="AE13" s="23">
        <f t="shared" si="6"/>
        <v>0</v>
      </c>
      <c r="AF13" s="21"/>
      <c r="AG13" s="21"/>
      <c r="AH13" s="23">
        <f t="shared" si="7"/>
        <v>0</v>
      </c>
      <c r="AI13" s="21"/>
      <c r="AJ13" s="21"/>
      <c r="AK13" s="23">
        <f t="shared" si="8"/>
        <v>0</v>
      </c>
      <c r="AL13" s="21"/>
      <c r="AM13" s="21"/>
      <c r="AN13" s="23">
        <f t="shared" si="9"/>
        <v>0</v>
      </c>
      <c r="AO13" s="23">
        <f t="shared" si="10"/>
        <v>0</v>
      </c>
      <c r="AP13" s="23">
        <f t="shared" si="11"/>
        <v>0</v>
      </c>
      <c r="AQ13" s="23">
        <f t="shared" si="12"/>
        <v>0</v>
      </c>
      <c r="AR13" s="23">
        <f t="shared" si="13"/>
        <v>0</v>
      </c>
      <c r="AS13" s="23">
        <f t="shared" si="14"/>
        <v>0</v>
      </c>
      <c r="AT13" s="21"/>
      <c r="AU13" s="21"/>
      <c r="AV13" s="21"/>
      <c r="AW13" s="21"/>
      <c r="AX13" s="21"/>
      <c r="AY13" s="22">
        <f t="shared" si="15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6"/>
        <v>0</v>
      </c>
      <c r="BL13" s="21"/>
      <c r="BM13" s="21"/>
      <c r="BN13" s="23">
        <f t="shared" si="17"/>
        <v>0</v>
      </c>
      <c r="BO13" s="21"/>
      <c r="BP13" s="21"/>
      <c r="BQ13" s="23">
        <f t="shared" si="18"/>
        <v>0</v>
      </c>
      <c r="BR13" s="21"/>
      <c r="BS13" s="21"/>
      <c r="BT13" s="23">
        <f t="shared" si="19"/>
        <v>0</v>
      </c>
      <c r="BU13" s="21"/>
      <c r="BV13" s="21"/>
      <c r="BW13" s="23">
        <f t="shared" si="20"/>
        <v>0</v>
      </c>
      <c r="BX13" s="21"/>
      <c r="BY13" s="21"/>
      <c r="BZ13" s="23">
        <f t="shared" si="21"/>
        <v>0</v>
      </c>
      <c r="CA13" s="21"/>
      <c r="CB13" s="21"/>
      <c r="CC13" s="23">
        <f t="shared" si="22"/>
        <v>0</v>
      </c>
      <c r="CD13" s="23">
        <f t="shared" si="23"/>
        <v>0</v>
      </c>
      <c r="CE13" s="23">
        <f t="shared" si="24"/>
        <v>0</v>
      </c>
      <c r="CF13" s="23">
        <f t="shared" si="25"/>
        <v>0</v>
      </c>
      <c r="CG13" s="23">
        <f t="shared" si="26"/>
        <v>0</v>
      </c>
      <c r="CH13" s="23">
        <f t="shared" si="27"/>
        <v>0</v>
      </c>
      <c r="CI13" s="22"/>
      <c r="CJ13" s="22"/>
      <c r="CK13" s="22">
        <f t="shared" si="28"/>
        <v>0</v>
      </c>
      <c r="CL13" s="21"/>
      <c r="CM13" s="21"/>
      <c r="CN13" s="22">
        <f t="shared" si="29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30"/>
        <v>0</v>
      </c>
      <c r="H14" s="21"/>
      <c r="I14" s="21"/>
      <c r="J14" s="22">
        <f t="shared" si="0"/>
        <v>0</v>
      </c>
      <c r="K14" s="21"/>
      <c r="L14" s="21"/>
      <c r="M14" s="23">
        <f t="shared" si="1"/>
        <v>0</v>
      </c>
      <c r="N14" s="21"/>
      <c r="O14" s="21"/>
      <c r="P14" s="23">
        <f t="shared" si="31"/>
        <v>0</v>
      </c>
      <c r="Q14" s="21"/>
      <c r="R14" s="21"/>
      <c r="S14" s="23">
        <f t="shared" si="2"/>
        <v>0</v>
      </c>
      <c r="T14" s="21"/>
      <c r="U14" s="21"/>
      <c r="V14" s="23">
        <f t="shared" si="3"/>
        <v>0</v>
      </c>
      <c r="W14" s="21"/>
      <c r="X14" s="21"/>
      <c r="Y14" s="23">
        <f t="shared" si="4"/>
        <v>0</v>
      </c>
      <c r="Z14" s="21"/>
      <c r="AA14" s="21"/>
      <c r="AB14" s="23">
        <f t="shared" si="5"/>
        <v>0</v>
      </c>
      <c r="AC14" s="21"/>
      <c r="AD14" s="21"/>
      <c r="AE14" s="23">
        <f t="shared" si="6"/>
        <v>0</v>
      </c>
      <c r="AF14" s="21"/>
      <c r="AG14" s="21"/>
      <c r="AH14" s="23">
        <f t="shared" si="7"/>
        <v>0</v>
      </c>
      <c r="AI14" s="21"/>
      <c r="AJ14" s="21"/>
      <c r="AK14" s="23">
        <f t="shared" si="8"/>
        <v>0</v>
      </c>
      <c r="AL14" s="21"/>
      <c r="AM14" s="21"/>
      <c r="AN14" s="23">
        <f t="shared" si="9"/>
        <v>0</v>
      </c>
      <c r="AO14" s="23">
        <f t="shared" si="10"/>
        <v>0</v>
      </c>
      <c r="AP14" s="23">
        <f t="shared" si="11"/>
        <v>0</v>
      </c>
      <c r="AQ14" s="23">
        <f t="shared" si="12"/>
        <v>0</v>
      </c>
      <c r="AR14" s="23">
        <f t="shared" si="13"/>
        <v>0</v>
      </c>
      <c r="AS14" s="23">
        <f t="shared" si="14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6"/>
        <v>0</v>
      </c>
      <c r="BL14" s="21"/>
      <c r="BM14" s="21"/>
      <c r="BN14" s="23">
        <f t="shared" si="17"/>
        <v>0</v>
      </c>
      <c r="BO14" s="21"/>
      <c r="BP14" s="21"/>
      <c r="BQ14" s="23">
        <f t="shared" si="18"/>
        <v>0</v>
      </c>
      <c r="BR14" s="21"/>
      <c r="BS14" s="21"/>
      <c r="BT14" s="23">
        <f t="shared" si="19"/>
        <v>0</v>
      </c>
      <c r="BU14" s="21"/>
      <c r="BV14" s="21"/>
      <c r="BW14" s="23">
        <f t="shared" si="20"/>
        <v>0</v>
      </c>
      <c r="BX14" s="21"/>
      <c r="BY14" s="21"/>
      <c r="BZ14" s="23">
        <f t="shared" si="21"/>
        <v>0</v>
      </c>
      <c r="CA14" s="21"/>
      <c r="CB14" s="21"/>
      <c r="CC14" s="23">
        <f t="shared" si="22"/>
        <v>0</v>
      </c>
      <c r="CD14" s="23">
        <f t="shared" si="23"/>
        <v>0</v>
      </c>
      <c r="CE14" s="23">
        <f t="shared" si="24"/>
        <v>0</v>
      </c>
      <c r="CF14" s="23">
        <f t="shared" si="25"/>
        <v>0</v>
      </c>
      <c r="CG14" s="23">
        <f t="shared" si="26"/>
        <v>0</v>
      </c>
      <c r="CH14" s="23">
        <f t="shared" si="27"/>
        <v>0</v>
      </c>
      <c r="CI14" s="22"/>
      <c r="CJ14" s="22"/>
      <c r="CK14" s="22">
        <f t="shared" si="28"/>
        <v>0</v>
      </c>
      <c r="CL14" s="21"/>
      <c r="CM14" s="21"/>
      <c r="CN14" s="22">
        <f t="shared" si="29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30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31"/>
        <v>0</v>
      </c>
      <c r="Q15" s="21"/>
      <c r="R15" s="21"/>
      <c r="S15" s="23">
        <f t="shared" si="2"/>
        <v>0</v>
      </c>
      <c r="T15" s="21"/>
      <c r="U15" s="21"/>
      <c r="V15" s="23">
        <f t="shared" si="3"/>
        <v>0</v>
      </c>
      <c r="W15" s="21"/>
      <c r="X15" s="21"/>
      <c r="Y15" s="23">
        <f t="shared" si="4"/>
        <v>0</v>
      </c>
      <c r="Z15" s="21"/>
      <c r="AA15" s="21"/>
      <c r="AB15" s="23">
        <f t="shared" si="5"/>
        <v>0</v>
      </c>
      <c r="AC15" s="21"/>
      <c r="AD15" s="21"/>
      <c r="AE15" s="23">
        <f t="shared" si="6"/>
        <v>0</v>
      </c>
      <c r="AF15" s="21"/>
      <c r="AG15" s="21"/>
      <c r="AH15" s="23">
        <f t="shared" si="7"/>
        <v>0</v>
      </c>
      <c r="AI15" s="21"/>
      <c r="AJ15" s="21"/>
      <c r="AK15" s="23">
        <f t="shared" si="8"/>
        <v>0</v>
      </c>
      <c r="AL15" s="21"/>
      <c r="AM15" s="21"/>
      <c r="AN15" s="23">
        <f t="shared" si="9"/>
        <v>0</v>
      </c>
      <c r="AO15" s="23">
        <f t="shared" si="10"/>
        <v>0</v>
      </c>
      <c r="AP15" s="23">
        <f t="shared" si="11"/>
        <v>0</v>
      </c>
      <c r="AQ15" s="23">
        <f t="shared" si="12"/>
        <v>0</v>
      </c>
      <c r="AR15" s="23">
        <f t="shared" si="13"/>
        <v>0</v>
      </c>
      <c r="AS15" s="23">
        <f t="shared" si="14"/>
        <v>0</v>
      </c>
      <c r="AT15" s="21"/>
      <c r="AU15" s="21"/>
      <c r="AV15" s="21"/>
      <c r="AW15" s="21"/>
      <c r="AX15" s="21"/>
      <c r="AY15" s="22">
        <f t="shared" si="15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6"/>
        <v>0</v>
      </c>
      <c r="BL15" s="21"/>
      <c r="BM15" s="21"/>
      <c r="BN15" s="23">
        <f t="shared" si="17"/>
        <v>0</v>
      </c>
      <c r="BO15" s="21"/>
      <c r="BP15" s="21"/>
      <c r="BQ15" s="23">
        <f t="shared" si="18"/>
        <v>0</v>
      </c>
      <c r="BR15" s="21"/>
      <c r="BS15" s="21"/>
      <c r="BT15" s="23">
        <f t="shared" si="19"/>
        <v>0</v>
      </c>
      <c r="BU15" s="21"/>
      <c r="BV15" s="21"/>
      <c r="BW15" s="23">
        <f t="shared" si="20"/>
        <v>0</v>
      </c>
      <c r="BX15" s="21"/>
      <c r="BY15" s="21"/>
      <c r="BZ15" s="23">
        <f t="shared" si="21"/>
        <v>0</v>
      </c>
      <c r="CA15" s="21"/>
      <c r="CB15" s="21"/>
      <c r="CC15" s="23">
        <f t="shared" si="22"/>
        <v>0</v>
      </c>
      <c r="CD15" s="23">
        <f t="shared" si="23"/>
        <v>0</v>
      </c>
      <c r="CE15" s="23">
        <f t="shared" si="24"/>
        <v>0</v>
      </c>
      <c r="CF15" s="23">
        <f t="shared" si="25"/>
        <v>0</v>
      </c>
      <c r="CG15" s="23">
        <f t="shared" si="26"/>
        <v>0</v>
      </c>
      <c r="CH15" s="23">
        <f t="shared" si="27"/>
        <v>0</v>
      </c>
      <c r="CI15" s="22"/>
      <c r="CJ15" s="22"/>
      <c r="CK15" s="22">
        <f t="shared" si="28"/>
        <v>0</v>
      </c>
      <c r="CL15" s="21"/>
      <c r="CM15" s="21"/>
      <c r="CN15" s="22">
        <f t="shared" si="29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40</v>
      </c>
      <c r="F16" s="21">
        <v>480</v>
      </c>
      <c r="G16" s="23">
        <f t="shared" si="30"/>
        <v>480</v>
      </c>
      <c r="H16" s="21">
        <v>30</v>
      </c>
      <c r="I16" s="21">
        <v>360</v>
      </c>
      <c r="J16" s="22">
        <f t="shared" si="0"/>
        <v>360</v>
      </c>
      <c r="K16" s="21"/>
      <c r="L16" s="21"/>
      <c r="M16" s="23">
        <f t="shared" si="1"/>
        <v>0</v>
      </c>
      <c r="N16" s="21"/>
      <c r="O16" s="21"/>
      <c r="P16" s="23">
        <f t="shared" si="31"/>
        <v>0</v>
      </c>
      <c r="Q16" s="21"/>
      <c r="R16" s="21"/>
      <c r="S16" s="23">
        <f t="shared" si="2"/>
        <v>0</v>
      </c>
      <c r="T16" s="21"/>
      <c r="U16" s="21"/>
      <c r="V16" s="23">
        <f t="shared" si="3"/>
        <v>0</v>
      </c>
      <c r="W16" s="21"/>
      <c r="X16" s="21"/>
      <c r="Y16" s="23">
        <f t="shared" si="4"/>
        <v>0</v>
      </c>
      <c r="Z16" s="21"/>
      <c r="AA16" s="21"/>
      <c r="AB16" s="23">
        <f t="shared" si="5"/>
        <v>0</v>
      </c>
      <c r="AC16" s="21">
        <v>5</v>
      </c>
      <c r="AD16" s="21">
        <v>60</v>
      </c>
      <c r="AE16" s="23">
        <f t="shared" si="6"/>
        <v>60</v>
      </c>
      <c r="AF16" s="21">
        <v>15</v>
      </c>
      <c r="AG16" s="21">
        <v>180</v>
      </c>
      <c r="AH16" s="23">
        <f t="shared" si="7"/>
        <v>180</v>
      </c>
      <c r="AI16" s="21"/>
      <c r="AJ16" s="21"/>
      <c r="AK16" s="23">
        <f t="shared" si="8"/>
        <v>0</v>
      </c>
      <c r="AL16" s="21"/>
      <c r="AM16" s="21"/>
      <c r="AN16" s="23">
        <f t="shared" si="9"/>
        <v>0</v>
      </c>
      <c r="AO16" s="23">
        <f t="shared" si="10"/>
        <v>90</v>
      </c>
      <c r="AP16" s="23">
        <f t="shared" si="11"/>
        <v>1080</v>
      </c>
      <c r="AQ16" s="23">
        <f t="shared" si="12"/>
        <v>1080</v>
      </c>
      <c r="AR16" s="23">
        <f t="shared" si="13"/>
        <v>90</v>
      </c>
      <c r="AS16" s="23">
        <f t="shared" si="14"/>
        <v>90</v>
      </c>
      <c r="AT16" s="21"/>
      <c r="AU16" s="21"/>
      <c r="AV16" s="21"/>
      <c r="AW16" s="21">
        <v>30</v>
      </c>
      <c r="AX16" s="21">
        <v>360</v>
      </c>
      <c r="AY16" s="22">
        <f t="shared" si="15"/>
        <v>360</v>
      </c>
      <c r="AZ16" s="21"/>
      <c r="BA16" s="21"/>
      <c r="BB16" s="23">
        <f t="shared" si="32"/>
        <v>0</v>
      </c>
      <c r="BC16" s="21">
        <v>50</v>
      </c>
      <c r="BD16" s="21">
        <v>600</v>
      </c>
      <c r="BE16" s="23">
        <f t="shared" si="33"/>
        <v>600</v>
      </c>
      <c r="BF16" s="21"/>
      <c r="BG16" s="21"/>
      <c r="BH16" s="23">
        <f t="shared" si="34"/>
        <v>0</v>
      </c>
      <c r="BI16" s="21"/>
      <c r="BJ16" s="21"/>
      <c r="BK16" s="23">
        <f t="shared" si="16"/>
        <v>0</v>
      </c>
      <c r="BL16" s="21">
        <v>50</v>
      </c>
      <c r="BM16" s="21">
        <v>600</v>
      </c>
      <c r="BN16" s="23">
        <f t="shared" si="17"/>
        <v>600</v>
      </c>
      <c r="BO16" s="21"/>
      <c r="BP16" s="21"/>
      <c r="BQ16" s="23">
        <f t="shared" si="18"/>
        <v>0</v>
      </c>
      <c r="BR16" s="21">
        <v>20</v>
      </c>
      <c r="BS16" s="21">
        <v>240</v>
      </c>
      <c r="BT16" s="23">
        <f t="shared" si="19"/>
        <v>240</v>
      </c>
      <c r="BU16" s="21">
        <v>40</v>
      </c>
      <c r="BV16" s="21">
        <v>480</v>
      </c>
      <c r="BW16" s="23">
        <f t="shared" si="20"/>
        <v>480</v>
      </c>
      <c r="BX16" s="21">
        <v>50</v>
      </c>
      <c r="BY16" s="21">
        <v>600</v>
      </c>
      <c r="BZ16" s="23">
        <f t="shared" si="21"/>
        <v>600</v>
      </c>
      <c r="CA16" s="21"/>
      <c r="CB16" s="21"/>
      <c r="CC16" s="23">
        <f t="shared" si="22"/>
        <v>0</v>
      </c>
      <c r="CD16" s="23">
        <f t="shared" si="23"/>
        <v>240</v>
      </c>
      <c r="CE16" s="23">
        <f t="shared" si="24"/>
        <v>2880</v>
      </c>
      <c r="CF16" s="23">
        <f t="shared" si="25"/>
        <v>2880</v>
      </c>
      <c r="CG16" s="23">
        <f t="shared" si="26"/>
        <v>240</v>
      </c>
      <c r="CH16" s="23">
        <f t="shared" si="27"/>
        <v>240</v>
      </c>
      <c r="CI16" s="22">
        <v>129</v>
      </c>
      <c r="CJ16" s="22">
        <v>1554</v>
      </c>
      <c r="CK16" s="22">
        <f t="shared" si="28"/>
        <v>1554</v>
      </c>
      <c r="CL16" s="21">
        <v>43</v>
      </c>
      <c r="CM16" s="21">
        <v>516</v>
      </c>
      <c r="CN16" s="22">
        <f t="shared" si="29"/>
        <v>516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30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31"/>
        <v>0</v>
      </c>
      <c r="Q17" s="21"/>
      <c r="R17" s="21"/>
      <c r="S17" s="23">
        <f t="shared" si="2"/>
        <v>0</v>
      </c>
      <c r="T17" s="21"/>
      <c r="U17" s="21"/>
      <c r="V17" s="23">
        <f t="shared" si="3"/>
        <v>0</v>
      </c>
      <c r="W17" s="21"/>
      <c r="X17" s="21"/>
      <c r="Y17" s="23">
        <f t="shared" si="4"/>
        <v>0</v>
      </c>
      <c r="Z17" s="21"/>
      <c r="AA17" s="21"/>
      <c r="AB17" s="23">
        <f t="shared" si="5"/>
        <v>0</v>
      </c>
      <c r="AC17" s="21"/>
      <c r="AD17" s="21"/>
      <c r="AE17" s="23">
        <f t="shared" si="6"/>
        <v>0</v>
      </c>
      <c r="AF17" s="21"/>
      <c r="AG17" s="21"/>
      <c r="AH17" s="23">
        <f t="shared" si="7"/>
        <v>0</v>
      </c>
      <c r="AI17" s="21"/>
      <c r="AJ17" s="21"/>
      <c r="AK17" s="23">
        <f t="shared" si="8"/>
        <v>0</v>
      </c>
      <c r="AL17" s="21"/>
      <c r="AM17" s="21"/>
      <c r="AN17" s="23">
        <f t="shared" si="9"/>
        <v>0</v>
      </c>
      <c r="AO17" s="23">
        <f t="shared" si="10"/>
        <v>0</v>
      </c>
      <c r="AP17" s="23">
        <f t="shared" si="11"/>
        <v>0</v>
      </c>
      <c r="AQ17" s="23">
        <f t="shared" si="12"/>
        <v>0</v>
      </c>
      <c r="AR17" s="23">
        <f t="shared" si="13"/>
        <v>0</v>
      </c>
      <c r="AS17" s="23">
        <f t="shared" si="14"/>
        <v>0</v>
      </c>
      <c r="AT17" s="21"/>
      <c r="AU17" s="21"/>
      <c r="AV17" s="21"/>
      <c r="AW17" s="21"/>
      <c r="AX17" s="21"/>
      <c r="AY17" s="22">
        <f t="shared" si="15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6"/>
        <v>0</v>
      </c>
      <c r="BL17" s="21"/>
      <c r="BM17" s="21"/>
      <c r="BN17" s="23">
        <f t="shared" si="17"/>
        <v>0</v>
      </c>
      <c r="BO17" s="21"/>
      <c r="BP17" s="21"/>
      <c r="BQ17" s="23">
        <f t="shared" si="18"/>
        <v>0</v>
      </c>
      <c r="BR17" s="21"/>
      <c r="BS17" s="21"/>
      <c r="BT17" s="23">
        <f t="shared" si="19"/>
        <v>0</v>
      </c>
      <c r="BU17" s="21"/>
      <c r="BV17" s="21"/>
      <c r="BW17" s="23">
        <f t="shared" si="20"/>
        <v>0</v>
      </c>
      <c r="BX17" s="21"/>
      <c r="BY17" s="21"/>
      <c r="BZ17" s="23">
        <f t="shared" si="21"/>
        <v>0</v>
      </c>
      <c r="CA17" s="21"/>
      <c r="CB17" s="21"/>
      <c r="CC17" s="23">
        <f t="shared" si="22"/>
        <v>0</v>
      </c>
      <c r="CD17" s="23">
        <f t="shared" si="23"/>
        <v>0</v>
      </c>
      <c r="CE17" s="23">
        <f t="shared" si="24"/>
        <v>0</v>
      </c>
      <c r="CF17" s="23">
        <f t="shared" si="25"/>
        <v>0</v>
      </c>
      <c r="CG17" s="23">
        <f t="shared" si="26"/>
        <v>0</v>
      </c>
      <c r="CH17" s="23">
        <f t="shared" si="27"/>
        <v>0</v>
      </c>
      <c r="CI17" s="22"/>
      <c r="CJ17" s="22"/>
      <c r="CK17" s="22">
        <f t="shared" si="28"/>
        <v>0</v>
      </c>
      <c r="CL17" s="21"/>
      <c r="CM17" s="21"/>
      <c r="CN17" s="22">
        <f t="shared" si="29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30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31"/>
        <v>0</v>
      </c>
      <c r="Q18" s="21"/>
      <c r="R18" s="21"/>
      <c r="S18" s="23">
        <f t="shared" si="2"/>
        <v>0</v>
      </c>
      <c r="T18" s="21"/>
      <c r="U18" s="21"/>
      <c r="V18" s="23">
        <f t="shared" si="3"/>
        <v>0</v>
      </c>
      <c r="W18" s="21"/>
      <c r="X18" s="21"/>
      <c r="Y18" s="23">
        <f t="shared" si="4"/>
        <v>0</v>
      </c>
      <c r="Z18" s="21"/>
      <c r="AA18" s="21"/>
      <c r="AB18" s="23">
        <f t="shared" si="5"/>
        <v>0</v>
      </c>
      <c r="AC18" s="21"/>
      <c r="AD18" s="21"/>
      <c r="AE18" s="23">
        <f t="shared" si="6"/>
        <v>0</v>
      </c>
      <c r="AF18" s="21"/>
      <c r="AG18" s="21"/>
      <c r="AH18" s="23">
        <f t="shared" si="7"/>
        <v>0</v>
      </c>
      <c r="AI18" s="21"/>
      <c r="AJ18" s="21"/>
      <c r="AK18" s="23">
        <f t="shared" si="8"/>
        <v>0</v>
      </c>
      <c r="AL18" s="21"/>
      <c r="AM18" s="21"/>
      <c r="AN18" s="23">
        <f t="shared" si="9"/>
        <v>0</v>
      </c>
      <c r="AO18" s="23">
        <f t="shared" si="10"/>
        <v>0</v>
      </c>
      <c r="AP18" s="23">
        <f t="shared" si="11"/>
        <v>0</v>
      </c>
      <c r="AQ18" s="23">
        <f t="shared" si="12"/>
        <v>0</v>
      </c>
      <c r="AR18" s="23">
        <f t="shared" si="13"/>
        <v>0</v>
      </c>
      <c r="AS18" s="23">
        <f t="shared" si="14"/>
        <v>0</v>
      </c>
      <c r="AT18" s="21"/>
      <c r="AU18" s="21"/>
      <c r="AV18" s="21"/>
      <c r="AW18" s="21"/>
      <c r="AX18" s="21"/>
      <c r="AY18" s="22">
        <f t="shared" si="15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6"/>
        <v>0</v>
      </c>
      <c r="BL18" s="21"/>
      <c r="BM18" s="21"/>
      <c r="BN18" s="23">
        <f t="shared" si="17"/>
        <v>0</v>
      </c>
      <c r="BO18" s="21"/>
      <c r="BP18" s="21"/>
      <c r="BQ18" s="23">
        <f t="shared" si="18"/>
        <v>0</v>
      </c>
      <c r="BR18" s="21"/>
      <c r="BS18" s="21"/>
      <c r="BT18" s="23">
        <f t="shared" si="19"/>
        <v>0</v>
      </c>
      <c r="BU18" s="21"/>
      <c r="BV18" s="21"/>
      <c r="BW18" s="23">
        <f t="shared" si="20"/>
        <v>0</v>
      </c>
      <c r="BX18" s="21"/>
      <c r="BY18" s="21"/>
      <c r="BZ18" s="23">
        <f t="shared" si="21"/>
        <v>0</v>
      </c>
      <c r="CA18" s="21"/>
      <c r="CB18" s="21"/>
      <c r="CC18" s="23">
        <f t="shared" si="22"/>
        <v>0</v>
      </c>
      <c r="CD18" s="23">
        <f t="shared" si="23"/>
        <v>0</v>
      </c>
      <c r="CE18" s="23">
        <f t="shared" si="24"/>
        <v>0</v>
      </c>
      <c r="CF18" s="23">
        <f t="shared" si="25"/>
        <v>0</v>
      </c>
      <c r="CG18" s="23">
        <f t="shared" si="26"/>
        <v>0</v>
      </c>
      <c r="CH18" s="23">
        <f t="shared" si="27"/>
        <v>0</v>
      </c>
      <c r="CI18" s="22"/>
      <c r="CJ18" s="22"/>
      <c r="CK18" s="22">
        <f t="shared" si="28"/>
        <v>0</v>
      </c>
      <c r="CL18" s="21"/>
      <c r="CM18" s="21"/>
      <c r="CN18" s="22">
        <f t="shared" si="29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30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31"/>
        <v>0</v>
      </c>
      <c r="Q19" s="21"/>
      <c r="R19" s="21"/>
      <c r="S19" s="23">
        <f t="shared" si="2"/>
        <v>0</v>
      </c>
      <c r="T19" s="21"/>
      <c r="U19" s="21"/>
      <c r="V19" s="23">
        <f t="shared" si="3"/>
        <v>0</v>
      </c>
      <c r="W19" s="21"/>
      <c r="X19" s="21"/>
      <c r="Y19" s="23">
        <f t="shared" si="4"/>
        <v>0</v>
      </c>
      <c r="Z19" s="21"/>
      <c r="AA19" s="21"/>
      <c r="AB19" s="23">
        <f t="shared" si="5"/>
        <v>0</v>
      </c>
      <c r="AC19" s="21"/>
      <c r="AD19" s="21"/>
      <c r="AE19" s="23">
        <f t="shared" si="6"/>
        <v>0</v>
      </c>
      <c r="AF19" s="21"/>
      <c r="AG19" s="21"/>
      <c r="AH19" s="23">
        <f t="shared" si="7"/>
        <v>0</v>
      </c>
      <c r="AI19" s="21"/>
      <c r="AJ19" s="21"/>
      <c r="AK19" s="23">
        <f t="shared" si="8"/>
        <v>0</v>
      </c>
      <c r="AL19" s="21"/>
      <c r="AM19" s="21"/>
      <c r="AN19" s="23">
        <f t="shared" si="9"/>
        <v>0</v>
      </c>
      <c r="AO19" s="23">
        <f t="shared" si="10"/>
        <v>0</v>
      </c>
      <c r="AP19" s="23">
        <f t="shared" si="11"/>
        <v>0</v>
      </c>
      <c r="AQ19" s="23">
        <f t="shared" si="12"/>
        <v>0</v>
      </c>
      <c r="AR19" s="23">
        <f t="shared" si="13"/>
        <v>0</v>
      </c>
      <c r="AS19" s="23">
        <f t="shared" si="14"/>
        <v>0</v>
      </c>
      <c r="AT19" s="21"/>
      <c r="AU19" s="21"/>
      <c r="AV19" s="21"/>
      <c r="AW19" s="21"/>
      <c r="AX19" s="21"/>
      <c r="AY19" s="22">
        <f t="shared" si="15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6"/>
        <v>0</v>
      </c>
      <c r="BL19" s="21"/>
      <c r="BM19" s="21"/>
      <c r="BN19" s="23">
        <f t="shared" si="17"/>
        <v>0</v>
      </c>
      <c r="BO19" s="21"/>
      <c r="BP19" s="21"/>
      <c r="BQ19" s="23">
        <f t="shared" si="18"/>
        <v>0</v>
      </c>
      <c r="BR19" s="21"/>
      <c r="BS19" s="21"/>
      <c r="BT19" s="23">
        <f t="shared" si="19"/>
        <v>0</v>
      </c>
      <c r="BU19" s="21"/>
      <c r="BV19" s="21"/>
      <c r="BW19" s="23">
        <f t="shared" si="20"/>
        <v>0</v>
      </c>
      <c r="BX19" s="21"/>
      <c r="BY19" s="21"/>
      <c r="BZ19" s="23">
        <f t="shared" si="21"/>
        <v>0</v>
      </c>
      <c r="CA19" s="21"/>
      <c r="CB19" s="21"/>
      <c r="CC19" s="23">
        <f t="shared" si="22"/>
        <v>0</v>
      </c>
      <c r="CD19" s="23">
        <f t="shared" si="23"/>
        <v>0</v>
      </c>
      <c r="CE19" s="23">
        <f t="shared" si="24"/>
        <v>0</v>
      </c>
      <c r="CF19" s="23">
        <f t="shared" si="25"/>
        <v>0</v>
      </c>
      <c r="CG19" s="23">
        <f t="shared" si="26"/>
        <v>0</v>
      </c>
      <c r="CH19" s="23">
        <f t="shared" si="27"/>
        <v>0</v>
      </c>
      <c r="CI19" s="22"/>
      <c r="CJ19" s="22"/>
      <c r="CK19" s="22">
        <f t="shared" si="28"/>
        <v>0</v>
      </c>
      <c r="CL19" s="21"/>
      <c r="CM19" s="21"/>
      <c r="CN19" s="22">
        <f t="shared" si="29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30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31"/>
        <v>0</v>
      </c>
      <c r="Q20" s="21"/>
      <c r="R20" s="21"/>
      <c r="S20" s="23">
        <f t="shared" si="2"/>
        <v>0</v>
      </c>
      <c r="T20" s="21"/>
      <c r="U20" s="21"/>
      <c r="V20" s="23">
        <f t="shared" si="3"/>
        <v>0</v>
      </c>
      <c r="W20" s="21"/>
      <c r="X20" s="21"/>
      <c r="Y20" s="23">
        <f t="shared" si="4"/>
        <v>0</v>
      </c>
      <c r="Z20" s="21"/>
      <c r="AA20" s="21"/>
      <c r="AB20" s="23">
        <f t="shared" si="5"/>
        <v>0</v>
      </c>
      <c r="AC20" s="21"/>
      <c r="AD20" s="21"/>
      <c r="AE20" s="23">
        <f t="shared" si="6"/>
        <v>0</v>
      </c>
      <c r="AF20" s="21"/>
      <c r="AG20" s="21"/>
      <c r="AH20" s="23">
        <f t="shared" si="7"/>
        <v>0</v>
      </c>
      <c r="AI20" s="21"/>
      <c r="AJ20" s="21"/>
      <c r="AK20" s="23">
        <f t="shared" si="8"/>
        <v>0</v>
      </c>
      <c r="AL20" s="21"/>
      <c r="AM20" s="21"/>
      <c r="AN20" s="23">
        <f t="shared" si="9"/>
        <v>0</v>
      </c>
      <c r="AO20" s="23">
        <f t="shared" si="10"/>
        <v>0</v>
      </c>
      <c r="AP20" s="23">
        <f t="shared" si="11"/>
        <v>0</v>
      </c>
      <c r="AQ20" s="23">
        <f t="shared" si="12"/>
        <v>0</v>
      </c>
      <c r="AR20" s="23">
        <f t="shared" si="13"/>
        <v>0</v>
      </c>
      <c r="AS20" s="23">
        <f t="shared" si="14"/>
        <v>0</v>
      </c>
      <c r="AT20" s="21"/>
      <c r="AU20" s="21"/>
      <c r="AV20" s="21"/>
      <c r="AW20" s="21"/>
      <c r="AX20" s="21"/>
      <c r="AY20" s="22">
        <f t="shared" si="15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6"/>
        <v>0</v>
      </c>
      <c r="BL20" s="21"/>
      <c r="BM20" s="21"/>
      <c r="BN20" s="23">
        <f t="shared" si="17"/>
        <v>0</v>
      </c>
      <c r="BO20" s="21"/>
      <c r="BP20" s="21"/>
      <c r="BQ20" s="23">
        <f t="shared" si="18"/>
        <v>0</v>
      </c>
      <c r="BR20" s="21"/>
      <c r="BS20" s="21"/>
      <c r="BT20" s="23">
        <f t="shared" si="19"/>
        <v>0</v>
      </c>
      <c r="BU20" s="21"/>
      <c r="BV20" s="21"/>
      <c r="BW20" s="23">
        <f t="shared" si="20"/>
        <v>0</v>
      </c>
      <c r="BX20" s="21"/>
      <c r="BY20" s="21"/>
      <c r="BZ20" s="23">
        <f t="shared" si="21"/>
        <v>0</v>
      </c>
      <c r="CA20" s="21"/>
      <c r="CB20" s="21"/>
      <c r="CC20" s="23">
        <f t="shared" si="22"/>
        <v>0</v>
      </c>
      <c r="CD20" s="23">
        <f t="shared" si="23"/>
        <v>0</v>
      </c>
      <c r="CE20" s="23">
        <f t="shared" si="24"/>
        <v>0</v>
      </c>
      <c r="CF20" s="23">
        <f t="shared" si="25"/>
        <v>0</v>
      </c>
      <c r="CG20" s="23">
        <f t="shared" si="26"/>
        <v>0</v>
      </c>
      <c r="CH20" s="23">
        <f t="shared" si="27"/>
        <v>0</v>
      </c>
      <c r="CI20" s="22"/>
      <c r="CJ20" s="22"/>
      <c r="CK20" s="22">
        <f t="shared" si="28"/>
        <v>0</v>
      </c>
      <c r="CL20" s="21"/>
      <c r="CM20" s="21"/>
      <c r="CN20" s="22">
        <f t="shared" si="29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30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31"/>
        <v>0</v>
      </c>
      <c r="Q21" s="21"/>
      <c r="R21" s="21"/>
      <c r="S21" s="23">
        <f t="shared" si="2"/>
        <v>0</v>
      </c>
      <c r="T21" s="21"/>
      <c r="U21" s="21"/>
      <c r="V21" s="23">
        <f t="shared" si="3"/>
        <v>0</v>
      </c>
      <c r="W21" s="21"/>
      <c r="X21" s="21"/>
      <c r="Y21" s="23">
        <f t="shared" si="4"/>
        <v>0</v>
      </c>
      <c r="Z21" s="21"/>
      <c r="AA21" s="21"/>
      <c r="AB21" s="23">
        <f t="shared" si="5"/>
        <v>0</v>
      </c>
      <c r="AC21" s="21"/>
      <c r="AD21" s="21"/>
      <c r="AE21" s="23">
        <f t="shared" si="6"/>
        <v>0</v>
      </c>
      <c r="AF21" s="21"/>
      <c r="AG21" s="21"/>
      <c r="AH21" s="23">
        <f t="shared" si="7"/>
        <v>0</v>
      </c>
      <c r="AI21" s="21"/>
      <c r="AJ21" s="21"/>
      <c r="AK21" s="23">
        <f t="shared" si="8"/>
        <v>0</v>
      </c>
      <c r="AL21" s="21"/>
      <c r="AM21" s="21"/>
      <c r="AN21" s="23">
        <f t="shared" si="9"/>
        <v>0</v>
      </c>
      <c r="AO21" s="23">
        <f t="shared" si="10"/>
        <v>0</v>
      </c>
      <c r="AP21" s="23">
        <f t="shared" si="11"/>
        <v>0</v>
      </c>
      <c r="AQ21" s="23">
        <f t="shared" si="12"/>
        <v>0</v>
      </c>
      <c r="AR21" s="23">
        <f t="shared" si="13"/>
        <v>0</v>
      </c>
      <c r="AS21" s="23">
        <f t="shared" si="14"/>
        <v>0</v>
      </c>
      <c r="AT21" s="21"/>
      <c r="AU21" s="21"/>
      <c r="AV21" s="21"/>
      <c r="AW21" s="21"/>
      <c r="AX21" s="21"/>
      <c r="AY21" s="22">
        <f t="shared" si="15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6"/>
        <v>0</v>
      </c>
      <c r="BL21" s="21"/>
      <c r="BM21" s="21"/>
      <c r="BN21" s="23">
        <f t="shared" si="17"/>
        <v>0</v>
      </c>
      <c r="BO21" s="21"/>
      <c r="BP21" s="21"/>
      <c r="BQ21" s="23">
        <f t="shared" si="18"/>
        <v>0</v>
      </c>
      <c r="BR21" s="21"/>
      <c r="BS21" s="21"/>
      <c r="BT21" s="23">
        <f t="shared" si="19"/>
        <v>0</v>
      </c>
      <c r="BU21" s="21"/>
      <c r="BV21" s="21"/>
      <c r="BW21" s="23">
        <f t="shared" si="20"/>
        <v>0</v>
      </c>
      <c r="BX21" s="21"/>
      <c r="BY21" s="21"/>
      <c r="BZ21" s="23">
        <f t="shared" si="21"/>
        <v>0</v>
      </c>
      <c r="CA21" s="21"/>
      <c r="CB21" s="21"/>
      <c r="CC21" s="23">
        <f t="shared" si="22"/>
        <v>0</v>
      </c>
      <c r="CD21" s="23">
        <f t="shared" si="23"/>
        <v>0</v>
      </c>
      <c r="CE21" s="23">
        <f t="shared" si="24"/>
        <v>0</v>
      </c>
      <c r="CF21" s="23">
        <f t="shared" si="25"/>
        <v>0</v>
      </c>
      <c r="CG21" s="23">
        <f t="shared" si="26"/>
        <v>0</v>
      </c>
      <c r="CH21" s="23">
        <f t="shared" si="27"/>
        <v>0</v>
      </c>
      <c r="CI21" s="22"/>
      <c r="CJ21" s="22"/>
      <c r="CK21" s="22">
        <f t="shared" si="28"/>
        <v>0</v>
      </c>
      <c r="CL21" s="21"/>
      <c r="CM21" s="21"/>
      <c r="CN21" s="22">
        <f t="shared" si="29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669</v>
      </c>
      <c r="F22" s="21">
        <v>9366</v>
      </c>
      <c r="G22" s="23">
        <f t="shared" si="30"/>
        <v>5994.24</v>
      </c>
      <c r="H22" s="21">
        <v>586</v>
      </c>
      <c r="I22" s="21">
        <v>8204</v>
      </c>
      <c r="J22" s="22">
        <f t="shared" si="0"/>
        <v>5250.56</v>
      </c>
      <c r="K22" s="21">
        <v>665</v>
      </c>
      <c r="L22" s="21">
        <v>9310</v>
      </c>
      <c r="M22" s="23">
        <f t="shared" si="1"/>
        <v>5958.4000000000005</v>
      </c>
      <c r="N22" s="21">
        <v>375</v>
      </c>
      <c r="O22" s="21">
        <v>5250</v>
      </c>
      <c r="P22" s="23">
        <f t="shared" si="31"/>
        <v>3360</v>
      </c>
      <c r="Q22" s="21">
        <v>395</v>
      </c>
      <c r="R22" s="21">
        <v>5530</v>
      </c>
      <c r="S22" s="23">
        <f t="shared" si="2"/>
        <v>3539.2000000000003</v>
      </c>
      <c r="T22" s="21">
        <v>525</v>
      </c>
      <c r="U22" s="21">
        <v>7350</v>
      </c>
      <c r="V22" s="23">
        <f t="shared" si="3"/>
        <v>4704</v>
      </c>
      <c r="W22" s="21">
        <v>575</v>
      </c>
      <c r="X22" s="21">
        <v>8050</v>
      </c>
      <c r="Y22" s="23">
        <f t="shared" si="4"/>
        <v>5152</v>
      </c>
      <c r="Z22" s="21">
        <v>625</v>
      </c>
      <c r="AA22" s="21">
        <v>8750</v>
      </c>
      <c r="AB22" s="23">
        <f t="shared" si="5"/>
        <v>5600</v>
      </c>
      <c r="AC22" s="21">
        <v>785</v>
      </c>
      <c r="AD22" s="21">
        <v>10990</v>
      </c>
      <c r="AE22" s="23">
        <f t="shared" si="6"/>
        <v>7033.6</v>
      </c>
      <c r="AF22" s="21">
        <v>761</v>
      </c>
      <c r="AG22" s="21">
        <v>10654</v>
      </c>
      <c r="AH22" s="23">
        <f t="shared" si="7"/>
        <v>6818.56</v>
      </c>
      <c r="AI22" s="21">
        <v>65</v>
      </c>
      <c r="AJ22" s="21">
        <v>910</v>
      </c>
      <c r="AK22" s="23">
        <f t="shared" si="8"/>
        <v>582.4</v>
      </c>
      <c r="AL22" s="21"/>
      <c r="AM22" s="21"/>
      <c r="AN22" s="23">
        <f t="shared" si="9"/>
        <v>0</v>
      </c>
      <c r="AO22" s="23">
        <f t="shared" si="10"/>
        <v>6026</v>
      </c>
      <c r="AP22" s="23">
        <f t="shared" si="11"/>
        <v>84364</v>
      </c>
      <c r="AQ22" s="23">
        <f t="shared" si="12"/>
        <v>53992.959999999999</v>
      </c>
      <c r="AR22" s="23">
        <f t="shared" si="13"/>
        <v>7030.333333333333</v>
      </c>
      <c r="AS22" s="23">
        <f t="shared" si="14"/>
        <v>4499.413333333333</v>
      </c>
      <c r="AT22" s="21">
        <v>50</v>
      </c>
      <c r="AU22" s="21">
        <v>700</v>
      </c>
      <c r="AV22" s="21">
        <v>448</v>
      </c>
      <c r="AW22" s="21"/>
      <c r="AX22" s="21"/>
      <c r="AY22" s="22">
        <f t="shared" si="15"/>
        <v>0</v>
      </c>
      <c r="AZ22" s="21">
        <v>50</v>
      </c>
      <c r="BA22" s="21">
        <v>700</v>
      </c>
      <c r="BB22" s="23">
        <f t="shared" si="32"/>
        <v>448</v>
      </c>
      <c r="BC22" s="21">
        <v>5</v>
      </c>
      <c r="BD22" s="21">
        <v>70</v>
      </c>
      <c r="BE22" s="23">
        <f t="shared" si="33"/>
        <v>44.800000000000004</v>
      </c>
      <c r="BF22" s="21"/>
      <c r="BG22" s="21"/>
      <c r="BH22" s="23">
        <f t="shared" si="34"/>
        <v>0</v>
      </c>
      <c r="BI22" s="21"/>
      <c r="BJ22" s="21"/>
      <c r="BK22" s="23">
        <f t="shared" si="16"/>
        <v>0</v>
      </c>
      <c r="BL22" s="21"/>
      <c r="BM22" s="21"/>
      <c r="BN22" s="23">
        <f t="shared" si="17"/>
        <v>0</v>
      </c>
      <c r="BO22" s="21">
        <v>50</v>
      </c>
      <c r="BP22" s="21">
        <v>700</v>
      </c>
      <c r="BQ22" s="23">
        <f t="shared" si="18"/>
        <v>448</v>
      </c>
      <c r="BR22" s="21"/>
      <c r="BS22" s="21"/>
      <c r="BT22" s="23">
        <f t="shared" si="19"/>
        <v>0</v>
      </c>
      <c r="BU22" s="21"/>
      <c r="BV22" s="21"/>
      <c r="BW22" s="23">
        <f t="shared" si="20"/>
        <v>0</v>
      </c>
      <c r="BX22" s="21"/>
      <c r="BY22" s="21"/>
      <c r="BZ22" s="23">
        <f t="shared" si="21"/>
        <v>0</v>
      </c>
      <c r="CA22" s="21"/>
      <c r="CB22" s="21"/>
      <c r="CC22" s="23">
        <f t="shared" si="22"/>
        <v>0</v>
      </c>
      <c r="CD22" s="23">
        <f t="shared" si="23"/>
        <v>155</v>
      </c>
      <c r="CE22" s="23">
        <f t="shared" si="24"/>
        <v>2170</v>
      </c>
      <c r="CF22" s="23">
        <f t="shared" si="25"/>
        <v>1388.8</v>
      </c>
      <c r="CG22" s="23">
        <f t="shared" si="26"/>
        <v>180.83333333333334</v>
      </c>
      <c r="CH22" s="23">
        <f t="shared" si="27"/>
        <v>115.73333333333333</v>
      </c>
      <c r="CI22" s="22"/>
      <c r="CJ22" s="22"/>
      <c r="CK22" s="22">
        <f t="shared" si="28"/>
        <v>0</v>
      </c>
      <c r="CL22" s="21"/>
      <c r="CM22" s="21"/>
      <c r="CN22" s="22">
        <f t="shared" si="29"/>
        <v>0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30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31"/>
        <v>0</v>
      </c>
      <c r="Q23" s="21"/>
      <c r="R23" s="21"/>
      <c r="S23" s="23">
        <f t="shared" si="2"/>
        <v>0</v>
      </c>
      <c r="T23" s="21"/>
      <c r="U23" s="21"/>
      <c r="V23" s="23">
        <f t="shared" si="3"/>
        <v>0</v>
      </c>
      <c r="W23" s="21"/>
      <c r="X23" s="21"/>
      <c r="Y23" s="23">
        <f t="shared" si="4"/>
        <v>0</v>
      </c>
      <c r="Z23" s="21"/>
      <c r="AA23" s="21"/>
      <c r="AB23" s="23">
        <f t="shared" si="5"/>
        <v>0</v>
      </c>
      <c r="AC23" s="21"/>
      <c r="AD23" s="21"/>
      <c r="AE23" s="23">
        <f t="shared" si="6"/>
        <v>0</v>
      </c>
      <c r="AF23" s="21"/>
      <c r="AG23" s="21"/>
      <c r="AH23" s="23">
        <f t="shared" si="7"/>
        <v>0</v>
      </c>
      <c r="AI23" s="21"/>
      <c r="AJ23" s="21"/>
      <c r="AK23" s="23">
        <f t="shared" si="8"/>
        <v>0</v>
      </c>
      <c r="AL23" s="21"/>
      <c r="AM23" s="21"/>
      <c r="AN23" s="23">
        <f t="shared" si="9"/>
        <v>0</v>
      </c>
      <c r="AO23" s="23">
        <f t="shared" si="10"/>
        <v>0</v>
      </c>
      <c r="AP23" s="23">
        <f t="shared" si="11"/>
        <v>0</v>
      </c>
      <c r="AQ23" s="23">
        <f t="shared" si="12"/>
        <v>0</v>
      </c>
      <c r="AR23" s="23">
        <f t="shared" si="13"/>
        <v>0</v>
      </c>
      <c r="AS23" s="23">
        <f t="shared" si="14"/>
        <v>0</v>
      </c>
      <c r="AT23" s="21"/>
      <c r="AU23" s="21"/>
      <c r="AV23" s="21"/>
      <c r="AW23" s="21"/>
      <c r="AX23" s="21"/>
      <c r="AY23" s="22">
        <f t="shared" si="15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6"/>
        <v>0</v>
      </c>
      <c r="BL23" s="21"/>
      <c r="BM23" s="21"/>
      <c r="BN23" s="23">
        <f t="shared" si="17"/>
        <v>0</v>
      </c>
      <c r="BO23" s="21"/>
      <c r="BP23" s="21"/>
      <c r="BQ23" s="23">
        <f t="shared" si="18"/>
        <v>0</v>
      </c>
      <c r="BR23" s="21"/>
      <c r="BS23" s="21"/>
      <c r="BT23" s="23">
        <f t="shared" si="19"/>
        <v>0</v>
      </c>
      <c r="BU23" s="21"/>
      <c r="BV23" s="21"/>
      <c r="BW23" s="23">
        <f t="shared" si="20"/>
        <v>0</v>
      </c>
      <c r="BX23" s="21"/>
      <c r="BY23" s="21"/>
      <c r="BZ23" s="23">
        <f t="shared" si="21"/>
        <v>0</v>
      </c>
      <c r="CA23" s="21"/>
      <c r="CB23" s="21"/>
      <c r="CC23" s="23">
        <f t="shared" si="22"/>
        <v>0</v>
      </c>
      <c r="CD23" s="23">
        <f t="shared" si="23"/>
        <v>0</v>
      </c>
      <c r="CE23" s="23">
        <f t="shared" si="24"/>
        <v>0</v>
      </c>
      <c r="CF23" s="23">
        <f t="shared" si="25"/>
        <v>0</v>
      </c>
      <c r="CG23" s="23">
        <f t="shared" si="26"/>
        <v>0</v>
      </c>
      <c r="CH23" s="23">
        <f t="shared" si="27"/>
        <v>0</v>
      </c>
      <c r="CI23" s="22"/>
      <c r="CJ23" s="22"/>
      <c r="CK23" s="22">
        <f t="shared" si="28"/>
        <v>0</v>
      </c>
      <c r="CL23" s="21"/>
      <c r="CM23" s="21"/>
      <c r="CN23" s="22">
        <f t="shared" si="29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30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31"/>
        <v>0</v>
      </c>
      <c r="Q24" s="21"/>
      <c r="R24" s="21"/>
      <c r="S24" s="23">
        <f t="shared" si="2"/>
        <v>0</v>
      </c>
      <c r="T24" s="21"/>
      <c r="U24" s="21"/>
      <c r="V24" s="23">
        <f t="shared" si="3"/>
        <v>0</v>
      </c>
      <c r="W24" s="21"/>
      <c r="X24" s="21"/>
      <c r="Y24" s="23">
        <f t="shared" si="4"/>
        <v>0</v>
      </c>
      <c r="Z24" s="21"/>
      <c r="AA24" s="21"/>
      <c r="AB24" s="23">
        <f t="shared" si="5"/>
        <v>0</v>
      </c>
      <c r="AC24" s="21"/>
      <c r="AD24" s="21"/>
      <c r="AE24" s="23">
        <f t="shared" si="6"/>
        <v>0</v>
      </c>
      <c r="AF24" s="21"/>
      <c r="AG24" s="21"/>
      <c r="AH24" s="23">
        <f t="shared" si="7"/>
        <v>0</v>
      </c>
      <c r="AI24" s="21"/>
      <c r="AJ24" s="21"/>
      <c r="AK24" s="23">
        <f t="shared" si="8"/>
        <v>0</v>
      </c>
      <c r="AL24" s="21"/>
      <c r="AM24" s="21"/>
      <c r="AN24" s="23">
        <f t="shared" si="9"/>
        <v>0</v>
      </c>
      <c r="AO24" s="23">
        <f t="shared" si="10"/>
        <v>0</v>
      </c>
      <c r="AP24" s="23">
        <f t="shared" si="11"/>
        <v>0</v>
      </c>
      <c r="AQ24" s="23">
        <f t="shared" si="12"/>
        <v>0</v>
      </c>
      <c r="AR24" s="23">
        <f t="shared" si="13"/>
        <v>0</v>
      </c>
      <c r="AS24" s="23">
        <f t="shared" si="14"/>
        <v>0</v>
      </c>
      <c r="AT24" s="21"/>
      <c r="AU24" s="21"/>
      <c r="AV24" s="21"/>
      <c r="AW24" s="21"/>
      <c r="AX24" s="21"/>
      <c r="AY24" s="22">
        <f t="shared" si="15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6"/>
        <v>0</v>
      </c>
      <c r="BL24" s="21"/>
      <c r="BM24" s="21"/>
      <c r="BN24" s="23">
        <f t="shared" si="17"/>
        <v>0</v>
      </c>
      <c r="BO24" s="21"/>
      <c r="BP24" s="21"/>
      <c r="BQ24" s="23">
        <f t="shared" si="18"/>
        <v>0</v>
      </c>
      <c r="BR24" s="21"/>
      <c r="BS24" s="21"/>
      <c r="BT24" s="23">
        <f t="shared" si="19"/>
        <v>0</v>
      </c>
      <c r="BU24" s="21"/>
      <c r="BV24" s="21"/>
      <c r="BW24" s="23">
        <f t="shared" si="20"/>
        <v>0</v>
      </c>
      <c r="BX24" s="21"/>
      <c r="BY24" s="21"/>
      <c r="BZ24" s="23">
        <f t="shared" si="21"/>
        <v>0</v>
      </c>
      <c r="CA24" s="21"/>
      <c r="CB24" s="21"/>
      <c r="CC24" s="23">
        <f t="shared" si="22"/>
        <v>0</v>
      </c>
      <c r="CD24" s="23">
        <f t="shared" si="23"/>
        <v>0</v>
      </c>
      <c r="CE24" s="23">
        <f t="shared" si="24"/>
        <v>0</v>
      </c>
      <c r="CF24" s="23">
        <f t="shared" si="25"/>
        <v>0</v>
      </c>
      <c r="CG24" s="23">
        <f t="shared" si="26"/>
        <v>0</v>
      </c>
      <c r="CH24" s="23">
        <f t="shared" si="27"/>
        <v>0</v>
      </c>
      <c r="CI24" s="22"/>
      <c r="CJ24" s="22"/>
      <c r="CK24" s="22">
        <f t="shared" si="28"/>
        <v>0</v>
      </c>
      <c r="CL24" s="21"/>
      <c r="CM24" s="21"/>
      <c r="CN24" s="22">
        <f t="shared" si="29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30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31"/>
        <v>0</v>
      </c>
      <c r="Q25" s="21"/>
      <c r="R25" s="21"/>
      <c r="S25" s="23">
        <f t="shared" si="2"/>
        <v>0</v>
      </c>
      <c r="T25" s="21"/>
      <c r="U25" s="21"/>
      <c r="V25" s="23">
        <f t="shared" si="3"/>
        <v>0</v>
      </c>
      <c r="W25" s="21"/>
      <c r="X25" s="21"/>
      <c r="Y25" s="23">
        <f t="shared" si="4"/>
        <v>0</v>
      </c>
      <c r="Z25" s="21"/>
      <c r="AA25" s="21"/>
      <c r="AB25" s="23">
        <f t="shared" si="5"/>
        <v>0</v>
      </c>
      <c r="AC25" s="21"/>
      <c r="AD25" s="21"/>
      <c r="AE25" s="23">
        <f t="shared" si="6"/>
        <v>0</v>
      </c>
      <c r="AF25" s="21"/>
      <c r="AG25" s="21"/>
      <c r="AH25" s="23">
        <f t="shared" si="7"/>
        <v>0</v>
      </c>
      <c r="AI25" s="21"/>
      <c r="AJ25" s="21"/>
      <c r="AK25" s="23">
        <f t="shared" si="8"/>
        <v>0</v>
      </c>
      <c r="AL25" s="21"/>
      <c r="AM25" s="21"/>
      <c r="AN25" s="23">
        <f t="shared" si="9"/>
        <v>0</v>
      </c>
      <c r="AO25" s="23">
        <f t="shared" si="10"/>
        <v>0</v>
      </c>
      <c r="AP25" s="23">
        <f t="shared" si="11"/>
        <v>0</v>
      </c>
      <c r="AQ25" s="23">
        <f t="shared" si="12"/>
        <v>0</v>
      </c>
      <c r="AR25" s="23">
        <f t="shared" si="13"/>
        <v>0</v>
      </c>
      <c r="AS25" s="23">
        <f t="shared" si="14"/>
        <v>0</v>
      </c>
      <c r="AT25" s="21"/>
      <c r="AU25" s="21"/>
      <c r="AV25" s="21"/>
      <c r="AW25" s="21"/>
      <c r="AX25" s="21"/>
      <c r="AY25" s="22">
        <f t="shared" si="15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6"/>
        <v>0</v>
      </c>
      <c r="BL25" s="21"/>
      <c r="BM25" s="21"/>
      <c r="BN25" s="23">
        <f t="shared" si="17"/>
        <v>0</v>
      </c>
      <c r="BO25" s="21"/>
      <c r="BP25" s="21"/>
      <c r="BQ25" s="23">
        <f t="shared" si="18"/>
        <v>0</v>
      </c>
      <c r="BR25" s="21"/>
      <c r="BS25" s="21"/>
      <c r="BT25" s="23">
        <f t="shared" si="19"/>
        <v>0</v>
      </c>
      <c r="BU25" s="21"/>
      <c r="BV25" s="21"/>
      <c r="BW25" s="23">
        <f t="shared" si="20"/>
        <v>0</v>
      </c>
      <c r="BX25" s="21"/>
      <c r="BY25" s="21"/>
      <c r="BZ25" s="23">
        <f t="shared" si="21"/>
        <v>0</v>
      </c>
      <c r="CA25" s="21"/>
      <c r="CB25" s="21"/>
      <c r="CC25" s="23">
        <f t="shared" si="22"/>
        <v>0</v>
      </c>
      <c r="CD25" s="23">
        <f t="shared" si="23"/>
        <v>0</v>
      </c>
      <c r="CE25" s="23">
        <f t="shared" si="24"/>
        <v>0</v>
      </c>
      <c r="CF25" s="23">
        <f t="shared" si="25"/>
        <v>0</v>
      </c>
      <c r="CG25" s="23">
        <f t="shared" si="26"/>
        <v>0</v>
      </c>
      <c r="CH25" s="23">
        <f t="shared" si="27"/>
        <v>0</v>
      </c>
      <c r="CI25" s="22"/>
      <c r="CJ25" s="22"/>
      <c r="CK25" s="22">
        <f t="shared" si="28"/>
        <v>0</v>
      </c>
      <c r="CL25" s="21"/>
      <c r="CM25" s="21"/>
      <c r="CN25" s="22">
        <f t="shared" si="29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30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31"/>
        <v>0</v>
      </c>
      <c r="Q26" s="21"/>
      <c r="R26" s="21"/>
      <c r="S26" s="23">
        <f t="shared" si="2"/>
        <v>0</v>
      </c>
      <c r="T26" s="21"/>
      <c r="U26" s="21"/>
      <c r="V26" s="23">
        <f t="shared" si="3"/>
        <v>0</v>
      </c>
      <c r="W26" s="21"/>
      <c r="X26" s="21"/>
      <c r="Y26" s="23">
        <f t="shared" si="4"/>
        <v>0</v>
      </c>
      <c r="Z26" s="21"/>
      <c r="AA26" s="21"/>
      <c r="AB26" s="23">
        <f t="shared" si="5"/>
        <v>0</v>
      </c>
      <c r="AC26" s="21"/>
      <c r="AD26" s="21"/>
      <c r="AE26" s="23">
        <f t="shared" si="6"/>
        <v>0</v>
      </c>
      <c r="AF26" s="21"/>
      <c r="AG26" s="21"/>
      <c r="AH26" s="23">
        <f t="shared" si="7"/>
        <v>0</v>
      </c>
      <c r="AI26" s="21"/>
      <c r="AJ26" s="21"/>
      <c r="AK26" s="23">
        <f t="shared" si="8"/>
        <v>0</v>
      </c>
      <c r="AL26" s="21"/>
      <c r="AM26" s="21"/>
      <c r="AN26" s="23">
        <f t="shared" si="9"/>
        <v>0</v>
      </c>
      <c r="AO26" s="23">
        <f t="shared" si="10"/>
        <v>0</v>
      </c>
      <c r="AP26" s="23">
        <f t="shared" si="11"/>
        <v>0</v>
      </c>
      <c r="AQ26" s="23">
        <f t="shared" si="12"/>
        <v>0</v>
      </c>
      <c r="AR26" s="23">
        <f t="shared" si="13"/>
        <v>0</v>
      </c>
      <c r="AS26" s="23">
        <f t="shared" si="14"/>
        <v>0</v>
      </c>
      <c r="AT26" s="21"/>
      <c r="AU26" s="21"/>
      <c r="AV26" s="21"/>
      <c r="AW26" s="21"/>
      <c r="AX26" s="21"/>
      <c r="AY26" s="22">
        <f t="shared" si="15"/>
        <v>0</v>
      </c>
      <c r="AZ26" s="21">
        <v>250</v>
      </c>
      <c r="BA26" s="21">
        <v>6000</v>
      </c>
      <c r="BB26" s="23">
        <f t="shared" si="32"/>
        <v>6000</v>
      </c>
      <c r="BC26" s="21">
        <v>6</v>
      </c>
      <c r="BD26" s="21">
        <v>144</v>
      </c>
      <c r="BE26" s="23">
        <f t="shared" si="33"/>
        <v>144</v>
      </c>
      <c r="BF26" s="21">
        <v>10</v>
      </c>
      <c r="BG26" s="21">
        <v>120</v>
      </c>
      <c r="BH26" s="23">
        <f t="shared" si="34"/>
        <v>120</v>
      </c>
      <c r="BI26" s="21">
        <v>50</v>
      </c>
      <c r="BJ26" s="21">
        <v>600</v>
      </c>
      <c r="BK26" s="23">
        <f t="shared" si="16"/>
        <v>600</v>
      </c>
      <c r="BL26" s="21"/>
      <c r="BM26" s="21"/>
      <c r="BN26" s="23">
        <f t="shared" si="17"/>
        <v>0</v>
      </c>
      <c r="BO26" s="21"/>
      <c r="BP26" s="21"/>
      <c r="BQ26" s="23">
        <f t="shared" si="18"/>
        <v>0</v>
      </c>
      <c r="BR26" s="21"/>
      <c r="BS26" s="21"/>
      <c r="BT26" s="23">
        <f t="shared" si="19"/>
        <v>0</v>
      </c>
      <c r="BU26" s="21"/>
      <c r="BV26" s="21"/>
      <c r="BW26" s="23">
        <f t="shared" si="20"/>
        <v>0</v>
      </c>
      <c r="BX26" s="21"/>
      <c r="BY26" s="21"/>
      <c r="BZ26" s="23">
        <f t="shared" si="21"/>
        <v>0</v>
      </c>
      <c r="CA26" s="21"/>
      <c r="CB26" s="21"/>
      <c r="CC26" s="23">
        <f t="shared" si="22"/>
        <v>0</v>
      </c>
      <c r="CD26" s="23">
        <f t="shared" si="23"/>
        <v>316</v>
      </c>
      <c r="CE26" s="23">
        <f t="shared" si="24"/>
        <v>6864</v>
      </c>
      <c r="CF26" s="23">
        <f t="shared" si="25"/>
        <v>6864</v>
      </c>
      <c r="CG26" s="23">
        <f t="shared" si="26"/>
        <v>572</v>
      </c>
      <c r="CH26" s="23">
        <f t="shared" si="27"/>
        <v>572</v>
      </c>
      <c r="CI26" s="22">
        <v>108</v>
      </c>
      <c r="CJ26" s="22">
        <v>1296</v>
      </c>
      <c r="CK26" s="22">
        <f t="shared" si="28"/>
        <v>1296</v>
      </c>
      <c r="CL26" s="21">
        <v>3</v>
      </c>
      <c r="CM26" s="21">
        <v>36</v>
      </c>
      <c r="CN26" s="22">
        <f t="shared" si="29"/>
        <v>36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30"/>
        <v>0</v>
      </c>
      <c r="H27" s="21"/>
      <c r="I27" s="21"/>
      <c r="J27" s="22">
        <f t="shared" si="0"/>
        <v>0</v>
      </c>
      <c r="K27" s="21"/>
      <c r="L27" s="21"/>
      <c r="M27" s="23">
        <f t="shared" si="1"/>
        <v>0</v>
      </c>
      <c r="N27" s="21"/>
      <c r="O27" s="21"/>
      <c r="P27" s="23">
        <f t="shared" si="31"/>
        <v>0</v>
      </c>
      <c r="Q27" s="21"/>
      <c r="R27" s="21"/>
      <c r="S27" s="23">
        <f t="shared" si="2"/>
        <v>0</v>
      </c>
      <c r="T27" s="21"/>
      <c r="U27" s="21"/>
      <c r="V27" s="23">
        <f t="shared" si="3"/>
        <v>0</v>
      </c>
      <c r="W27" s="21"/>
      <c r="X27" s="21"/>
      <c r="Y27" s="23">
        <f t="shared" si="4"/>
        <v>0</v>
      </c>
      <c r="Z27" s="21"/>
      <c r="AA27" s="21"/>
      <c r="AB27" s="23">
        <f t="shared" si="5"/>
        <v>0</v>
      </c>
      <c r="AC27" s="21"/>
      <c r="AD27" s="21"/>
      <c r="AE27" s="23">
        <f t="shared" si="6"/>
        <v>0</v>
      </c>
      <c r="AF27" s="21"/>
      <c r="AG27" s="21"/>
      <c r="AH27" s="23">
        <f t="shared" si="7"/>
        <v>0</v>
      </c>
      <c r="AI27" s="21"/>
      <c r="AJ27" s="21"/>
      <c r="AK27" s="23">
        <f t="shared" si="8"/>
        <v>0</v>
      </c>
      <c r="AL27" s="21"/>
      <c r="AM27" s="21"/>
      <c r="AN27" s="23">
        <f t="shared" si="9"/>
        <v>0</v>
      </c>
      <c r="AO27" s="23">
        <f t="shared" si="10"/>
        <v>0</v>
      </c>
      <c r="AP27" s="23">
        <f t="shared" si="11"/>
        <v>0</v>
      </c>
      <c r="AQ27" s="23">
        <f t="shared" si="12"/>
        <v>0</v>
      </c>
      <c r="AR27" s="23">
        <f t="shared" si="13"/>
        <v>0</v>
      </c>
      <c r="AS27" s="23">
        <f t="shared" si="14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6"/>
        <v>0</v>
      </c>
      <c r="BL27" s="21"/>
      <c r="BM27" s="21"/>
      <c r="BN27" s="23">
        <f t="shared" si="17"/>
        <v>0</v>
      </c>
      <c r="BO27" s="21"/>
      <c r="BP27" s="21"/>
      <c r="BQ27" s="23">
        <f t="shared" si="18"/>
        <v>0</v>
      </c>
      <c r="BR27" s="21"/>
      <c r="BS27" s="21"/>
      <c r="BT27" s="23">
        <f t="shared" si="19"/>
        <v>0</v>
      </c>
      <c r="BU27" s="21"/>
      <c r="BV27" s="21"/>
      <c r="BW27" s="23">
        <f t="shared" si="20"/>
        <v>0</v>
      </c>
      <c r="BX27" s="21"/>
      <c r="BY27" s="21"/>
      <c r="BZ27" s="23">
        <f t="shared" si="21"/>
        <v>0</v>
      </c>
      <c r="CA27" s="21"/>
      <c r="CB27" s="21"/>
      <c r="CC27" s="23">
        <f t="shared" si="22"/>
        <v>0</v>
      </c>
      <c r="CD27" s="23">
        <f t="shared" si="23"/>
        <v>0</v>
      </c>
      <c r="CE27" s="23">
        <f t="shared" si="24"/>
        <v>0</v>
      </c>
      <c r="CF27" s="23">
        <f t="shared" si="25"/>
        <v>0</v>
      </c>
      <c r="CG27" s="23">
        <f t="shared" si="26"/>
        <v>0</v>
      </c>
      <c r="CH27" s="23">
        <f t="shared" si="27"/>
        <v>0</v>
      </c>
      <c r="CI27" s="22"/>
      <c r="CJ27" s="22"/>
      <c r="CK27" s="22">
        <f t="shared" si="28"/>
        <v>0</v>
      </c>
      <c r="CL27" s="21"/>
      <c r="CM27" s="21"/>
      <c r="CN27" s="22">
        <f t="shared" si="29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685</v>
      </c>
      <c r="F28" s="21">
        <v>9590</v>
      </c>
      <c r="G28" s="23">
        <f t="shared" si="30"/>
        <v>6137.6</v>
      </c>
      <c r="H28" s="21">
        <v>450</v>
      </c>
      <c r="I28" s="21">
        <v>6301</v>
      </c>
      <c r="J28" s="22">
        <f t="shared" si="0"/>
        <v>4032.64</v>
      </c>
      <c r="K28" s="21">
        <v>530</v>
      </c>
      <c r="L28" s="21">
        <v>7420</v>
      </c>
      <c r="M28" s="23">
        <f t="shared" si="1"/>
        <v>4748.8</v>
      </c>
      <c r="N28" s="21">
        <v>460</v>
      </c>
      <c r="O28" s="21">
        <v>6440</v>
      </c>
      <c r="P28" s="23">
        <f t="shared" si="31"/>
        <v>4121.6000000000004</v>
      </c>
      <c r="Q28" s="21">
        <v>650</v>
      </c>
      <c r="R28" s="21">
        <v>9100</v>
      </c>
      <c r="S28" s="23">
        <f t="shared" si="2"/>
        <v>5824</v>
      </c>
      <c r="T28" s="21">
        <v>690</v>
      </c>
      <c r="U28" s="21">
        <v>9660</v>
      </c>
      <c r="V28" s="23">
        <f t="shared" si="3"/>
        <v>6182.4000000000005</v>
      </c>
      <c r="W28" s="21">
        <v>661</v>
      </c>
      <c r="X28" s="21">
        <v>9254</v>
      </c>
      <c r="Y28" s="23">
        <f t="shared" si="4"/>
        <v>5922.56</v>
      </c>
      <c r="Z28" s="21">
        <v>545</v>
      </c>
      <c r="AA28" s="21">
        <v>7630</v>
      </c>
      <c r="AB28" s="23">
        <f t="shared" si="5"/>
        <v>4883.2</v>
      </c>
      <c r="AC28" s="21">
        <v>367</v>
      </c>
      <c r="AD28" s="21">
        <v>5138</v>
      </c>
      <c r="AE28" s="23">
        <f t="shared" si="6"/>
        <v>3288.32</v>
      </c>
      <c r="AF28" s="21">
        <v>627</v>
      </c>
      <c r="AG28" s="21">
        <v>8778</v>
      </c>
      <c r="AH28" s="23">
        <f t="shared" si="7"/>
        <v>5617.92</v>
      </c>
      <c r="AI28" s="21">
        <v>305</v>
      </c>
      <c r="AJ28" s="21">
        <v>4270</v>
      </c>
      <c r="AK28" s="23">
        <f t="shared" si="8"/>
        <v>2732.8</v>
      </c>
      <c r="AL28" s="21">
        <v>157</v>
      </c>
      <c r="AM28" s="21">
        <v>2198</v>
      </c>
      <c r="AN28" s="23">
        <f t="shared" si="9"/>
        <v>1406.72</v>
      </c>
      <c r="AO28" s="23">
        <f t="shared" si="10"/>
        <v>6127</v>
      </c>
      <c r="AP28" s="23">
        <f t="shared" si="11"/>
        <v>85779</v>
      </c>
      <c r="AQ28" s="23">
        <f t="shared" si="12"/>
        <v>54898.559999999998</v>
      </c>
      <c r="AR28" s="23">
        <f t="shared" si="13"/>
        <v>7148.25</v>
      </c>
      <c r="AS28" s="23">
        <f t="shared" si="14"/>
        <v>4574.88</v>
      </c>
      <c r="AT28" s="21">
        <v>667</v>
      </c>
      <c r="AU28" s="21">
        <v>9338</v>
      </c>
      <c r="AV28" s="21">
        <v>5976.32</v>
      </c>
      <c r="AW28" s="21">
        <v>2</v>
      </c>
      <c r="AX28" s="21">
        <v>28</v>
      </c>
      <c r="AY28" s="22">
        <f t="shared" si="15"/>
        <v>17.920000000000002</v>
      </c>
      <c r="AZ28" s="21">
        <v>156</v>
      </c>
      <c r="BA28" s="21">
        <v>2184</v>
      </c>
      <c r="BB28" s="23">
        <f t="shared" si="32"/>
        <v>1397.76</v>
      </c>
      <c r="BC28" s="21"/>
      <c r="BD28" s="21"/>
      <c r="BE28" s="23">
        <f t="shared" si="33"/>
        <v>0</v>
      </c>
      <c r="BF28" s="21">
        <v>1</v>
      </c>
      <c r="BG28" s="21">
        <v>14</v>
      </c>
      <c r="BH28" s="23">
        <f t="shared" si="34"/>
        <v>8.9600000000000009</v>
      </c>
      <c r="BI28" s="21"/>
      <c r="BJ28" s="21"/>
      <c r="BK28" s="23">
        <f t="shared" si="16"/>
        <v>0</v>
      </c>
      <c r="BL28" s="21">
        <v>5</v>
      </c>
      <c r="BM28" s="21">
        <v>70</v>
      </c>
      <c r="BN28" s="23">
        <f t="shared" si="17"/>
        <v>44.800000000000004</v>
      </c>
      <c r="BO28" s="21"/>
      <c r="BP28" s="21"/>
      <c r="BQ28" s="23">
        <f t="shared" si="18"/>
        <v>0</v>
      </c>
      <c r="BR28" s="21">
        <v>60</v>
      </c>
      <c r="BS28" s="21">
        <v>840</v>
      </c>
      <c r="BT28" s="23">
        <f t="shared" si="19"/>
        <v>537.6</v>
      </c>
      <c r="BU28" s="21">
        <v>50</v>
      </c>
      <c r="BV28" s="21">
        <v>700</v>
      </c>
      <c r="BW28" s="23">
        <f t="shared" si="20"/>
        <v>448</v>
      </c>
      <c r="BX28" s="21">
        <v>100</v>
      </c>
      <c r="BY28" s="21">
        <v>1400</v>
      </c>
      <c r="BZ28" s="23">
        <f t="shared" si="21"/>
        <v>896</v>
      </c>
      <c r="CA28" s="21">
        <v>10</v>
      </c>
      <c r="CB28" s="21">
        <v>140</v>
      </c>
      <c r="CC28" s="23">
        <f t="shared" si="22"/>
        <v>89.600000000000009</v>
      </c>
      <c r="CD28" s="23">
        <f t="shared" si="23"/>
        <v>1051</v>
      </c>
      <c r="CE28" s="23">
        <f t="shared" si="24"/>
        <v>14714</v>
      </c>
      <c r="CF28" s="23">
        <f t="shared" si="25"/>
        <v>9416.9600000000009</v>
      </c>
      <c r="CG28" s="23">
        <f t="shared" si="26"/>
        <v>1226.1666666666667</v>
      </c>
      <c r="CH28" s="23">
        <f t="shared" si="27"/>
        <v>784.74666666666678</v>
      </c>
      <c r="CI28" s="22">
        <v>1</v>
      </c>
      <c r="CJ28" s="22">
        <v>14</v>
      </c>
      <c r="CK28" s="22">
        <f t="shared" si="28"/>
        <v>8.9600000000000009</v>
      </c>
      <c r="CL28" s="21">
        <v>206</v>
      </c>
      <c r="CM28" s="21">
        <v>2884</v>
      </c>
      <c r="CN28" s="22">
        <f t="shared" si="29"/>
        <v>1845.76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30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31"/>
        <v>0</v>
      </c>
      <c r="Q29" s="21"/>
      <c r="R29" s="21"/>
      <c r="S29" s="23">
        <f t="shared" si="2"/>
        <v>0</v>
      </c>
      <c r="T29" s="21"/>
      <c r="U29" s="21"/>
      <c r="V29" s="23">
        <f t="shared" si="3"/>
        <v>0</v>
      </c>
      <c r="W29" s="21"/>
      <c r="X29" s="21"/>
      <c r="Y29" s="23">
        <f t="shared" si="4"/>
        <v>0</v>
      </c>
      <c r="Z29" s="21"/>
      <c r="AA29" s="21"/>
      <c r="AB29" s="23">
        <f t="shared" si="5"/>
        <v>0</v>
      </c>
      <c r="AC29" s="21"/>
      <c r="AD29" s="21"/>
      <c r="AE29" s="23">
        <f t="shared" si="6"/>
        <v>0</v>
      </c>
      <c r="AF29" s="21"/>
      <c r="AG29" s="21"/>
      <c r="AH29" s="23">
        <f t="shared" si="7"/>
        <v>0</v>
      </c>
      <c r="AI29" s="21"/>
      <c r="AJ29" s="21"/>
      <c r="AK29" s="23">
        <f t="shared" si="8"/>
        <v>0</v>
      </c>
      <c r="AL29" s="21"/>
      <c r="AM29" s="21"/>
      <c r="AN29" s="23">
        <f t="shared" si="9"/>
        <v>0</v>
      </c>
      <c r="AO29" s="23">
        <f t="shared" si="10"/>
        <v>0</v>
      </c>
      <c r="AP29" s="23">
        <f t="shared" si="11"/>
        <v>0</v>
      </c>
      <c r="AQ29" s="23">
        <f t="shared" si="12"/>
        <v>0</v>
      </c>
      <c r="AR29" s="23">
        <f t="shared" si="13"/>
        <v>0</v>
      </c>
      <c r="AS29" s="23">
        <f t="shared" si="14"/>
        <v>0</v>
      </c>
      <c r="AT29" s="21"/>
      <c r="AU29" s="21"/>
      <c r="AV29" s="21"/>
      <c r="AW29" s="21"/>
      <c r="AX29" s="21"/>
      <c r="AY29" s="22">
        <f t="shared" si="15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6"/>
        <v>0</v>
      </c>
      <c r="BL29" s="21"/>
      <c r="BM29" s="21"/>
      <c r="BN29" s="23">
        <f t="shared" si="17"/>
        <v>0</v>
      </c>
      <c r="BO29" s="21"/>
      <c r="BP29" s="21"/>
      <c r="BQ29" s="23">
        <f t="shared" si="18"/>
        <v>0</v>
      </c>
      <c r="BR29" s="21"/>
      <c r="BS29" s="21"/>
      <c r="BT29" s="23">
        <f t="shared" si="19"/>
        <v>0</v>
      </c>
      <c r="BU29" s="21"/>
      <c r="BV29" s="21"/>
      <c r="BW29" s="23">
        <f t="shared" si="20"/>
        <v>0</v>
      </c>
      <c r="BX29" s="21"/>
      <c r="BY29" s="21"/>
      <c r="BZ29" s="23">
        <f t="shared" si="21"/>
        <v>0</v>
      </c>
      <c r="CA29" s="21"/>
      <c r="CB29" s="21"/>
      <c r="CC29" s="23">
        <f t="shared" si="22"/>
        <v>0</v>
      </c>
      <c r="CD29" s="23">
        <f t="shared" si="23"/>
        <v>0</v>
      </c>
      <c r="CE29" s="23">
        <f t="shared" si="24"/>
        <v>0</v>
      </c>
      <c r="CF29" s="23">
        <f t="shared" si="25"/>
        <v>0</v>
      </c>
      <c r="CG29" s="23">
        <f t="shared" si="26"/>
        <v>0</v>
      </c>
      <c r="CH29" s="23">
        <f t="shared" si="27"/>
        <v>0</v>
      </c>
      <c r="CI29" s="22"/>
      <c r="CJ29" s="22"/>
      <c r="CK29" s="22">
        <f t="shared" si="28"/>
        <v>0</v>
      </c>
      <c r="CL29" s="21"/>
      <c r="CM29" s="21"/>
      <c r="CN29" s="22">
        <f t="shared" si="29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0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31"/>
        <v>0</v>
      </c>
      <c r="Q30" s="21"/>
      <c r="R30" s="21"/>
      <c r="S30" s="23">
        <f t="shared" si="2"/>
        <v>0</v>
      </c>
      <c r="T30" s="21"/>
      <c r="U30" s="21"/>
      <c r="V30" s="23">
        <f t="shared" si="3"/>
        <v>0</v>
      </c>
      <c r="W30" s="21"/>
      <c r="X30" s="21"/>
      <c r="Y30" s="23">
        <f t="shared" si="4"/>
        <v>0</v>
      </c>
      <c r="Z30" s="21"/>
      <c r="AA30" s="21"/>
      <c r="AB30" s="23">
        <f t="shared" si="5"/>
        <v>0</v>
      </c>
      <c r="AC30" s="21"/>
      <c r="AD30" s="21"/>
      <c r="AE30" s="23">
        <f t="shared" si="6"/>
        <v>0</v>
      </c>
      <c r="AF30" s="21"/>
      <c r="AG30" s="21"/>
      <c r="AH30" s="23">
        <f t="shared" si="7"/>
        <v>0</v>
      </c>
      <c r="AI30" s="21"/>
      <c r="AJ30" s="21"/>
      <c r="AK30" s="23">
        <f t="shared" si="8"/>
        <v>0</v>
      </c>
      <c r="AL30" s="21"/>
      <c r="AM30" s="21"/>
      <c r="AN30" s="23">
        <f t="shared" si="9"/>
        <v>0</v>
      </c>
      <c r="AO30" s="23">
        <f t="shared" si="10"/>
        <v>0</v>
      </c>
      <c r="AP30" s="23">
        <f t="shared" si="11"/>
        <v>0</v>
      </c>
      <c r="AQ30" s="23">
        <f t="shared" si="12"/>
        <v>0</v>
      </c>
      <c r="AR30" s="23">
        <f t="shared" si="13"/>
        <v>0</v>
      </c>
      <c r="AS30" s="23">
        <f t="shared" si="14"/>
        <v>0</v>
      </c>
      <c r="AT30" s="21"/>
      <c r="AU30" s="21"/>
      <c r="AV30" s="21"/>
      <c r="AW30" s="21"/>
      <c r="AX30" s="21"/>
      <c r="AY30" s="22">
        <f t="shared" si="15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6"/>
        <v>0</v>
      </c>
      <c r="BL30" s="21"/>
      <c r="BM30" s="21"/>
      <c r="BN30" s="23">
        <f t="shared" si="17"/>
        <v>0</v>
      </c>
      <c r="BO30" s="21"/>
      <c r="BP30" s="21"/>
      <c r="BQ30" s="23">
        <f t="shared" si="18"/>
        <v>0</v>
      </c>
      <c r="BR30" s="21"/>
      <c r="BS30" s="21"/>
      <c r="BT30" s="23">
        <f t="shared" si="19"/>
        <v>0</v>
      </c>
      <c r="BU30" s="21"/>
      <c r="BV30" s="21"/>
      <c r="BW30" s="23">
        <f t="shared" si="20"/>
        <v>0</v>
      </c>
      <c r="BX30" s="21"/>
      <c r="BY30" s="21"/>
      <c r="BZ30" s="23">
        <f t="shared" si="21"/>
        <v>0</v>
      </c>
      <c r="CA30" s="21"/>
      <c r="CB30" s="21"/>
      <c r="CC30" s="23">
        <f t="shared" si="22"/>
        <v>0</v>
      </c>
      <c r="CD30" s="23">
        <f t="shared" si="23"/>
        <v>0</v>
      </c>
      <c r="CE30" s="23">
        <f t="shared" si="24"/>
        <v>0</v>
      </c>
      <c r="CF30" s="23">
        <f t="shared" si="25"/>
        <v>0</v>
      </c>
      <c r="CG30" s="23">
        <f t="shared" si="26"/>
        <v>0</v>
      </c>
      <c r="CH30" s="23">
        <f t="shared" si="27"/>
        <v>0</v>
      </c>
      <c r="CI30" s="22"/>
      <c r="CJ30" s="22"/>
      <c r="CK30" s="22">
        <f t="shared" si="28"/>
        <v>0</v>
      </c>
      <c r="CL30" s="21"/>
      <c r="CM30" s="21"/>
      <c r="CN30" s="22">
        <f t="shared" si="29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0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31"/>
        <v>0</v>
      </c>
      <c r="Q31" s="21"/>
      <c r="R31" s="21"/>
      <c r="S31" s="23">
        <f t="shared" si="2"/>
        <v>0</v>
      </c>
      <c r="T31" s="21"/>
      <c r="U31" s="21"/>
      <c r="V31" s="23">
        <f t="shared" si="3"/>
        <v>0</v>
      </c>
      <c r="W31" s="21"/>
      <c r="X31" s="21"/>
      <c r="Y31" s="23">
        <f t="shared" si="4"/>
        <v>0</v>
      </c>
      <c r="Z31" s="21"/>
      <c r="AA31" s="21"/>
      <c r="AB31" s="23">
        <f t="shared" si="5"/>
        <v>0</v>
      </c>
      <c r="AC31" s="21"/>
      <c r="AD31" s="21"/>
      <c r="AE31" s="23">
        <f t="shared" si="6"/>
        <v>0</v>
      </c>
      <c r="AF31" s="21"/>
      <c r="AG31" s="21"/>
      <c r="AH31" s="23">
        <f t="shared" si="7"/>
        <v>0</v>
      </c>
      <c r="AI31" s="21"/>
      <c r="AJ31" s="21"/>
      <c r="AK31" s="23">
        <f t="shared" si="8"/>
        <v>0</v>
      </c>
      <c r="AL31" s="21"/>
      <c r="AM31" s="21"/>
      <c r="AN31" s="23">
        <f t="shared" si="9"/>
        <v>0</v>
      </c>
      <c r="AO31" s="23">
        <f t="shared" si="10"/>
        <v>0</v>
      </c>
      <c r="AP31" s="23">
        <f t="shared" si="11"/>
        <v>0</v>
      </c>
      <c r="AQ31" s="23">
        <f t="shared" si="12"/>
        <v>0</v>
      </c>
      <c r="AR31" s="23">
        <f t="shared" si="13"/>
        <v>0</v>
      </c>
      <c r="AS31" s="23">
        <f t="shared" si="14"/>
        <v>0</v>
      </c>
      <c r="AT31" s="21"/>
      <c r="AU31" s="21"/>
      <c r="AV31" s="21"/>
      <c r="AW31" s="21"/>
      <c r="AX31" s="21"/>
      <c r="AY31" s="22">
        <f t="shared" si="15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6"/>
        <v>0</v>
      </c>
      <c r="BL31" s="21"/>
      <c r="BM31" s="21"/>
      <c r="BN31" s="23">
        <f t="shared" si="17"/>
        <v>0</v>
      </c>
      <c r="BO31" s="21"/>
      <c r="BP31" s="21"/>
      <c r="BQ31" s="23">
        <f t="shared" si="18"/>
        <v>0</v>
      </c>
      <c r="BR31" s="21"/>
      <c r="BS31" s="21"/>
      <c r="BT31" s="23">
        <f t="shared" si="19"/>
        <v>0</v>
      </c>
      <c r="BU31" s="21"/>
      <c r="BV31" s="21"/>
      <c r="BW31" s="23">
        <f t="shared" si="20"/>
        <v>0</v>
      </c>
      <c r="BX31" s="21"/>
      <c r="BY31" s="21"/>
      <c r="BZ31" s="23">
        <f t="shared" si="21"/>
        <v>0</v>
      </c>
      <c r="CA31" s="21"/>
      <c r="CB31" s="21"/>
      <c r="CC31" s="23">
        <f t="shared" si="22"/>
        <v>0</v>
      </c>
      <c r="CD31" s="23">
        <f t="shared" si="23"/>
        <v>0</v>
      </c>
      <c r="CE31" s="23">
        <f t="shared" si="24"/>
        <v>0</v>
      </c>
      <c r="CF31" s="23">
        <f t="shared" si="25"/>
        <v>0</v>
      </c>
      <c r="CG31" s="23">
        <f t="shared" si="26"/>
        <v>0</v>
      </c>
      <c r="CH31" s="23">
        <f t="shared" si="27"/>
        <v>0</v>
      </c>
      <c r="CI31" s="22"/>
      <c r="CJ31" s="22"/>
      <c r="CK31" s="22">
        <f t="shared" si="28"/>
        <v>0</v>
      </c>
      <c r="CL31" s="21"/>
      <c r="CM31" s="21"/>
      <c r="CN31" s="22">
        <f t="shared" si="29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0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31"/>
        <v>0</v>
      </c>
      <c r="Q32" s="21"/>
      <c r="R32" s="21"/>
      <c r="S32" s="23">
        <f t="shared" si="2"/>
        <v>0</v>
      </c>
      <c r="T32" s="21"/>
      <c r="U32" s="21"/>
      <c r="V32" s="23">
        <f t="shared" si="3"/>
        <v>0</v>
      </c>
      <c r="W32" s="21"/>
      <c r="X32" s="21"/>
      <c r="Y32" s="23">
        <f t="shared" si="4"/>
        <v>0</v>
      </c>
      <c r="Z32" s="21"/>
      <c r="AA32" s="21"/>
      <c r="AB32" s="23">
        <f t="shared" si="5"/>
        <v>0</v>
      </c>
      <c r="AC32" s="21"/>
      <c r="AD32" s="21"/>
      <c r="AE32" s="23">
        <f t="shared" si="6"/>
        <v>0</v>
      </c>
      <c r="AF32" s="21"/>
      <c r="AG32" s="21"/>
      <c r="AH32" s="23">
        <f t="shared" si="7"/>
        <v>0</v>
      </c>
      <c r="AI32" s="21"/>
      <c r="AJ32" s="21"/>
      <c r="AK32" s="23">
        <f t="shared" si="8"/>
        <v>0</v>
      </c>
      <c r="AL32" s="21"/>
      <c r="AM32" s="21"/>
      <c r="AN32" s="23">
        <f t="shared" si="9"/>
        <v>0</v>
      </c>
      <c r="AO32" s="23">
        <f t="shared" si="10"/>
        <v>0</v>
      </c>
      <c r="AP32" s="23">
        <f t="shared" si="11"/>
        <v>0</v>
      </c>
      <c r="AQ32" s="23">
        <f t="shared" si="12"/>
        <v>0</v>
      </c>
      <c r="AR32" s="23">
        <f t="shared" si="13"/>
        <v>0</v>
      </c>
      <c r="AS32" s="23">
        <f t="shared" si="14"/>
        <v>0</v>
      </c>
      <c r="AT32" s="21"/>
      <c r="AU32" s="21"/>
      <c r="AV32" s="21"/>
      <c r="AW32" s="21"/>
      <c r="AX32" s="21"/>
      <c r="AY32" s="22">
        <f t="shared" si="15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6"/>
        <v>0</v>
      </c>
      <c r="BL32" s="21"/>
      <c r="BM32" s="21"/>
      <c r="BN32" s="23">
        <f t="shared" si="17"/>
        <v>0</v>
      </c>
      <c r="BO32" s="21"/>
      <c r="BP32" s="21"/>
      <c r="BQ32" s="23">
        <f t="shared" si="18"/>
        <v>0</v>
      </c>
      <c r="BR32" s="21"/>
      <c r="BS32" s="21"/>
      <c r="BT32" s="23">
        <f t="shared" si="19"/>
        <v>0</v>
      </c>
      <c r="BU32" s="21"/>
      <c r="BV32" s="21"/>
      <c r="BW32" s="23">
        <f t="shared" si="20"/>
        <v>0</v>
      </c>
      <c r="BX32" s="21"/>
      <c r="BY32" s="21"/>
      <c r="BZ32" s="23">
        <f t="shared" si="21"/>
        <v>0</v>
      </c>
      <c r="CA32" s="21"/>
      <c r="CB32" s="21"/>
      <c r="CC32" s="23">
        <f t="shared" si="22"/>
        <v>0</v>
      </c>
      <c r="CD32" s="23">
        <f t="shared" si="23"/>
        <v>0</v>
      </c>
      <c r="CE32" s="23">
        <f t="shared" si="24"/>
        <v>0</v>
      </c>
      <c r="CF32" s="23">
        <f t="shared" si="25"/>
        <v>0</v>
      </c>
      <c r="CG32" s="23">
        <f t="shared" si="26"/>
        <v>0</v>
      </c>
      <c r="CH32" s="23">
        <f t="shared" si="27"/>
        <v>0</v>
      </c>
      <c r="CI32" s="22"/>
      <c r="CJ32" s="22"/>
      <c r="CK32" s="22">
        <f t="shared" si="28"/>
        <v>0</v>
      </c>
      <c r="CL32" s="21"/>
      <c r="CM32" s="21"/>
      <c r="CN32" s="22">
        <f t="shared" si="29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0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31"/>
        <v>0</v>
      </c>
      <c r="Q33" s="21"/>
      <c r="R33" s="21"/>
      <c r="S33" s="23">
        <f t="shared" si="2"/>
        <v>0</v>
      </c>
      <c r="T33" s="21"/>
      <c r="U33" s="21"/>
      <c r="V33" s="23">
        <f t="shared" si="3"/>
        <v>0</v>
      </c>
      <c r="W33" s="21"/>
      <c r="X33" s="21"/>
      <c r="Y33" s="23">
        <f t="shared" si="4"/>
        <v>0</v>
      </c>
      <c r="Z33" s="21"/>
      <c r="AA33" s="21"/>
      <c r="AB33" s="23">
        <f t="shared" si="5"/>
        <v>0</v>
      </c>
      <c r="AC33" s="21"/>
      <c r="AD33" s="21"/>
      <c r="AE33" s="23">
        <f t="shared" si="6"/>
        <v>0</v>
      </c>
      <c r="AF33" s="21"/>
      <c r="AG33" s="21"/>
      <c r="AH33" s="23">
        <f t="shared" si="7"/>
        <v>0</v>
      </c>
      <c r="AI33" s="21"/>
      <c r="AJ33" s="21"/>
      <c r="AK33" s="23">
        <f t="shared" si="8"/>
        <v>0</v>
      </c>
      <c r="AL33" s="21"/>
      <c r="AM33" s="21"/>
      <c r="AN33" s="23">
        <f t="shared" si="9"/>
        <v>0</v>
      </c>
      <c r="AO33" s="23">
        <f t="shared" si="10"/>
        <v>0</v>
      </c>
      <c r="AP33" s="23">
        <f t="shared" si="11"/>
        <v>0</v>
      </c>
      <c r="AQ33" s="23">
        <f t="shared" si="12"/>
        <v>0</v>
      </c>
      <c r="AR33" s="23">
        <f t="shared" si="13"/>
        <v>0</v>
      </c>
      <c r="AS33" s="23">
        <f t="shared" si="14"/>
        <v>0</v>
      </c>
      <c r="AT33" s="21"/>
      <c r="AU33" s="21"/>
      <c r="AV33" s="21"/>
      <c r="AW33" s="21"/>
      <c r="AX33" s="21"/>
      <c r="AY33" s="22">
        <f t="shared" si="15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6"/>
        <v>0</v>
      </c>
      <c r="BL33" s="21"/>
      <c r="BM33" s="21"/>
      <c r="BN33" s="23">
        <f t="shared" si="17"/>
        <v>0</v>
      </c>
      <c r="BO33" s="21"/>
      <c r="BP33" s="21"/>
      <c r="BQ33" s="23">
        <f t="shared" si="18"/>
        <v>0</v>
      </c>
      <c r="BR33" s="21"/>
      <c r="BS33" s="21"/>
      <c r="BT33" s="23">
        <f t="shared" si="19"/>
        <v>0</v>
      </c>
      <c r="BU33" s="21"/>
      <c r="BV33" s="21"/>
      <c r="BW33" s="23">
        <f t="shared" si="20"/>
        <v>0</v>
      </c>
      <c r="BX33" s="21"/>
      <c r="BY33" s="21"/>
      <c r="BZ33" s="23">
        <f t="shared" si="21"/>
        <v>0</v>
      </c>
      <c r="CA33" s="21"/>
      <c r="CB33" s="21"/>
      <c r="CC33" s="23">
        <f t="shared" si="22"/>
        <v>0</v>
      </c>
      <c r="CD33" s="23">
        <f t="shared" si="23"/>
        <v>0</v>
      </c>
      <c r="CE33" s="23">
        <f t="shared" si="24"/>
        <v>0</v>
      </c>
      <c r="CF33" s="23">
        <f t="shared" si="25"/>
        <v>0</v>
      </c>
      <c r="CG33" s="23">
        <f t="shared" si="26"/>
        <v>0</v>
      </c>
      <c r="CH33" s="23">
        <f t="shared" si="27"/>
        <v>0</v>
      </c>
      <c r="CI33" s="22"/>
      <c r="CJ33" s="22"/>
      <c r="CK33" s="22">
        <f t="shared" si="28"/>
        <v>0</v>
      </c>
      <c r="CL33" s="21"/>
      <c r="CM33" s="21"/>
      <c r="CN33" s="22">
        <f t="shared" si="29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0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31"/>
        <v>0</v>
      </c>
      <c r="Q34" s="21"/>
      <c r="R34" s="21"/>
      <c r="S34" s="23">
        <f t="shared" si="2"/>
        <v>0</v>
      </c>
      <c r="T34" s="21"/>
      <c r="U34" s="21"/>
      <c r="V34" s="23">
        <f t="shared" si="3"/>
        <v>0</v>
      </c>
      <c r="W34" s="21"/>
      <c r="X34" s="21"/>
      <c r="Y34" s="23">
        <f t="shared" si="4"/>
        <v>0</v>
      </c>
      <c r="Z34" s="21"/>
      <c r="AA34" s="21"/>
      <c r="AB34" s="23">
        <f t="shared" si="5"/>
        <v>0</v>
      </c>
      <c r="AC34" s="21"/>
      <c r="AD34" s="21"/>
      <c r="AE34" s="23">
        <f t="shared" si="6"/>
        <v>0</v>
      </c>
      <c r="AF34" s="21"/>
      <c r="AG34" s="21"/>
      <c r="AH34" s="23">
        <f t="shared" si="7"/>
        <v>0</v>
      </c>
      <c r="AI34" s="21"/>
      <c r="AJ34" s="21"/>
      <c r="AK34" s="23">
        <f t="shared" si="8"/>
        <v>0</v>
      </c>
      <c r="AL34" s="21"/>
      <c r="AM34" s="21"/>
      <c r="AN34" s="23">
        <f t="shared" si="9"/>
        <v>0</v>
      </c>
      <c r="AO34" s="23">
        <f t="shared" si="10"/>
        <v>0</v>
      </c>
      <c r="AP34" s="23">
        <f t="shared" si="11"/>
        <v>0</v>
      </c>
      <c r="AQ34" s="23">
        <f t="shared" si="12"/>
        <v>0</v>
      </c>
      <c r="AR34" s="23">
        <f t="shared" si="13"/>
        <v>0</v>
      </c>
      <c r="AS34" s="23">
        <f t="shared" si="14"/>
        <v>0</v>
      </c>
      <c r="AT34" s="21"/>
      <c r="AU34" s="21"/>
      <c r="AV34" s="21"/>
      <c r="AW34" s="21"/>
      <c r="AX34" s="21"/>
      <c r="AY34" s="22">
        <f t="shared" si="15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6"/>
        <v>0</v>
      </c>
      <c r="BL34" s="21"/>
      <c r="BM34" s="21"/>
      <c r="BN34" s="23">
        <f t="shared" si="17"/>
        <v>0</v>
      </c>
      <c r="BO34" s="21"/>
      <c r="BP34" s="21"/>
      <c r="BQ34" s="23">
        <f t="shared" si="18"/>
        <v>0</v>
      </c>
      <c r="BR34" s="21"/>
      <c r="BS34" s="21"/>
      <c r="BT34" s="23">
        <f t="shared" si="19"/>
        <v>0</v>
      </c>
      <c r="BU34" s="21"/>
      <c r="BV34" s="21"/>
      <c r="BW34" s="23">
        <f t="shared" si="20"/>
        <v>0</v>
      </c>
      <c r="BX34" s="21"/>
      <c r="BY34" s="21"/>
      <c r="BZ34" s="23">
        <f t="shared" si="21"/>
        <v>0</v>
      </c>
      <c r="CA34" s="21"/>
      <c r="CB34" s="21"/>
      <c r="CC34" s="23">
        <f t="shared" si="22"/>
        <v>0</v>
      </c>
      <c r="CD34" s="23">
        <f t="shared" si="23"/>
        <v>0</v>
      </c>
      <c r="CE34" s="23">
        <f t="shared" si="24"/>
        <v>0</v>
      </c>
      <c r="CF34" s="23">
        <f t="shared" si="25"/>
        <v>0</v>
      </c>
      <c r="CG34" s="23">
        <f t="shared" si="26"/>
        <v>0</v>
      </c>
      <c r="CH34" s="23">
        <f t="shared" si="27"/>
        <v>0</v>
      </c>
      <c r="CI34" s="22"/>
      <c r="CJ34" s="22"/>
      <c r="CK34" s="22">
        <f t="shared" si="28"/>
        <v>0</v>
      </c>
      <c r="CL34" s="21"/>
      <c r="CM34" s="21"/>
      <c r="CN34" s="22">
        <f t="shared" si="29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0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31"/>
        <v>0</v>
      </c>
      <c r="Q35" s="21"/>
      <c r="R35" s="21"/>
      <c r="S35" s="23">
        <f t="shared" si="2"/>
        <v>0</v>
      </c>
      <c r="T35" s="21"/>
      <c r="U35" s="21"/>
      <c r="V35" s="23">
        <f t="shared" si="3"/>
        <v>0</v>
      </c>
      <c r="W35" s="21"/>
      <c r="X35" s="21"/>
      <c r="Y35" s="23">
        <f t="shared" si="4"/>
        <v>0</v>
      </c>
      <c r="Z35" s="21"/>
      <c r="AA35" s="21"/>
      <c r="AB35" s="23">
        <f t="shared" si="5"/>
        <v>0</v>
      </c>
      <c r="AC35" s="21"/>
      <c r="AD35" s="21"/>
      <c r="AE35" s="23">
        <f t="shared" si="6"/>
        <v>0</v>
      </c>
      <c r="AF35" s="21"/>
      <c r="AG35" s="21"/>
      <c r="AH35" s="23">
        <f t="shared" si="7"/>
        <v>0</v>
      </c>
      <c r="AI35" s="21"/>
      <c r="AJ35" s="21"/>
      <c r="AK35" s="23">
        <f t="shared" si="8"/>
        <v>0</v>
      </c>
      <c r="AL35" s="21"/>
      <c r="AM35" s="21"/>
      <c r="AN35" s="23">
        <f t="shared" si="9"/>
        <v>0</v>
      </c>
      <c r="AO35" s="23">
        <f t="shared" si="10"/>
        <v>0</v>
      </c>
      <c r="AP35" s="23">
        <f t="shared" si="11"/>
        <v>0</v>
      </c>
      <c r="AQ35" s="23">
        <f t="shared" si="12"/>
        <v>0</v>
      </c>
      <c r="AR35" s="23">
        <f t="shared" si="13"/>
        <v>0</v>
      </c>
      <c r="AS35" s="23">
        <f t="shared" si="14"/>
        <v>0</v>
      </c>
      <c r="AT35" s="21"/>
      <c r="AU35" s="21"/>
      <c r="AV35" s="21"/>
      <c r="AW35" s="21"/>
      <c r="AX35" s="21"/>
      <c r="AY35" s="22">
        <f t="shared" si="15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6"/>
        <v>0</v>
      </c>
      <c r="BL35" s="21"/>
      <c r="BM35" s="21"/>
      <c r="BN35" s="23">
        <f t="shared" si="17"/>
        <v>0</v>
      </c>
      <c r="BO35" s="21"/>
      <c r="BP35" s="21"/>
      <c r="BQ35" s="23">
        <f t="shared" si="18"/>
        <v>0</v>
      </c>
      <c r="BR35" s="21"/>
      <c r="BS35" s="21"/>
      <c r="BT35" s="23">
        <f t="shared" si="19"/>
        <v>0</v>
      </c>
      <c r="BU35" s="21"/>
      <c r="BV35" s="21"/>
      <c r="BW35" s="23">
        <f t="shared" si="20"/>
        <v>0</v>
      </c>
      <c r="BX35" s="21"/>
      <c r="BY35" s="21"/>
      <c r="BZ35" s="23">
        <f t="shared" si="21"/>
        <v>0</v>
      </c>
      <c r="CA35" s="21"/>
      <c r="CB35" s="21"/>
      <c r="CC35" s="23">
        <f t="shared" si="22"/>
        <v>0</v>
      </c>
      <c r="CD35" s="23">
        <f t="shared" si="23"/>
        <v>0</v>
      </c>
      <c r="CE35" s="23">
        <f t="shared" si="24"/>
        <v>0</v>
      </c>
      <c r="CF35" s="23">
        <f t="shared" si="25"/>
        <v>0</v>
      </c>
      <c r="CG35" s="23">
        <f t="shared" si="26"/>
        <v>0</v>
      </c>
      <c r="CH35" s="23">
        <f t="shared" si="27"/>
        <v>0</v>
      </c>
      <c r="CI35" s="22"/>
      <c r="CJ35" s="22"/>
      <c r="CK35" s="22">
        <f t="shared" si="28"/>
        <v>0</v>
      </c>
      <c r="CL35" s="21"/>
      <c r="CM35" s="21"/>
      <c r="CN35" s="22">
        <f t="shared" si="29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0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31"/>
        <v>0</v>
      </c>
      <c r="Q36" s="21"/>
      <c r="R36" s="21"/>
      <c r="S36" s="23">
        <f t="shared" si="2"/>
        <v>0</v>
      </c>
      <c r="T36" s="21"/>
      <c r="U36" s="21"/>
      <c r="V36" s="23">
        <f t="shared" si="3"/>
        <v>0</v>
      </c>
      <c r="W36" s="21"/>
      <c r="X36" s="21"/>
      <c r="Y36" s="23">
        <f t="shared" si="4"/>
        <v>0</v>
      </c>
      <c r="Z36" s="21"/>
      <c r="AA36" s="21"/>
      <c r="AB36" s="23">
        <f t="shared" si="5"/>
        <v>0</v>
      </c>
      <c r="AC36" s="21"/>
      <c r="AD36" s="21"/>
      <c r="AE36" s="23">
        <f t="shared" si="6"/>
        <v>0</v>
      </c>
      <c r="AF36" s="21"/>
      <c r="AG36" s="21"/>
      <c r="AH36" s="23">
        <f t="shared" si="7"/>
        <v>0</v>
      </c>
      <c r="AI36" s="21"/>
      <c r="AJ36" s="21"/>
      <c r="AK36" s="23">
        <f t="shared" si="8"/>
        <v>0</v>
      </c>
      <c r="AL36" s="21"/>
      <c r="AM36" s="21"/>
      <c r="AN36" s="23">
        <f t="shared" si="9"/>
        <v>0</v>
      </c>
      <c r="AO36" s="23">
        <f t="shared" si="10"/>
        <v>0</v>
      </c>
      <c r="AP36" s="23">
        <f t="shared" si="11"/>
        <v>0</v>
      </c>
      <c r="AQ36" s="23">
        <f t="shared" si="12"/>
        <v>0</v>
      </c>
      <c r="AR36" s="23">
        <f t="shared" si="13"/>
        <v>0</v>
      </c>
      <c r="AS36" s="23">
        <f t="shared" si="14"/>
        <v>0</v>
      </c>
      <c r="AT36" s="21"/>
      <c r="AU36" s="21"/>
      <c r="AV36" s="21"/>
      <c r="AW36" s="21"/>
      <c r="AX36" s="21"/>
      <c r="AY36" s="22">
        <f t="shared" si="15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6"/>
        <v>0</v>
      </c>
      <c r="BL36" s="21"/>
      <c r="BM36" s="21"/>
      <c r="BN36" s="23">
        <f t="shared" si="17"/>
        <v>0</v>
      </c>
      <c r="BO36" s="21"/>
      <c r="BP36" s="21"/>
      <c r="BQ36" s="23">
        <f t="shared" si="18"/>
        <v>0</v>
      </c>
      <c r="BR36" s="21"/>
      <c r="BS36" s="21"/>
      <c r="BT36" s="23">
        <f t="shared" si="19"/>
        <v>0</v>
      </c>
      <c r="BU36" s="21"/>
      <c r="BV36" s="21"/>
      <c r="BW36" s="23">
        <f t="shared" si="20"/>
        <v>0</v>
      </c>
      <c r="BX36" s="21"/>
      <c r="BY36" s="21"/>
      <c r="BZ36" s="23">
        <f t="shared" si="21"/>
        <v>0</v>
      </c>
      <c r="CA36" s="21"/>
      <c r="CB36" s="21"/>
      <c r="CC36" s="23">
        <f t="shared" si="22"/>
        <v>0</v>
      </c>
      <c r="CD36" s="23">
        <f t="shared" si="23"/>
        <v>0</v>
      </c>
      <c r="CE36" s="23">
        <f t="shared" si="24"/>
        <v>0</v>
      </c>
      <c r="CF36" s="23">
        <f t="shared" si="25"/>
        <v>0</v>
      </c>
      <c r="CG36" s="23">
        <f t="shared" si="26"/>
        <v>0</v>
      </c>
      <c r="CH36" s="23">
        <f t="shared" si="27"/>
        <v>0</v>
      </c>
      <c r="CI36" s="22"/>
      <c r="CJ36" s="22"/>
      <c r="CK36" s="22">
        <f t="shared" si="28"/>
        <v>0</v>
      </c>
      <c r="CL36" s="21"/>
      <c r="CM36" s="21"/>
      <c r="CN36" s="22">
        <f t="shared" si="29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20</v>
      </c>
      <c r="F37" s="21">
        <v>240</v>
      </c>
      <c r="G37" s="23">
        <f t="shared" si="30"/>
        <v>168</v>
      </c>
      <c r="H37" s="21">
        <v>30</v>
      </c>
      <c r="I37" s="21">
        <v>360</v>
      </c>
      <c r="J37" s="22">
        <f t="shared" si="0"/>
        <v>251.99999999999997</v>
      </c>
      <c r="K37" s="21">
        <v>30</v>
      </c>
      <c r="L37" s="21">
        <v>360</v>
      </c>
      <c r="M37" s="23">
        <f t="shared" si="1"/>
        <v>251.99999999999997</v>
      </c>
      <c r="N37" s="21">
        <v>10</v>
      </c>
      <c r="O37" s="21">
        <v>120</v>
      </c>
      <c r="P37" s="23">
        <f t="shared" si="31"/>
        <v>84</v>
      </c>
      <c r="Q37" s="21">
        <v>10</v>
      </c>
      <c r="R37" s="21">
        <v>120</v>
      </c>
      <c r="S37" s="23">
        <f t="shared" si="2"/>
        <v>84</v>
      </c>
      <c r="T37" s="21">
        <v>10</v>
      </c>
      <c r="U37" s="21">
        <v>120</v>
      </c>
      <c r="V37" s="23">
        <f t="shared" si="3"/>
        <v>84</v>
      </c>
      <c r="W37" s="21">
        <v>15</v>
      </c>
      <c r="X37" s="21">
        <v>180</v>
      </c>
      <c r="Y37" s="23">
        <f t="shared" si="4"/>
        <v>125.99999999999999</v>
      </c>
      <c r="Z37" s="21">
        <v>35</v>
      </c>
      <c r="AA37" s="21">
        <v>420</v>
      </c>
      <c r="AB37" s="23">
        <f t="shared" si="5"/>
        <v>294</v>
      </c>
      <c r="AC37" s="21">
        <v>27</v>
      </c>
      <c r="AD37" s="21">
        <v>324</v>
      </c>
      <c r="AE37" s="23">
        <f t="shared" si="6"/>
        <v>226.79999999999998</v>
      </c>
      <c r="AF37" s="21">
        <v>15</v>
      </c>
      <c r="AG37" s="21">
        <v>180</v>
      </c>
      <c r="AH37" s="23">
        <f t="shared" si="7"/>
        <v>125.99999999999999</v>
      </c>
      <c r="AI37" s="21"/>
      <c r="AJ37" s="21"/>
      <c r="AK37" s="23">
        <f t="shared" si="8"/>
        <v>0</v>
      </c>
      <c r="AL37" s="21"/>
      <c r="AM37" s="21"/>
      <c r="AN37" s="23">
        <f t="shared" si="9"/>
        <v>0</v>
      </c>
      <c r="AO37" s="23">
        <f t="shared" si="10"/>
        <v>202</v>
      </c>
      <c r="AP37" s="23">
        <f t="shared" si="11"/>
        <v>2424</v>
      </c>
      <c r="AQ37" s="23">
        <f t="shared" si="12"/>
        <v>1696.8</v>
      </c>
      <c r="AR37" s="23">
        <f t="shared" si="13"/>
        <v>202</v>
      </c>
      <c r="AS37" s="23">
        <f t="shared" si="14"/>
        <v>141.4</v>
      </c>
      <c r="AT37" s="21">
        <v>1</v>
      </c>
      <c r="AU37" s="21">
        <v>12</v>
      </c>
      <c r="AV37" s="21">
        <v>8.3999999999999986</v>
      </c>
      <c r="AW37" s="21"/>
      <c r="AX37" s="21"/>
      <c r="AY37" s="22">
        <f t="shared" si="15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6"/>
        <v>0</v>
      </c>
      <c r="BL37" s="21"/>
      <c r="BM37" s="21"/>
      <c r="BN37" s="23">
        <f t="shared" si="17"/>
        <v>0</v>
      </c>
      <c r="BO37" s="21"/>
      <c r="BP37" s="21"/>
      <c r="BQ37" s="23">
        <f t="shared" si="18"/>
        <v>0</v>
      </c>
      <c r="BR37" s="21"/>
      <c r="BS37" s="21"/>
      <c r="BT37" s="23">
        <f t="shared" si="19"/>
        <v>0</v>
      </c>
      <c r="BU37" s="21"/>
      <c r="BV37" s="21"/>
      <c r="BW37" s="23">
        <f t="shared" si="20"/>
        <v>0</v>
      </c>
      <c r="BX37" s="21"/>
      <c r="BY37" s="21"/>
      <c r="BZ37" s="23">
        <f t="shared" si="21"/>
        <v>0</v>
      </c>
      <c r="CA37" s="21"/>
      <c r="CB37" s="21"/>
      <c r="CC37" s="23">
        <f t="shared" si="22"/>
        <v>0</v>
      </c>
      <c r="CD37" s="23">
        <f t="shared" si="23"/>
        <v>1</v>
      </c>
      <c r="CE37" s="23">
        <f t="shared" si="24"/>
        <v>12</v>
      </c>
      <c r="CF37" s="23">
        <f t="shared" si="25"/>
        <v>8.3999999999999986</v>
      </c>
      <c r="CG37" s="23">
        <f t="shared" si="26"/>
        <v>1</v>
      </c>
      <c r="CH37" s="23">
        <f t="shared" si="27"/>
        <v>0.69999999999999984</v>
      </c>
      <c r="CI37" s="22"/>
      <c r="CJ37" s="22"/>
      <c r="CK37" s="22">
        <f t="shared" si="28"/>
        <v>0</v>
      </c>
      <c r="CL37" s="21"/>
      <c r="CM37" s="21"/>
      <c r="CN37" s="22">
        <f t="shared" si="29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>
        <v>100</v>
      </c>
      <c r="F38" s="21">
        <v>1200</v>
      </c>
      <c r="G38" s="23">
        <f t="shared" si="30"/>
        <v>816.00000000000011</v>
      </c>
      <c r="H38" s="21"/>
      <c r="I38" s="21"/>
      <c r="J38" s="22">
        <f t="shared" si="0"/>
        <v>0</v>
      </c>
      <c r="K38" s="21"/>
      <c r="L38" s="21"/>
      <c r="M38" s="23">
        <f t="shared" si="1"/>
        <v>0</v>
      </c>
      <c r="N38" s="21"/>
      <c r="O38" s="21"/>
      <c r="P38" s="23">
        <f t="shared" si="31"/>
        <v>0</v>
      </c>
      <c r="Q38" s="21"/>
      <c r="R38" s="21"/>
      <c r="S38" s="23">
        <f t="shared" si="2"/>
        <v>0</v>
      </c>
      <c r="T38" s="21"/>
      <c r="U38" s="21"/>
      <c r="V38" s="23">
        <f t="shared" si="3"/>
        <v>0</v>
      </c>
      <c r="W38" s="21"/>
      <c r="X38" s="21"/>
      <c r="Y38" s="23">
        <f t="shared" si="4"/>
        <v>0</v>
      </c>
      <c r="Z38" s="21"/>
      <c r="AA38" s="21"/>
      <c r="AB38" s="23">
        <f t="shared" si="5"/>
        <v>0</v>
      </c>
      <c r="AC38" s="21">
        <v>2</v>
      </c>
      <c r="AD38" s="21">
        <v>24</v>
      </c>
      <c r="AE38" s="23">
        <f t="shared" si="6"/>
        <v>16.32</v>
      </c>
      <c r="AF38" s="21">
        <v>3</v>
      </c>
      <c r="AG38" s="21">
        <v>36</v>
      </c>
      <c r="AH38" s="23">
        <f t="shared" si="7"/>
        <v>24.48</v>
      </c>
      <c r="AI38" s="21"/>
      <c r="AJ38" s="21"/>
      <c r="AK38" s="23">
        <f t="shared" si="8"/>
        <v>0</v>
      </c>
      <c r="AL38" s="21"/>
      <c r="AM38" s="21"/>
      <c r="AN38" s="23">
        <f t="shared" si="9"/>
        <v>0</v>
      </c>
      <c r="AO38" s="23">
        <f t="shared" si="10"/>
        <v>105</v>
      </c>
      <c r="AP38" s="23">
        <f t="shared" si="11"/>
        <v>1260</v>
      </c>
      <c r="AQ38" s="23">
        <f t="shared" si="12"/>
        <v>856.80000000000018</v>
      </c>
      <c r="AR38" s="23">
        <f t="shared" si="13"/>
        <v>105</v>
      </c>
      <c r="AS38" s="23">
        <f t="shared" si="14"/>
        <v>71.40000000000002</v>
      </c>
      <c r="AT38" s="21"/>
      <c r="AU38" s="21"/>
      <c r="AV38" s="21"/>
      <c r="AW38" s="21"/>
      <c r="AX38" s="21"/>
      <c r="AY38" s="22">
        <f t="shared" si="15"/>
        <v>0</v>
      </c>
      <c r="AZ38" s="21"/>
      <c r="BA38" s="21"/>
      <c r="BB38" s="23">
        <f t="shared" si="32"/>
        <v>0</v>
      </c>
      <c r="BC38" s="21"/>
      <c r="BD38" s="21"/>
      <c r="BE38" s="23">
        <f t="shared" si="33"/>
        <v>0</v>
      </c>
      <c r="BF38" s="21">
        <v>20</v>
      </c>
      <c r="BG38" s="21">
        <v>240</v>
      </c>
      <c r="BH38" s="23">
        <f t="shared" si="34"/>
        <v>163.20000000000002</v>
      </c>
      <c r="BI38" s="21"/>
      <c r="BJ38" s="21"/>
      <c r="BK38" s="23">
        <f t="shared" si="16"/>
        <v>0</v>
      </c>
      <c r="BL38" s="21"/>
      <c r="BM38" s="21"/>
      <c r="BN38" s="23">
        <f t="shared" si="17"/>
        <v>0</v>
      </c>
      <c r="BO38" s="21"/>
      <c r="BP38" s="21"/>
      <c r="BQ38" s="23">
        <f t="shared" si="18"/>
        <v>0</v>
      </c>
      <c r="BR38" s="21">
        <v>30</v>
      </c>
      <c r="BS38" s="21">
        <v>360</v>
      </c>
      <c r="BT38" s="23">
        <f t="shared" si="19"/>
        <v>244.8</v>
      </c>
      <c r="BU38" s="21"/>
      <c r="BV38" s="21"/>
      <c r="BW38" s="23">
        <f t="shared" si="20"/>
        <v>0</v>
      </c>
      <c r="BX38" s="21"/>
      <c r="BY38" s="21"/>
      <c r="BZ38" s="23">
        <f t="shared" si="21"/>
        <v>0</v>
      </c>
      <c r="CA38" s="21"/>
      <c r="CB38" s="21"/>
      <c r="CC38" s="23">
        <f t="shared" si="22"/>
        <v>0</v>
      </c>
      <c r="CD38" s="23">
        <f t="shared" si="23"/>
        <v>50</v>
      </c>
      <c r="CE38" s="23">
        <f t="shared" si="24"/>
        <v>600</v>
      </c>
      <c r="CF38" s="23">
        <f t="shared" si="25"/>
        <v>408</v>
      </c>
      <c r="CG38" s="23">
        <f t="shared" si="26"/>
        <v>50</v>
      </c>
      <c r="CH38" s="23">
        <f t="shared" si="27"/>
        <v>34</v>
      </c>
      <c r="CI38" s="22"/>
      <c r="CJ38" s="22"/>
      <c r="CK38" s="22">
        <f t="shared" si="28"/>
        <v>0</v>
      </c>
      <c r="CL38" s="21"/>
      <c r="CM38" s="21"/>
      <c r="CN38" s="22">
        <f t="shared" si="29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0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31"/>
        <v>0</v>
      </c>
      <c r="Q39" s="21"/>
      <c r="R39" s="21"/>
      <c r="S39" s="23">
        <f t="shared" si="2"/>
        <v>0</v>
      </c>
      <c r="T39" s="21"/>
      <c r="U39" s="21"/>
      <c r="V39" s="23">
        <f t="shared" si="3"/>
        <v>0</v>
      </c>
      <c r="W39" s="21"/>
      <c r="X39" s="21"/>
      <c r="Y39" s="23">
        <f t="shared" si="4"/>
        <v>0</v>
      </c>
      <c r="Z39" s="21"/>
      <c r="AA39" s="21"/>
      <c r="AB39" s="23">
        <f t="shared" si="5"/>
        <v>0</v>
      </c>
      <c r="AC39" s="21"/>
      <c r="AD39" s="21"/>
      <c r="AE39" s="23">
        <f t="shared" si="6"/>
        <v>0</v>
      </c>
      <c r="AF39" s="21"/>
      <c r="AG39" s="21"/>
      <c r="AH39" s="23">
        <f t="shared" si="7"/>
        <v>0</v>
      </c>
      <c r="AI39" s="21"/>
      <c r="AJ39" s="21"/>
      <c r="AK39" s="23">
        <f t="shared" si="8"/>
        <v>0</v>
      </c>
      <c r="AL39" s="21"/>
      <c r="AM39" s="21"/>
      <c r="AN39" s="23">
        <f t="shared" si="9"/>
        <v>0</v>
      </c>
      <c r="AO39" s="23">
        <f t="shared" si="10"/>
        <v>0</v>
      </c>
      <c r="AP39" s="23">
        <f t="shared" si="11"/>
        <v>0</v>
      </c>
      <c r="AQ39" s="23">
        <f t="shared" si="12"/>
        <v>0</v>
      </c>
      <c r="AR39" s="23">
        <f t="shared" si="13"/>
        <v>0</v>
      </c>
      <c r="AS39" s="23">
        <f t="shared" si="14"/>
        <v>0</v>
      </c>
      <c r="AT39" s="21"/>
      <c r="AU39" s="21"/>
      <c r="AV39" s="21"/>
      <c r="AW39" s="21"/>
      <c r="AX39" s="21"/>
      <c r="AY39" s="22">
        <f t="shared" si="15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6"/>
        <v>0</v>
      </c>
      <c r="BL39" s="21"/>
      <c r="BM39" s="21"/>
      <c r="BN39" s="23">
        <f t="shared" si="17"/>
        <v>0</v>
      </c>
      <c r="BO39" s="21"/>
      <c r="BP39" s="21"/>
      <c r="BQ39" s="23">
        <f t="shared" si="18"/>
        <v>0</v>
      </c>
      <c r="BR39" s="21"/>
      <c r="BS39" s="21"/>
      <c r="BT39" s="23">
        <f t="shared" si="19"/>
        <v>0</v>
      </c>
      <c r="BU39" s="21"/>
      <c r="BV39" s="21"/>
      <c r="BW39" s="23">
        <f t="shared" si="20"/>
        <v>0</v>
      </c>
      <c r="BX39" s="21"/>
      <c r="BY39" s="21"/>
      <c r="BZ39" s="23">
        <f t="shared" si="21"/>
        <v>0</v>
      </c>
      <c r="CA39" s="21"/>
      <c r="CB39" s="21"/>
      <c r="CC39" s="23">
        <f t="shared" si="22"/>
        <v>0</v>
      </c>
      <c r="CD39" s="23">
        <f t="shared" si="23"/>
        <v>0</v>
      </c>
      <c r="CE39" s="23">
        <f t="shared" si="24"/>
        <v>0</v>
      </c>
      <c r="CF39" s="23">
        <f t="shared" si="25"/>
        <v>0</v>
      </c>
      <c r="CG39" s="23">
        <f t="shared" si="26"/>
        <v>0</v>
      </c>
      <c r="CH39" s="23">
        <f t="shared" si="27"/>
        <v>0</v>
      </c>
      <c r="CI39" s="22"/>
      <c r="CJ39" s="22"/>
      <c r="CK39" s="22">
        <f t="shared" si="28"/>
        <v>0</v>
      </c>
      <c r="CL39" s="21"/>
      <c r="CM39" s="21"/>
      <c r="CN39" s="22">
        <f t="shared" si="29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0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31"/>
        <v>0</v>
      </c>
      <c r="Q40" s="21"/>
      <c r="R40" s="21"/>
      <c r="S40" s="23">
        <f t="shared" si="2"/>
        <v>0</v>
      </c>
      <c r="T40" s="21"/>
      <c r="U40" s="21"/>
      <c r="V40" s="23">
        <f t="shared" si="3"/>
        <v>0</v>
      </c>
      <c r="W40" s="21"/>
      <c r="X40" s="21"/>
      <c r="Y40" s="23">
        <f t="shared" si="4"/>
        <v>0</v>
      </c>
      <c r="Z40" s="21"/>
      <c r="AA40" s="21"/>
      <c r="AB40" s="23">
        <f t="shared" si="5"/>
        <v>0</v>
      </c>
      <c r="AC40" s="21"/>
      <c r="AD40" s="21"/>
      <c r="AE40" s="23">
        <f t="shared" si="6"/>
        <v>0</v>
      </c>
      <c r="AF40" s="21"/>
      <c r="AG40" s="21"/>
      <c r="AH40" s="23">
        <f t="shared" si="7"/>
        <v>0</v>
      </c>
      <c r="AI40" s="21"/>
      <c r="AJ40" s="21"/>
      <c r="AK40" s="23">
        <f t="shared" si="8"/>
        <v>0</v>
      </c>
      <c r="AL40" s="21"/>
      <c r="AM40" s="21"/>
      <c r="AN40" s="23">
        <f t="shared" si="9"/>
        <v>0</v>
      </c>
      <c r="AO40" s="23">
        <f t="shared" si="10"/>
        <v>0</v>
      </c>
      <c r="AP40" s="23">
        <f t="shared" si="11"/>
        <v>0</v>
      </c>
      <c r="AQ40" s="23">
        <f t="shared" si="12"/>
        <v>0</v>
      </c>
      <c r="AR40" s="23">
        <f t="shared" si="13"/>
        <v>0</v>
      </c>
      <c r="AS40" s="23">
        <f t="shared" si="14"/>
        <v>0</v>
      </c>
      <c r="AT40" s="21"/>
      <c r="AU40" s="21"/>
      <c r="AV40" s="21"/>
      <c r="AW40" s="21"/>
      <c r="AX40" s="21"/>
      <c r="AY40" s="22">
        <f t="shared" si="15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6"/>
        <v>0</v>
      </c>
      <c r="BL40" s="21"/>
      <c r="BM40" s="21"/>
      <c r="BN40" s="23">
        <f t="shared" si="17"/>
        <v>0</v>
      </c>
      <c r="BO40" s="21"/>
      <c r="BP40" s="21"/>
      <c r="BQ40" s="23">
        <f t="shared" si="18"/>
        <v>0</v>
      </c>
      <c r="BR40" s="21"/>
      <c r="BS40" s="21"/>
      <c r="BT40" s="23">
        <f t="shared" si="19"/>
        <v>0</v>
      </c>
      <c r="BU40" s="21"/>
      <c r="BV40" s="21"/>
      <c r="BW40" s="23">
        <f t="shared" si="20"/>
        <v>0</v>
      </c>
      <c r="BX40" s="21"/>
      <c r="BY40" s="21"/>
      <c r="BZ40" s="23">
        <f t="shared" si="21"/>
        <v>0</v>
      </c>
      <c r="CA40" s="21"/>
      <c r="CB40" s="21"/>
      <c r="CC40" s="23">
        <f t="shared" si="22"/>
        <v>0</v>
      </c>
      <c r="CD40" s="23">
        <f t="shared" si="23"/>
        <v>0</v>
      </c>
      <c r="CE40" s="23">
        <f t="shared" si="24"/>
        <v>0</v>
      </c>
      <c r="CF40" s="23">
        <f t="shared" si="25"/>
        <v>0</v>
      </c>
      <c r="CG40" s="23">
        <f t="shared" si="26"/>
        <v>0</v>
      </c>
      <c r="CH40" s="23">
        <f t="shared" si="27"/>
        <v>0</v>
      </c>
      <c r="CI40" s="22"/>
      <c r="CJ40" s="22"/>
      <c r="CK40" s="22">
        <f t="shared" si="28"/>
        <v>0</v>
      </c>
      <c r="CL40" s="21"/>
      <c r="CM40" s="21"/>
      <c r="CN40" s="22">
        <f t="shared" si="29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90</v>
      </c>
      <c r="F41" s="21">
        <v>1260</v>
      </c>
      <c r="G41" s="23">
        <f t="shared" si="30"/>
        <v>806.4</v>
      </c>
      <c r="H41" s="21">
        <v>89</v>
      </c>
      <c r="I41" s="21">
        <v>1246</v>
      </c>
      <c r="J41" s="22">
        <f t="shared" si="0"/>
        <v>797.44</v>
      </c>
      <c r="K41" s="21">
        <v>121</v>
      </c>
      <c r="L41" s="21">
        <v>1694</v>
      </c>
      <c r="M41" s="23">
        <f t="shared" si="1"/>
        <v>1084.1600000000001</v>
      </c>
      <c r="N41" s="21">
        <v>115</v>
      </c>
      <c r="O41" s="21">
        <v>1610</v>
      </c>
      <c r="P41" s="23">
        <f t="shared" si="31"/>
        <v>1030.4000000000001</v>
      </c>
      <c r="Q41" s="21">
        <v>120</v>
      </c>
      <c r="R41" s="21">
        <v>1680</v>
      </c>
      <c r="S41" s="23">
        <f t="shared" si="2"/>
        <v>1075.2</v>
      </c>
      <c r="T41" s="21">
        <v>120</v>
      </c>
      <c r="U41" s="21">
        <v>1680</v>
      </c>
      <c r="V41" s="23">
        <f t="shared" si="3"/>
        <v>1075.2</v>
      </c>
      <c r="W41" s="21">
        <v>155</v>
      </c>
      <c r="X41" s="21">
        <v>2170</v>
      </c>
      <c r="Y41" s="23">
        <f t="shared" si="4"/>
        <v>1388.8</v>
      </c>
      <c r="Z41" s="21">
        <v>155</v>
      </c>
      <c r="AA41" s="21">
        <v>2170</v>
      </c>
      <c r="AB41" s="23">
        <f t="shared" si="5"/>
        <v>1388.8</v>
      </c>
      <c r="AC41" s="21">
        <v>225</v>
      </c>
      <c r="AD41" s="21">
        <v>3150</v>
      </c>
      <c r="AE41" s="23">
        <f t="shared" si="6"/>
        <v>2016</v>
      </c>
      <c r="AF41" s="21">
        <v>167</v>
      </c>
      <c r="AG41" s="21">
        <v>2338</v>
      </c>
      <c r="AH41" s="23">
        <f t="shared" si="7"/>
        <v>1496.32</v>
      </c>
      <c r="AI41" s="21">
        <v>52</v>
      </c>
      <c r="AJ41" s="21">
        <v>728</v>
      </c>
      <c r="AK41" s="23">
        <f t="shared" si="8"/>
        <v>465.92</v>
      </c>
      <c r="AL41" s="21">
        <v>1</v>
      </c>
      <c r="AM41" s="21">
        <v>14</v>
      </c>
      <c r="AN41" s="23">
        <f t="shared" si="9"/>
        <v>8.9600000000000009</v>
      </c>
      <c r="AO41" s="23">
        <f t="shared" si="10"/>
        <v>1410</v>
      </c>
      <c r="AP41" s="23">
        <f t="shared" si="11"/>
        <v>19740</v>
      </c>
      <c r="AQ41" s="23">
        <f t="shared" si="12"/>
        <v>12633.599999999999</v>
      </c>
      <c r="AR41" s="23">
        <f t="shared" si="13"/>
        <v>1645</v>
      </c>
      <c r="AS41" s="23">
        <f t="shared" si="14"/>
        <v>1052.8</v>
      </c>
      <c r="AT41" s="21"/>
      <c r="AU41" s="21"/>
      <c r="AV41" s="21"/>
      <c r="AW41" s="21"/>
      <c r="AX41" s="21"/>
      <c r="AY41" s="22">
        <f t="shared" si="15"/>
        <v>0</v>
      </c>
      <c r="AZ41" s="21">
        <v>50</v>
      </c>
      <c r="BA41" s="21">
        <v>700</v>
      </c>
      <c r="BB41" s="23">
        <f t="shared" si="32"/>
        <v>448</v>
      </c>
      <c r="BC41" s="21"/>
      <c r="BD41" s="21"/>
      <c r="BE41" s="23">
        <f t="shared" si="33"/>
        <v>0</v>
      </c>
      <c r="BF41" s="21">
        <v>3</v>
      </c>
      <c r="BG41" s="21">
        <v>42</v>
      </c>
      <c r="BH41" s="23">
        <f t="shared" si="34"/>
        <v>26.88</v>
      </c>
      <c r="BI41" s="21"/>
      <c r="BJ41" s="21"/>
      <c r="BK41" s="23">
        <f t="shared" si="16"/>
        <v>0</v>
      </c>
      <c r="BL41" s="21"/>
      <c r="BM41" s="21"/>
      <c r="BN41" s="23">
        <f t="shared" si="17"/>
        <v>0</v>
      </c>
      <c r="BO41" s="21"/>
      <c r="BP41" s="21"/>
      <c r="BQ41" s="23">
        <f t="shared" si="18"/>
        <v>0</v>
      </c>
      <c r="BR41" s="21"/>
      <c r="BS41" s="21"/>
      <c r="BT41" s="23">
        <f t="shared" si="19"/>
        <v>0</v>
      </c>
      <c r="BU41" s="21">
        <v>30</v>
      </c>
      <c r="BV41" s="21">
        <v>420</v>
      </c>
      <c r="BW41" s="23">
        <f t="shared" si="20"/>
        <v>268.8</v>
      </c>
      <c r="BX41" s="21"/>
      <c r="BY41" s="21"/>
      <c r="BZ41" s="23">
        <f t="shared" si="21"/>
        <v>0</v>
      </c>
      <c r="CA41" s="21"/>
      <c r="CB41" s="21"/>
      <c r="CC41" s="23">
        <f t="shared" si="22"/>
        <v>0</v>
      </c>
      <c r="CD41" s="23">
        <f t="shared" si="23"/>
        <v>83</v>
      </c>
      <c r="CE41" s="23">
        <f t="shared" si="24"/>
        <v>1162</v>
      </c>
      <c r="CF41" s="23">
        <f t="shared" si="25"/>
        <v>743.68000000000006</v>
      </c>
      <c r="CG41" s="23">
        <f t="shared" si="26"/>
        <v>96.833333333333329</v>
      </c>
      <c r="CH41" s="23">
        <f t="shared" si="27"/>
        <v>61.973333333333336</v>
      </c>
      <c r="CI41" s="22"/>
      <c r="CJ41" s="22"/>
      <c r="CK41" s="22">
        <f t="shared" si="28"/>
        <v>0</v>
      </c>
      <c r="CL41" s="21"/>
      <c r="CM41" s="21"/>
      <c r="CN41" s="22">
        <f t="shared" si="29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0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31"/>
        <v>0</v>
      </c>
      <c r="Q42" s="21"/>
      <c r="R42" s="21"/>
      <c r="S42" s="23">
        <f t="shared" si="2"/>
        <v>0</v>
      </c>
      <c r="T42" s="21"/>
      <c r="U42" s="21"/>
      <c r="V42" s="23">
        <f t="shared" si="3"/>
        <v>0</v>
      </c>
      <c r="W42" s="21"/>
      <c r="X42" s="21"/>
      <c r="Y42" s="23">
        <f t="shared" si="4"/>
        <v>0</v>
      </c>
      <c r="Z42" s="21"/>
      <c r="AA42" s="21"/>
      <c r="AB42" s="23">
        <f t="shared" si="5"/>
        <v>0</v>
      </c>
      <c r="AC42" s="21"/>
      <c r="AD42" s="21"/>
      <c r="AE42" s="23">
        <f t="shared" si="6"/>
        <v>0</v>
      </c>
      <c r="AF42" s="21"/>
      <c r="AG42" s="21"/>
      <c r="AH42" s="23">
        <f t="shared" si="7"/>
        <v>0</v>
      </c>
      <c r="AI42" s="21"/>
      <c r="AJ42" s="21"/>
      <c r="AK42" s="23">
        <f t="shared" si="8"/>
        <v>0</v>
      </c>
      <c r="AL42" s="21"/>
      <c r="AM42" s="21"/>
      <c r="AN42" s="23">
        <f t="shared" si="9"/>
        <v>0</v>
      </c>
      <c r="AO42" s="23">
        <f t="shared" si="10"/>
        <v>0</v>
      </c>
      <c r="AP42" s="23">
        <f t="shared" si="11"/>
        <v>0</v>
      </c>
      <c r="AQ42" s="23">
        <f t="shared" si="12"/>
        <v>0</v>
      </c>
      <c r="AR42" s="23">
        <f t="shared" si="13"/>
        <v>0</v>
      </c>
      <c r="AS42" s="23">
        <f t="shared" si="14"/>
        <v>0</v>
      </c>
      <c r="AT42" s="21"/>
      <c r="AU42" s="21"/>
      <c r="AV42" s="21"/>
      <c r="AW42" s="21"/>
      <c r="AX42" s="21"/>
      <c r="AY42" s="22">
        <f t="shared" si="15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6"/>
        <v>0</v>
      </c>
      <c r="BL42" s="21"/>
      <c r="BM42" s="21"/>
      <c r="BN42" s="23">
        <f t="shared" si="17"/>
        <v>0</v>
      </c>
      <c r="BO42" s="21"/>
      <c r="BP42" s="21"/>
      <c r="BQ42" s="23">
        <f t="shared" si="18"/>
        <v>0</v>
      </c>
      <c r="BR42" s="21"/>
      <c r="BS42" s="21"/>
      <c r="BT42" s="23">
        <f t="shared" si="19"/>
        <v>0</v>
      </c>
      <c r="BU42" s="21"/>
      <c r="BV42" s="21"/>
      <c r="BW42" s="23">
        <f t="shared" si="20"/>
        <v>0</v>
      </c>
      <c r="BX42" s="21"/>
      <c r="BY42" s="21"/>
      <c r="BZ42" s="23">
        <f t="shared" si="21"/>
        <v>0</v>
      </c>
      <c r="CA42" s="21"/>
      <c r="CB42" s="21"/>
      <c r="CC42" s="23">
        <f t="shared" si="22"/>
        <v>0</v>
      </c>
      <c r="CD42" s="23">
        <f t="shared" si="23"/>
        <v>0</v>
      </c>
      <c r="CE42" s="23">
        <f t="shared" si="24"/>
        <v>0</v>
      </c>
      <c r="CF42" s="23">
        <f t="shared" si="25"/>
        <v>0</v>
      </c>
      <c r="CG42" s="23">
        <f t="shared" si="26"/>
        <v>0</v>
      </c>
      <c r="CH42" s="23">
        <f t="shared" si="27"/>
        <v>0</v>
      </c>
      <c r="CI42" s="22"/>
      <c r="CJ42" s="22"/>
      <c r="CK42" s="22">
        <f t="shared" si="28"/>
        <v>0</v>
      </c>
      <c r="CL42" s="21"/>
      <c r="CM42" s="21"/>
      <c r="CN42" s="22">
        <f t="shared" si="29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0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31"/>
        <v>0</v>
      </c>
      <c r="Q43" s="21"/>
      <c r="R43" s="21"/>
      <c r="S43" s="23">
        <f t="shared" si="2"/>
        <v>0</v>
      </c>
      <c r="T43" s="21"/>
      <c r="U43" s="21"/>
      <c r="V43" s="23">
        <f t="shared" si="3"/>
        <v>0</v>
      </c>
      <c r="W43" s="21"/>
      <c r="X43" s="21"/>
      <c r="Y43" s="23">
        <f t="shared" si="4"/>
        <v>0</v>
      </c>
      <c r="Z43" s="21"/>
      <c r="AA43" s="21"/>
      <c r="AB43" s="23">
        <f t="shared" si="5"/>
        <v>0</v>
      </c>
      <c r="AC43" s="21"/>
      <c r="AD43" s="21"/>
      <c r="AE43" s="23">
        <f t="shared" si="6"/>
        <v>0</v>
      </c>
      <c r="AF43" s="21"/>
      <c r="AG43" s="21"/>
      <c r="AH43" s="23">
        <f t="shared" si="7"/>
        <v>0</v>
      </c>
      <c r="AI43" s="21"/>
      <c r="AJ43" s="21"/>
      <c r="AK43" s="23">
        <f t="shared" si="8"/>
        <v>0</v>
      </c>
      <c r="AL43" s="21"/>
      <c r="AM43" s="21"/>
      <c r="AN43" s="23">
        <f t="shared" si="9"/>
        <v>0</v>
      </c>
      <c r="AO43" s="23">
        <f t="shared" si="10"/>
        <v>0</v>
      </c>
      <c r="AP43" s="23">
        <f t="shared" si="11"/>
        <v>0</v>
      </c>
      <c r="AQ43" s="23">
        <f t="shared" si="12"/>
        <v>0</v>
      </c>
      <c r="AR43" s="23">
        <f t="shared" si="13"/>
        <v>0</v>
      </c>
      <c r="AS43" s="23">
        <f t="shared" si="14"/>
        <v>0</v>
      </c>
      <c r="AT43" s="21"/>
      <c r="AU43" s="21"/>
      <c r="AV43" s="21"/>
      <c r="AW43" s="21"/>
      <c r="AX43" s="21"/>
      <c r="AY43" s="22">
        <f t="shared" si="15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6"/>
        <v>0</v>
      </c>
      <c r="BL43" s="21"/>
      <c r="BM43" s="21"/>
      <c r="BN43" s="23">
        <f t="shared" si="17"/>
        <v>0</v>
      </c>
      <c r="BO43" s="21"/>
      <c r="BP43" s="21"/>
      <c r="BQ43" s="23">
        <f t="shared" si="18"/>
        <v>0</v>
      </c>
      <c r="BR43" s="21"/>
      <c r="BS43" s="21"/>
      <c r="BT43" s="23">
        <f t="shared" si="19"/>
        <v>0</v>
      </c>
      <c r="BU43" s="21"/>
      <c r="BV43" s="21"/>
      <c r="BW43" s="23">
        <f t="shared" si="20"/>
        <v>0</v>
      </c>
      <c r="BX43" s="21"/>
      <c r="BY43" s="21"/>
      <c r="BZ43" s="23">
        <f t="shared" si="21"/>
        <v>0</v>
      </c>
      <c r="CA43" s="21"/>
      <c r="CB43" s="21"/>
      <c r="CC43" s="23">
        <f t="shared" si="22"/>
        <v>0</v>
      </c>
      <c r="CD43" s="23">
        <f t="shared" si="23"/>
        <v>0</v>
      </c>
      <c r="CE43" s="23">
        <f t="shared" si="24"/>
        <v>0</v>
      </c>
      <c r="CF43" s="23">
        <f t="shared" si="25"/>
        <v>0</v>
      </c>
      <c r="CG43" s="23">
        <f t="shared" si="26"/>
        <v>0</v>
      </c>
      <c r="CH43" s="23">
        <f t="shared" si="27"/>
        <v>0</v>
      </c>
      <c r="CI43" s="22"/>
      <c r="CJ43" s="22"/>
      <c r="CK43" s="22">
        <f t="shared" si="28"/>
        <v>0</v>
      </c>
      <c r="CL43" s="21"/>
      <c r="CM43" s="21"/>
      <c r="CN43" s="22">
        <f t="shared" si="29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0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/>
      <c r="O44" s="21"/>
      <c r="P44" s="23">
        <f t="shared" si="31"/>
        <v>0</v>
      </c>
      <c r="Q44" s="21"/>
      <c r="R44" s="21"/>
      <c r="S44" s="23">
        <f t="shared" si="2"/>
        <v>0</v>
      </c>
      <c r="T44" s="21"/>
      <c r="U44" s="21"/>
      <c r="V44" s="23">
        <f t="shared" si="3"/>
        <v>0</v>
      </c>
      <c r="W44" s="21">
        <v>24</v>
      </c>
      <c r="X44" s="21">
        <v>336</v>
      </c>
      <c r="Y44" s="23">
        <f t="shared" si="4"/>
        <v>215.04</v>
      </c>
      <c r="Z44" s="21">
        <v>29</v>
      </c>
      <c r="AA44" s="21">
        <v>406</v>
      </c>
      <c r="AB44" s="23">
        <f t="shared" si="5"/>
        <v>259.84000000000003</v>
      </c>
      <c r="AC44" s="21"/>
      <c r="AD44" s="21"/>
      <c r="AE44" s="23">
        <f t="shared" si="6"/>
        <v>0</v>
      </c>
      <c r="AF44" s="21"/>
      <c r="AG44" s="21"/>
      <c r="AH44" s="23">
        <f t="shared" si="7"/>
        <v>0</v>
      </c>
      <c r="AI44" s="21"/>
      <c r="AJ44" s="21"/>
      <c r="AK44" s="23">
        <f t="shared" si="8"/>
        <v>0</v>
      </c>
      <c r="AL44" s="21"/>
      <c r="AM44" s="21"/>
      <c r="AN44" s="23">
        <f t="shared" si="9"/>
        <v>0</v>
      </c>
      <c r="AO44" s="23">
        <f t="shared" si="10"/>
        <v>53</v>
      </c>
      <c r="AP44" s="23">
        <f t="shared" si="11"/>
        <v>742</v>
      </c>
      <c r="AQ44" s="23">
        <f t="shared" si="12"/>
        <v>474.88</v>
      </c>
      <c r="AR44" s="23">
        <f t="shared" si="13"/>
        <v>61.833333333333336</v>
      </c>
      <c r="AS44" s="23">
        <f t="shared" si="14"/>
        <v>39.573333333333331</v>
      </c>
      <c r="AT44" s="21"/>
      <c r="AU44" s="21"/>
      <c r="AV44" s="21"/>
      <c r="AW44" s="21"/>
      <c r="AX44" s="21"/>
      <c r="AY44" s="22">
        <f t="shared" si="15"/>
        <v>0</v>
      </c>
      <c r="AZ44" s="21"/>
      <c r="BA44" s="21"/>
      <c r="BB44" s="23">
        <f t="shared" si="32"/>
        <v>0</v>
      </c>
      <c r="BC44" s="21"/>
      <c r="BD44" s="21"/>
      <c r="BE44" s="23">
        <f t="shared" si="33"/>
        <v>0</v>
      </c>
      <c r="BF44" s="21"/>
      <c r="BG44" s="21"/>
      <c r="BH44" s="23">
        <f t="shared" si="34"/>
        <v>0</v>
      </c>
      <c r="BI44" s="21"/>
      <c r="BJ44" s="21"/>
      <c r="BK44" s="23">
        <f t="shared" si="16"/>
        <v>0</v>
      </c>
      <c r="BL44" s="21"/>
      <c r="BM44" s="21"/>
      <c r="BN44" s="23">
        <f t="shared" si="17"/>
        <v>0</v>
      </c>
      <c r="BO44" s="21"/>
      <c r="BP44" s="21"/>
      <c r="BQ44" s="23">
        <f t="shared" si="18"/>
        <v>0</v>
      </c>
      <c r="BR44" s="21"/>
      <c r="BS44" s="21"/>
      <c r="BT44" s="23">
        <f t="shared" si="19"/>
        <v>0</v>
      </c>
      <c r="BU44" s="21"/>
      <c r="BV44" s="21"/>
      <c r="BW44" s="23">
        <f t="shared" si="20"/>
        <v>0</v>
      </c>
      <c r="BX44" s="21"/>
      <c r="BY44" s="21"/>
      <c r="BZ44" s="23">
        <f t="shared" si="21"/>
        <v>0</v>
      </c>
      <c r="CA44" s="21"/>
      <c r="CB44" s="21"/>
      <c r="CC44" s="23">
        <f t="shared" si="22"/>
        <v>0</v>
      </c>
      <c r="CD44" s="23">
        <f t="shared" si="23"/>
        <v>0</v>
      </c>
      <c r="CE44" s="23">
        <f t="shared" si="24"/>
        <v>0</v>
      </c>
      <c r="CF44" s="23">
        <f t="shared" si="25"/>
        <v>0</v>
      </c>
      <c r="CG44" s="23">
        <f t="shared" si="26"/>
        <v>0</v>
      </c>
      <c r="CH44" s="23">
        <f t="shared" si="27"/>
        <v>0</v>
      </c>
      <c r="CI44" s="22"/>
      <c r="CJ44" s="22"/>
      <c r="CK44" s="22">
        <f t="shared" si="28"/>
        <v>0</v>
      </c>
      <c r="CL44" s="21"/>
      <c r="CM44" s="21"/>
      <c r="CN44" s="22">
        <f t="shared" si="29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0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31"/>
        <v>0</v>
      </c>
      <c r="Q45" s="21"/>
      <c r="R45" s="21"/>
      <c r="S45" s="23">
        <f t="shared" si="2"/>
        <v>0</v>
      </c>
      <c r="T45" s="21"/>
      <c r="U45" s="21"/>
      <c r="V45" s="23">
        <f t="shared" si="3"/>
        <v>0</v>
      </c>
      <c r="W45" s="21"/>
      <c r="X45" s="21"/>
      <c r="Y45" s="23">
        <f t="shared" si="4"/>
        <v>0</v>
      </c>
      <c r="Z45" s="21"/>
      <c r="AA45" s="21"/>
      <c r="AB45" s="23">
        <f t="shared" si="5"/>
        <v>0</v>
      </c>
      <c r="AC45" s="21"/>
      <c r="AD45" s="21"/>
      <c r="AE45" s="23">
        <f t="shared" si="6"/>
        <v>0</v>
      </c>
      <c r="AF45" s="21"/>
      <c r="AG45" s="21"/>
      <c r="AH45" s="23">
        <f t="shared" si="7"/>
        <v>0</v>
      </c>
      <c r="AI45" s="21"/>
      <c r="AJ45" s="21"/>
      <c r="AK45" s="23">
        <f t="shared" si="8"/>
        <v>0</v>
      </c>
      <c r="AL45" s="21"/>
      <c r="AM45" s="21"/>
      <c r="AN45" s="23">
        <f t="shared" si="9"/>
        <v>0</v>
      </c>
      <c r="AO45" s="23">
        <f t="shared" si="10"/>
        <v>0</v>
      </c>
      <c r="AP45" s="23">
        <f t="shared" si="11"/>
        <v>0</v>
      </c>
      <c r="AQ45" s="23">
        <f t="shared" si="12"/>
        <v>0</v>
      </c>
      <c r="AR45" s="23">
        <f t="shared" si="13"/>
        <v>0</v>
      </c>
      <c r="AS45" s="23">
        <f t="shared" si="14"/>
        <v>0</v>
      </c>
      <c r="AT45" s="21"/>
      <c r="AU45" s="21"/>
      <c r="AV45" s="21"/>
      <c r="AW45" s="21"/>
      <c r="AX45" s="21"/>
      <c r="AY45" s="22">
        <f t="shared" si="15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6"/>
        <v>0</v>
      </c>
      <c r="BL45" s="21"/>
      <c r="BM45" s="21"/>
      <c r="BN45" s="23">
        <f t="shared" si="17"/>
        <v>0</v>
      </c>
      <c r="BO45" s="21"/>
      <c r="BP45" s="21"/>
      <c r="BQ45" s="23">
        <f t="shared" si="18"/>
        <v>0</v>
      </c>
      <c r="BR45" s="21"/>
      <c r="BS45" s="21"/>
      <c r="BT45" s="23">
        <f t="shared" si="19"/>
        <v>0</v>
      </c>
      <c r="BU45" s="21"/>
      <c r="BV45" s="21"/>
      <c r="BW45" s="23">
        <f t="shared" si="20"/>
        <v>0</v>
      </c>
      <c r="BX45" s="21"/>
      <c r="BY45" s="21"/>
      <c r="BZ45" s="23">
        <f t="shared" si="21"/>
        <v>0</v>
      </c>
      <c r="CA45" s="21"/>
      <c r="CB45" s="21"/>
      <c r="CC45" s="23">
        <f t="shared" si="22"/>
        <v>0</v>
      </c>
      <c r="CD45" s="23">
        <f t="shared" si="23"/>
        <v>0</v>
      </c>
      <c r="CE45" s="23">
        <f t="shared" si="24"/>
        <v>0</v>
      </c>
      <c r="CF45" s="23">
        <f t="shared" si="25"/>
        <v>0</v>
      </c>
      <c r="CG45" s="23">
        <f t="shared" si="26"/>
        <v>0</v>
      </c>
      <c r="CH45" s="23">
        <f t="shared" si="27"/>
        <v>0</v>
      </c>
      <c r="CI45" s="22"/>
      <c r="CJ45" s="22"/>
      <c r="CK45" s="22">
        <f t="shared" si="28"/>
        <v>0</v>
      </c>
      <c r="CL45" s="21"/>
      <c r="CM45" s="21"/>
      <c r="CN45" s="22">
        <f t="shared" si="29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0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31"/>
        <v>0</v>
      </c>
      <c r="Q46" s="21"/>
      <c r="R46" s="21"/>
      <c r="S46" s="23">
        <f t="shared" si="2"/>
        <v>0</v>
      </c>
      <c r="T46" s="21"/>
      <c r="U46" s="21"/>
      <c r="V46" s="23">
        <f t="shared" si="3"/>
        <v>0</v>
      </c>
      <c r="W46" s="21"/>
      <c r="X46" s="21"/>
      <c r="Y46" s="23">
        <f t="shared" si="4"/>
        <v>0</v>
      </c>
      <c r="Z46" s="21"/>
      <c r="AA46" s="21"/>
      <c r="AB46" s="23">
        <f t="shared" si="5"/>
        <v>0</v>
      </c>
      <c r="AC46" s="21"/>
      <c r="AD46" s="21"/>
      <c r="AE46" s="23">
        <f t="shared" si="6"/>
        <v>0</v>
      </c>
      <c r="AF46" s="21"/>
      <c r="AG46" s="21"/>
      <c r="AH46" s="23">
        <f t="shared" si="7"/>
        <v>0</v>
      </c>
      <c r="AI46" s="21"/>
      <c r="AJ46" s="21"/>
      <c r="AK46" s="23">
        <f t="shared" si="8"/>
        <v>0</v>
      </c>
      <c r="AL46" s="21"/>
      <c r="AM46" s="21"/>
      <c r="AN46" s="23">
        <f t="shared" si="9"/>
        <v>0</v>
      </c>
      <c r="AO46" s="23">
        <f t="shared" si="10"/>
        <v>0</v>
      </c>
      <c r="AP46" s="23">
        <f t="shared" si="11"/>
        <v>0</v>
      </c>
      <c r="AQ46" s="23">
        <f t="shared" si="12"/>
        <v>0</v>
      </c>
      <c r="AR46" s="23">
        <f t="shared" si="13"/>
        <v>0</v>
      </c>
      <c r="AS46" s="23">
        <f t="shared" si="14"/>
        <v>0</v>
      </c>
      <c r="AT46" s="21"/>
      <c r="AU46" s="21"/>
      <c r="AV46" s="21"/>
      <c r="AW46" s="21"/>
      <c r="AX46" s="21"/>
      <c r="AY46" s="22">
        <f t="shared" si="15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6"/>
        <v>0</v>
      </c>
      <c r="BL46" s="21"/>
      <c r="BM46" s="21"/>
      <c r="BN46" s="23">
        <f t="shared" si="17"/>
        <v>0</v>
      </c>
      <c r="BO46" s="21"/>
      <c r="BP46" s="21"/>
      <c r="BQ46" s="23">
        <f t="shared" si="18"/>
        <v>0</v>
      </c>
      <c r="BR46" s="21"/>
      <c r="BS46" s="21"/>
      <c r="BT46" s="23">
        <f t="shared" si="19"/>
        <v>0</v>
      </c>
      <c r="BU46" s="21"/>
      <c r="BV46" s="21"/>
      <c r="BW46" s="23">
        <f t="shared" si="20"/>
        <v>0</v>
      </c>
      <c r="BX46" s="21"/>
      <c r="BY46" s="21"/>
      <c r="BZ46" s="23">
        <f t="shared" si="21"/>
        <v>0</v>
      </c>
      <c r="CA46" s="21"/>
      <c r="CB46" s="21"/>
      <c r="CC46" s="23">
        <f t="shared" si="22"/>
        <v>0</v>
      </c>
      <c r="CD46" s="23">
        <f t="shared" si="23"/>
        <v>0</v>
      </c>
      <c r="CE46" s="23">
        <f t="shared" si="24"/>
        <v>0</v>
      </c>
      <c r="CF46" s="23">
        <f t="shared" si="25"/>
        <v>0</v>
      </c>
      <c r="CG46" s="23">
        <f t="shared" si="26"/>
        <v>0</v>
      </c>
      <c r="CH46" s="23">
        <f t="shared" si="27"/>
        <v>0</v>
      </c>
      <c r="CI46" s="22"/>
      <c r="CJ46" s="22"/>
      <c r="CK46" s="22">
        <f t="shared" si="28"/>
        <v>0</v>
      </c>
      <c r="CL46" s="21"/>
      <c r="CM46" s="21"/>
      <c r="CN46" s="22">
        <f t="shared" si="29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0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31"/>
        <v>0</v>
      </c>
      <c r="Q47" s="21"/>
      <c r="R47" s="21"/>
      <c r="S47" s="23">
        <f t="shared" si="2"/>
        <v>0</v>
      </c>
      <c r="T47" s="21"/>
      <c r="U47" s="21"/>
      <c r="V47" s="23">
        <f t="shared" si="3"/>
        <v>0</v>
      </c>
      <c r="W47" s="21"/>
      <c r="X47" s="21"/>
      <c r="Y47" s="23">
        <f t="shared" si="4"/>
        <v>0</v>
      </c>
      <c r="Z47" s="21"/>
      <c r="AA47" s="21"/>
      <c r="AB47" s="23">
        <f t="shared" si="5"/>
        <v>0</v>
      </c>
      <c r="AC47" s="21"/>
      <c r="AD47" s="21"/>
      <c r="AE47" s="23">
        <f t="shared" si="6"/>
        <v>0</v>
      </c>
      <c r="AF47" s="21"/>
      <c r="AG47" s="21"/>
      <c r="AH47" s="23">
        <f t="shared" si="7"/>
        <v>0</v>
      </c>
      <c r="AI47" s="21"/>
      <c r="AJ47" s="21"/>
      <c r="AK47" s="23">
        <f t="shared" si="8"/>
        <v>0</v>
      </c>
      <c r="AL47" s="21"/>
      <c r="AM47" s="21"/>
      <c r="AN47" s="23">
        <f t="shared" si="9"/>
        <v>0</v>
      </c>
      <c r="AO47" s="23">
        <f t="shared" si="10"/>
        <v>0</v>
      </c>
      <c r="AP47" s="23">
        <f t="shared" si="11"/>
        <v>0</v>
      </c>
      <c r="AQ47" s="23">
        <f t="shared" si="12"/>
        <v>0</v>
      </c>
      <c r="AR47" s="23">
        <f t="shared" si="13"/>
        <v>0</v>
      </c>
      <c r="AS47" s="23">
        <f t="shared" si="14"/>
        <v>0</v>
      </c>
      <c r="AT47" s="21"/>
      <c r="AU47" s="21"/>
      <c r="AV47" s="21"/>
      <c r="AW47" s="21"/>
      <c r="AX47" s="21"/>
      <c r="AY47" s="22">
        <f t="shared" si="15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6"/>
        <v>0</v>
      </c>
      <c r="BL47" s="21"/>
      <c r="BM47" s="21"/>
      <c r="BN47" s="23">
        <f t="shared" si="17"/>
        <v>0</v>
      </c>
      <c r="BO47" s="21"/>
      <c r="BP47" s="21"/>
      <c r="BQ47" s="23">
        <f t="shared" si="18"/>
        <v>0</v>
      </c>
      <c r="BR47" s="21"/>
      <c r="BS47" s="21"/>
      <c r="BT47" s="23">
        <f t="shared" si="19"/>
        <v>0</v>
      </c>
      <c r="BU47" s="21"/>
      <c r="BV47" s="21"/>
      <c r="BW47" s="23">
        <f t="shared" si="20"/>
        <v>0</v>
      </c>
      <c r="BX47" s="21"/>
      <c r="BY47" s="21"/>
      <c r="BZ47" s="23">
        <f t="shared" si="21"/>
        <v>0</v>
      </c>
      <c r="CA47" s="21"/>
      <c r="CB47" s="21"/>
      <c r="CC47" s="23">
        <f t="shared" si="22"/>
        <v>0</v>
      </c>
      <c r="CD47" s="23">
        <f t="shared" si="23"/>
        <v>0</v>
      </c>
      <c r="CE47" s="23">
        <f t="shared" si="24"/>
        <v>0</v>
      </c>
      <c r="CF47" s="23">
        <f t="shared" si="25"/>
        <v>0</v>
      </c>
      <c r="CG47" s="23">
        <f t="shared" si="26"/>
        <v>0</v>
      </c>
      <c r="CH47" s="23">
        <f t="shared" si="27"/>
        <v>0</v>
      </c>
      <c r="CI47" s="22"/>
      <c r="CJ47" s="22"/>
      <c r="CK47" s="22">
        <f t="shared" si="28"/>
        <v>0</v>
      </c>
      <c r="CL47" s="21"/>
      <c r="CM47" s="21"/>
      <c r="CN47" s="22">
        <f t="shared" si="29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0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31"/>
        <v>0</v>
      </c>
      <c r="Q48" s="21"/>
      <c r="R48" s="21"/>
      <c r="S48" s="23">
        <f t="shared" si="2"/>
        <v>0</v>
      </c>
      <c r="T48" s="21"/>
      <c r="U48" s="21"/>
      <c r="V48" s="23">
        <f t="shared" si="3"/>
        <v>0</v>
      </c>
      <c r="W48" s="21"/>
      <c r="X48" s="21"/>
      <c r="Y48" s="23">
        <f t="shared" si="4"/>
        <v>0</v>
      </c>
      <c r="Z48" s="21"/>
      <c r="AA48" s="21"/>
      <c r="AB48" s="23">
        <f t="shared" si="5"/>
        <v>0</v>
      </c>
      <c r="AC48" s="21"/>
      <c r="AD48" s="21"/>
      <c r="AE48" s="23">
        <f t="shared" si="6"/>
        <v>0</v>
      </c>
      <c r="AF48" s="21"/>
      <c r="AG48" s="21"/>
      <c r="AH48" s="23">
        <f t="shared" si="7"/>
        <v>0</v>
      </c>
      <c r="AI48" s="21"/>
      <c r="AJ48" s="21"/>
      <c r="AK48" s="23">
        <f t="shared" si="8"/>
        <v>0</v>
      </c>
      <c r="AL48" s="21"/>
      <c r="AM48" s="21"/>
      <c r="AN48" s="23">
        <f t="shared" si="9"/>
        <v>0</v>
      </c>
      <c r="AO48" s="23">
        <f t="shared" si="10"/>
        <v>0</v>
      </c>
      <c r="AP48" s="23">
        <f t="shared" si="11"/>
        <v>0</v>
      </c>
      <c r="AQ48" s="23">
        <f t="shared" si="12"/>
        <v>0</v>
      </c>
      <c r="AR48" s="23">
        <f t="shared" si="13"/>
        <v>0</v>
      </c>
      <c r="AS48" s="23">
        <f t="shared" si="14"/>
        <v>0</v>
      </c>
      <c r="AT48" s="21"/>
      <c r="AU48" s="21"/>
      <c r="AV48" s="21"/>
      <c r="AW48" s="21"/>
      <c r="AX48" s="21"/>
      <c r="AY48" s="22">
        <f t="shared" si="15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6"/>
        <v>0</v>
      </c>
      <c r="BL48" s="21"/>
      <c r="BM48" s="21"/>
      <c r="BN48" s="23">
        <f t="shared" si="17"/>
        <v>0</v>
      </c>
      <c r="BO48" s="21"/>
      <c r="BP48" s="21"/>
      <c r="BQ48" s="23">
        <f t="shared" si="18"/>
        <v>0</v>
      </c>
      <c r="BR48" s="21"/>
      <c r="BS48" s="21"/>
      <c r="BT48" s="23">
        <f t="shared" si="19"/>
        <v>0</v>
      </c>
      <c r="BU48" s="21"/>
      <c r="BV48" s="21"/>
      <c r="BW48" s="23">
        <f t="shared" si="20"/>
        <v>0</v>
      </c>
      <c r="BX48" s="21"/>
      <c r="BY48" s="21"/>
      <c r="BZ48" s="23">
        <f t="shared" si="21"/>
        <v>0</v>
      </c>
      <c r="CA48" s="21"/>
      <c r="CB48" s="21"/>
      <c r="CC48" s="23">
        <f t="shared" si="22"/>
        <v>0</v>
      </c>
      <c r="CD48" s="23">
        <f t="shared" si="23"/>
        <v>0</v>
      </c>
      <c r="CE48" s="23">
        <f t="shared" si="24"/>
        <v>0</v>
      </c>
      <c r="CF48" s="23">
        <f t="shared" si="25"/>
        <v>0</v>
      </c>
      <c r="CG48" s="23">
        <f t="shared" si="26"/>
        <v>0</v>
      </c>
      <c r="CH48" s="23">
        <f t="shared" si="27"/>
        <v>0</v>
      </c>
      <c r="CI48" s="22"/>
      <c r="CJ48" s="22"/>
      <c r="CK48" s="22">
        <f t="shared" si="28"/>
        <v>0</v>
      </c>
      <c r="CL48" s="21"/>
      <c r="CM48" s="21"/>
      <c r="CN48" s="22">
        <f t="shared" si="29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0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31"/>
        <v>0</v>
      </c>
      <c r="Q49" s="21"/>
      <c r="R49" s="21"/>
      <c r="S49" s="23">
        <f t="shared" si="2"/>
        <v>0</v>
      </c>
      <c r="T49" s="21"/>
      <c r="U49" s="21"/>
      <c r="V49" s="23">
        <f t="shared" si="3"/>
        <v>0</v>
      </c>
      <c r="W49" s="21"/>
      <c r="X49" s="21"/>
      <c r="Y49" s="23">
        <f t="shared" si="4"/>
        <v>0</v>
      </c>
      <c r="Z49" s="21"/>
      <c r="AA49" s="21"/>
      <c r="AB49" s="23">
        <f t="shared" si="5"/>
        <v>0</v>
      </c>
      <c r="AC49" s="21"/>
      <c r="AD49" s="21"/>
      <c r="AE49" s="23">
        <f t="shared" si="6"/>
        <v>0</v>
      </c>
      <c r="AF49" s="21"/>
      <c r="AG49" s="21"/>
      <c r="AH49" s="23">
        <f t="shared" si="7"/>
        <v>0</v>
      </c>
      <c r="AI49" s="21"/>
      <c r="AJ49" s="21"/>
      <c r="AK49" s="23">
        <f t="shared" si="8"/>
        <v>0</v>
      </c>
      <c r="AL49" s="21"/>
      <c r="AM49" s="21"/>
      <c r="AN49" s="23">
        <f t="shared" si="9"/>
        <v>0</v>
      </c>
      <c r="AO49" s="23">
        <f t="shared" si="10"/>
        <v>0</v>
      </c>
      <c r="AP49" s="23">
        <f t="shared" si="11"/>
        <v>0</v>
      </c>
      <c r="AQ49" s="23">
        <f t="shared" si="12"/>
        <v>0</v>
      </c>
      <c r="AR49" s="23">
        <f t="shared" si="13"/>
        <v>0</v>
      </c>
      <c r="AS49" s="23">
        <f t="shared" si="14"/>
        <v>0</v>
      </c>
      <c r="AT49" s="21"/>
      <c r="AU49" s="21"/>
      <c r="AV49" s="21"/>
      <c r="AW49" s="21"/>
      <c r="AX49" s="21"/>
      <c r="AY49" s="22">
        <f t="shared" si="15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6"/>
        <v>0</v>
      </c>
      <c r="BL49" s="21"/>
      <c r="BM49" s="21"/>
      <c r="BN49" s="23">
        <f t="shared" si="17"/>
        <v>0</v>
      </c>
      <c r="BO49" s="21"/>
      <c r="BP49" s="21"/>
      <c r="BQ49" s="23">
        <f t="shared" si="18"/>
        <v>0</v>
      </c>
      <c r="BR49" s="21"/>
      <c r="BS49" s="21"/>
      <c r="BT49" s="23">
        <f t="shared" si="19"/>
        <v>0</v>
      </c>
      <c r="BU49" s="21"/>
      <c r="BV49" s="21"/>
      <c r="BW49" s="23">
        <f t="shared" si="20"/>
        <v>0</v>
      </c>
      <c r="BX49" s="21"/>
      <c r="BY49" s="21"/>
      <c r="BZ49" s="23">
        <f t="shared" si="21"/>
        <v>0</v>
      </c>
      <c r="CA49" s="21"/>
      <c r="CB49" s="21"/>
      <c r="CC49" s="23">
        <f t="shared" si="22"/>
        <v>0</v>
      </c>
      <c r="CD49" s="23">
        <f t="shared" si="23"/>
        <v>0</v>
      </c>
      <c r="CE49" s="23">
        <f t="shared" si="24"/>
        <v>0</v>
      </c>
      <c r="CF49" s="23">
        <f t="shared" si="25"/>
        <v>0</v>
      </c>
      <c r="CG49" s="23">
        <f t="shared" si="26"/>
        <v>0</v>
      </c>
      <c r="CH49" s="23">
        <f t="shared" si="27"/>
        <v>0</v>
      </c>
      <c r="CI49" s="22"/>
      <c r="CJ49" s="22"/>
      <c r="CK49" s="22">
        <f t="shared" si="28"/>
        <v>0</v>
      </c>
      <c r="CL49" s="21">
        <v>7</v>
      </c>
      <c r="CM49" s="21">
        <v>90</v>
      </c>
      <c r="CN49" s="22">
        <f t="shared" si="29"/>
        <v>90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0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31"/>
        <v>0</v>
      </c>
      <c r="Q50" s="21"/>
      <c r="R50" s="21"/>
      <c r="S50" s="23">
        <f t="shared" si="2"/>
        <v>0</v>
      </c>
      <c r="T50" s="21"/>
      <c r="U50" s="21"/>
      <c r="V50" s="23">
        <f t="shared" si="3"/>
        <v>0</v>
      </c>
      <c r="W50" s="21"/>
      <c r="X50" s="21"/>
      <c r="Y50" s="23">
        <f t="shared" si="4"/>
        <v>0</v>
      </c>
      <c r="Z50" s="21"/>
      <c r="AA50" s="21"/>
      <c r="AB50" s="23">
        <f t="shared" si="5"/>
        <v>0</v>
      </c>
      <c r="AC50" s="21"/>
      <c r="AD50" s="21"/>
      <c r="AE50" s="23">
        <f t="shared" si="6"/>
        <v>0</v>
      </c>
      <c r="AF50" s="21"/>
      <c r="AG50" s="21"/>
      <c r="AH50" s="23">
        <f t="shared" si="7"/>
        <v>0</v>
      </c>
      <c r="AI50" s="21"/>
      <c r="AJ50" s="21"/>
      <c r="AK50" s="23">
        <f t="shared" si="8"/>
        <v>0</v>
      </c>
      <c r="AL50" s="21"/>
      <c r="AM50" s="21"/>
      <c r="AN50" s="23">
        <f t="shared" si="9"/>
        <v>0</v>
      </c>
      <c r="AO50" s="23">
        <f t="shared" si="10"/>
        <v>0</v>
      </c>
      <c r="AP50" s="23">
        <f t="shared" si="11"/>
        <v>0</v>
      </c>
      <c r="AQ50" s="23">
        <f t="shared" si="12"/>
        <v>0</v>
      </c>
      <c r="AR50" s="23">
        <f t="shared" si="13"/>
        <v>0</v>
      </c>
      <c r="AS50" s="23">
        <f t="shared" si="14"/>
        <v>0</v>
      </c>
      <c r="AT50" s="21"/>
      <c r="AU50" s="21"/>
      <c r="AV50" s="21"/>
      <c r="AW50" s="21"/>
      <c r="AX50" s="21"/>
      <c r="AY50" s="22">
        <f t="shared" si="15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6"/>
        <v>0</v>
      </c>
      <c r="BL50" s="21"/>
      <c r="BM50" s="21"/>
      <c r="BN50" s="23">
        <f t="shared" si="17"/>
        <v>0</v>
      </c>
      <c r="BO50" s="21"/>
      <c r="BP50" s="21"/>
      <c r="BQ50" s="23">
        <f t="shared" si="18"/>
        <v>0</v>
      </c>
      <c r="BR50" s="21"/>
      <c r="BS50" s="21"/>
      <c r="BT50" s="23">
        <f t="shared" si="19"/>
        <v>0</v>
      </c>
      <c r="BU50" s="21"/>
      <c r="BV50" s="21"/>
      <c r="BW50" s="23">
        <f t="shared" si="20"/>
        <v>0</v>
      </c>
      <c r="BX50" s="21"/>
      <c r="BY50" s="21"/>
      <c r="BZ50" s="23">
        <f t="shared" si="21"/>
        <v>0</v>
      </c>
      <c r="CA50" s="21"/>
      <c r="CB50" s="21"/>
      <c r="CC50" s="23">
        <f t="shared" si="22"/>
        <v>0</v>
      </c>
      <c r="CD50" s="23">
        <f t="shared" si="23"/>
        <v>0</v>
      </c>
      <c r="CE50" s="23">
        <f t="shared" si="24"/>
        <v>0</v>
      </c>
      <c r="CF50" s="23">
        <f t="shared" si="25"/>
        <v>0</v>
      </c>
      <c r="CG50" s="23">
        <f t="shared" si="26"/>
        <v>0</v>
      </c>
      <c r="CH50" s="23">
        <f t="shared" si="27"/>
        <v>0</v>
      </c>
      <c r="CI50" s="22"/>
      <c r="CJ50" s="22"/>
      <c r="CK50" s="22">
        <f t="shared" si="28"/>
        <v>0</v>
      </c>
      <c r="CL50" s="21"/>
      <c r="CM50" s="21"/>
      <c r="CN50" s="22">
        <f t="shared" si="29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1170</v>
      </c>
      <c r="F51" s="21">
        <v>16380</v>
      </c>
      <c r="G51" s="23">
        <f t="shared" si="30"/>
        <v>10483.200000000001</v>
      </c>
      <c r="H51" s="21">
        <v>839</v>
      </c>
      <c r="I51" s="21">
        <v>11746</v>
      </c>
      <c r="J51" s="22">
        <f t="shared" si="0"/>
        <v>7517.4400000000005</v>
      </c>
      <c r="K51" s="21">
        <v>997</v>
      </c>
      <c r="L51" s="21">
        <v>13958</v>
      </c>
      <c r="M51" s="23">
        <f t="shared" si="1"/>
        <v>8933.1200000000008</v>
      </c>
      <c r="N51" s="21">
        <v>1115</v>
      </c>
      <c r="O51" s="21">
        <v>15610</v>
      </c>
      <c r="P51" s="23">
        <f t="shared" si="31"/>
        <v>9990.4</v>
      </c>
      <c r="Q51" s="21">
        <v>990</v>
      </c>
      <c r="R51" s="21">
        <v>13860</v>
      </c>
      <c r="S51" s="23">
        <f t="shared" si="2"/>
        <v>8870.4</v>
      </c>
      <c r="T51" s="21">
        <v>1010</v>
      </c>
      <c r="U51" s="21">
        <v>14140</v>
      </c>
      <c r="V51" s="23">
        <f t="shared" si="3"/>
        <v>9049.6</v>
      </c>
      <c r="W51" s="21">
        <v>1150</v>
      </c>
      <c r="X51" s="21">
        <v>16100</v>
      </c>
      <c r="Y51" s="23">
        <f t="shared" si="4"/>
        <v>10304</v>
      </c>
      <c r="Z51" s="21">
        <v>920</v>
      </c>
      <c r="AA51" s="21">
        <v>12880</v>
      </c>
      <c r="AB51" s="23">
        <f t="shared" si="5"/>
        <v>8243.2000000000007</v>
      </c>
      <c r="AC51" s="21">
        <v>1150</v>
      </c>
      <c r="AD51" s="21">
        <v>16100</v>
      </c>
      <c r="AE51" s="23">
        <f t="shared" si="6"/>
        <v>10304</v>
      </c>
      <c r="AF51" s="21">
        <v>1453</v>
      </c>
      <c r="AG51" s="21">
        <v>20348</v>
      </c>
      <c r="AH51" s="23">
        <f t="shared" si="7"/>
        <v>13022.720000000001</v>
      </c>
      <c r="AI51" s="21">
        <v>170</v>
      </c>
      <c r="AJ51" s="21">
        <v>2380</v>
      </c>
      <c r="AK51" s="23">
        <f t="shared" si="8"/>
        <v>1523.2</v>
      </c>
      <c r="AL51" s="21">
        <v>335</v>
      </c>
      <c r="AM51" s="21">
        <v>4690</v>
      </c>
      <c r="AN51" s="23">
        <f t="shared" si="9"/>
        <v>3001.6</v>
      </c>
      <c r="AO51" s="23">
        <f t="shared" si="10"/>
        <v>11299</v>
      </c>
      <c r="AP51" s="23">
        <f t="shared" si="11"/>
        <v>158192</v>
      </c>
      <c r="AQ51" s="23">
        <f t="shared" si="12"/>
        <v>101242.88</v>
      </c>
      <c r="AR51" s="23">
        <f t="shared" si="13"/>
        <v>13182.666666666666</v>
      </c>
      <c r="AS51" s="23">
        <f t="shared" si="14"/>
        <v>8436.9066666666677</v>
      </c>
      <c r="AT51" s="21">
        <v>200</v>
      </c>
      <c r="AU51" s="21">
        <v>2800</v>
      </c>
      <c r="AV51" s="21">
        <v>1792.0000000000002</v>
      </c>
      <c r="AW51" s="21">
        <v>223</v>
      </c>
      <c r="AX51" s="21">
        <v>3122</v>
      </c>
      <c r="AY51" s="22">
        <f t="shared" si="15"/>
        <v>1998.0800000000002</v>
      </c>
      <c r="AZ51" s="21">
        <v>410</v>
      </c>
      <c r="BA51" s="21">
        <v>5740</v>
      </c>
      <c r="BB51" s="23">
        <f t="shared" si="32"/>
        <v>3673.6</v>
      </c>
      <c r="BC51" s="21">
        <v>200</v>
      </c>
      <c r="BD51" s="21">
        <v>2800</v>
      </c>
      <c r="BE51" s="23">
        <f t="shared" si="33"/>
        <v>1792</v>
      </c>
      <c r="BF51" s="21">
        <v>82</v>
      </c>
      <c r="BG51" s="21">
        <v>1148</v>
      </c>
      <c r="BH51" s="23">
        <f t="shared" si="34"/>
        <v>734.72</v>
      </c>
      <c r="BI51" s="21">
        <v>130</v>
      </c>
      <c r="BJ51" s="21">
        <v>1820</v>
      </c>
      <c r="BK51" s="23">
        <f t="shared" si="16"/>
        <v>1164.8</v>
      </c>
      <c r="BL51" s="21">
        <v>320</v>
      </c>
      <c r="BM51" s="21">
        <v>4480</v>
      </c>
      <c r="BN51" s="23">
        <f t="shared" si="17"/>
        <v>2867.2000000000003</v>
      </c>
      <c r="BO51" s="21">
        <v>150</v>
      </c>
      <c r="BP51" s="21">
        <v>2100</v>
      </c>
      <c r="BQ51" s="23">
        <f t="shared" si="18"/>
        <v>1344</v>
      </c>
      <c r="BR51" s="21">
        <v>250</v>
      </c>
      <c r="BS51" s="21">
        <v>3500</v>
      </c>
      <c r="BT51" s="23">
        <f t="shared" si="19"/>
        <v>2240</v>
      </c>
      <c r="BU51" s="21">
        <v>250</v>
      </c>
      <c r="BV51" s="21">
        <v>3500</v>
      </c>
      <c r="BW51" s="23">
        <f t="shared" si="20"/>
        <v>2240</v>
      </c>
      <c r="BX51" s="21">
        <v>250</v>
      </c>
      <c r="BY51" s="21">
        <v>3500</v>
      </c>
      <c r="BZ51" s="23">
        <f t="shared" si="21"/>
        <v>2240</v>
      </c>
      <c r="CA51" s="21">
        <v>314</v>
      </c>
      <c r="CB51" s="21">
        <v>4396</v>
      </c>
      <c r="CC51" s="23">
        <f t="shared" si="22"/>
        <v>2813.44</v>
      </c>
      <c r="CD51" s="23">
        <f t="shared" si="23"/>
        <v>2779</v>
      </c>
      <c r="CE51" s="23">
        <f t="shared" si="24"/>
        <v>38906</v>
      </c>
      <c r="CF51" s="23">
        <f t="shared" si="25"/>
        <v>24899.84</v>
      </c>
      <c r="CG51" s="23">
        <f t="shared" si="26"/>
        <v>3242.1666666666665</v>
      </c>
      <c r="CH51" s="23">
        <f t="shared" si="27"/>
        <v>2074.9866666666667</v>
      </c>
      <c r="CI51" s="22">
        <v>300</v>
      </c>
      <c r="CJ51" s="22">
        <v>4200</v>
      </c>
      <c r="CK51" s="22">
        <f t="shared" si="28"/>
        <v>2688</v>
      </c>
      <c r="CL51" s="21">
        <v>200</v>
      </c>
      <c r="CM51" s="21">
        <v>2800</v>
      </c>
      <c r="CN51" s="22">
        <f t="shared" si="29"/>
        <v>1792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0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31"/>
        <v>0</v>
      </c>
      <c r="Q52" s="21"/>
      <c r="R52" s="21"/>
      <c r="S52" s="23">
        <f t="shared" si="2"/>
        <v>0</v>
      </c>
      <c r="T52" s="21"/>
      <c r="U52" s="21"/>
      <c r="V52" s="23">
        <f t="shared" si="3"/>
        <v>0</v>
      </c>
      <c r="W52" s="21"/>
      <c r="X52" s="21"/>
      <c r="Y52" s="23">
        <f t="shared" si="4"/>
        <v>0</v>
      </c>
      <c r="Z52" s="21"/>
      <c r="AA52" s="21"/>
      <c r="AB52" s="23">
        <f t="shared" si="5"/>
        <v>0</v>
      </c>
      <c r="AC52" s="21"/>
      <c r="AD52" s="21"/>
      <c r="AE52" s="23">
        <f t="shared" si="6"/>
        <v>0</v>
      </c>
      <c r="AF52" s="21"/>
      <c r="AG52" s="21"/>
      <c r="AH52" s="23">
        <f t="shared" si="7"/>
        <v>0</v>
      </c>
      <c r="AI52" s="21"/>
      <c r="AJ52" s="21"/>
      <c r="AK52" s="23">
        <f t="shared" si="8"/>
        <v>0</v>
      </c>
      <c r="AL52" s="21"/>
      <c r="AM52" s="21"/>
      <c r="AN52" s="23">
        <f t="shared" si="9"/>
        <v>0</v>
      </c>
      <c r="AO52" s="23">
        <f t="shared" si="10"/>
        <v>0</v>
      </c>
      <c r="AP52" s="23">
        <f t="shared" si="11"/>
        <v>0</v>
      </c>
      <c r="AQ52" s="23">
        <f t="shared" si="12"/>
        <v>0</v>
      </c>
      <c r="AR52" s="23">
        <f t="shared" si="13"/>
        <v>0</v>
      </c>
      <c r="AS52" s="23">
        <f t="shared" si="14"/>
        <v>0</v>
      </c>
      <c r="AT52" s="21"/>
      <c r="AU52" s="21"/>
      <c r="AV52" s="21"/>
      <c r="AW52" s="21"/>
      <c r="AX52" s="21"/>
      <c r="AY52" s="22">
        <f t="shared" si="15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6"/>
        <v>0</v>
      </c>
      <c r="BL52" s="21"/>
      <c r="BM52" s="21"/>
      <c r="BN52" s="23">
        <f t="shared" si="17"/>
        <v>0</v>
      </c>
      <c r="BO52" s="21"/>
      <c r="BP52" s="21"/>
      <c r="BQ52" s="23">
        <f t="shared" si="18"/>
        <v>0</v>
      </c>
      <c r="BR52" s="21"/>
      <c r="BS52" s="21"/>
      <c r="BT52" s="23">
        <f t="shared" si="19"/>
        <v>0</v>
      </c>
      <c r="BU52" s="21"/>
      <c r="BV52" s="21"/>
      <c r="BW52" s="23">
        <f t="shared" si="20"/>
        <v>0</v>
      </c>
      <c r="BX52" s="21"/>
      <c r="BY52" s="21"/>
      <c r="BZ52" s="23">
        <f t="shared" si="21"/>
        <v>0</v>
      </c>
      <c r="CA52" s="21"/>
      <c r="CB52" s="21"/>
      <c r="CC52" s="23">
        <f t="shared" si="22"/>
        <v>0</v>
      </c>
      <c r="CD52" s="23">
        <f t="shared" si="23"/>
        <v>0</v>
      </c>
      <c r="CE52" s="23">
        <f t="shared" si="24"/>
        <v>0</v>
      </c>
      <c r="CF52" s="23">
        <f t="shared" si="25"/>
        <v>0</v>
      </c>
      <c r="CG52" s="23">
        <f t="shared" si="26"/>
        <v>0</v>
      </c>
      <c r="CH52" s="23">
        <f t="shared" si="27"/>
        <v>0</v>
      </c>
      <c r="CI52" s="22"/>
      <c r="CJ52" s="22"/>
      <c r="CK52" s="22">
        <f t="shared" si="28"/>
        <v>0</v>
      </c>
      <c r="CL52" s="21"/>
      <c r="CM52" s="21"/>
      <c r="CN52" s="22">
        <f t="shared" si="29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0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31"/>
        <v>0</v>
      </c>
      <c r="Q53" s="21"/>
      <c r="R53" s="21"/>
      <c r="S53" s="23">
        <f t="shared" si="2"/>
        <v>0</v>
      </c>
      <c r="T53" s="21"/>
      <c r="U53" s="21"/>
      <c r="V53" s="23">
        <f t="shared" si="3"/>
        <v>0</v>
      </c>
      <c r="W53" s="21"/>
      <c r="X53" s="21"/>
      <c r="Y53" s="23">
        <f t="shared" si="4"/>
        <v>0</v>
      </c>
      <c r="Z53" s="21"/>
      <c r="AA53" s="21"/>
      <c r="AB53" s="23">
        <f t="shared" si="5"/>
        <v>0</v>
      </c>
      <c r="AC53" s="21"/>
      <c r="AD53" s="21"/>
      <c r="AE53" s="23">
        <f t="shared" si="6"/>
        <v>0</v>
      </c>
      <c r="AF53" s="21"/>
      <c r="AG53" s="21"/>
      <c r="AH53" s="23">
        <f t="shared" si="7"/>
        <v>0</v>
      </c>
      <c r="AI53" s="21"/>
      <c r="AJ53" s="21"/>
      <c r="AK53" s="23">
        <f t="shared" si="8"/>
        <v>0</v>
      </c>
      <c r="AL53" s="21"/>
      <c r="AM53" s="21"/>
      <c r="AN53" s="23">
        <f t="shared" si="9"/>
        <v>0</v>
      </c>
      <c r="AO53" s="23">
        <f t="shared" si="10"/>
        <v>0</v>
      </c>
      <c r="AP53" s="23">
        <f t="shared" si="11"/>
        <v>0</v>
      </c>
      <c r="AQ53" s="23">
        <f t="shared" si="12"/>
        <v>0</v>
      </c>
      <c r="AR53" s="23">
        <f t="shared" si="13"/>
        <v>0</v>
      </c>
      <c r="AS53" s="23">
        <f t="shared" si="14"/>
        <v>0</v>
      </c>
      <c r="AT53" s="21"/>
      <c r="AU53" s="21"/>
      <c r="AV53" s="21"/>
      <c r="AW53" s="21"/>
      <c r="AX53" s="21"/>
      <c r="AY53" s="22">
        <f t="shared" si="15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6"/>
        <v>0</v>
      </c>
      <c r="BL53" s="21"/>
      <c r="BM53" s="21"/>
      <c r="BN53" s="23">
        <f t="shared" si="17"/>
        <v>0</v>
      </c>
      <c r="BO53" s="21"/>
      <c r="BP53" s="21"/>
      <c r="BQ53" s="23">
        <f t="shared" si="18"/>
        <v>0</v>
      </c>
      <c r="BR53" s="21"/>
      <c r="BS53" s="21"/>
      <c r="BT53" s="23">
        <f t="shared" si="19"/>
        <v>0</v>
      </c>
      <c r="BU53" s="21"/>
      <c r="BV53" s="21"/>
      <c r="BW53" s="23">
        <f t="shared" si="20"/>
        <v>0</v>
      </c>
      <c r="BX53" s="21"/>
      <c r="BY53" s="21"/>
      <c r="BZ53" s="23">
        <f t="shared" si="21"/>
        <v>0</v>
      </c>
      <c r="CA53" s="21"/>
      <c r="CB53" s="21"/>
      <c r="CC53" s="23">
        <f t="shared" si="22"/>
        <v>0</v>
      </c>
      <c r="CD53" s="23">
        <f t="shared" si="23"/>
        <v>0</v>
      </c>
      <c r="CE53" s="23">
        <f t="shared" si="24"/>
        <v>0</v>
      </c>
      <c r="CF53" s="23">
        <f t="shared" si="25"/>
        <v>0</v>
      </c>
      <c r="CG53" s="23">
        <f t="shared" si="26"/>
        <v>0</v>
      </c>
      <c r="CH53" s="23">
        <f t="shared" si="27"/>
        <v>0</v>
      </c>
      <c r="CI53" s="22"/>
      <c r="CJ53" s="22"/>
      <c r="CK53" s="22">
        <f t="shared" si="28"/>
        <v>0</v>
      </c>
      <c r="CL53" s="21"/>
      <c r="CM53" s="21"/>
      <c r="CN53" s="22">
        <f t="shared" si="29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0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31"/>
        <v>0</v>
      </c>
      <c r="Q54" s="21"/>
      <c r="R54" s="21"/>
      <c r="S54" s="23">
        <f t="shared" si="2"/>
        <v>0</v>
      </c>
      <c r="T54" s="21"/>
      <c r="U54" s="21"/>
      <c r="V54" s="23">
        <f t="shared" si="3"/>
        <v>0</v>
      </c>
      <c r="W54" s="21"/>
      <c r="X54" s="21"/>
      <c r="Y54" s="23">
        <f t="shared" si="4"/>
        <v>0</v>
      </c>
      <c r="Z54" s="21"/>
      <c r="AA54" s="21"/>
      <c r="AB54" s="23">
        <f t="shared" si="5"/>
        <v>0</v>
      </c>
      <c r="AC54" s="21"/>
      <c r="AD54" s="21"/>
      <c r="AE54" s="23">
        <f t="shared" si="6"/>
        <v>0</v>
      </c>
      <c r="AF54" s="21"/>
      <c r="AG54" s="21"/>
      <c r="AH54" s="23">
        <f t="shared" si="7"/>
        <v>0</v>
      </c>
      <c r="AI54" s="21"/>
      <c r="AJ54" s="21"/>
      <c r="AK54" s="23">
        <f t="shared" si="8"/>
        <v>0</v>
      </c>
      <c r="AL54" s="21"/>
      <c r="AM54" s="21"/>
      <c r="AN54" s="23">
        <f t="shared" si="9"/>
        <v>0</v>
      </c>
      <c r="AO54" s="23">
        <f t="shared" si="10"/>
        <v>0</v>
      </c>
      <c r="AP54" s="23">
        <f t="shared" si="11"/>
        <v>0</v>
      </c>
      <c r="AQ54" s="23">
        <f t="shared" si="12"/>
        <v>0</v>
      </c>
      <c r="AR54" s="23">
        <f t="shared" si="13"/>
        <v>0</v>
      </c>
      <c r="AS54" s="23">
        <f t="shared" si="14"/>
        <v>0</v>
      </c>
      <c r="AT54" s="21"/>
      <c r="AU54" s="21"/>
      <c r="AV54" s="21"/>
      <c r="AW54" s="21"/>
      <c r="AX54" s="21"/>
      <c r="AY54" s="22">
        <f t="shared" si="15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6"/>
        <v>0</v>
      </c>
      <c r="BL54" s="21"/>
      <c r="BM54" s="21"/>
      <c r="BN54" s="23">
        <f t="shared" si="17"/>
        <v>0</v>
      </c>
      <c r="BO54" s="21"/>
      <c r="BP54" s="21"/>
      <c r="BQ54" s="23">
        <f t="shared" si="18"/>
        <v>0</v>
      </c>
      <c r="BR54" s="21"/>
      <c r="BS54" s="21"/>
      <c r="BT54" s="23">
        <f t="shared" si="19"/>
        <v>0</v>
      </c>
      <c r="BU54" s="21"/>
      <c r="BV54" s="21"/>
      <c r="BW54" s="23">
        <f t="shared" si="20"/>
        <v>0</v>
      </c>
      <c r="BX54" s="21"/>
      <c r="BY54" s="21"/>
      <c r="BZ54" s="23">
        <f t="shared" si="21"/>
        <v>0</v>
      </c>
      <c r="CA54" s="21"/>
      <c r="CB54" s="21"/>
      <c r="CC54" s="23">
        <f t="shared" si="22"/>
        <v>0</v>
      </c>
      <c r="CD54" s="23">
        <f t="shared" si="23"/>
        <v>0</v>
      </c>
      <c r="CE54" s="23">
        <f t="shared" si="24"/>
        <v>0</v>
      </c>
      <c r="CF54" s="23">
        <f t="shared" si="25"/>
        <v>0</v>
      </c>
      <c r="CG54" s="23">
        <f t="shared" si="26"/>
        <v>0</v>
      </c>
      <c r="CH54" s="23">
        <f t="shared" si="27"/>
        <v>0</v>
      </c>
      <c r="CI54" s="22"/>
      <c r="CJ54" s="22"/>
      <c r="CK54" s="22">
        <f t="shared" si="28"/>
        <v>0</v>
      </c>
      <c r="CL54" s="21"/>
      <c r="CM54" s="21"/>
      <c r="CN54" s="22">
        <f t="shared" si="29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0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31"/>
        <v>0</v>
      </c>
      <c r="Q55" s="21"/>
      <c r="R55" s="21"/>
      <c r="S55" s="23">
        <f t="shared" si="2"/>
        <v>0</v>
      </c>
      <c r="T55" s="21"/>
      <c r="U55" s="21"/>
      <c r="V55" s="23">
        <f t="shared" si="3"/>
        <v>0</v>
      </c>
      <c r="W55" s="21"/>
      <c r="X55" s="21"/>
      <c r="Y55" s="23">
        <f t="shared" si="4"/>
        <v>0</v>
      </c>
      <c r="Z55" s="21"/>
      <c r="AA55" s="21"/>
      <c r="AB55" s="23">
        <f t="shared" si="5"/>
        <v>0</v>
      </c>
      <c r="AC55" s="21"/>
      <c r="AD55" s="21"/>
      <c r="AE55" s="23">
        <f t="shared" si="6"/>
        <v>0</v>
      </c>
      <c r="AF55" s="21"/>
      <c r="AG55" s="21"/>
      <c r="AH55" s="23">
        <f t="shared" si="7"/>
        <v>0</v>
      </c>
      <c r="AI55" s="21"/>
      <c r="AJ55" s="21"/>
      <c r="AK55" s="23">
        <f t="shared" si="8"/>
        <v>0</v>
      </c>
      <c r="AL55" s="21"/>
      <c r="AM55" s="21"/>
      <c r="AN55" s="23">
        <f t="shared" si="9"/>
        <v>0</v>
      </c>
      <c r="AO55" s="23">
        <f t="shared" si="10"/>
        <v>0</v>
      </c>
      <c r="AP55" s="23">
        <f t="shared" si="11"/>
        <v>0</v>
      </c>
      <c r="AQ55" s="23">
        <f t="shared" si="12"/>
        <v>0</v>
      </c>
      <c r="AR55" s="23">
        <f t="shared" si="13"/>
        <v>0</v>
      </c>
      <c r="AS55" s="23">
        <f t="shared" si="14"/>
        <v>0</v>
      </c>
      <c r="AT55" s="21"/>
      <c r="AU55" s="21"/>
      <c r="AV55" s="21"/>
      <c r="AW55" s="21"/>
      <c r="AX55" s="21"/>
      <c r="AY55" s="22">
        <f t="shared" si="15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6"/>
        <v>0</v>
      </c>
      <c r="BL55" s="21"/>
      <c r="BM55" s="21"/>
      <c r="BN55" s="23">
        <f t="shared" si="17"/>
        <v>0</v>
      </c>
      <c r="BO55" s="21"/>
      <c r="BP55" s="21"/>
      <c r="BQ55" s="23">
        <f t="shared" si="18"/>
        <v>0</v>
      </c>
      <c r="BR55" s="21"/>
      <c r="BS55" s="21"/>
      <c r="BT55" s="23">
        <f t="shared" si="19"/>
        <v>0</v>
      </c>
      <c r="BU55" s="21"/>
      <c r="BV55" s="21"/>
      <c r="BW55" s="23">
        <f t="shared" si="20"/>
        <v>0</v>
      </c>
      <c r="BX55" s="21"/>
      <c r="BY55" s="21"/>
      <c r="BZ55" s="23">
        <f t="shared" si="21"/>
        <v>0</v>
      </c>
      <c r="CA55" s="21"/>
      <c r="CB55" s="21"/>
      <c r="CC55" s="23">
        <f t="shared" si="22"/>
        <v>0</v>
      </c>
      <c r="CD55" s="23">
        <f t="shared" si="23"/>
        <v>0</v>
      </c>
      <c r="CE55" s="23">
        <f t="shared" si="24"/>
        <v>0</v>
      </c>
      <c r="CF55" s="23">
        <f t="shared" si="25"/>
        <v>0</v>
      </c>
      <c r="CG55" s="23">
        <f t="shared" si="26"/>
        <v>0</v>
      </c>
      <c r="CH55" s="23">
        <f t="shared" si="27"/>
        <v>0</v>
      </c>
      <c r="CI55" s="22"/>
      <c r="CJ55" s="22"/>
      <c r="CK55" s="22">
        <f t="shared" si="28"/>
        <v>0</v>
      </c>
      <c r="CL55" s="21"/>
      <c r="CM55" s="21"/>
      <c r="CN55" s="22">
        <f t="shared" si="29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0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31"/>
        <v>0</v>
      </c>
      <c r="Q56" s="21"/>
      <c r="R56" s="21"/>
      <c r="S56" s="23">
        <f t="shared" si="2"/>
        <v>0</v>
      </c>
      <c r="T56" s="21"/>
      <c r="U56" s="21"/>
      <c r="V56" s="23">
        <f t="shared" si="3"/>
        <v>0</v>
      </c>
      <c r="W56" s="21"/>
      <c r="X56" s="21"/>
      <c r="Y56" s="23">
        <f t="shared" si="4"/>
        <v>0</v>
      </c>
      <c r="Z56" s="21"/>
      <c r="AA56" s="21"/>
      <c r="AB56" s="23">
        <f t="shared" si="5"/>
        <v>0</v>
      </c>
      <c r="AC56" s="21"/>
      <c r="AD56" s="21"/>
      <c r="AE56" s="23">
        <f t="shared" si="6"/>
        <v>0</v>
      </c>
      <c r="AF56" s="21"/>
      <c r="AG56" s="21"/>
      <c r="AH56" s="23">
        <f t="shared" si="7"/>
        <v>0</v>
      </c>
      <c r="AI56" s="21"/>
      <c r="AJ56" s="21"/>
      <c r="AK56" s="23">
        <f t="shared" si="8"/>
        <v>0</v>
      </c>
      <c r="AL56" s="21"/>
      <c r="AM56" s="21"/>
      <c r="AN56" s="23">
        <f t="shared" si="9"/>
        <v>0</v>
      </c>
      <c r="AO56" s="23">
        <f t="shared" si="10"/>
        <v>0</v>
      </c>
      <c r="AP56" s="23">
        <f t="shared" si="11"/>
        <v>0</v>
      </c>
      <c r="AQ56" s="23">
        <f t="shared" si="12"/>
        <v>0</v>
      </c>
      <c r="AR56" s="23">
        <f t="shared" si="13"/>
        <v>0</v>
      </c>
      <c r="AS56" s="23">
        <f t="shared" si="14"/>
        <v>0</v>
      </c>
      <c r="AT56" s="21"/>
      <c r="AU56" s="21"/>
      <c r="AV56" s="21"/>
      <c r="AW56" s="21"/>
      <c r="AX56" s="21"/>
      <c r="AY56" s="22">
        <f t="shared" si="15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6"/>
        <v>0</v>
      </c>
      <c r="BL56" s="21"/>
      <c r="BM56" s="21"/>
      <c r="BN56" s="23">
        <f t="shared" si="17"/>
        <v>0</v>
      </c>
      <c r="BO56" s="21"/>
      <c r="BP56" s="21"/>
      <c r="BQ56" s="23">
        <f t="shared" si="18"/>
        <v>0</v>
      </c>
      <c r="BR56" s="21"/>
      <c r="BS56" s="21"/>
      <c r="BT56" s="23">
        <f t="shared" si="19"/>
        <v>0</v>
      </c>
      <c r="BU56" s="21"/>
      <c r="BV56" s="21"/>
      <c r="BW56" s="23">
        <f t="shared" si="20"/>
        <v>0</v>
      </c>
      <c r="BX56" s="21"/>
      <c r="BY56" s="21"/>
      <c r="BZ56" s="23">
        <f t="shared" si="21"/>
        <v>0</v>
      </c>
      <c r="CA56" s="21"/>
      <c r="CB56" s="21"/>
      <c r="CC56" s="23">
        <f t="shared" si="22"/>
        <v>0</v>
      </c>
      <c r="CD56" s="23">
        <f t="shared" si="23"/>
        <v>0</v>
      </c>
      <c r="CE56" s="23">
        <f t="shared" si="24"/>
        <v>0</v>
      </c>
      <c r="CF56" s="23">
        <f t="shared" si="25"/>
        <v>0</v>
      </c>
      <c r="CG56" s="23">
        <f t="shared" si="26"/>
        <v>0</v>
      </c>
      <c r="CH56" s="23">
        <f t="shared" si="27"/>
        <v>0</v>
      </c>
      <c r="CI56" s="22"/>
      <c r="CJ56" s="22"/>
      <c r="CK56" s="22">
        <f t="shared" si="28"/>
        <v>0</v>
      </c>
      <c r="CL56" s="21"/>
      <c r="CM56" s="21"/>
      <c r="CN56" s="22">
        <f t="shared" si="29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863</v>
      </c>
      <c r="F57" s="21">
        <v>12082</v>
      </c>
      <c r="G57" s="23">
        <f t="shared" si="30"/>
        <v>7732.4800000000005</v>
      </c>
      <c r="H57" s="21">
        <v>715</v>
      </c>
      <c r="I57" s="21">
        <v>10010</v>
      </c>
      <c r="J57" s="22">
        <f t="shared" si="0"/>
        <v>6406.4000000000005</v>
      </c>
      <c r="K57" s="21">
        <v>112</v>
      </c>
      <c r="L57" s="21">
        <v>14168</v>
      </c>
      <c r="M57" s="23">
        <f t="shared" si="1"/>
        <v>9067.52</v>
      </c>
      <c r="N57" s="21">
        <v>815</v>
      </c>
      <c r="O57" s="21">
        <v>11410</v>
      </c>
      <c r="P57" s="23">
        <f t="shared" si="31"/>
        <v>7302.4000000000005</v>
      </c>
      <c r="Q57" s="21">
        <v>790</v>
      </c>
      <c r="R57" s="21">
        <v>11060</v>
      </c>
      <c r="S57" s="23">
        <f t="shared" si="2"/>
        <v>7078.4000000000005</v>
      </c>
      <c r="T57" s="21">
        <v>845</v>
      </c>
      <c r="U57" s="21">
        <v>11830</v>
      </c>
      <c r="V57" s="23">
        <f t="shared" si="3"/>
        <v>7571.2</v>
      </c>
      <c r="W57" s="21">
        <v>765</v>
      </c>
      <c r="X57" s="21">
        <v>10710</v>
      </c>
      <c r="Y57" s="23">
        <f t="shared" si="4"/>
        <v>6854.4000000000005</v>
      </c>
      <c r="Z57" s="21">
        <v>715</v>
      </c>
      <c r="AA57" s="21">
        <v>10010</v>
      </c>
      <c r="AB57" s="23">
        <f t="shared" si="5"/>
        <v>6406.4000000000005</v>
      </c>
      <c r="AC57" s="21">
        <v>628</v>
      </c>
      <c r="AD57" s="21">
        <v>8792</v>
      </c>
      <c r="AE57" s="23">
        <f t="shared" si="6"/>
        <v>5626.88</v>
      </c>
      <c r="AF57" s="21">
        <v>888</v>
      </c>
      <c r="AG57" s="21">
        <v>12432</v>
      </c>
      <c r="AH57" s="23">
        <f t="shared" si="7"/>
        <v>7956.4800000000005</v>
      </c>
      <c r="AI57" s="21">
        <v>405</v>
      </c>
      <c r="AJ57" s="21">
        <v>5670</v>
      </c>
      <c r="AK57" s="23">
        <f t="shared" si="8"/>
        <v>3628.8</v>
      </c>
      <c r="AL57" s="21">
        <v>535</v>
      </c>
      <c r="AM57" s="21">
        <v>7490</v>
      </c>
      <c r="AN57" s="23">
        <f t="shared" si="9"/>
        <v>4793.6000000000004</v>
      </c>
      <c r="AO57" s="23">
        <f t="shared" si="10"/>
        <v>8076</v>
      </c>
      <c r="AP57" s="23">
        <f t="shared" si="11"/>
        <v>125664</v>
      </c>
      <c r="AQ57" s="23">
        <f t="shared" si="12"/>
        <v>80424.960000000006</v>
      </c>
      <c r="AR57" s="23">
        <f t="shared" si="13"/>
        <v>10472</v>
      </c>
      <c r="AS57" s="23">
        <f t="shared" si="14"/>
        <v>6702.0800000000008</v>
      </c>
      <c r="AT57" s="21">
        <v>500</v>
      </c>
      <c r="AU57" s="21">
        <v>7000</v>
      </c>
      <c r="AV57" s="21">
        <v>4480</v>
      </c>
      <c r="AW57" s="21">
        <v>785</v>
      </c>
      <c r="AX57" s="21">
        <v>10990</v>
      </c>
      <c r="AY57" s="22">
        <f t="shared" si="15"/>
        <v>7033.6</v>
      </c>
      <c r="AZ57" s="21">
        <v>525</v>
      </c>
      <c r="BA57" s="21">
        <v>7350</v>
      </c>
      <c r="BB57" s="23">
        <f t="shared" si="32"/>
        <v>4704</v>
      </c>
      <c r="BC57" s="21">
        <v>425</v>
      </c>
      <c r="BD57" s="21">
        <v>5950</v>
      </c>
      <c r="BE57" s="23">
        <f t="shared" si="33"/>
        <v>3808</v>
      </c>
      <c r="BF57" s="21">
        <v>475</v>
      </c>
      <c r="BG57" s="21">
        <v>6650</v>
      </c>
      <c r="BH57" s="23">
        <f t="shared" si="34"/>
        <v>4256</v>
      </c>
      <c r="BI57" s="21">
        <v>375</v>
      </c>
      <c r="BJ57" s="21">
        <v>5250</v>
      </c>
      <c r="BK57" s="23">
        <f t="shared" si="16"/>
        <v>3360</v>
      </c>
      <c r="BL57" s="21">
        <v>530</v>
      </c>
      <c r="BM57" s="21">
        <v>7420</v>
      </c>
      <c r="BN57" s="23">
        <f t="shared" si="17"/>
        <v>4748.8</v>
      </c>
      <c r="BO57" s="21">
        <v>400</v>
      </c>
      <c r="BP57" s="21">
        <v>5600</v>
      </c>
      <c r="BQ57" s="23">
        <f t="shared" si="18"/>
        <v>3584</v>
      </c>
      <c r="BR57" s="21">
        <v>455</v>
      </c>
      <c r="BS57" s="21">
        <v>6370</v>
      </c>
      <c r="BT57" s="23">
        <f t="shared" si="19"/>
        <v>4076.8</v>
      </c>
      <c r="BU57" s="21">
        <v>475</v>
      </c>
      <c r="BV57" s="21">
        <v>6650</v>
      </c>
      <c r="BW57" s="23">
        <f t="shared" si="20"/>
        <v>4256</v>
      </c>
      <c r="BX57" s="21">
        <v>295</v>
      </c>
      <c r="BY57" s="21">
        <v>4130</v>
      </c>
      <c r="BZ57" s="23">
        <f t="shared" si="21"/>
        <v>2643.2000000000003</v>
      </c>
      <c r="CA57" s="21">
        <v>500</v>
      </c>
      <c r="CB57" s="21">
        <v>7000</v>
      </c>
      <c r="CC57" s="23">
        <f t="shared" si="22"/>
        <v>4480</v>
      </c>
      <c r="CD57" s="23">
        <f t="shared" si="23"/>
        <v>5740</v>
      </c>
      <c r="CE57" s="23">
        <f t="shared" si="24"/>
        <v>80360</v>
      </c>
      <c r="CF57" s="23">
        <f t="shared" si="25"/>
        <v>51430.399999999994</v>
      </c>
      <c r="CG57" s="23">
        <f t="shared" si="26"/>
        <v>6696.666666666667</v>
      </c>
      <c r="CH57" s="23">
        <f t="shared" si="27"/>
        <v>4285.8666666666659</v>
      </c>
      <c r="CI57" s="22">
        <v>650</v>
      </c>
      <c r="CJ57" s="22">
        <v>9100</v>
      </c>
      <c r="CK57" s="22">
        <f t="shared" si="28"/>
        <v>5824</v>
      </c>
      <c r="CL57" s="21">
        <v>380</v>
      </c>
      <c r="CM57" s="21">
        <v>5320</v>
      </c>
      <c r="CN57" s="22">
        <f t="shared" si="29"/>
        <v>3404.8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0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31"/>
        <v>0</v>
      </c>
      <c r="Q58" s="21"/>
      <c r="R58" s="21"/>
      <c r="S58" s="23">
        <f t="shared" si="2"/>
        <v>0</v>
      </c>
      <c r="T58" s="21"/>
      <c r="U58" s="21"/>
      <c r="V58" s="23">
        <f t="shared" si="3"/>
        <v>0</v>
      </c>
      <c r="W58" s="21"/>
      <c r="X58" s="21"/>
      <c r="Y58" s="23">
        <f t="shared" si="4"/>
        <v>0</v>
      </c>
      <c r="Z58" s="21"/>
      <c r="AA58" s="21"/>
      <c r="AB58" s="23">
        <f t="shared" si="5"/>
        <v>0</v>
      </c>
      <c r="AC58" s="21"/>
      <c r="AD58" s="21"/>
      <c r="AE58" s="23">
        <f t="shared" si="6"/>
        <v>0</v>
      </c>
      <c r="AF58" s="21"/>
      <c r="AG58" s="21"/>
      <c r="AH58" s="23">
        <f t="shared" si="7"/>
        <v>0</v>
      </c>
      <c r="AI58" s="21"/>
      <c r="AJ58" s="21"/>
      <c r="AK58" s="23">
        <f t="shared" si="8"/>
        <v>0</v>
      </c>
      <c r="AL58" s="21"/>
      <c r="AM58" s="21"/>
      <c r="AN58" s="23">
        <f t="shared" si="9"/>
        <v>0</v>
      </c>
      <c r="AO58" s="23">
        <f t="shared" si="10"/>
        <v>0</v>
      </c>
      <c r="AP58" s="23">
        <f t="shared" si="11"/>
        <v>0</v>
      </c>
      <c r="AQ58" s="23">
        <f t="shared" si="12"/>
        <v>0</v>
      </c>
      <c r="AR58" s="23">
        <f t="shared" si="13"/>
        <v>0</v>
      </c>
      <c r="AS58" s="23">
        <f t="shared" si="14"/>
        <v>0</v>
      </c>
      <c r="AT58" s="21"/>
      <c r="AU58" s="21"/>
      <c r="AV58" s="21"/>
      <c r="AW58" s="21"/>
      <c r="AX58" s="21"/>
      <c r="AY58" s="22">
        <f t="shared" si="15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6"/>
        <v>0</v>
      </c>
      <c r="BL58" s="21"/>
      <c r="BM58" s="21"/>
      <c r="BN58" s="23">
        <f t="shared" si="17"/>
        <v>0</v>
      </c>
      <c r="BO58" s="21"/>
      <c r="BP58" s="21"/>
      <c r="BQ58" s="23">
        <f t="shared" si="18"/>
        <v>0</v>
      </c>
      <c r="BR58" s="21"/>
      <c r="BS58" s="21"/>
      <c r="BT58" s="23">
        <f t="shared" si="19"/>
        <v>0</v>
      </c>
      <c r="BU58" s="21"/>
      <c r="BV58" s="21"/>
      <c r="BW58" s="23">
        <f t="shared" si="20"/>
        <v>0</v>
      </c>
      <c r="BX58" s="21"/>
      <c r="BY58" s="21"/>
      <c r="BZ58" s="23">
        <f t="shared" si="21"/>
        <v>0</v>
      </c>
      <c r="CA58" s="21"/>
      <c r="CB58" s="21"/>
      <c r="CC58" s="23">
        <f t="shared" si="22"/>
        <v>0</v>
      </c>
      <c r="CD58" s="23">
        <f t="shared" si="23"/>
        <v>0</v>
      </c>
      <c r="CE58" s="23">
        <f t="shared" si="24"/>
        <v>0</v>
      </c>
      <c r="CF58" s="23">
        <f t="shared" si="25"/>
        <v>0</v>
      </c>
      <c r="CG58" s="23">
        <f t="shared" si="26"/>
        <v>0</v>
      </c>
      <c r="CH58" s="23">
        <f t="shared" si="27"/>
        <v>0</v>
      </c>
      <c r="CI58" s="22"/>
      <c r="CJ58" s="22"/>
      <c r="CK58" s="22">
        <f t="shared" si="28"/>
        <v>0</v>
      </c>
      <c r="CL58" s="21"/>
      <c r="CM58" s="21"/>
      <c r="CN58" s="22">
        <f t="shared" si="29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0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31"/>
        <v>0</v>
      </c>
      <c r="Q59" s="21"/>
      <c r="R59" s="21"/>
      <c r="S59" s="23">
        <f t="shared" si="2"/>
        <v>0</v>
      </c>
      <c r="T59" s="21"/>
      <c r="U59" s="21"/>
      <c r="V59" s="23">
        <f t="shared" si="3"/>
        <v>0</v>
      </c>
      <c r="W59" s="21"/>
      <c r="X59" s="21"/>
      <c r="Y59" s="23">
        <f t="shared" si="4"/>
        <v>0</v>
      </c>
      <c r="Z59" s="21"/>
      <c r="AA59" s="21"/>
      <c r="AB59" s="23">
        <f t="shared" si="5"/>
        <v>0</v>
      </c>
      <c r="AC59" s="21"/>
      <c r="AD59" s="21"/>
      <c r="AE59" s="23">
        <f t="shared" si="6"/>
        <v>0</v>
      </c>
      <c r="AF59" s="21"/>
      <c r="AG59" s="21"/>
      <c r="AH59" s="23">
        <f t="shared" si="7"/>
        <v>0</v>
      </c>
      <c r="AI59" s="21"/>
      <c r="AJ59" s="21"/>
      <c r="AK59" s="23">
        <f t="shared" si="8"/>
        <v>0</v>
      </c>
      <c r="AL59" s="21"/>
      <c r="AM59" s="21"/>
      <c r="AN59" s="23">
        <f t="shared" si="9"/>
        <v>0</v>
      </c>
      <c r="AO59" s="23">
        <f t="shared" si="10"/>
        <v>0</v>
      </c>
      <c r="AP59" s="23">
        <f t="shared" si="11"/>
        <v>0</v>
      </c>
      <c r="AQ59" s="23">
        <f t="shared" si="12"/>
        <v>0</v>
      </c>
      <c r="AR59" s="23">
        <f t="shared" si="13"/>
        <v>0</v>
      </c>
      <c r="AS59" s="23">
        <f t="shared" si="14"/>
        <v>0</v>
      </c>
      <c r="AT59" s="21"/>
      <c r="AU59" s="21"/>
      <c r="AV59" s="21"/>
      <c r="AW59" s="21"/>
      <c r="AX59" s="21"/>
      <c r="AY59" s="22">
        <f t="shared" si="15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6"/>
        <v>0</v>
      </c>
      <c r="BL59" s="21"/>
      <c r="BM59" s="21"/>
      <c r="BN59" s="23">
        <f t="shared" si="17"/>
        <v>0</v>
      </c>
      <c r="BO59" s="21"/>
      <c r="BP59" s="21"/>
      <c r="BQ59" s="23">
        <f t="shared" si="18"/>
        <v>0</v>
      </c>
      <c r="BR59" s="21"/>
      <c r="BS59" s="21"/>
      <c r="BT59" s="23">
        <f t="shared" si="19"/>
        <v>0</v>
      </c>
      <c r="BU59" s="21"/>
      <c r="BV59" s="21"/>
      <c r="BW59" s="23">
        <f t="shared" si="20"/>
        <v>0</v>
      </c>
      <c r="BX59" s="21"/>
      <c r="BY59" s="21"/>
      <c r="BZ59" s="23">
        <f t="shared" si="21"/>
        <v>0</v>
      </c>
      <c r="CA59" s="21"/>
      <c r="CB59" s="21"/>
      <c r="CC59" s="23">
        <f t="shared" si="22"/>
        <v>0</v>
      </c>
      <c r="CD59" s="23">
        <f t="shared" si="23"/>
        <v>0</v>
      </c>
      <c r="CE59" s="23">
        <f t="shared" si="24"/>
        <v>0</v>
      </c>
      <c r="CF59" s="23">
        <f t="shared" si="25"/>
        <v>0</v>
      </c>
      <c r="CG59" s="23">
        <f t="shared" si="26"/>
        <v>0</v>
      </c>
      <c r="CH59" s="23">
        <f t="shared" si="27"/>
        <v>0</v>
      </c>
      <c r="CI59" s="22"/>
      <c r="CJ59" s="22"/>
      <c r="CK59" s="22">
        <f t="shared" si="28"/>
        <v>0</v>
      </c>
      <c r="CL59" s="21"/>
      <c r="CM59" s="21"/>
      <c r="CN59" s="22">
        <f t="shared" si="29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0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31"/>
        <v>0</v>
      </c>
      <c r="Q60" s="21"/>
      <c r="R60" s="21"/>
      <c r="S60" s="23">
        <f t="shared" si="2"/>
        <v>0</v>
      </c>
      <c r="T60" s="21"/>
      <c r="U60" s="21"/>
      <c r="V60" s="23">
        <f t="shared" si="3"/>
        <v>0</v>
      </c>
      <c r="W60" s="21"/>
      <c r="X60" s="21"/>
      <c r="Y60" s="23">
        <f t="shared" si="4"/>
        <v>0</v>
      </c>
      <c r="Z60" s="21"/>
      <c r="AA60" s="21"/>
      <c r="AB60" s="23">
        <f t="shared" si="5"/>
        <v>0</v>
      </c>
      <c r="AC60" s="21"/>
      <c r="AD60" s="21"/>
      <c r="AE60" s="23">
        <f t="shared" si="6"/>
        <v>0</v>
      </c>
      <c r="AF60" s="21"/>
      <c r="AG60" s="21"/>
      <c r="AH60" s="23">
        <f t="shared" si="7"/>
        <v>0</v>
      </c>
      <c r="AI60" s="21"/>
      <c r="AJ60" s="21"/>
      <c r="AK60" s="23">
        <f t="shared" si="8"/>
        <v>0</v>
      </c>
      <c r="AL60" s="21"/>
      <c r="AM60" s="21"/>
      <c r="AN60" s="23">
        <f t="shared" si="9"/>
        <v>0</v>
      </c>
      <c r="AO60" s="23">
        <f t="shared" si="10"/>
        <v>0</v>
      </c>
      <c r="AP60" s="23">
        <f t="shared" si="11"/>
        <v>0</v>
      </c>
      <c r="AQ60" s="23">
        <f t="shared" si="12"/>
        <v>0</v>
      </c>
      <c r="AR60" s="23">
        <f t="shared" si="13"/>
        <v>0</v>
      </c>
      <c r="AS60" s="23">
        <f t="shared" si="14"/>
        <v>0</v>
      </c>
      <c r="AT60" s="21"/>
      <c r="AU60" s="21"/>
      <c r="AV60" s="21"/>
      <c r="AW60" s="21"/>
      <c r="AX60" s="21"/>
      <c r="AY60" s="22">
        <f t="shared" si="15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6"/>
        <v>0</v>
      </c>
      <c r="BL60" s="21"/>
      <c r="BM60" s="21"/>
      <c r="BN60" s="23">
        <f t="shared" si="17"/>
        <v>0</v>
      </c>
      <c r="BO60" s="21"/>
      <c r="BP60" s="21"/>
      <c r="BQ60" s="23">
        <f t="shared" si="18"/>
        <v>0</v>
      </c>
      <c r="BR60" s="21"/>
      <c r="BS60" s="21"/>
      <c r="BT60" s="23">
        <f t="shared" si="19"/>
        <v>0</v>
      </c>
      <c r="BU60" s="21"/>
      <c r="BV60" s="21"/>
      <c r="BW60" s="23">
        <f t="shared" si="20"/>
        <v>0</v>
      </c>
      <c r="BX60" s="21"/>
      <c r="BY60" s="21"/>
      <c r="BZ60" s="23">
        <f t="shared" si="21"/>
        <v>0</v>
      </c>
      <c r="CA60" s="21"/>
      <c r="CB60" s="21"/>
      <c r="CC60" s="23">
        <f t="shared" si="22"/>
        <v>0</v>
      </c>
      <c r="CD60" s="23">
        <f t="shared" si="23"/>
        <v>0</v>
      </c>
      <c r="CE60" s="23">
        <f t="shared" si="24"/>
        <v>0</v>
      </c>
      <c r="CF60" s="23">
        <f t="shared" si="25"/>
        <v>0</v>
      </c>
      <c r="CG60" s="23">
        <f t="shared" si="26"/>
        <v>0</v>
      </c>
      <c r="CH60" s="23">
        <f t="shared" si="27"/>
        <v>0</v>
      </c>
      <c r="CI60" s="22"/>
      <c r="CJ60" s="22"/>
      <c r="CK60" s="22">
        <f t="shared" si="28"/>
        <v>0</v>
      </c>
      <c r="CL60" s="21"/>
      <c r="CM60" s="21"/>
      <c r="CN60" s="22">
        <f t="shared" si="29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0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31"/>
        <v>0</v>
      </c>
      <c r="Q61" s="21"/>
      <c r="R61" s="21"/>
      <c r="S61" s="23">
        <f t="shared" si="2"/>
        <v>0</v>
      </c>
      <c r="T61" s="21"/>
      <c r="U61" s="21"/>
      <c r="V61" s="23">
        <f t="shared" si="3"/>
        <v>0</v>
      </c>
      <c r="W61" s="21"/>
      <c r="X61" s="21"/>
      <c r="Y61" s="23">
        <f t="shared" si="4"/>
        <v>0</v>
      </c>
      <c r="Z61" s="21"/>
      <c r="AA61" s="21"/>
      <c r="AB61" s="23">
        <f t="shared" si="5"/>
        <v>0</v>
      </c>
      <c r="AC61" s="21"/>
      <c r="AD61" s="21"/>
      <c r="AE61" s="23">
        <f t="shared" si="6"/>
        <v>0</v>
      </c>
      <c r="AF61" s="21"/>
      <c r="AG61" s="21"/>
      <c r="AH61" s="23">
        <f t="shared" si="7"/>
        <v>0</v>
      </c>
      <c r="AI61" s="21"/>
      <c r="AJ61" s="21"/>
      <c r="AK61" s="23">
        <f t="shared" si="8"/>
        <v>0</v>
      </c>
      <c r="AL61" s="21"/>
      <c r="AM61" s="21"/>
      <c r="AN61" s="23">
        <f t="shared" si="9"/>
        <v>0</v>
      </c>
      <c r="AO61" s="23">
        <f t="shared" si="10"/>
        <v>0</v>
      </c>
      <c r="AP61" s="23">
        <f t="shared" si="11"/>
        <v>0</v>
      </c>
      <c r="AQ61" s="23">
        <f t="shared" si="12"/>
        <v>0</v>
      </c>
      <c r="AR61" s="23">
        <f t="shared" si="13"/>
        <v>0</v>
      </c>
      <c r="AS61" s="23">
        <f t="shared" si="14"/>
        <v>0</v>
      </c>
      <c r="AT61" s="21"/>
      <c r="AU61" s="21"/>
      <c r="AV61" s="21"/>
      <c r="AW61" s="21"/>
      <c r="AX61" s="21"/>
      <c r="AY61" s="22">
        <f t="shared" si="15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6"/>
        <v>0</v>
      </c>
      <c r="BL61" s="21"/>
      <c r="BM61" s="21"/>
      <c r="BN61" s="23">
        <f t="shared" si="17"/>
        <v>0</v>
      </c>
      <c r="BO61" s="21"/>
      <c r="BP61" s="21"/>
      <c r="BQ61" s="23">
        <f t="shared" si="18"/>
        <v>0</v>
      </c>
      <c r="BR61" s="21"/>
      <c r="BS61" s="21"/>
      <c r="BT61" s="23">
        <f t="shared" si="19"/>
        <v>0</v>
      </c>
      <c r="BU61" s="21"/>
      <c r="BV61" s="21"/>
      <c r="BW61" s="23">
        <f t="shared" si="20"/>
        <v>0</v>
      </c>
      <c r="BX61" s="21"/>
      <c r="BY61" s="21"/>
      <c r="BZ61" s="23">
        <f t="shared" si="21"/>
        <v>0</v>
      </c>
      <c r="CA61" s="21"/>
      <c r="CB61" s="21"/>
      <c r="CC61" s="23">
        <f t="shared" si="22"/>
        <v>0</v>
      </c>
      <c r="CD61" s="23">
        <f t="shared" si="23"/>
        <v>0</v>
      </c>
      <c r="CE61" s="23">
        <f t="shared" si="24"/>
        <v>0</v>
      </c>
      <c r="CF61" s="23">
        <f t="shared" si="25"/>
        <v>0</v>
      </c>
      <c r="CG61" s="23">
        <f t="shared" si="26"/>
        <v>0</v>
      </c>
      <c r="CH61" s="23">
        <f t="shared" si="27"/>
        <v>0</v>
      </c>
      <c r="CI61" s="22"/>
      <c r="CJ61" s="22"/>
      <c r="CK61" s="22">
        <f t="shared" si="28"/>
        <v>0</v>
      </c>
      <c r="CL61" s="21"/>
      <c r="CM61" s="21"/>
      <c r="CN61" s="22">
        <f t="shared" si="29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0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31"/>
        <v>0</v>
      </c>
      <c r="Q62" s="21"/>
      <c r="R62" s="21"/>
      <c r="S62" s="23">
        <f t="shared" si="2"/>
        <v>0</v>
      </c>
      <c r="T62" s="21"/>
      <c r="U62" s="21"/>
      <c r="V62" s="23">
        <f t="shared" si="3"/>
        <v>0</v>
      </c>
      <c r="W62" s="21"/>
      <c r="X62" s="21"/>
      <c r="Y62" s="23">
        <f t="shared" si="4"/>
        <v>0</v>
      </c>
      <c r="Z62" s="21"/>
      <c r="AA62" s="21"/>
      <c r="AB62" s="23">
        <f t="shared" si="5"/>
        <v>0</v>
      </c>
      <c r="AC62" s="21"/>
      <c r="AD62" s="21"/>
      <c r="AE62" s="23">
        <f t="shared" si="6"/>
        <v>0</v>
      </c>
      <c r="AF62" s="21"/>
      <c r="AG62" s="21"/>
      <c r="AH62" s="23">
        <f t="shared" si="7"/>
        <v>0</v>
      </c>
      <c r="AI62" s="21"/>
      <c r="AJ62" s="21"/>
      <c r="AK62" s="23">
        <f t="shared" si="8"/>
        <v>0</v>
      </c>
      <c r="AL62" s="21"/>
      <c r="AM62" s="21"/>
      <c r="AN62" s="23">
        <f t="shared" si="9"/>
        <v>0</v>
      </c>
      <c r="AO62" s="23">
        <f t="shared" si="10"/>
        <v>0</v>
      </c>
      <c r="AP62" s="23">
        <f t="shared" si="11"/>
        <v>0</v>
      </c>
      <c r="AQ62" s="23">
        <f t="shared" si="12"/>
        <v>0</v>
      </c>
      <c r="AR62" s="23">
        <f t="shared" si="13"/>
        <v>0</v>
      </c>
      <c r="AS62" s="23">
        <f t="shared" si="14"/>
        <v>0</v>
      </c>
      <c r="AT62" s="21"/>
      <c r="AU62" s="21"/>
      <c r="AV62" s="21"/>
      <c r="AW62" s="21"/>
      <c r="AX62" s="21"/>
      <c r="AY62" s="22">
        <f t="shared" si="15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6"/>
        <v>0</v>
      </c>
      <c r="BL62" s="21"/>
      <c r="BM62" s="21"/>
      <c r="BN62" s="23">
        <f t="shared" si="17"/>
        <v>0</v>
      </c>
      <c r="BO62" s="21"/>
      <c r="BP62" s="21"/>
      <c r="BQ62" s="23">
        <f t="shared" si="18"/>
        <v>0</v>
      </c>
      <c r="BR62" s="21"/>
      <c r="BS62" s="21"/>
      <c r="BT62" s="23">
        <f t="shared" si="19"/>
        <v>0</v>
      </c>
      <c r="BU62" s="21"/>
      <c r="BV62" s="21"/>
      <c r="BW62" s="23">
        <f t="shared" si="20"/>
        <v>0</v>
      </c>
      <c r="BX62" s="21"/>
      <c r="BY62" s="21"/>
      <c r="BZ62" s="23">
        <f t="shared" si="21"/>
        <v>0</v>
      </c>
      <c r="CA62" s="21"/>
      <c r="CB62" s="21"/>
      <c r="CC62" s="23">
        <f t="shared" si="22"/>
        <v>0</v>
      </c>
      <c r="CD62" s="23">
        <f t="shared" si="23"/>
        <v>0</v>
      </c>
      <c r="CE62" s="23">
        <f t="shared" si="24"/>
        <v>0</v>
      </c>
      <c r="CF62" s="23">
        <f t="shared" si="25"/>
        <v>0</v>
      </c>
      <c r="CG62" s="23">
        <f t="shared" si="26"/>
        <v>0</v>
      </c>
      <c r="CH62" s="23">
        <f t="shared" si="27"/>
        <v>0</v>
      </c>
      <c r="CI62" s="22"/>
      <c r="CJ62" s="22"/>
      <c r="CK62" s="22">
        <f t="shared" si="28"/>
        <v>0</v>
      </c>
      <c r="CL62" s="21"/>
      <c r="CM62" s="21"/>
      <c r="CN62" s="22">
        <f t="shared" si="29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0"/>
        <v>0</v>
      </c>
      <c r="H63" s="21"/>
      <c r="I63" s="21"/>
      <c r="J63" s="22">
        <f t="shared" si="0"/>
        <v>0</v>
      </c>
      <c r="K63" s="21"/>
      <c r="L63" s="21"/>
      <c r="M63" s="23">
        <f t="shared" si="1"/>
        <v>0</v>
      </c>
      <c r="N63" s="21"/>
      <c r="O63" s="21"/>
      <c r="P63" s="23">
        <f t="shared" si="31"/>
        <v>0</v>
      </c>
      <c r="Q63" s="21"/>
      <c r="R63" s="21"/>
      <c r="S63" s="23">
        <f t="shared" si="2"/>
        <v>0</v>
      </c>
      <c r="T63" s="21"/>
      <c r="U63" s="21"/>
      <c r="V63" s="23">
        <f t="shared" si="3"/>
        <v>0</v>
      </c>
      <c r="W63" s="21"/>
      <c r="X63" s="21"/>
      <c r="Y63" s="23">
        <f t="shared" si="4"/>
        <v>0</v>
      </c>
      <c r="Z63" s="21"/>
      <c r="AA63" s="21"/>
      <c r="AB63" s="23">
        <f t="shared" si="5"/>
        <v>0</v>
      </c>
      <c r="AC63" s="21"/>
      <c r="AD63" s="21"/>
      <c r="AE63" s="23">
        <f t="shared" si="6"/>
        <v>0</v>
      </c>
      <c r="AF63" s="21"/>
      <c r="AG63" s="21"/>
      <c r="AH63" s="23">
        <f t="shared" si="7"/>
        <v>0</v>
      </c>
      <c r="AI63" s="21"/>
      <c r="AJ63" s="21"/>
      <c r="AK63" s="23">
        <f t="shared" si="8"/>
        <v>0</v>
      </c>
      <c r="AL63" s="21"/>
      <c r="AM63" s="21"/>
      <c r="AN63" s="23">
        <f t="shared" si="9"/>
        <v>0</v>
      </c>
      <c r="AO63" s="23">
        <f t="shared" si="10"/>
        <v>0</v>
      </c>
      <c r="AP63" s="23">
        <f t="shared" si="11"/>
        <v>0</v>
      </c>
      <c r="AQ63" s="23">
        <f t="shared" si="12"/>
        <v>0</v>
      </c>
      <c r="AR63" s="23">
        <f t="shared" si="13"/>
        <v>0</v>
      </c>
      <c r="AS63" s="23">
        <f t="shared" si="14"/>
        <v>0</v>
      </c>
      <c r="AT63" s="21"/>
      <c r="AU63" s="21"/>
      <c r="AV63" s="21"/>
      <c r="AW63" s="21"/>
      <c r="AX63" s="21"/>
      <c r="AY63" s="22">
        <f t="shared" si="15"/>
        <v>0</v>
      </c>
      <c r="AZ63" s="21"/>
      <c r="BA63" s="21"/>
      <c r="BB63" s="23">
        <f t="shared" si="32"/>
        <v>0</v>
      </c>
      <c r="BC63" s="21"/>
      <c r="BD63" s="21"/>
      <c r="BE63" s="23">
        <f t="shared" si="33"/>
        <v>0</v>
      </c>
      <c r="BF63" s="21"/>
      <c r="BG63" s="21"/>
      <c r="BH63" s="23">
        <f t="shared" si="34"/>
        <v>0</v>
      </c>
      <c r="BI63" s="21"/>
      <c r="BJ63" s="21"/>
      <c r="BK63" s="23">
        <f t="shared" si="16"/>
        <v>0</v>
      </c>
      <c r="BL63" s="21"/>
      <c r="BM63" s="21"/>
      <c r="BN63" s="23">
        <f t="shared" si="17"/>
        <v>0</v>
      </c>
      <c r="BO63" s="21"/>
      <c r="BP63" s="21"/>
      <c r="BQ63" s="23">
        <f t="shared" si="18"/>
        <v>0</v>
      </c>
      <c r="BR63" s="21"/>
      <c r="BS63" s="21"/>
      <c r="BT63" s="23">
        <f t="shared" si="19"/>
        <v>0</v>
      </c>
      <c r="BU63" s="21"/>
      <c r="BV63" s="21"/>
      <c r="BW63" s="23">
        <f t="shared" si="20"/>
        <v>0</v>
      </c>
      <c r="BX63" s="21"/>
      <c r="BY63" s="21"/>
      <c r="BZ63" s="23">
        <f t="shared" si="21"/>
        <v>0</v>
      </c>
      <c r="CA63" s="21"/>
      <c r="CB63" s="21"/>
      <c r="CC63" s="23">
        <f t="shared" si="22"/>
        <v>0</v>
      </c>
      <c r="CD63" s="23">
        <f t="shared" si="23"/>
        <v>0</v>
      </c>
      <c r="CE63" s="23">
        <f t="shared" si="24"/>
        <v>0</v>
      </c>
      <c r="CF63" s="23">
        <f t="shared" si="25"/>
        <v>0</v>
      </c>
      <c r="CG63" s="23">
        <f t="shared" si="26"/>
        <v>0</v>
      </c>
      <c r="CH63" s="23">
        <f t="shared" si="27"/>
        <v>0</v>
      </c>
      <c r="CI63" s="22"/>
      <c r="CJ63" s="22"/>
      <c r="CK63" s="22">
        <f t="shared" si="28"/>
        <v>0</v>
      </c>
      <c r="CL63" s="21"/>
      <c r="CM63" s="21"/>
      <c r="CN63" s="22">
        <f t="shared" si="29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0"/>
        <v>0</v>
      </c>
      <c r="H64" s="21"/>
      <c r="I64" s="21"/>
      <c r="J64" s="22">
        <f t="shared" si="0"/>
        <v>0</v>
      </c>
      <c r="K64" s="21"/>
      <c r="L64" s="21"/>
      <c r="M64" s="23">
        <f t="shared" si="1"/>
        <v>0</v>
      </c>
      <c r="N64" s="21"/>
      <c r="O64" s="21"/>
      <c r="P64" s="23">
        <f t="shared" si="31"/>
        <v>0</v>
      </c>
      <c r="Q64" s="21">
        <v>7</v>
      </c>
      <c r="R64" s="21">
        <v>105</v>
      </c>
      <c r="S64" s="23">
        <f t="shared" si="2"/>
        <v>67.2</v>
      </c>
      <c r="T64" s="21">
        <v>5</v>
      </c>
      <c r="U64" s="21">
        <v>70</v>
      </c>
      <c r="V64" s="23">
        <f t="shared" si="3"/>
        <v>44.800000000000004</v>
      </c>
      <c r="W64" s="21">
        <v>9</v>
      </c>
      <c r="X64" s="21">
        <v>126</v>
      </c>
      <c r="Y64" s="23">
        <f t="shared" si="4"/>
        <v>80.64</v>
      </c>
      <c r="Z64" s="21"/>
      <c r="AA64" s="21"/>
      <c r="AB64" s="23">
        <f t="shared" si="5"/>
        <v>0</v>
      </c>
      <c r="AC64" s="21">
        <v>2</v>
      </c>
      <c r="AD64" s="21">
        <v>28</v>
      </c>
      <c r="AE64" s="23">
        <f t="shared" si="6"/>
        <v>17.920000000000002</v>
      </c>
      <c r="AF64" s="21"/>
      <c r="AG64" s="21"/>
      <c r="AH64" s="23">
        <f t="shared" si="7"/>
        <v>0</v>
      </c>
      <c r="AI64" s="21">
        <v>1</v>
      </c>
      <c r="AJ64" s="21">
        <v>14</v>
      </c>
      <c r="AK64" s="23">
        <f t="shared" si="8"/>
        <v>8.9600000000000009</v>
      </c>
      <c r="AL64" s="21">
        <v>1</v>
      </c>
      <c r="AM64" s="21">
        <v>14</v>
      </c>
      <c r="AN64" s="23">
        <f t="shared" si="9"/>
        <v>8.9600000000000009</v>
      </c>
      <c r="AO64" s="23">
        <f t="shared" si="10"/>
        <v>25</v>
      </c>
      <c r="AP64" s="23">
        <f t="shared" si="11"/>
        <v>357</v>
      </c>
      <c r="AQ64" s="23">
        <f t="shared" si="12"/>
        <v>228.48000000000002</v>
      </c>
      <c r="AR64" s="23">
        <f t="shared" si="13"/>
        <v>29.75</v>
      </c>
      <c r="AS64" s="23">
        <f t="shared" si="14"/>
        <v>19.040000000000003</v>
      </c>
      <c r="AT64" s="21">
        <v>1</v>
      </c>
      <c r="AU64" s="21">
        <v>14</v>
      </c>
      <c r="AV64" s="21">
        <v>8.9600000000000009</v>
      </c>
      <c r="AW64" s="21"/>
      <c r="AX64" s="21"/>
      <c r="AY64" s="22">
        <f t="shared" si="15"/>
        <v>0</v>
      </c>
      <c r="AZ64" s="21">
        <v>20</v>
      </c>
      <c r="BA64" s="21">
        <v>280</v>
      </c>
      <c r="BB64" s="23">
        <f t="shared" si="32"/>
        <v>179.20000000000002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6"/>
        <v>0</v>
      </c>
      <c r="BL64" s="21"/>
      <c r="BM64" s="21"/>
      <c r="BN64" s="23">
        <f t="shared" si="17"/>
        <v>0</v>
      </c>
      <c r="BO64" s="21"/>
      <c r="BP64" s="21"/>
      <c r="BQ64" s="23">
        <f t="shared" si="18"/>
        <v>0</v>
      </c>
      <c r="BR64" s="21"/>
      <c r="BS64" s="21"/>
      <c r="BT64" s="23">
        <f t="shared" si="19"/>
        <v>0</v>
      </c>
      <c r="BU64" s="21"/>
      <c r="BV64" s="21"/>
      <c r="BW64" s="23">
        <f t="shared" si="20"/>
        <v>0</v>
      </c>
      <c r="BX64" s="21"/>
      <c r="BY64" s="21"/>
      <c r="BZ64" s="23">
        <f t="shared" si="21"/>
        <v>0</v>
      </c>
      <c r="CA64" s="21"/>
      <c r="CB64" s="21"/>
      <c r="CC64" s="23">
        <f t="shared" si="22"/>
        <v>0</v>
      </c>
      <c r="CD64" s="23">
        <f t="shared" si="23"/>
        <v>21</v>
      </c>
      <c r="CE64" s="23">
        <f t="shared" si="24"/>
        <v>294</v>
      </c>
      <c r="CF64" s="23">
        <f t="shared" si="25"/>
        <v>188.16000000000003</v>
      </c>
      <c r="CG64" s="23">
        <f t="shared" si="26"/>
        <v>24.5</v>
      </c>
      <c r="CH64" s="23">
        <f t="shared" si="27"/>
        <v>15.680000000000001</v>
      </c>
      <c r="CI64" s="22"/>
      <c r="CJ64" s="22"/>
      <c r="CK64" s="22">
        <f t="shared" si="28"/>
        <v>0</v>
      </c>
      <c r="CL64" s="21"/>
      <c r="CM64" s="21"/>
      <c r="CN64" s="22">
        <f t="shared" si="29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0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31"/>
        <v>0</v>
      </c>
      <c r="Q65" s="21"/>
      <c r="R65" s="21"/>
      <c r="S65" s="23">
        <f t="shared" si="2"/>
        <v>0</v>
      </c>
      <c r="T65" s="21"/>
      <c r="U65" s="21"/>
      <c r="V65" s="23">
        <f t="shared" si="3"/>
        <v>0</v>
      </c>
      <c r="W65" s="21"/>
      <c r="X65" s="21"/>
      <c r="Y65" s="23">
        <f t="shared" si="4"/>
        <v>0</v>
      </c>
      <c r="Z65" s="21"/>
      <c r="AA65" s="21"/>
      <c r="AB65" s="23">
        <f t="shared" si="5"/>
        <v>0</v>
      </c>
      <c r="AC65" s="21"/>
      <c r="AD65" s="21"/>
      <c r="AE65" s="23">
        <f t="shared" si="6"/>
        <v>0</v>
      </c>
      <c r="AF65" s="21"/>
      <c r="AG65" s="21"/>
      <c r="AH65" s="23">
        <f t="shared" si="7"/>
        <v>0</v>
      </c>
      <c r="AI65" s="21"/>
      <c r="AJ65" s="21"/>
      <c r="AK65" s="23">
        <f t="shared" si="8"/>
        <v>0</v>
      </c>
      <c r="AL65" s="21"/>
      <c r="AM65" s="21"/>
      <c r="AN65" s="23">
        <f t="shared" si="9"/>
        <v>0</v>
      </c>
      <c r="AO65" s="23">
        <f t="shared" si="10"/>
        <v>0</v>
      </c>
      <c r="AP65" s="23">
        <f t="shared" si="11"/>
        <v>0</v>
      </c>
      <c r="AQ65" s="23">
        <f t="shared" si="12"/>
        <v>0</v>
      </c>
      <c r="AR65" s="23">
        <f t="shared" si="13"/>
        <v>0</v>
      </c>
      <c r="AS65" s="23">
        <f t="shared" si="14"/>
        <v>0</v>
      </c>
      <c r="AT65" s="21"/>
      <c r="AU65" s="21"/>
      <c r="AV65" s="21"/>
      <c r="AW65" s="21"/>
      <c r="AX65" s="21"/>
      <c r="AY65" s="22">
        <f t="shared" si="15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6"/>
        <v>0</v>
      </c>
      <c r="BL65" s="21"/>
      <c r="BM65" s="21"/>
      <c r="BN65" s="23">
        <f t="shared" si="17"/>
        <v>0</v>
      </c>
      <c r="BO65" s="21"/>
      <c r="BP65" s="21"/>
      <c r="BQ65" s="23">
        <f t="shared" si="18"/>
        <v>0</v>
      </c>
      <c r="BR65" s="21"/>
      <c r="BS65" s="21"/>
      <c r="BT65" s="23">
        <f t="shared" si="19"/>
        <v>0</v>
      </c>
      <c r="BU65" s="21"/>
      <c r="BV65" s="21"/>
      <c r="BW65" s="23">
        <f t="shared" si="20"/>
        <v>0</v>
      </c>
      <c r="BX65" s="21"/>
      <c r="BY65" s="21"/>
      <c r="BZ65" s="23">
        <f t="shared" si="21"/>
        <v>0</v>
      </c>
      <c r="CA65" s="21"/>
      <c r="CB65" s="21"/>
      <c r="CC65" s="23">
        <f t="shared" si="22"/>
        <v>0</v>
      </c>
      <c r="CD65" s="23">
        <f t="shared" si="23"/>
        <v>0</v>
      </c>
      <c r="CE65" s="23">
        <f t="shared" si="24"/>
        <v>0</v>
      </c>
      <c r="CF65" s="23">
        <f t="shared" si="25"/>
        <v>0</v>
      </c>
      <c r="CG65" s="23">
        <f t="shared" si="26"/>
        <v>0</v>
      </c>
      <c r="CH65" s="23">
        <f t="shared" si="27"/>
        <v>0</v>
      </c>
      <c r="CI65" s="22"/>
      <c r="CJ65" s="22"/>
      <c r="CK65" s="22">
        <f t="shared" si="28"/>
        <v>0</v>
      </c>
      <c r="CL65" s="21"/>
      <c r="CM65" s="21"/>
      <c r="CN65" s="22">
        <f t="shared" si="29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0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31"/>
        <v>0</v>
      </c>
      <c r="Q66" s="21"/>
      <c r="R66" s="21"/>
      <c r="S66" s="23">
        <f t="shared" si="2"/>
        <v>0</v>
      </c>
      <c r="T66" s="21"/>
      <c r="U66" s="21"/>
      <c r="V66" s="23">
        <f t="shared" si="3"/>
        <v>0</v>
      </c>
      <c r="W66" s="21"/>
      <c r="X66" s="21"/>
      <c r="Y66" s="23">
        <f t="shared" si="4"/>
        <v>0</v>
      </c>
      <c r="Z66" s="21"/>
      <c r="AA66" s="21"/>
      <c r="AB66" s="23">
        <f t="shared" si="5"/>
        <v>0</v>
      </c>
      <c r="AC66" s="21"/>
      <c r="AD66" s="21"/>
      <c r="AE66" s="23">
        <f t="shared" si="6"/>
        <v>0</v>
      </c>
      <c r="AF66" s="21"/>
      <c r="AG66" s="21"/>
      <c r="AH66" s="23">
        <f t="shared" si="7"/>
        <v>0</v>
      </c>
      <c r="AI66" s="21"/>
      <c r="AJ66" s="21"/>
      <c r="AK66" s="23">
        <f t="shared" si="8"/>
        <v>0</v>
      </c>
      <c r="AL66" s="21"/>
      <c r="AM66" s="21"/>
      <c r="AN66" s="23">
        <f t="shared" si="9"/>
        <v>0</v>
      </c>
      <c r="AO66" s="23">
        <f t="shared" si="10"/>
        <v>0</v>
      </c>
      <c r="AP66" s="23">
        <f t="shared" si="11"/>
        <v>0</v>
      </c>
      <c r="AQ66" s="23">
        <f t="shared" si="12"/>
        <v>0</v>
      </c>
      <c r="AR66" s="23">
        <f t="shared" si="13"/>
        <v>0</v>
      </c>
      <c r="AS66" s="23">
        <f t="shared" si="14"/>
        <v>0</v>
      </c>
      <c r="AT66" s="21"/>
      <c r="AU66" s="21"/>
      <c r="AV66" s="21"/>
      <c r="AW66" s="21"/>
      <c r="AX66" s="21"/>
      <c r="AY66" s="22">
        <f t="shared" si="15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6"/>
        <v>0</v>
      </c>
      <c r="BL66" s="21"/>
      <c r="BM66" s="21"/>
      <c r="BN66" s="23">
        <f t="shared" si="17"/>
        <v>0</v>
      </c>
      <c r="BO66" s="21"/>
      <c r="BP66" s="21"/>
      <c r="BQ66" s="23">
        <f t="shared" si="18"/>
        <v>0</v>
      </c>
      <c r="BR66" s="21"/>
      <c r="BS66" s="21"/>
      <c r="BT66" s="23">
        <f t="shared" si="19"/>
        <v>0</v>
      </c>
      <c r="BU66" s="21"/>
      <c r="BV66" s="21"/>
      <c r="BW66" s="23">
        <f t="shared" si="20"/>
        <v>0</v>
      </c>
      <c r="BX66" s="21"/>
      <c r="BY66" s="21"/>
      <c r="BZ66" s="23">
        <f t="shared" si="21"/>
        <v>0</v>
      </c>
      <c r="CA66" s="21"/>
      <c r="CB66" s="21"/>
      <c r="CC66" s="23">
        <f t="shared" si="22"/>
        <v>0</v>
      </c>
      <c r="CD66" s="23">
        <f t="shared" si="23"/>
        <v>0</v>
      </c>
      <c r="CE66" s="23">
        <f t="shared" si="24"/>
        <v>0</v>
      </c>
      <c r="CF66" s="23">
        <f t="shared" si="25"/>
        <v>0</v>
      </c>
      <c r="CG66" s="23">
        <f t="shared" si="26"/>
        <v>0</v>
      </c>
      <c r="CH66" s="23">
        <f t="shared" si="27"/>
        <v>0</v>
      </c>
      <c r="CI66" s="22"/>
      <c r="CJ66" s="22"/>
      <c r="CK66" s="22">
        <f t="shared" si="28"/>
        <v>0</v>
      </c>
      <c r="CL66" s="21"/>
      <c r="CM66" s="21"/>
      <c r="CN66" s="22">
        <f t="shared" si="29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0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31"/>
        <v>0</v>
      </c>
      <c r="Q67" s="21"/>
      <c r="R67" s="21"/>
      <c r="S67" s="23">
        <f t="shared" si="2"/>
        <v>0</v>
      </c>
      <c r="T67" s="21"/>
      <c r="U67" s="21"/>
      <c r="V67" s="23">
        <f t="shared" si="3"/>
        <v>0</v>
      </c>
      <c r="W67" s="21"/>
      <c r="X67" s="21"/>
      <c r="Y67" s="23">
        <f t="shared" si="4"/>
        <v>0</v>
      </c>
      <c r="Z67" s="21"/>
      <c r="AA67" s="21"/>
      <c r="AB67" s="23">
        <f t="shared" si="5"/>
        <v>0</v>
      </c>
      <c r="AC67" s="21"/>
      <c r="AD67" s="21"/>
      <c r="AE67" s="23">
        <f t="shared" si="6"/>
        <v>0</v>
      </c>
      <c r="AF67" s="21"/>
      <c r="AG67" s="21"/>
      <c r="AH67" s="23">
        <f t="shared" si="7"/>
        <v>0</v>
      </c>
      <c r="AI67" s="21"/>
      <c r="AJ67" s="21"/>
      <c r="AK67" s="23">
        <f t="shared" si="8"/>
        <v>0</v>
      </c>
      <c r="AL67" s="21"/>
      <c r="AM67" s="21"/>
      <c r="AN67" s="23">
        <f t="shared" si="9"/>
        <v>0</v>
      </c>
      <c r="AO67" s="23">
        <f t="shared" si="10"/>
        <v>0</v>
      </c>
      <c r="AP67" s="23">
        <f t="shared" si="11"/>
        <v>0</v>
      </c>
      <c r="AQ67" s="23">
        <f t="shared" si="12"/>
        <v>0</v>
      </c>
      <c r="AR67" s="23">
        <f t="shared" si="13"/>
        <v>0</v>
      </c>
      <c r="AS67" s="23">
        <f t="shared" si="14"/>
        <v>0</v>
      </c>
      <c r="AT67" s="21"/>
      <c r="AU67" s="21"/>
      <c r="AV67" s="21"/>
      <c r="AW67" s="21"/>
      <c r="AX67" s="21"/>
      <c r="AY67" s="22">
        <f t="shared" si="15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6"/>
        <v>0</v>
      </c>
      <c r="BL67" s="21"/>
      <c r="BM67" s="21"/>
      <c r="BN67" s="23">
        <f t="shared" si="17"/>
        <v>0</v>
      </c>
      <c r="BO67" s="21"/>
      <c r="BP67" s="21"/>
      <c r="BQ67" s="23">
        <f t="shared" si="18"/>
        <v>0</v>
      </c>
      <c r="BR67" s="21"/>
      <c r="BS67" s="21"/>
      <c r="BT67" s="23">
        <f t="shared" si="19"/>
        <v>0</v>
      </c>
      <c r="BU67" s="21"/>
      <c r="BV67" s="21"/>
      <c r="BW67" s="23">
        <f t="shared" si="20"/>
        <v>0</v>
      </c>
      <c r="BX67" s="21"/>
      <c r="BY67" s="21"/>
      <c r="BZ67" s="23">
        <f t="shared" si="21"/>
        <v>0</v>
      </c>
      <c r="CA67" s="21"/>
      <c r="CB67" s="21"/>
      <c r="CC67" s="23">
        <f t="shared" si="22"/>
        <v>0</v>
      </c>
      <c r="CD67" s="23">
        <f t="shared" si="23"/>
        <v>0</v>
      </c>
      <c r="CE67" s="23">
        <f t="shared" si="24"/>
        <v>0</v>
      </c>
      <c r="CF67" s="23">
        <f t="shared" si="25"/>
        <v>0</v>
      </c>
      <c r="CG67" s="23">
        <f t="shared" si="26"/>
        <v>0</v>
      </c>
      <c r="CH67" s="23">
        <f t="shared" si="27"/>
        <v>0</v>
      </c>
      <c r="CI67" s="22"/>
      <c r="CJ67" s="22"/>
      <c r="CK67" s="22">
        <f t="shared" si="28"/>
        <v>0</v>
      </c>
      <c r="CL67" s="21"/>
      <c r="CM67" s="21"/>
      <c r="CN67" s="22">
        <f t="shared" si="29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0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31"/>
        <v>0</v>
      </c>
      <c r="Q68" s="21"/>
      <c r="R68" s="21"/>
      <c r="S68" s="23">
        <f t="shared" si="2"/>
        <v>0</v>
      </c>
      <c r="T68" s="21"/>
      <c r="U68" s="21"/>
      <c r="V68" s="23">
        <f t="shared" si="3"/>
        <v>0</v>
      </c>
      <c r="W68" s="21"/>
      <c r="X68" s="21"/>
      <c r="Y68" s="23">
        <f t="shared" si="4"/>
        <v>0</v>
      </c>
      <c r="Z68" s="21"/>
      <c r="AA68" s="21"/>
      <c r="AB68" s="23">
        <f t="shared" si="5"/>
        <v>0</v>
      </c>
      <c r="AC68" s="21"/>
      <c r="AD68" s="21"/>
      <c r="AE68" s="23">
        <f t="shared" si="6"/>
        <v>0</v>
      </c>
      <c r="AF68" s="21"/>
      <c r="AG68" s="21"/>
      <c r="AH68" s="23">
        <f t="shared" si="7"/>
        <v>0</v>
      </c>
      <c r="AI68" s="21"/>
      <c r="AJ68" s="21"/>
      <c r="AK68" s="23">
        <f t="shared" si="8"/>
        <v>0</v>
      </c>
      <c r="AL68" s="21"/>
      <c r="AM68" s="21"/>
      <c r="AN68" s="23">
        <f t="shared" si="9"/>
        <v>0</v>
      </c>
      <c r="AO68" s="23">
        <f t="shared" si="10"/>
        <v>0</v>
      </c>
      <c r="AP68" s="23">
        <f t="shared" si="11"/>
        <v>0</v>
      </c>
      <c r="AQ68" s="23">
        <f t="shared" si="12"/>
        <v>0</v>
      </c>
      <c r="AR68" s="23">
        <f t="shared" si="13"/>
        <v>0</v>
      </c>
      <c r="AS68" s="23">
        <f t="shared" si="14"/>
        <v>0</v>
      </c>
      <c r="AT68" s="21"/>
      <c r="AU68" s="21"/>
      <c r="AV68" s="21"/>
      <c r="AW68" s="21"/>
      <c r="AX68" s="21"/>
      <c r="AY68" s="22">
        <f t="shared" si="15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6"/>
        <v>0</v>
      </c>
      <c r="BL68" s="21"/>
      <c r="BM68" s="21"/>
      <c r="BN68" s="23">
        <f t="shared" si="17"/>
        <v>0</v>
      </c>
      <c r="BO68" s="21"/>
      <c r="BP68" s="21"/>
      <c r="BQ68" s="23">
        <f t="shared" si="18"/>
        <v>0</v>
      </c>
      <c r="BR68" s="21"/>
      <c r="BS68" s="21"/>
      <c r="BT68" s="23">
        <f t="shared" si="19"/>
        <v>0</v>
      </c>
      <c r="BU68" s="21"/>
      <c r="BV68" s="21"/>
      <c r="BW68" s="23">
        <f t="shared" si="20"/>
        <v>0</v>
      </c>
      <c r="BX68" s="21"/>
      <c r="BY68" s="21"/>
      <c r="BZ68" s="23">
        <f t="shared" si="21"/>
        <v>0</v>
      </c>
      <c r="CA68" s="21"/>
      <c r="CB68" s="21"/>
      <c r="CC68" s="23">
        <f t="shared" si="22"/>
        <v>0</v>
      </c>
      <c r="CD68" s="23">
        <f t="shared" si="23"/>
        <v>0</v>
      </c>
      <c r="CE68" s="23">
        <f t="shared" si="24"/>
        <v>0</v>
      </c>
      <c r="CF68" s="23">
        <f t="shared" si="25"/>
        <v>0</v>
      </c>
      <c r="CG68" s="23">
        <f t="shared" si="26"/>
        <v>0</v>
      </c>
      <c r="CH68" s="23">
        <f t="shared" si="27"/>
        <v>0</v>
      </c>
      <c r="CI68" s="22"/>
      <c r="CJ68" s="22"/>
      <c r="CK68" s="22">
        <f t="shared" si="28"/>
        <v>0</v>
      </c>
      <c r="CL68" s="21"/>
      <c r="CM68" s="21"/>
      <c r="CN68" s="22">
        <f t="shared" si="29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0"/>
        <v>0</v>
      </c>
      <c r="H69" s="21"/>
      <c r="I69" s="21"/>
      <c r="J69" s="22">
        <f t="shared" ref="J69:J134" si="35">I69*$C69</f>
        <v>0</v>
      </c>
      <c r="K69" s="21"/>
      <c r="L69" s="21"/>
      <c r="M69" s="23">
        <f t="shared" ref="M69:M134" si="36">L69*$C69</f>
        <v>0</v>
      </c>
      <c r="N69" s="21"/>
      <c r="O69" s="21"/>
      <c r="P69" s="23">
        <f t="shared" si="31"/>
        <v>0</v>
      </c>
      <c r="Q69" s="21"/>
      <c r="R69" s="21"/>
      <c r="S69" s="23">
        <f t="shared" ref="S69:S134" si="37">R69*$C69</f>
        <v>0</v>
      </c>
      <c r="T69" s="21"/>
      <c r="U69" s="21"/>
      <c r="V69" s="23">
        <f t="shared" ref="V69:V141" si="38">U69*$C69</f>
        <v>0</v>
      </c>
      <c r="W69" s="21"/>
      <c r="X69" s="21"/>
      <c r="Y69" s="23">
        <f t="shared" ref="Y69:Y134" si="39">X69*$C69</f>
        <v>0</v>
      </c>
      <c r="Z69" s="21"/>
      <c r="AA69" s="21"/>
      <c r="AB69" s="23">
        <f t="shared" ref="AB69:AB134" si="40">AA69*$C69</f>
        <v>0</v>
      </c>
      <c r="AC69" s="21"/>
      <c r="AD69" s="21"/>
      <c r="AE69" s="23">
        <f t="shared" ref="AE69:AE134" si="41">AD69*$C69</f>
        <v>0</v>
      </c>
      <c r="AF69" s="21"/>
      <c r="AG69" s="21"/>
      <c r="AH69" s="23">
        <f t="shared" ref="AH69:AH134" si="42">AG69*$C69</f>
        <v>0</v>
      </c>
      <c r="AI69" s="21"/>
      <c r="AJ69" s="21"/>
      <c r="AK69" s="23">
        <f t="shared" ref="AK69:AK134" si="43">AJ69*$C69</f>
        <v>0</v>
      </c>
      <c r="AL69" s="21"/>
      <c r="AM69" s="21"/>
      <c r="AN69" s="23">
        <f t="shared" ref="AN69:AN134" si="44">AM69*$C69</f>
        <v>0</v>
      </c>
      <c r="AO69" s="23">
        <f t="shared" ref="AO69:AO141" si="45">E69+H69+K69+N69+Q69+T69+W69+Z69+AC69+AF69+AI69+AL69</f>
        <v>0</v>
      </c>
      <c r="AP69" s="23">
        <f t="shared" ref="AP69:AP141" si="46">F69+I69+L69+O69+R69+U69+X69+AA69+AD69+AG69+AJ69+AM69</f>
        <v>0</v>
      </c>
      <c r="AQ69" s="23">
        <f t="shared" ref="AQ69:AQ141" si="47">G69+J69+M69+P69+S69+V69+Y69+AB69+AE69+AH69+AK69+AN69</f>
        <v>0</v>
      </c>
      <c r="AR69" s="23">
        <f t="shared" ref="AR69:AR141" si="48">+AP69/12</f>
        <v>0</v>
      </c>
      <c r="AS69" s="23">
        <f t="shared" ref="AS69:AS141" si="49">+AQ69/12</f>
        <v>0</v>
      </c>
      <c r="AT69" s="21"/>
      <c r="AU69" s="21"/>
      <c r="AV69" s="21"/>
      <c r="AW69" s="21"/>
      <c r="AX69" s="21"/>
      <c r="AY69" s="22">
        <f t="shared" si="15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50">BJ69*$C69</f>
        <v>0</v>
      </c>
      <c r="BL69" s="21"/>
      <c r="BM69" s="21"/>
      <c r="BN69" s="23">
        <f t="shared" ref="BN69:BN141" si="51">BM69*C69</f>
        <v>0</v>
      </c>
      <c r="BO69" s="21"/>
      <c r="BP69" s="21"/>
      <c r="BQ69" s="23">
        <f t="shared" ref="BQ69:BQ136" si="52">BP69*C69</f>
        <v>0</v>
      </c>
      <c r="BR69" s="21"/>
      <c r="BS69" s="21"/>
      <c r="BT69" s="23">
        <f t="shared" ref="BT69:BT136" si="53">BS69*C69</f>
        <v>0</v>
      </c>
      <c r="BU69" s="21"/>
      <c r="BV69" s="21"/>
      <c r="BW69" s="23">
        <f t="shared" ref="BW69:BW135" si="54">BV69*C69</f>
        <v>0</v>
      </c>
      <c r="BX69" s="21"/>
      <c r="BY69" s="21"/>
      <c r="BZ69" s="23">
        <f t="shared" ref="BZ69:BZ135" si="55">BY69*C69</f>
        <v>0</v>
      </c>
      <c r="CA69" s="21"/>
      <c r="CB69" s="21"/>
      <c r="CC69" s="23">
        <f t="shared" ref="CC69:CC135" si="56">CB69*C69</f>
        <v>0</v>
      </c>
      <c r="CD69" s="23">
        <f t="shared" ref="CD69:CD135" si="57">AT69+AW69+AZ69+BC69+BF69+BI69+BL69+BO69+BR69+BU69+BX69+CA69</f>
        <v>0</v>
      </c>
      <c r="CE69" s="23">
        <f t="shared" ref="CE69:CE135" si="58">AU69+AX69+BA69+BD69+BG69+BJ69+BM69+BP69+BS69+BV69+BY69+CB69</f>
        <v>0</v>
      </c>
      <c r="CF69" s="23">
        <f t="shared" ref="CF69:CF135" si="59">AV69+AY69+BB69+BE69+BH69+BK69+BN69+BQ69+BT69+BW69+BZ69+CC69</f>
        <v>0</v>
      </c>
      <c r="CG69" s="23">
        <f t="shared" ref="CG69:CG135" si="60">+CE69/12</f>
        <v>0</v>
      </c>
      <c r="CH69" s="23">
        <f t="shared" ref="CH69:CH135" si="61">+CF69/12</f>
        <v>0</v>
      </c>
      <c r="CI69" s="22"/>
      <c r="CJ69" s="22"/>
      <c r="CK69" s="22">
        <f t="shared" ref="CK69:CK134" si="62">CJ69*C69</f>
        <v>0</v>
      </c>
      <c r="CL69" s="21"/>
      <c r="CM69" s="21"/>
      <c r="CN69" s="22">
        <f t="shared" ref="CN69:CN132" si="63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0"/>
        <v>0</v>
      </c>
      <c r="H70" s="21"/>
      <c r="I70" s="21"/>
      <c r="J70" s="22">
        <f t="shared" si="35"/>
        <v>0</v>
      </c>
      <c r="K70" s="21"/>
      <c r="L70" s="21"/>
      <c r="M70" s="23">
        <f t="shared" si="36"/>
        <v>0</v>
      </c>
      <c r="N70" s="21"/>
      <c r="O70" s="21"/>
      <c r="P70" s="23">
        <f t="shared" si="31"/>
        <v>0</v>
      </c>
      <c r="Q70" s="21"/>
      <c r="R70" s="21"/>
      <c r="S70" s="23">
        <f t="shared" si="37"/>
        <v>0</v>
      </c>
      <c r="T70" s="21"/>
      <c r="U70" s="21"/>
      <c r="V70" s="23">
        <f t="shared" si="38"/>
        <v>0</v>
      </c>
      <c r="W70" s="21"/>
      <c r="X70" s="21"/>
      <c r="Y70" s="23">
        <f t="shared" si="39"/>
        <v>0</v>
      </c>
      <c r="Z70" s="21"/>
      <c r="AA70" s="21"/>
      <c r="AB70" s="23">
        <f t="shared" si="40"/>
        <v>0</v>
      </c>
      <c r="AC70" s="21"/>
      <c r="AD70" s="21"/>
      <c r="AE70" s="23">
        <f t="shared" si="41"/>
        <v>0</v>
      </c>
      <c r="AF70" s="21"/>
      <c r="AG70" s="21"/>
      <c r="AH70" s="23">
        <f t="shared" si="42"/>
        <v>0</v>
      </c>
      <c r="AI70" s="21"/>
      <c r="AJ70" s="21"/>
      <c r="AK70" s="23">
        <f t="shared" si="43"/>
        <v>0</v>
      </c>
      <c r="AL70" s="21"/>
      <c r="AM70" s="21"/>
      <c r="AN70" s="23">
        <f t="shared" si="44"/>
        <v>0</v>
      </c>
      <c r="AO70" s="23">
        <f t="shared" si="45"/>
        <v>0</v>
      </c>
      <c r="AP70" s="23">
        <f t="shared" si="46"/>
        <v>0</v>
      </c>
      <c r="AQ70" s="23">
        <f t="shared" si="47"/>
        <v>0</v>
      </c>
      <c r="AR70" s="23">
        <f t="shared" si="48"/>
        <v>0</v>
      </c>
      <c r="AS70" s="23">
        <f t="shared" si="49"/>
        <v>0</v>
      </c>
      <c r="AT70" s="21"/>
      <c r="AU70" s="21"/>
      <c r="AV70" s="21"/>
      <c r="AW70" s="21"/>
      <c r="AX70" s="21"/>
      <c r="AY70" s="22">
        <f t="shared" si="15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50"/>
        <v>0</v>
      </c>
      <c r="BL70" s="21"/>
      <c r="BM70" s="21"/>
      <c r="BN70" s="23">
        <f t="shared" si="51"/>
        <v>0</v>
      </c>
      <c r="BO70" s="21"/>
      <c r="BP70" s="21"/>
      <c r="BQ70" s="23">
        <f t="shared" si="52"/>
        <v>0</v>
      </c>
      <c r="BR70" s="21"/>
      <c r="BS70" s="21"/>
      <c r="BT70" s="23">
        <f t="shared" si="53"/>
        <v>0</v>
      </c>
      <c r="BU70" s="21"/>
      <c r="BV70" s="21"/>
      <c r="BW70" s="23">
        <f t="shared" si="54"/>
        <v>0</v>
      </c>
      <c r="BX70" s="21"/>
      <c r="BY70" s="21"/>
      <c r="BZ70" s="23">
        <f t="shared" si="55"/>
        <v>0</v>
      </c>
      <c r="CA70" s="21"/>
      <c r="CB70" s="21"/>
      <c r="CC70" s="23">
        <f t="shared" si="56"/>
        <v>0</v>
      </c>
      <c r="CD70" s="23">
        <f t="shared" si="57"/>
        <v>0</v>
      </c>
      <c r="CE70" s="23">
        <f t="shared" si="58"/>
        <v>0</v>
      </c>
      <c r="CF70" s="23">
        <f t="shared" si="59"/>
        <v>0</v>
      </c>
      <c r="CG70" s="23">
        <f t="shared" si="60"/>
        <v>0</v>
      </c>
      <c r="CH70" s="23">
        <f t="shared" si="61"/>
        <v>0</v>
      </c>
      <c r="CI70" s="22"/>
      <c r="CJ70" s="22"/>
      <c r="CK70" s="22">
        <f t="shared" si="62"/>
        <v>0</v>
      </c>
      <c r="CL70" s="21"/>
      <c r="CM70" s="21"/>
      <c r="CN70" s="22">
        <f t="shared" si="63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0"/>
        <v>0</v>
      </c>
      <c r="H71" s="21"/>
      <c r="I71" s="21"/>
      <c r="J71" s="22">
        <f t="shared" si="35"/>
        <v>0</v>
      </c>
      <c r="K71" s="21"/>
      <c r="L71" s="21"/>
      <c r="M71" s="23">
        <f t="shared" si="36"/>
        <v>0</v>
      </c>
      <c r="N71" s="21"/>
      <c r="O71" s="21"/>
      <c r="P71" s="23">
        <f t="shared" si="31"/>
        <v>0</v>
      </c>
      <c r="Q71" s="21"/>
      <c r="R71" s="21"/>
      <c r="S71" s="23">
        <f t="shared" si="37"/>
        <v>0</v>
      </c>
      <c r="T71" s="21"/>
      <c r="U71" s="21"/>
      <c r="V71" s="23">
        <f t="shared" si="38"/>
        <v>0</v>
      </c>
      <c r="W71" s="21"/>
      <c r="X71" s="21"/>
      <c r="Y71" s="23">
        <f t="shared" si="39"/>
        <v>0</v>
      </c>
      <c r="Z71" s="21"/>
      <c r="AA71" s="21"/>
      <c r="AB71" s="23">
        <f t="shared" si="40"/>
        <v>0</v>
      </c>
      <c r="AC71" s="21"/>
      <c r="AD71" s="21"/>
      <c r="AE71" s="23">
        <f t="shared" si="41"/>
        <v>0</v>
      </c>
      <c r="AF71" s="21"/>
      <c r="AG71" s="21"/>
      <c r="AH71" s="23">
        <f t="shared" si="42"/>
        <v>0</v>
      </c>
      <c r="AI71" s="21"/>
      <c r="AJ71" s="21"/>
      <c r="AK71" s="23">
        <f t="shared" si="43"/>
        <v>0</v>
      </c>
      <c r="AL71" s="21"/>
      <c r="AM71" s="21"/>
      <c r="AN71" s="23">
        <f t="shared" si="44"/>
        <v>0</v>
      </c>
      <c r="AO71" s="23">
        <f t="shared" si="45"/>
        <v>0</v>
      </c>
      <c r="AP71" s="23">
        <f t="shared" si="46"/>
        <v>0</v>
      </c>
      <c r="AQ71" s="23">
        <f t="shared" si="47"/>
        <v>0</v>
      </c>
      <c r="AR71" s="23">
        <f t="shared" si="48"/>
        <v>0</v>
      </c>
      <c r="AS71" s="23">
        <f t="shared" si="49"/>
        <v>0</v>
      </c>
      <c r="AT71" s="21"/>
      <c r="AU71" s="21"/>
      <c r="AV71" s="21"/>
      <c r="AW71" s="21"/>
      <c r="AX71" s="21"/>
      <c r="AY71" s="22">
        <f t="shared" si="15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50"/>
        <v>0</v>
      </c>
      <c r="BL71" s="21"/>
      <c r="BM71" s="21"/>
      <c r="BN71" s="23">
        <f t="shared" si="51"/>
        <v>0</v>
      </c>
      <c r="BO71" s="21"/>
      <c r="BP71" s="21"/>
      <c r="BQ71" s="23">
        <f t="shared" si="52"/>
        <v>0</v>
      </c>
      <c r="BR71" s="21"/>
      <c r="BS71" s="21"/>
      <c r="BT71" s="23">
        <f t="shared" si="53"/>
        <v>0</v>
      </c>
      <c r="BU71" s="21"/>
      <c r="BV71" s="21"/>
      <c r="BW71" s="23">
        <f t="shared" si="54"/>
        <v>0</v>
      </c>
      <c r="BX71" s="21"/>
      <c r="BY71" s="21"/>
      <c r="BZ71" s="23">
        <f t="shared" si="55"/>
        <v>0</v>
      </c>
      <c r="CA71" s="21"/>
      <c r="CB71" s="21"/>
      <c r="CC71" s="23">
        <f t="shared" si="56"/>
        <v>0</v>
      </c>
      <c r="CD71" s="23">
        <f t="shared" si="57"/>
        <v>0</v>
      </c>
      <c r="CE71" s="23">
        <f t="shared" si="58"/>
        <v>0</v>
      </c>
      <c r="CF71" s="23">
        <f t="shared" si="59"/>
        <v>0</v>
      </c>
      <c r="CG71" s="23">
        <f t="shared" si="60"/>
        <v>0</v>
      </c>
      <c r="CH71" s="23">
        <f t="shared" si="61"/>
        <v>0</v>
      </c>
      <c r="CI71" s="22"/>
      <c r="CJ71" s="22"/>
      <c r="CK71" s="22">
        <f t="shared" si="62"/>
        <v>0</v>
      </c>
      <c r="CL71" s="21"/>
      <c r="CM71" s="21"/>
      <c r="CN71" s="22">
        <f t="shared" si="63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0"/>
        <v>0</v>
      </c>
      <c r="H72" s="21"/>
      <c r="I72" s="21"/>
      <c r="J72" s="22">
        <f t="shared" si="35"/>
        <v>0</v>
      </c>
      <c r="K72" s="21"/>
      <c r="L72" s="21"/>
      <c r="M72" s="23">
        <f t="shared" si="36"/>
        <v>0</v>
      </c>
      <c r="N72" s="21"/>
      <c r="O72" s="21"/>
      <c r="P72" s="23">
        <f t="shared" si="31"/>
        <v>0</v>
      </c>
      <c r="Q72" s="21"/>
      <c r="R72" s="21"/>
      <c r="S72" s="23">
        <f t="shared" si="37"/>
        <v>0</v>
      </c>
      <c r="T72" s="21"/>
      <c r="U72" s="21"/>
      <c r="V72" s="23">
        <f t="shared" si="38"/>
        <v>0</v>
      </c>
      <c r="W72" s="21"/>
      <c r="X72" s="21"/>
      <c r="Y72" s="23">
        <f t="shared" si="39"/>
        <v>0</v>
      </c>
      <c r="Z72" s="21"/>
      <c r="AA72" s="21"/>
      <c r="AB72" s="23">
        <f t="shared" si="40"/>
        <v>0</v>
      </c>
      <c r="AC72" s="21"/>
      <c r="AD72" s="21"/>
      <c r="AE72" s="23">
        <f t="shared" si="41"/>
        <v>0</v>
      </c>
      <c r="AF72" s="21"/>
      <c r="AG72" s="21"/>
      <c r="AH72" s="23">
        <f t="shared" si="42"/>
        <v>0</v>
      </c>
      <c r="AI72" s="21"/>
      <c r="AJ72" s="21"/>
      <c r="AK72" s="23">
        <f t="shared" si="43"/>
        <v>0</v>
      </c>
      <c r="AL72" s="21"/>
      <c r="AM72" s="21"/>
      <c r="AN72" s="23">
        <f t="shared" si="44"/>
        <v>0</v>
      </c>
      <c r="AO72" s="23">
        <f t="shared" si="45"/>
        <v>0</v>
      </c>
      <c r="AP72" s="23">
        <f t="shared" si="46"/>
        <v>0</v>
      </c>
      <c r="AQ72" s="23">
        <f t="shared" si="47"/>
        <v>0</v>
      </c>
      <c r="AR72" s="23">
        <f t="shared" si="48"/>
        <v>0</v>
      </c>
      <c r="AS72" s="23">
        <f t="shared" si="49"/>
        <v>0</v>
      </c>
      <c r="AT72" s="21"/>
      <c r="AU72" s="21"/>
      <c r="AV72" s="21"/>
      <c r="AW72" s="21"/>
      <c r="AX72" s="21"/>
      <c r="AY72" s="22">
        <f t="shared" ref="AY72:AY139" si="64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50"/>
        <v>0</v>
      </c>
      <c r="BL72" s="21"/>
      <c r="BM72" s="21"/>
      <c r="BN72" s="23">
        <f t="shared" si="51"/>
        <v>0</v>
      </c>
      <c r="BO72" s="21"/>
      <c r="BP72" s="21"/>
      <c r="BQ72" s="23">
        <f t="shared" si="52"/>
        <v>0</v>
      </c>
      <c r="BR72" s="21"/>
      <c r="BS72" s="21"/>
      <c r="BT72" s="23">
        <f t="shared" si="53"/>
        <v>0</v>
      </c>
      <c r="BU72" s="21"/>
      <c r="BV72" s="21"/>
      <c r="BW72" s="23">
        <f t="shared" si="54"/>
        <v>0</v>
      </c>
      <c r="BX72" s="21"/>
      <c r="BY72" s="21"/>
      <c r="BZ72" s="23">
        <f t="shared" si="55"/>
        <v>0</v>
      </c>
      <c r="CA72" s="21"/>
      <c r="CB72" s="21"/>
      <c r="CC72" s="23">
        <f t="shared" si="56"/>
        <v>0</v>
      </c>
      <c r="CD72" s="23">
        <f t="shared" si="57"/>
        <v>0</v>
      </c>
      <c r="CE72" s="23">
        <f t="shared" si="58"/>
        <v>0</v>
      </c>
      <c r="CF72" s="23">
        <f t="shared" si="59"/>
        <v>0</v>
      </c>
      <c r="CG72" s="23">
        <f t="shared" si="60"/>
        <v>0</v>
      </c>
      <c r="CH72" s="23">
        <f t="shared" si="61"/>
        <v>0</v>
      </c>
      <c r="CI72" s="22"/>
      <c r="CJ72" s="22"/>
      <c r="CK72" s="22">
        <f t="shared" si="62"/>
        <v>0</v>
      </c>
      <c r="CL72" s="21"/>
      <c r="CM72" s="21"/>
      <c r="CN72" s="22">
        <f t="shared" si="63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0"/>
        <v>0</v>
      </c>
      <c r="H73" s="21"/>
      <c r="I73" s="21"/>
      <c r="J73" s="22">
        <f t="shared" si="35"/>
        <v>0</v>
      </c>
      <c r="K73" s="21"/>
      <c r="L73" s="21"/>
      <c r="M73" s="23">
        <f t="shared" si="36"/>
        <v>0</v>
      </c>
      <c r="N73" s="21"/>
      <c r="O73" s="21"/>
      <c r="P73" s="23">
        <f t="shared" si="31"/>
        <v>0</v>
      </c>
      <c r="Q73" s="21"/>
      <c r="R73" s="21"/>
      <c r="S73" s="23">
        <f t="shared" si="37"/>
        <v>0</v>
      </c>
      <c r="T73" s="21"/>
      <c r="U73" s="21"/>
      <c r="V73" s="23">
        <f t="shared" si="38"/>
        <v>0</v>
      </c>
      <c r="W73" s="21"/>
      <c r="X73" s="21"/>
      <c r="Y73" s="23">
        <f t="shared" si="39"/>
        <v>0</v>
      </c>
      <c r="Z73" s="21"/>
      <c r="AA73" s="21"/>
      <c r="AB73" s="23">
        <f t="shared" si="40"/>
        <v>0</v>
      </c>
      <c r="AC73" s="21"/>
      <c r="AD73" s="21"/>
      <c r="AE73" s="23">
        <f t="shared" si="41"/>
        <v>0</v>
      </c>
      <c r="AF73" s="21"/>
      <c r="AG73" s="21"/>
      <c r="AH73" s="23">
        <f t="shared" si="42"/>
        <v>0</v>
      </c>
      <c r="AI73" s="21"/>
      <c r="AJ73" s="21"/>
      <c r="AK73" s="23">
        <f t="shared" si="43"/>
        <v>0</v>
      </c>
      <c r="AL73" s="21"/>
      <c r="AM73" s="21"/>
      <c r="AN73" s="23">
        <f t="shared" si="44"/>
        <v>0</v>
      </c>
      <c r="AO73" s="23">
        <f t="shared" si="45"/>
        <v>0</v>
      </c>
      <c r="AP73" s="23">
        <f t="shared" si="46"/>
        <v>0</v>
      </c>
      <c r="AQ73" s="23">
        <f t="shared" si="47"/>
        <v>0</v>
      </c>
      <c r="AR73" s="23">
        <f t="shared" si="48"/>
        <v>0</v>
      </c>
      <c r="AS73" s="23">
        <f t="shared" si="49"/>
        <v>0</v>
      </c>
      <c r="AT73" s="21"/>
      <c r="AU73" s="21"/>
      <c r="AV73" s="21"/>
      <c r="AW73" s="21"/>
      <c r="AX73" s="21"/>
      <c r="AY73" s="22">
        <f t="shared" si="64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50"/>
        <v>0</v>
      </c>
      <c r="BL73" s="21"/>
      <c r="BM73" s="21"/>
      <c r="BN73" s="23">
        <f t="shared" si="51"/>
        <v>0</v>
      </c>
      <c r="BO73" s="21"/>
      <c r="BP73" s="21"/>
      <c r="BQ73" s="23">
        <f t="shared" si="52"/>
        <v>0</v>
      </c>
      <c r="BR73" s="21"/>
      <c r="BS73" s="21"/>
      <c r="BT73" s="23">
        <f t="shared" si="53"/>
        <v>0</v>
      </c>
      <c r="BU73" s="21"/>
      <c r="BV73" s="21"/>
      <c r="BW73" s="23">
        <f t="shared" si="54"/>
        <v>0</v>
      </c>
      <c r="BX73" s="21"/>
      <c r="BY73" s="21"/>
      <c r="BZ73" s="23">
        <f t="shared" si="55"/>
        <v>0</v>
      </c>
      <c r="CA73" s="21"/>
      <c r="CB73" s="21"/>
      <c r="CC73" s="23">
        <f t="shared" si="56"/>
        <v>0</v>
      </c>
      <c r="CD73" s="23">
        <f t="shared" si="57"/>
        <v>0</v>
      </c>
      <c r="CE73" s="23">
        <f t="shared" si="58"/>
        <v>0</v>
      </c>
      <c r="CF73" s="23">
        <f t="shared" si="59"/>
        <v>0</v>
      </c>
      <c r="CG73" s="23">
        <f t="shared" si="60"/>
        <v>0</v>
      </c>
      <c r="CH73" s="23">
        <f t="shared" si="61"/>
        <v>0</v>
      </c>
      <c r="CI73" s="22"/>
      <c r="CJ73" s="22"/>
      <c r="CK73" s="22">
        <f t="shared" si="62"/>
        <v>0</v>
      </c>
      <c r="CL73" s="21"/>
      <c r="CM73" s="21"/>
      <c r="CN73" s="22">
        <f t="shared" si="63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0"/>
        <v>0</v>
      </c>
      <c r="H74" s="21"/>
      <c r="I74" s="21"/>
      <c r="J74" s="22">
        <f t="shared" si="35"/>
        <v>0</v>
      </c>
      <c r="K74" s="21"/>
      <c r="L74" s="21"/>
      <c r="M74" s="23">
        <f t="shared" si="36"/>
        <v>0</v>
      </c>
      <c r="N74" s="21"/>
      <c r="O74" s="21"/>
      <c r="P74" s="23">
        <f t="shared" si="31"/>
        <v>0</v>
      </c>
      <c r="Q74" s="21"/>
      <c r="R74" s="21"/>
      <c r="S74" s="23">
        <f t="shared" si="37"/>
        <v>0</v>
      </c>
      <c r="T74" s="21"/>
      <c r="U74" s="21"/>
      <c r="V74" s="23">
        <f t="shared" si="38"/>
        <v>0</v>
      </c>
      <c r="W74" s="21"/>
      <c r="X74" s="21"/>
      <c r="Y74" s="23">
        <f t="shared" si="39"/>
        <v>0</v>
      </c>
      <c r="Z74" s="21"/>
      <c r="AA74" s="21"/>
      <c r="AB74" s="23">
        <f t="shared" si="40"/>
        <v>0</v>
      </c>
      <c r="AC74" s="21"/>
      <c r="AD74" s="21"/>
      <c r="AE74" s="23">
        <f t="shared" si="41"/>
        <v>0</v>
      </c>
      <c r="AF74" s="21"/>
      <c r="AG74" s="21"/>
      <c r="AH74" s="23">
        <f t="shared" si="42"/>
        <v>0</v>
      </c>
      <c r="AI74" s="21"/>
      <c r="AJ74" s="21"/>
      <c r="AK74" s="23">
        <f t="shared" si="43"/>
        <v>0</v>
      </c>
      <c r="AL74" s="21"/>
      <c r="AM74" s="21"/>
      <c r="AN74" s="23">
        <f t="shared" si="44"/>
        <v>0</v>
      </c>
      <c r="AO74" s="23">
        <f t="shared" si="45"/>
        <v>0</v>
      </c>
      <c r="AP74" s="23">
        <f t="shared" si="46"/>
        <v>0</v>
      </c>
      <c r="AQ74" s="23">
        <f t="shared" si="47"/>
        <v>0</v>
      </c>
      <c r="AR74" s="23">
        <f t="shared" si="48"/>
        <v>0</v>
      </c>
      <c r="AS74" s="23">
        <f t="shared" si="49"/>
        <v>0</v>
      </c>
      <c r="AT74" s="21"/>
      <c r="AU74" s="21"/>
      <c r="AV74" s="21"/>
      <c r="AW74" s="21"/>
      <c r="AX74" s="21"/>
      <c r="AY74" s="22">
        <f t="shared" si="64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50"/>
        <v>0</v>
      </c>
      <c r="BL74" s="21"/>
      <c r="BM74" s="21"/>
      <c r="BN74" s="23">
        <f t="shared" si="51"/>
        <v>0</v>
      </c>
      <c r="BO74" s="21"/>
      <c r="BP74" s="21"/>
      <c r="BQ74" s="23">
        <f t="shared" si="52"/>
        <v>0</v>
      </c>
      <c r="BR74" s="21"/>
      <c r="BS74" s="21"/>
      <c r="BT74" s="23">
        <f t="shared" si="53"/>
        <v>0</v>
      </c>
      <c r="BU74" s="21"/>
      <c r="BV74" s="21"/>
      <c r="BW74" s="23">
        <f t="shared" si="54"/>
        <v>0</v>
      </c>
      <c r="BX74" s="21"/>
      <c r="BY74" s="21"/>
      <c r="BZ74" s="23">
        <f t="shared" si="55"/>
        <v>0</v>
      </c>
      <c r="CA74" s="21"/>
      <c r="CB74" s="21"/>
      <c r="CC74" s="23">
        <f t="shared" si="56"/>
        <v>0</v>
      </c>
      <c r="CD74" s="23">
        <f t="shared" si="57"/>
        <v>0</v>
      </c>
      <c r="CE74" s="23">
        <f t="shared" si="58"/>
        <v>0</v>
      </c>
      <c r="CF74" s="23">
        <f t="shared" si="59"/>
        <v>0</v>
      </c>
      <c r="CG74" s="23">
        <f t="shared" si="60"/>
        <v>0</v>
      </c>
      <c r="CH74" s="23">
        <f t="shared" si="61"/>
        <v>0</v>
      </c>
      <c r="CI74" s="22"/>
      <c r="CJ74" s="22"/>
      <c r="CK74" s="22">
        <f t="shared" si="62"/>
        <v>0</v>
      </c>
      <c r="CL74" s="21"/>
      <c r="CM74" s="21"/>
      <c r="CN74" s="22">
        <f t="shared" si="63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>
        <v>30</v>
      </c>
      <c r="F75" s="21">
        <v>720</v>
      </c>
      <c r="G75" s="23">
        <f t="shared" si="30"/>
        <v>460.8</v>
      </c>
      <c r="H75" s="21">
        <v>30</v>
      </c>
      <c r="I75" s="21">
        <v>720</v>
      </c>
      <c r="J75" s="22">
        <f t="shared" si="35"/>
        <v>460.8</v>
      </c>
      <c r="K75" s="21">
        <v>30</v>
      </c>
      <c r="L75" s="21">
        <v>720</v>
      </c>
      <c r="M75" s="23">
        <f t="shared" si="36"/>
        <v>460.8</v>
      </c>
      <c r="N75" s="21">
        <v>30</v>
      </c>
      <c r="O75" s="21">
        <v>720</v>
      </c>
      <c r="P75" s="23">
        <f t="shared" si="31"/>
        <v>460.8</v>
      </c>
      <c r="Q75" s="21"/>
      <c r="R75" s="21"/>
      <c r="S75" s="23">
        <f t="shared" si="37"/>
        <v>0</v>
      </c>
      <c r="T75" s="21">
        <v>30</v>
      </c>
      <c r="U75" s="21">
        <v>720</v>
      </c>
      <c r="V75" s="23">
        <f t="shared" si="38"/>
        <v>460.8</v>
      </c>
      <c r="W75" s="21">
        <v>30</v>
      </c>
      <c r="X75" s="21">
        <v>720</v>
      </c>
      <c r="Y75" s="23">
        <f t="shared" si="39"/>
        <v>460.8</v>
      </c>
      <c r="Z75" s="21">
        <v>15</v>
      </c>
      <c r="AA75" s="21">
        <v>360</v>
      </c>
      <c r="AB75" s="23">
        <f t="shared" si="40"/>
        <v>230.4</v>
      </c>
      <c r="AC75" s="21"/>
      <c r="AD75" s="21"/>
      <c r="AE75" s="23">
        <f t="shared" si="41"/>
        <v>0</v>
      </c>
      <c r="AF75" s="21">
        <v>30</v>
      </c>
      <c r="AG75" s="21">
        <v>720</v>
      </c>
      <c r="AH75" s="23">
        <f t="shared" si="42"/>
        <v>460.8</v>
      </c>
      <c r="AI75" s="21">
        <v>5</v>
      </c>
      <c r="AJ75" s="21">
        <v>120</v>
      </c>
      <c r="AK75" s="23">
        <f t="shared" si="43"/>
        <v>76.8</v>
      </c>
      <c r="AL75" s="21">
        <v>4</v>
      </c>
      <c r="AM75" s="21">
        <v>111</v>
      </c>
      <c r="AN75" s="23">
        <f t="shared" si="44"/>
        <v>71.040000000000006</v>
      </c>
      <c r="AO75" s="23">
        <f t="shared" si="45"/>
        <v>234</v>
      </c>
      <c r="AP75" s="23">
        <f t="shared" si="46"/>
        <v>5631</v>
      </c>
      <c r="AQ75" s="23">
        <f t="shared" si="47"/>
        <v>3603.8400000000006</v>
      </c>
      <c r="AR75" s="23">
        <f t="shared" si="48"/>
        <v>469.25</v>
      </c>
      <c r="AS75" s="23">
        <f t="shared" si="49"/>
        <v>300.32000000000005</v>
      </c>
      <c r="AT75" s="21">
        <v>25</v>
      </c>
      <c r="AU75" s="21">
        <v>600</v>
      </c>
      <c r="AV75" s="21">
        <v>384</v>
      </c>
      <c r="AW75" s="21">
        <v>5</v>
      </c>
      <c r="AX75" s="21">
        <v>120</v>
      </c>
      <c r="AY75" s="22">
        <f t="shared" si="64"/>
        <v>76.8</v>
      </c>
      <c r="AZ75" s="21">
        <v>15</v>
      </c>
      <c r="BA75" s="21">
        <v>360</v>
      </c>
      <c r="BB75" s="23">
        <f t="shared" si="32"/>
        <v>230.4</v>
      </c>
      <c r="BC75" s="21">
        <v>15</v>
      </c>
      <c r="BD75" s="21">
        <v>360</v>
      </c>
      <c r="BE75" s="23">
        <f t="shared" si="33"/>
        <v>230.4</v>
      </c>
      <c r="BF75" s="21">
        <v>15</v>
      </c>
      <c r="BG75" s="21">
        <v>360</v>
      </c>
      <c r="BH75" s="23">
        <f t="shared" si="34"/>
        <v>230.4</v>
      </c>
      <c r="BI75" s="21">
        <v>15</v>
      </c>
      <c r="BJ75" s="21">
        <v>360</v>
      </c>
      <c r="BK75" s="23">
        <f t="shared" si="50"/>
        <v>230.4</v>
      </c>
      <c r="BL75" s="21"/>
      <c r="BM75" s="21"/>
      <c r="BN75" s="23">
        <f t="shared" si="51"/>
        <v>0</v>
      </c>
      <c r="BO75" s="21">
        <v>30</v>
      </c>
      <c r="BP75" s="21">
        <v>720</v>
      </c>
      <c r="BQ75" s="23">
        <f t="shared" si="52"/>
        <v>460.8</v>
      </c>
      <c r="BR75" s="21">
        <v>15</v>
      </c>
      <c r="BS75" s="21">
        <v>360</v>
      </c>
      <c r="BT75" s="23">
        <f t="shared" si="53"/>
        <v>230.4</v>
      </c>
      <c r="BU75" s="21">
        <v>30</v>
      </c>
      <c r="BV75" s="21">
        <v>720</v>
      </c>
      <c r="BW75" s="23">
        <f t="shared" si="54"/>
        <v>460.8</v>
      </c>
      <c r="BX75" s="21">
        <v>15</v>
      </c>
      <c r="BY75" s="21">
        <v>360</v>
      </c>
      <c r="BZ75" s="23">
        <f t="shared" si="55"/>
        <v>230.4</v>
      </c>
      <c r="CA75" s="21">
        <v>15</v>
      </c>
      <c r="CB75" s="21">
        <v>360</v>
      </c>
      <c r="CC75" s="23">
        <f t="shared" si="56"/>
        <v>230.4</v>
      </c>
      <c r="CD75" s="23">
        <f t="shared" si="57"/>
        <v>195</v>
      </c>
      <c r="CE75" s="23">
        <f t="shared" si="58"/>
        <v>4680</v>
      </c>
      <c r="CF75" s="23">
        <f t="shared" si="59"/>
        <v>2995.2000000000003</v>
      </c>
      <c r="CG75" s="23">
        <f t="shared" si="60"/>
        <v>390</v>
      </c>
      <c r="CH75" s="23">
        <f t="shared" si="61"/>
        <v>249.60000000000002</v>
      </c>
      <c r="CI75" s="22">
        <v>9</v>
      </c>
      <c r="CJ75" s="22">
        <v>216</v>
      </c>
      <c r="CK75" s="22">
        <f t="shared" si="62"/>
        <v>138.24</v>
      </c>
      <c r="CL75" s="21">
        <v>26</v>
      </c>
      <c r="CM75" s="21">
        <v>624</v>
      </c>
      <c r="CN75" s="22">
        <f t="shared" si="63"/>
        <v>399.36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0"/>
        <v>0</v>
      </c>
      <c r="H76" s="21"/>
      <c r="I76" s="21"/>
      <c r="J76" s="22">
        <f t="shared" si="35"/>
        <v>0</v>
      </c>
      <c r="K76" s="21"/>
      <c r="L76" s="21"/>
      <c r="M76" s="23">
        <f t="shared" si="36"/>
        <v>0</v>
      </c>
      <c r="N76" s="21"/>
      <c r="O76" s="21"/>
      <c r="P76" s="23">
        <f t="shared" si="31"/>
        <v>0</v>
      </c>
      <c r="Q76" s="21"/>
      <c r="R76" s="21"/>
      <c r="S76" s="23">
        <f t="shared" si="37"/>
        <v>0</v>
      </c>
      <c r="T76" s="21"/>
      <c r="U76" s="21"/>
      <c r="V76" s="23">
        <f t="shared" si="38"/>
        <v>0</v>
      </c>
      <c r="W76" s="21"/>
      <c r="X76" s="21"/>
      <c r="Y76" s="23">
        <f t="shared" si="39"/>
        <v>0</v>
      </c>
      <c r="Z76" s="21"/>
      <c r="AA76" s="21"/>
      <c r="AB76" s="23">
        <f t="shared" si="40"/>
        <v>0</v>
      </c>
      <c r="AC76" s="21"/>
      <c r="AD76" s="21"/>
      <c r="AE76" s="23">
        <f t="shared" si="41"/>
        <v>0</v>
      </c>
      <c r="AF76" s="21"/>
      <c r="AG76" s="21"/>
      <c r="AH76" s="23">
        <f t="shared" si="42"/>
        <v>0</v>
      </c>
      <c r="AI76" s="21"/>
      <c r="AJ76" s="21"/>
      <c r="AK76" s="23">
        <f t="shared" si="43"/>
        <v>0</v>
      </c>
      <c r="AL76" s="21"/>
      <c r="AM76" s="21"/>
      <c r="AN76" s="23">
        <f t="shared" si="44"/>
        <v>0</v>
      </c>
      <c r="AO76" s="23">
        <f t="shared" si="45"/>
        <v>0</v>
      </c>
      <c r="AP76" s="23">
        <f t="shared" si="46"/>
        <v>0</v>
      </c>
      <c r="AQ76" s="23">
        <f t="shared" si="47"/>
        <v>0</v>
      </c>
      <c r="AR76" s="23">
        <f t="shared" si="48"/>
        <v>0</v>
      </c>
      <c r="AS76" s="23">
        <f t="shared" si="49"/>
        <v>0</v>
      </c>
      <c r="AT76" s="21"/>
      <c r="AU76" s="21"/>
      <c r="AV76" s="21"/>
      <c r="AW76" s="21"/>
      <c r="AX76" s="21"/>
      <c r="AY76" s="22">
        <f t="shared" si="64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50"/>
        <v>0</v>
      </c>
      <c r="BL76" s="21"/>
      <c r="BM76" s="21"/>
      <c r="BN76" s="23">
        <f t="shared" si="51"/>
        <v>0</v>
      </c>
      <c r="BO76" s="21"/>
      <c r="BP76" s="21"/>
      <c r="BQ76" s="23">
        <f t="shared" si="52"/>
        <v>0</v>
      </c>
      <c r="BR76" s="21"/>
      <c r="BS76" s="21"/>
      <c r="BT76" s="23">
        <f t="shared" si="53"/>
        <v>0</v>
      </c>
      <c r="BU76" s="21"/>
      <c r="BV76" s="21"/>
      <c r="BW76" s="23">
        <f t="shared" si="54"/>
        <v>0</v>
      </c>
      <c r="BX76" s="21"/>
      <c r="BY76" s="21"/>
      <c r="BZ76" s="23">
        <f t="shared" si="55"/>
        <v>0</v>
      </c>
      <c r="CA76" s="21"/>
      <c r="CB76" s="21"/>
      <c r="CC76" s="23">
        <f t="shared" si="56"/>
        <v>0</v>
      </c>
      <c r="CD76" s="23">
        <f t="shared" si="57"/>
        <v>0</v>
      </c>
      <c r="CE76" s="23">
        <f t="shared" si="58"/>
        <v>0</v>
      </c>
      <c r="CF76" s="23">
        <f t="shared" si="59"/>
        <v>0</v>
      </c>
      <c r="CG76" s="23">
        <f t="shared" si="60"/>
        <v>0</v>
      </c>
      <c r="CH76" s="23">
        <f t="shared" si="61"/>
        <v>0</v>
      </c>
      <c r="CI76" s="22"/>
      <c r="CJ76" s="22"/>
      <c r="CK76" s="22">
        <f t="shared" si="62"/>
        <v>0</v>
      </c>
      <c r="CL76" s="21"/>
      <c r="CM76" s="21"/>
      <c r="CN76" s="22">
        <f t="shared" si="63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5">F77*$C77</f>
        <v>0</v>
      </c>
      <c r="H77" s="21"/>
      <c r="I77" s="21"/>
      <c r="J77" s="22">
        <f t="shared" si="35"/>
        <v>0</v>
      </c>
      <c r="K77" s="21"/>
      <c r="L77" s="21"/>
      <c r="M77" s="23">
        <f t="shared" si="36"/>
        <v>0</v>
      </c>
      <c r="N77" s="21"/>
      <c r="O77" s="21"/>
      <c r="P77" s="23">
        <f t="shared" ref="P77:P143" si="66">O77*$C77</f>
        <v>0</v>
      </c>
      <c r="Q77" s="21"/>
      <c r="R77" s="21"/>
      <c r="S77" s="23">
        <f t="shared" si="37"/>
        <v>0</v>
      </c>
      <c r="T77" s="21"/>
      <c r="U77" s="21"/>
      <c r="V77" s="23">
        <f t="shared" si="38"/>
        <v>0</v>
      </c>
      <c r="W77" s="21"/>
      <c r="X77" s="21"/>
      <c r="Y77" s="23">
        <f t="shared" si="39"/>
        <v>0</v>
      </c>
      <c r="Z77" s="21"/>
      <c r="AA77" s="21"/>
      <c r="AB77" s="23">
        <f t="shared" si="40"/>
        <v>0</v>
      </c>
      <c r="AC77" s="21"/>
      <c r="AD77" s="21"/>
      <c r="AE77" s="23">
        <f t="shared" si="41"/>
        <v>0</v>
      </c>
      <c r="AF77" s="21"/>
      <c r="AG77" s="21"/>
      <c r="AH77" s="23">
        <f t="shared" si="42"/>
        <v>0</v>
      </c>
      <c r="AI77" s="21"/>
      <c r="AJ77" s="21"/>
      <c r="AK77" s="23">
        <f t="shared" si="43"/>
        <v>0</v>
      </c>
      <c r="AL77" s="21"/>
      <c r="AM77" s="21"/>
      <c r="AN77" s="23">
        <f t="shared" si="44"/>
        <v>0</v>
      </c>
      <c r="AO77" s="23">
        <f t="shared" si="45"/>
        <v>0</v>
      </c>
      <c r="AP77" s="23">
        <f t="shared" si="46"/>
        <v>0</v>
      </c>
      <c r="AQ77" s="23">
        <f t="shared" si="47"/>
        <v>0</v>
      </c>
      <c r="AR77" s="23">
        <f t="shared" si="48"/>
        <v>0</v>
      </c>
      <c r="AS77" s="23">
        <f t="shared" si="49"/>
        <v>0</v>
      </c>
      <c r="AT77" s="21"/>
      <c r="AU77" s="21"/>
      <c r="AV77" s="21"/>
      <c r="AW77" s="21"/>
      <c r="AX77" s="21"/>
      <c r="AY77" s="22">
        <f t="shared" si="64"/>
        <v>0</v>
      </c>
      <c r="AZ77" s="21"/>
      <c r="BA77" s="21"/>
      <c r="BB77" s="23">
        <f t="shared" ref="BB77:BB146" si="67">BA77*$C77</f>
        <v>0</v>
      </c>
      <c r="BC77" s="21"/>
      <c r="BD77" s="21"/>
      <c r="BE77" s="23">
        <f t="shared" ref="BE77:BE146" si="68">BD77*$C77</f>
        <v>0</v>
      </c>
      <c r="BF77" s="21"/>
      <c r="BG77" s="21"/>
      <c r="BH77" s="23">
        <f t="shared" ref="BH77:BH146" si="69">BG77*$C77</f>
        <v>0</v>
      </c>
      <c r="BI77" s="21"/>
      <c r="BJ77" s="21"/>
      <c r="BK77" s="23">
        <f t="shared" si="50"/>
        <v>0</v>
      </c>
      <c r="BL77" s="21"/>
      <c r="BM77" s="21"/>
      <c r="BN77" s="23">
        <f t="shared" si="51"/>
        <v>0</v>
      </c>
      <c r="BO77" s="21"/>
      <c r="BP77" s="21"/>
      <c r="BQ77" s="23">
        <f t="shared" si="52"/>
        <v>0</v>
      </c>
      <c r="BR77" s="21"/>
      <c r="BS77" s="21"/>
      <c r="BT77" s="23">
        <f t="shared" si="53"/>
        <v>0</v>
      </c>
      <c r="BU77" s="21"/>
      <c r="BV77" s="21"/>
      <c r="BW77" s="23">
        <f t="shared" si="54"/>
        <v>0</v>
      </c>
      <c r="BX77" s="21"/>
      <c r="BY77" s="21"/>
      <c r="BZ77" s="23">
        <f t="shared" si="55"/>
        <v>0</v>
      </c>
      <c r="CA77" s="21"/>
      <c r="CB77" s="21"/>
      <c r="CC77" s="23">
        <f t="shared" si="56"/>
        <v>0</v>
      </c>
      <c r="CD77" s="23">
        <f t="shared" si="57"/>
        <v>0</v>
      </c>
      <c r="CE77" s="23">
        <f t="shared" si="58"/>
        <v>0</v>
      </c>
      <c r="CF77" s="23">
        <f t="shared" si="59"/>
        <v>0</v>
      </c>
      <c r="CG77" s="23">
        <f t="shared" si="60"/>
        <v>0</v>
      </c>
      <c r="CH77" s="23">
        <f t="shared" si="61"/>
        <v>0</v>
      </c>
      <c r="CI77" s="22"/>
      <c r="CJ77" s="22"/>
      <c r="CK77" s="22">
        <f t="shared" si="62"/>
        <v>0</v>
      </c>
      <c r="CL77" s="21"/>
      <c r="CM77" s="21"/>
      <c r="CN77" s="22">
        <f t="shared" si="63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5"/>
        <v>0</v>
      </c>
      <c r="H78" s="21"/>
      <c r="I78" s="21"/>
      <c r="J78" s="22">
        <f t="shared" si="35"/>
        <v>0</v>
      </c>
      <c r="K78" s="21"/>
      <c r="L78" s="21"/>
      <c r="M78" s="23">
        <f t="shared" si="36"/>
        <v>0</v>
      </c>
      <c r="N78" s="21"/>
      <c r="O78" s="21"/>
      <c r="P78" s="23">
        <f t="shared" si="66"/>
        <v>0</v>
      </c>
      <c r="Q78" s="21"/>
      <c r="R78" s="21"/>
      <c r="S78" s="23">
        <f t="shared" si="37"/>
        <v>0</v>
      </c>
      <c r="T78" s="21"/>
      <c r="U78" s="21"/>
      <c r="V78" s="23">
        <f t="shared" si="38"/>
        <v>0</v>
      </c>
      <c r="W78" s="21"/>
      <c r="X78" s="21"/>
      <c r="Y78" s="23">
        <f t="shared" si="39"/>
        <v>0</v>
      </c>
      <c r="Z78" s="21"/>
      <c r="AA78" s="21"/>
      <c r="AB78" s="23">
        <f t="shared" si="40"/>
        <v>0</v>
      </c>
      <c r="AC78" s="21"/>
      <c r="AD78" s="21"/>
      <c r="AE78" s="23">
        <f t="shared" si="41"/>
        <v>0</v>
      </c>
      <c r="AF78" s="21"/>
      <c r="AG78" s="21"/>
      <c r="AH78" s="23">
        <f t="shared" si="42"/>
        <v>0</v>
      </c>
      <c r="AI78" s="21"/>
      <c r="AJ78" s="21"/>
      <c r="AK78" s="23">
        <f t="shared" si="43"/>
        <v>0</v>
      </c>
      <c r="AL78" s="21"/>
      <c r="AM78" s="21"/>
      <c r="AN78" s="23">
        <f t="shared" si="44"/>
        <v>0</v>
      </c>
      <c r="AO78" s="23">
        <f t="shared" si="45"/>
        <v>0</v>
      </c>
      <c r="AP78" s="23">
        <f t="shared" si="46"/>
        <v>0</v>
      </c>
      <c r="AQ78" s="23">
        <f t="shared" si="47"/>
        <v>0</v>
      </c>
      <c r="AR78" s="23">
        <f t="shared" si="48"/>
        <v>0</v>
      </c>
      <c r="AS78" s="23">
        <f t="shared" si="49"/>
        <v>0</v>
      </c>
      <c r="AT78" s="21"/>
      <c r="AU78" s="21"/>
      <c r="AV78" s="21"/>
      <c r="AW78" s="21"/>
      <c r="AX78" s="21"/>
      <c r="AY78" s="22">
        <f t="shared" si="64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50"/>
        <v>0</v>
      </c>
      <c r="BL78" s="21"/>
      <c r="BM78" s="21"/>
      <c r="BN78" s="23">
        <f t="shared" si="51"/>
        <v>0</v>
      </c>
      <c r="BO78" s="21"/>
      <c r="BP78" s="21"/>
      <c r="BQ78" s="23">
        <f t="shared" si="52"/>
        <v>0</v>
      </c>
      <c r="BR78" s="21"/>
      <c r="BS78" s="21"/>
      <c r="BT78" s="23">
        <f t="shared" si="53"/>
        <v>0</v>
      </c>
      <c r="BU78" s="21"/>
      <c r="BV78" s="21"/>
      <c r="BW78" s="23">
        <f t="shared" si="54"/>
        <v>0</v>
      </c>
      <c r="BX78" s="21"/>
      <c r="BY78" s="21"/>
      <c r="BZ78" s="23">
        <f t="shared" si="55"/>
        <v>0</v>
      </c>
      <c r="CA78" s="21"/>
      <c r="CB78" s="21"/>
      <c r="CC78" s="23">
        <f t="shared" si="56"/>
        <v>0</v>
      </c>
      <c r="CD78" s="23">
        <f t="shared" si="57"/>
        <v>0</v>
      </c>
      <c r="CE78" s="23">
        <f t="shared" si="58"/>
        <v>0</v>
      </c>
      <c r="CF78" s="23">
        <f t="shared" si="59"/>
        <v>0</v>
      </c>
      <c r="CG78" s="23">
        <f t="shared" si="60"/>
        <v>0</v>
      </c>
      <c r="CH78" s="23">
        <f t="shared" si="61"/>
        <v>0</v>
      </c>
      <c r="CI78" s="22"/>
      <c r="CJ78" s="22"/>
      <c r="CK78" s="22">
        <f t="shared" si="62"/>
        <v>0</v>
      </c>
      <c r="CL78" s="21"/>
      <c r="CM78" s="21"/>
      <c r="CN78" s="22">
        <f t="shared" si="63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5"/>
        <v>0</v>
      </c>
      <c r="H79" s="21"/>
      <c r="I79" s="21"/>
      <c r="J79" s="22">
        <f t="shared" si="35"/>
        <v>0</v>
      </c>
      <c r="K79" s="21"/>
      <c r="L79" s="21"/>
      <c r="M79" s="23">
        <f t="shared" si="36"/>
        <v>0</v>
      </c>
      <c r="N79" s="21"/>
      <c r="O79" s="21"/>
      <c r="P79" s="23">
        <f t="shared" si="66"/>
        <v>0</v>
      </c>
      <c r="Q79" s="21"/>
      <c r="R79" s="21"/>
      <c r="S79" s="23">
        <f t="shared" si="37"/>
        <v>0</v>
      </c>
      <c r="T79" s="21"/>
      <c r="U79" s="21"/>
      <c r="V79" s="23">
        <f t="shared" si="38"/>
        <v>0</v>
      </c>
      <c r="W79" s="21"/>
      <c r="X79" s="21"/>
      <c r="Y79" s="23">
        <f t="shared" si="39"/>
        <v>0</v>
      </c>
      <c r="Z79" s="21"/>
      <c r="AA79" s="21"/>
      <c r="AB79" s="23">
        <f t="shared" si="40"/>
        <v>0</v>
      </c>
      <c r="AC79" s="21"/>
      <c r="AD79" s="21"/>
      <c r="AE79" s="23">
        <f t="shared" si="41"/>
        <v>0</v>
      </c>
      <c r="AF79" s="21"/>
      <c r="AG79" s="21"/>
      <c r="AH79" s="23">
        <f t="shared" si="42"/>
        <v>0</v>
      </c>
      <c r="AI79" s="21"/>
      <c r="AJ79" s="21"/>
      <c r="AK79" s="23">
        <f t="shared" si="43"/>
        <v>0</v>
      </c>
      <c r="AL79" s="21"/>
      <c r="AM79" s="21"/>
      <c r="AN79" s="23">
        <f t="shared" si="44"/>
        <v>0</v>
      </c>
      <c r="AO79" s="23">
        <f t="shared" si="45"/>
        <v>0</v>
      </c>
      <c r="AP79" s="23">
        <f t="shared" si="46"/>
        <v>0</v>
      </c>
      <c r="AQ79" s="23">
        <f t="shared" si="47"/>
        <v>0</v>
      </c>
      <c r="AR79" s="23">
        <f t="shared" si="48"/>
        <v>0</v>
      </c>
      <c r="AS79" s="23">
        <f t="shared" si="49"/>
        <v>0</v>
      </c>
      <c r="AT79" s="21"/>
      <c r="AU79" s="21"/>
      <c r="AV79" s="21"/>
      <c r="AW79" s="21"/>
      <c r="AX79" s="21"/>
      <c r="AY79" s="22">
        <f t="shared" si="64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50"/>
        <v>0</v>
      </c>
      <c r="BL79" s="21"/>
      <c r="BM79" s="21"/>
      <c r="BN79" s="23">
        <f t="shared" si="51"/>
        <v>0</v>
      </c>
      <c r="BO79" s="21"/>
      <c r="BP79" s="21"/>
      <c r="BQ79" s="23">
        <f t="shared" si="52"/>
        <v>0</v>
      </c>
      <c r="BR79" s="21"/>
      <c r="BS79" s="21"/>
      <c r="BT79" s="23">
        <f t="shared" si="53"/>
        <v>0</v>
      </c>
      <c r="BU79" s="21"/>
      <c r="BV79" s="21"/>
      <c r="BW79" s="23">
        <f t="shared" si="54"/>
        <v>0</v>
      </c>
      <c r="BX79" s="21"/>
      <c r="BY79" s="21"/>
      <c r="BZ79" s="23">
        <f t="shared" si="55"/>
        <v>0</v>
      </c>
      <c r="CA79" s="21"/>
      <c r="CB79" s="21"/>
      <c r="CC79" s="23">
        <f t="shared" si="56"/>
        <v>0</v>
      </c>
      <c r="CD79" s="23">
        <f t="shared" si="57"/>
        <v>0</v>
      </c>
      <c r="CE79" s="23">
        <f t="shared" si="58"/>
        <v>0</v>
      </c>
      <c r="CF79" s="23">
        <f t="shared" si="59"/>
        <v>0</v>
      </c>
      <c r="CG79" s="23">
        <f t="shared" si="60"/>
        <v>0</v>
      </c>
      <c r="CH79" s="23">
        <f t="shared" si="61"/>
        <v>0</v>
      </c>
      <c r="CI79" s="22"/>
      <c r="CJ79" s="22"/>
      <c r="CK79" s="22">
        <f t="shared" si="62"/>
        <v>0</v>
      </c>
      <c r="CL79" s="21"/>
      <c r="CM79" s="21"/>
      <c r="CN79" s="22">
        <f t="shared" si="63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5"/>
        <v>0</v>
      </c>
      <c r="H80" s="21"/>
      <c r="I80" s="21"/>
      <c r="J80" s="22">
        <f t="shared" si="35"/>
        <v>0</v>
      </c>
      <c r="K80" s="21"/>
      <c r="L80" s="21"/>
      <c r="M80" s="23">
        <f t="shared" si="36"/>
        <v>0</v>
      </c>
      <c r="N80" s="21"/>
      <c r="O80" s="21"/>
      <c r="P80" s="23">
        <f t="shared" si="66"/>
        <v>0</v>
      </c>
      <c r="Q80" s="21"/>
      <c r="R80" s="21"/>
      <c r="S80" s="23">
        <f t="shared" si="37"/>
        <v>0</v>
      </c>
      <c r="T80" s="21"/>
      <c r="U80" s="21"/>
      <c r="V80" s="23">
        <f t="shared" si="38"/>
        <v>0</v>
      </c>
      <c r="W80" s="21"/>
      <c r="X80" s="21"/>
      <c r="Y80" s="23">
        <f t="shared" si="39"/>
        <v>0</v>
      </c>
      <c r="Z80" s="21"/>
      <c r="AA80" s="21"/>
      <c r="AB80" s="23">
        <f t="shared" si="40"/>
        <v>0</v>
      </c>
      <c r="AC80" s="21"/>
      <c r="AD80" s="21"/>
      <c r="AE80" s="23">
        <f t="shared" si="41"/>
        <v>0</v>
      </c>
      <c r="AF80" s="21"/>
      <c r="AG80" s="21"/>
      <c r="AH80" s="23">
        <f t="shared" si="42"/>
        <v>0</v>
      </c>
      <c r="AI80" s="21"/>
      <c r="AJ80" s="21"/>
      <c r="AK80" s="23">
        <f t="shared" si="43"/>
        <v>0</v>
      </c>
      <c r="AL80" s="21"/>
      <c r="AM80" s="21"/>
      <c r="AN80" s="23">
        <f t="shared" si="44"/>
        <v>0</v>
      </c>
      <c r="AO80" s="23">
        <f t="shared" si="45"/>
        <v>0</v>
      </c>
      <c r="AP80" s="23">
        <f t="shared" si="46"/>
        <v>0</v>
      </c>
      <c r="AQ80" s="23">
        <f t="shared" si="47"/>
        <v>0</v>
      </c>
      <c r="AR80" s="23">
        <f t="shared" si="48"/>
        <v>0</v>
      </c>
      <c r="AS80" s="23">
        <f t="shared" si="49"/>
        <v>0</v>
      </c>
      <c r="AT80" s="21"/>
      <c r="AU80" s="21"/>
      <c r="AV80" s="21"/>
      <c r="AW80" s="21"/>
      <c r="AX80" s="21"/>
      <c r="AY80" s="22">
        <f t="shared" si="64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50"/>
        <v>0</v>
      </c>
      <c r="BL80" s="21"/>
      <c r="BM80" s="21"/>
      <c r="BN80" s="23">
        <f t="shared" si="51"/>
        <v>0</v>
      </c>
      <c r="BO80" s="21"/>
      <c r="BP80" s="21"/>
      <c r="BQ80" s="23">
        <f t="shared" si="52"/>
        <v>0</v>
      </c>
      <c r="BR80" s="21"/>
      <c r="BS80" s="21"/>
      <c r="BT80" s="23">
        <f t="shared" si="53"/>
        <v>0</v>
      </c>
      <c r="BU80" s="21"/>
      <c r="BV80" s="21"/>
      <c r="BW80" s="23">
        <f t="shared" si="54"/>
        <v>0</v>
      </c>
      <c r="BX80" s="21"/>
      <c r="BY80" s="21"/>
      <c r="BZ80" s="23">
        <f t="shared" si="55"/>
        <v>0</v>
      </c>
      <c r="CA80" s="21"/>
      <c r="CB80" s="21"/>
      <c r="CC80" s="23">
        <f t="shared" si="56"/>
        <v>0</v>
      </c>
      <c r="CD80" s="23">
        <f t="shared" si="57"/>
        <v>0</v>
      </c>
      <c r="CE80" s="23">
        <f t="shared" si="58"/>
        <v>0</v>
      </c>
      <c r="CF80" s="23">
        <f t="shared" si="59"/>
        <v>0</v>
      </c>
      <c r="CG80" s="23">
        <f t="shared" si="60"/>
        <v>0</v>
      </c>
      <c r="CH80" s="23">
        <f t="shared" si="61"/>
        <v>0</v>
      </c>
      <c r="CI80" s="22"/>
      <c r="CJ80" s="22"/>
      <c r="CK80" s="22">
        <f t="shared" si="62"/>
        <v>0</v>
      </c>
      <c r="CL80" s="21"/>
      <c r="CM80" s="21"/>
      <c r="CN80" s="22">
        <f t="shared" si="63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5"/>
        <v>0</v>
      </c>
      <c r="H81" s="21"/>
      <c r="I81" s="21"/>
      <c r="J81" s="22">
        <f t="shared" si="35"/>
        <v>0</v>
      </c>
      <c r="K81" s="21"/>
      <c r="L81" s="21"/>
      <c r="M81" s="23">
        <f t="shared" si="36"/>
        <v>0</v>
      </c>
      <c r="N81" s="21"/>
      <c r="O81" s="21"/>
      <c r="P81" s="23">
        <f t="shared" si="66"/>
        <v>0</v>
      </c>
      <c r="Q81" s="21"/>
      <c r="R81" s="21"/>
      <c r="S81" s="23">
        <f t="shared" si="37"/>
        <v>0</v>
      </c>
      <c r="T81" s="21"/>
      <c r="U81" s="21"/>
      <c r="V81" s="23">
        <f t="shared" si="38"/>
        <v>0</v>
      </c>
      <c r="W81" s="21"/>
      <c r="X81" s="21"/>
      <c r="Y81" s="23">
        <f t="shared" si="39"/>
        <v>0</v>
      </c>
      <c r="Z81" s="21"/>
      <c r="AA81" s="21"/>
      <c r="AB81" s="23">
        <f t="shared" si="40"/>
        <v>0</v>
      </c>
      <c r="AC81" s="21"/>
      <c r="AD81" s="21"/>
      <c r="AE81" s="23">
        <f t="shared" si="41"/>
        <v>0</v>
      </c>
      <c r="AF81" s="21"/>
      <c r="AG81" s="21"/>
      <c r="AH81" s="23">
        <f t="shared" si="42"/>
        <v>0</v>
      </c>
      <c r="AI81" s="21"/>
      <c r="AJ81" s="21"/>
      <c r="AK81" s="23">
        <f t="shared" si="43"/>
        <v>0</v>
      </c>
      <c r="AL81" s="21"/>
      <c r="AM81" s="21"/>
      <c r="AN81" s="23">
        <f t="shared" si="44"/>
        <v>0</v>
      </c>
      <c r="AO81" s="23">
        <f t="shared" si="45"/>
        <v>0</v>
      </c>
      <c r="AP81" s="23">
        <f t="shared" si="46"/>
        <v>0</v>
      </c>
      <c r="AQ81" s="23">
        <f t="shared" si="47"/>
        <v>0</v>
      </c>
      <c r="AR81" s="23">
        <f t="shared" si="48"/>
        <v>0</v>
      </c>
      <c r="AS81" s="23">
        <f t="shared" si="49"/>
        <v>0</v>
      </c>
      <c r="AT81" s="21"/>
      <c r="AU81" s="21"/>
      <c r="AV81" s="21"/>
      <c r="AW81" s="21"/>
      <c r="AX81" s="21"/>
      <c r="AY81" s="22">
        <f t="shared" si="64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50"/>
        <v>0</v>
      </c>
      <c r="BL81" s="21"/>
      <c r="BM81" s="21"/>
      <c r="BN81" s="23">
        <f t="shared" si="51"/>
        <v>0</v>
      </c>
      <c r="BO81" s="21"/>
      <c r="BP81" s="21"/>
      <c r="BQ81" s="23">
        <f t="shared" si="52"/>
        <v>0</v>
      </c>
      <c r="BR81" s="21"/>
      <c r="BS81" s="21"/>
      <c r="BT81" s="23">
        <f t="shared" si="53"/>
        <v>0</v>
      </c>
      <c r="BU81" s="21"/>
      <c r="BV81" s="21"/>
      <c r="BW81" s="23">
        <f t="shared" si="54"/>
        <v>0</v>
      </c>
      <c r="BX81" s="21"/>
      <c r="BY81" s="21"/>
      <c r="BZ81" s="23">
        <f t="shared" si="55"/>
        <v>0</v>
      </c>
      <c r="CA81" s="21"/>
      <c r="CB81" s="21"/>
      <c r="CC81" s="23">
        <f t="shared" si="56"/>
        <v>0</v>
      </c>
      <c r="CD81" s="23">
        <f t="shared" si="57"/>
        <v>0</v>
      </c>
      <c r="CE81" s="23">
        <f t="shared" si="58"/>
        <v>0</v>
      </c>
      <c r="CF81" s="23">
        <f t="shared" si="59"/>
        <v>0</v>
      </c>
      <c r="CG81" s="23">
        <f t="shared" si="60"/>
        <v>0</v>
      </c>
      <c r="CH81" s="23">
        <f t="shared" si="61"/>
        <v>0</v>
      </c>
      <c r="CI81" s="22"/>
      <c r="CJ81" s="22"/>
      <c r="CK81" s="22">
        <f t="shared" si="62"/>
        <v>0</v>
      </c>
      <c r="CL81" s="21"/>
      <c r="CM81" s="21"/>
      <c r="CN81" s="22">
        <f t="shared" si="63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5"/>
        <v>0</v>
      </c>
      <c r="H82" s="21"/>
      <c r="I82" s="21"/>
      <c r="J82" s="22">
        <f t="shared" si="35"/>
        <v>0</v>
      </c>
      <c r="K82" s="21"/>
      <c r="L82" s="21"/>
      <c r="M82" s="23">
        <f t="shared" si="36"/>
        <v>0</v>
      </c>
      <c r="N82" s="21"/>
      <c r="O82" s="21"/>
      <c r="P82" s="23">
        <f t="shared" si="66"/>
        <v>0</v>
      </c>
      <c r="Q82" s="21"/>
      <c r="R82" s="21"/>
      <c r="S82" s="23">
        <f t="shared" si="37"/>
        <v>0</v>
      </c>
      <c r="T82" s="21"/>
      <c r="U82" s="21"/>
      <c r="V82" s="23">
        <f t="shared" si="38"/>
        <v>0</v>
      </c>
      <c r="W82" s="21"/>
      <c r="X82" s="21"/>
      <c r="Y82" s="23">
        <f t="shared" si="39"/>
        <v>0</v>
      </c>
      <c r="Z82" s="21"/>
      <c r="AA82" s="21"/>
      <c r="AB82" s="23">
        <f t="shared" si="40"/>
        <v>0</v>
      </c>
      <c r="AC82" s="21"/>
      <c r="AD82" s="21"/>
      <c r="AE82" s="23">
        <f t="shared" si="41"/>
        <v>0</v>
      </c>
      <c r="AF82" s="21"/>
      <c r="AG82" s="21"/>
      <c r="AH82" s="23">
        <f t="shared" si="42"/>
        <v>0</v>
      </c>
      <c r="AI82" s="21"/>
      <c r="AJ82" s="21"/>
      <c r="AK82" s="23">
        <f t="shared" si="43"/>
        <v>0</v>
      </c>
      <c r="AL82" s="21"/>
      <c r="AM82" s="21"/>
      <c r="AN82" s="23">
        <f t="shared" si="44"/>
        <v>0</v>
      </c>
      <c r="AO82" s="23">
        <f t="shared" si="45"/>
        <v>0</v>
      </c>
      <c r="AP82" s="23">
        <f t="shared" si="46"/>
        <v>0</v>
      </c>
      <c r="AQ82" s="23">
        <f t="shared" si="47"/>
        <v>0</v>
      </c>
      <c r="AR82" s="23">
        <f t="shared" si="48"/>
        <v>0</v>
      </c>
      <c r="AS82" s="23">
        <f t="shared" si="49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50"/>
        <v>0</v>
      </c>
      <c r="BL82" s="21"/>
      <c r="BM82" s="21"/>
      <c r="BN82" s="23">
        <f t="shared" si="51"/>
        <v>0</v>
      </c>
      <c r="BO82" s="21"/>
      <c r="BP82" s="21"/>
      <c r="BQ82" s="23">
        <f t="shared" si="52"/>
        <v>0</v>
      </c>
      <c r="BR82" s="21"/>
      <c r="BS82" s="21"/>
      <c r="BT82" s="23">
        <f t="shared" si="53"/>
        <v>0</v>
      </c>
      <c r="BU82" s="21"/>
      <c r="BV82" s="21"/>
      <c r="BW82" s="23">
        <f t="shared" si="54"/>
        <v>0</v>
      </c>
      <c r="BX82" s="21"/>
      <c r="BY82" s="21"/>
      <c r="BZ82" s="23">
        <f t="shared" si="55"/>
        <v>0</v>
      </c>
      <c r="CA82" s="21"/>
      <c r="CB82" s="21"/>
      <c r="CC82" s="23">
        <f t="shared" si="56"/>
        <v>0</v>
      </c>
      <c r="CD82" s="23">
        <f t="shared" si="57"/>
        <v>0</v>
      </c>
      <c r="CE82" s="23">
        <f t="shared" si="58"/>
        <v>0</v>
      </c>
      <c r="CF82" s="23">
        <f t="shared" si="59"/>
        <v>0</v>
      </c>
      <c r="CG82" s="23">
        <f t="shared" si="60"/>
        <v>0</v>
      </c>
      <c r="CH82" s="23">
        <f t="shared" si="61"/>
        <v>0</v>
      </c>
      <c r="CI82" s="22"/>
      <c r="CJ82" s="22"/>
      <c r="CK82" s="22">
        <f t="shared" si="62"/>
        <v>0</v>
      </c>
      <c r="CL82" s="21"/>
      <c r="CM82" s="21"/>
      <c r="CN82" s="22">
        <f t="shared" si="63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5"/>
        <v>0</v>
      </c>
      <c r="H83" s="21"/>
      <c r="I83" s="21"/>
      <c r="J83" s="22">
        <f t="shared" si="35"/>
        <v>0</v>
      </c>
      <c r="K83" s="21"/>
      <c r="L83" s="21"/>
      <c r="M83" s="23">
        <f t="shared" si="36"/>
        <v>0</v>
      </c>
      <c r="N83" s="21"/>
      <c r="O83" s="21"/>
      <c r="P83" s="23">
        <f t="shared" si="66"/>
        <v>0</v>
      </c>
      <c r="Q83" s="21"/>
      <c r="R83" s="21"/>
      <c r="S83" s="23">
        <f t="shared" si="37"/>
        <v>0</v>
      </c>
      <c r="T83" s="21"/>
      <c r="U83" s="21"/>
      <c r="V83" s="23">
        <f t="shared" si="38"/>
        <v>0</v>
      </c>
      <c r="W83" s="21"/>
      <c r="X83" s="21"/>
      <c r="Y83" s="23">
        <f t="shared" si="39"/>
        <v>0</v>
      </c>
      <c r="Z83" s="21"/>
      <c r="AA83" s="21"/>
      <c r="AB83" s="23">
        <f t="shared" si="40"/>
        <v>0</v>
      </c>
      <c r="AC83" s="21"/>
      <c r="AD83" s="21"/>
      <c r="AE83" s="23">
        <f t="shared" si="41"/>
        <v>0</v>
      </c>
      <c r="AF83" s="21"/>
      <c r="AG83" s="21"/>
      <c r="AH83" s="23">
        <f t="shared" si="42"/>
        <v>0</v>
      </c>
      <c r="AI83" s="21"/>
      <c r="AJ83" s="21"/>
      <c r="AK83" s="23">
        <f t="shared" si="43"/>
        <v>0</v>
      </c>
      <c r="AL83" s="21"/>
      <c r="AM83" s="21"/>
      <c r="AN83" s="23">
        <f t="shared" si="44"/>
        <v>0</v>
      </c>
      <c r="AO83" s="23">
        <f t="shared" si="45"/>
        <v>0</v>
      </c>
      <c r="AP83" s="23">
        <f t="shared" si="46"/>
        <v>0</v>
      </c>
      <c r="AQ83" s="23">
        <f t="shared" si="47"/>
        <v>0</v>
      </c>
      <c r="AR83" s="23">
        <f t="shared" si="48"/>
        <v>0</v>
      </c>
      <c r="AS83" s="23">
        <f t="shared" si="49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50"/>
        <v>0</v>
      </c>
      <c r="BL83" s="21"/>
      <c r="BM83" s="21"/>
      <c r="BN83" s="23">
        <f t="shared" si="51"/>
        <v>0</v>
      </c>
      <c r="BO83" s="21"/>
      <c r="BP83" s="21"/>
      <c r="BQ83" s="23">
        <f t="shared" si="52"/>
        <v>0</v>
      </c>
      <c r="BR83" s="21"/>
      <c r="BS83" s="21"/>
      <c r="BT83" s="23">
        <f t="shared" si="53"/>
        <v>0</v>
      </c>
      <c r="BU83" s="21"/>
      <c r="BV83" s="21"/>
      <c r="BW83" s="23">
        <f t="shared" si="54"/>
        <v>0</v>
      </c>
      <c r="BX83" s="21"/>
      <c r="BY83" s="21"/>
      <c r="BZ83" s="23">
        <f t="shared" si="55"/>
        <v>0</v>
      </c>
      <c r="CA83" s="21"/>
      <c r="CB83" s="21"/>
      <c r="CC83" s="23">
        <f t="shared" si="56"/>
        <v>0</v>
      </c>
      <c r="CD83" s="23">
        <f t="shared" si="57"/>
        <v>0</v>
      </c>
      <c r="CE83" s="23">
        <f t="shared" si="58"/>
        <v>0</v>
      </c>
      <c r="CF83" s="23">
        <f t="shared" si="59"/>
        <v>0</v>
      </c>
      <c r="CG83" s="23">
        <f t="shared" si="60"/>
        <v>0</v>
      </c>
      <c r="CH83" s="23">
        <f t="shared" si="61"/>
        <v>0</v>
      </c>
      <c r="CI83" s="22"/>
      <c r="CJ83" s="22"/>
      <c r="CK83" s="22">
        <f t="shared" si="62"/>
        <v>0</v>
      </c>
      <c r="CL83" s="21"/>
      <c r="CM83" s="21"/>
      <c r="CN83" s="22">
        <f t="shared" si="63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5"/>
        <v>0</v>
      </c>
      <c r="H84" s="21"/>
      <c r="I84" s="21"/>
      <c r="J84" s="22">
        <f t="shared" si="35"/>
        <v>0</v>
      </c>
      <c r="K84" s="21"/>
      <c r="L84" s="21"/>
      <c r="M84" s="23">
        <f t="shared" si="36"/>
        <v>0</v>
      </c>
      <c r="N84" s="21"/>
      <c r="O84" s="21"/>
      <c r="P84" s="23">
        <f t="shared" si="66"/>
        <v>0</v>
      </c>
      <c r="Q84" s="21"/>
      <c r="R84" s="21"/>
      <c r="S84" s="23">
        <f t="shared" si="37"/>
        <v>0</v>
      </c>
      <c r="T84" s="21"/>
      <c r="U84" s="21"/>
      <c r="V84" s="23">
        <f t="shared" si="38"/>
        <v>0</v>
      </c>
      <c r="W84" s="21"/>
      <c r="X84" s="21"/>
      <c r="Y84" s="23">
        <f t="shared" si="39"/>
        <v>0</v>
      </c>
      <c r="Z84" s="21"/>
      <c r="AA84" s="21"/>
      <c r="AB84" s="23">
        <f t="shared" si="40"/>
        <v>0</v>
      </c>
      <c r="AC84" s="21"/>
      <c r="AD84" s="21"/>
      <c r="AE84" s="23">
        <f t="shared" si="41"/>
        <v>0</v>
      </c>
      <c r="AF84" s="21"/>
      <c r="AG84" s="21"/>
      <c r="AH84" s="23">
        <f t="shared" si="42"/>
        <v>0</v>
      </c>
      <c r="AI84" s="21"/>
      <c r="AJ84" s="21"/>
      <c r="AK84" s="23">
        <f t="shared" si="43"/>
        <v>0</v>
      </c>
      <c r="AL84" s="21"/>
      <c r="AM84" s="21"/>
      <c r="AN84" s="23">
        <f t="shared" si="44"/>
        <v>0</v>
      </c>
      <c r="AO84" s="23">
        <f t="shared" si="45"/>
        <v>0</v>
      </c>
      <c r="AP84" s="23">
        <f t="shared" si="46"/>
        <v>0</v>
      </c>
      <c r="AQ84" s="23">
        <f t="shared" si="47"/>
        <v>0</v>
      </c>
      <c r="AR84" s="23">
        <f t="shared" si="48"/>
        <v>0</v>
      </c>
      <c r="AS84" s="23">
        <f t="shared" si="49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50"/>
        <v>0</v>
      </c>
      <c r="BL84" s="21"/>
      <c r="BM84" s="21"/>
      <c r="BN84" s="23">
        <f t="shared" si="51"/>
        <v>0</v>
      </c>
      <c r="BO84" s="21"/>
      <c r="BP84" s="21"/>
      <c r="BQ84" s="23">
        <f t="shared" si="52"/>
        <v>0</v>
      </c>
      <c r="BR84" s="21"/>
      <c r="BS84" s="21"/>
      <c r="BT84" s="23">
        <f t="shared" si="53"/>
        <v>0</v>
      </c>
      <c r="BU84" s="21"/>
      <c r="BV84" s="21"/>
      <c r="BW84" s="23">
        <f t="shared" si="54"/>
        <v>0</v>
      </c>
      <c r="BX84" s="21"/>
      <c r="BY84" s="21"/>
      <c r="BZ84" s="23">
        <f t="shared" si="55"/>
        <v>0</v>
      </c>
      <c r="CA84" s="21"/>
      <c r="CB84" s="21"/>
      <c r="CC84" s="23">
        <f t="shared" si="56"/>
        <v>0</v>
      </c>
      <c r="CD84" s="23">
        <f t="shared" si="57"/>
        <v>0</v>
      </c>
      <c r="CE84" s="23">
        <f t="shared" si="58"/>
        <v>0</v>
      </c>
      <c r="CF84" s="23">
        <f t="shared" si="59"/>
        <v>0</v>
      </c>
      <c r="CG84" s="23">
        <f t="shared" si="60"/>
        <v>0</v>
      </c>
      <c r="CH84" s="23">
        <f t="shared" si="61"/>
        <v>0</v>
      </c>
      <c r="CI84" s="22"/>
      <c r="CJ84" s="22"/>
      <c r="CK84" s="22">
        <f t="shared" si="62"/>
        <v>0</v>
      </c>
      <c r="CL84" s="21"/>
      <c r="CM84" s="21"/>
      <c r="CN84" s="22">
        <f t="shared" si="63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5"/>
        <v>0</v>
      </c>
      <c r="H85" s="21"/>
      <c r="I85" s="21"/>
      <c r="J85" s="22">
        <f t="shared" si="35"/>
        <v>0</v>
      </c>
      <c r="K85" s="21"/>
      <c r="L85" s="21"/>
      <c r="M85" s="23">
        <f t="shared" si="36"/>
        <v>0</v>
      </c>
      <c r="N85" s="21"/>
      <c r="O85" s="21"/>
      <c r="P85" s="23">
        <f t="shared" si="66"/>
        <v>0</v>
      </c>
      <c r="Q85" s="21"/>
      <c r="R85" s="21"/>
      <c r="S85" s="23">
        <f t="shared" si="37"/>
        <v>0</v>
      </c>
      <c r="T85" s="21"/>
      <c r="U85" s="21"/>
      <c r="V85" s="23">
        <f t="shared" si="38"/>
        <v>0</v>
      </c>
      <c r="W85" s="21"/>
      <c r="X85" s="21"/>
      <c r="Y85" s="23">
        <f t="shared" si="39"/>
        <v>0</v>
      </c>
      <c r="Z85" s="21"/>
      <c r="AA85" s="21"/>
      <c r="AB85" s="23">
        <f t="shared" si="40"/>
        <v>0</v>
      </c>
      <c r="AC85" s="21"/>
      <c r="AD85" s="21"/>
      <c r="AE85" s="23">
        <f t="shared" si="41"/>
        <v>0</v>
      </c>
      <c r="AF85" s="21"/>
      <c r="AG85" s="21"/>
      <c r="AH85" s="23">
        <f t="shared" si="42"/>
        <v>0</v>
      </c>
      <c r="AI85" s="21"/>
      <c r="AJ85" s="21"/>
      <c r="AK85" s="23">
        <f t="shared" si="43"/>
        <v>0</v>
      </c>
      <c r="AL85" s="21"/>
      <c r="AM85" s="21"/>
      <c r="AN85" s="23">
        <f t="shared" si="44"/>
        <v>0</v>
      </c>
      <c r="AO85" s="23">
        <f t="shared" si="45"/>
        <v>0</v>
      </c>
      <c r="AP85" s="23">
        <f t="shared" si="46"/>
        <v>0</v>
      </c>
      <c r="AQ85" s="23">
        <f t="shared" si="47"/>
        <v>0</v>
      </c>
      <c r="AR85" s="23">
        <f t="shared" si="48"/>
        <v>0</v>
      </c>
      <c r="AS85" s="23">
        <f t="shared" si="49"/>
        <v>0</v>
      </c>
      <c r="AT85" s="21"/>
      <c r="AU85" s="21"/>
      <c r="AV85" s="21"/>
      <c r="AW85" s="21"/>
      <c r="AX85" s="21"/>
      <c r="AY85" s="22">
        <f t="shared" si="64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50"/>
        <v>0</v>
      </c>
      <c r="BL85" s="21"/>
      <c r="BM85" s="21"/>
      <c r="BN85" s="23">
        <f t="shared" si="51"/>
        <v>0</v>
      </c>
      <c r="BO85" s="21"/>
      <c r="BP85" s="21"/>
      <c r="BQ85" s="23">
        <f t="shared" si="52"/>
        <v>0</v>
      </c>
      <c r="BR85" s="21"/>
      <c r="BS85" s="21"/>
      <c r="BT85" s="23">
        <f t="shared" si="53"/>
        <v>0</v>
      </c>
      <c r="BU85" s="21"/>
      <c r="BV85" s="21"/>
      <c r="BW85" s="23">
        <f t="shared" si="54"/>
        <v>0</v>
      </c>
      <c r="BX85" s="21"/>
      <c r="BY85" s="21"/>
      <c r="BZ85" s="23">
        <f t="shared" si="55"/>
        <v>0</v>
      </c>
      <c r="CA85" s="21"/>
      <c r="CB85" s="21"/>
      <c r="CC85" s="23">
        <f t="shared" si="56"/>
        <v>0</v>
      </c>
      <c r="CD85" s="23">
        <f t="shared" si="57"/>
        <v>0</v>
      </c>
      <c r="CE85" s="23">
        <f t="shared" si="58"/>
        <v>0</v>
      </c>
      <c r="CF85" s="23">
        <f t="shared" si="59"/>
        <v>0</v>
      </c>
      <c r="CG85" s="23">
        <f t="shared" si="60"/>
        <v>0</v>
      </c>
      <c r="CH85" s="23">
        <f t="shared" si="61"/>
        <v>0</v>
      </c>
      <c r="CI85" s="22"/>
      <c r="CJ85" s="22"/>
      <c r="CK85" s="22">
        <f t="shared" si="62"/>
        <v>0</v>
      </c>
      <c r="CL85" s="21"/>
      <c r="CM85" s="21"/>
      <c r="CN85" s="22">
        <f t="shared" si="63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5"/>
        <v>0</v>
      </c>
      <c r="H86" s="21"/>
      <c r="I86" s="21"/>
      <c r="J86" s="22">
        <f t="shared" si="35"/>
        <v>0</v>
      </c>
      <c r="K86" s="21"/>
      <c r="L86" s="21"/>
      <c r="M86" s="23">
        <f t="shared" si="36"/>
        <v>0</v>
      </c>
      <c r="N86" s="21"/>
      <c r="O86" s="21"/>
      <c r="P86" s="23">
        <f t="shared" si="66"/>
        <v>0</v>
      </c>
      <c r="Q86" s="21"/>
      <c r="R86" s="21"/>
      <c r="S86" s="23">
        <f t="shared" si="37"/>
        <v>0</v>
      </c>
      <c r="T86" s="21"/>
      <c r="U86" s="21"/>
      <c r="V86" s="23">
        <f t="shared" si="38"/>
        <v>0</v>
      </c>
      <c r="W86" s="21"/>
      <c r="X86" s="21"/>
      <c r="Y86" s="23">
        <f t="shared" si="39"/>
        <v>0</v>
      </c>
      <c r="Z86" s="21"/>
      <c r="AA86" s="21"/>
      <c r="AB86" s="23">
        <f t="shared" si="40"/>
        <v>0</v>
      </c>
      <c r="AC86" s="21"/>
      <c r="AD86" s="21"/>
      <c r="AE86" s="23">
        <f t="shared" si="41"/>
        <v>0</v>
      </c>
      <c r="AF86" s="21"/>
      <c r="AG86" s="21"/>
      <c r="AH86" s="23">
        <f t="shared" si="42"/>
        <v>0</v>
      </c>
      <c r="AI86" s="21"/>
      <c r="AJ86" s="21"/>
      <c r="AK86" s="23">
        <f t="shared" si="43"/>
        <v>0</v>
      </c>
      <c r="AL86" s="21"/>
      <c r="AM86" s="21"/>
      <c r="AN86" s="23">
        <f t="shared" si="44"/>
        <v>0</v>
      </c>
      <c r="AO86" s="23">
        <f t="shared" si="45"/>
        <v>0</v>
      </c>
      <c r="AP86" s="23">
        <f t="shared" si="46"/>
        <v>0</v>
      </c>
      <c r="AQ86" s="23">
        <f t="shared" si="47"/>
        <v>0</v>
      </c>
      <c r="AR86" s="23">
        <f t="shared" si="48"/>
        <v>0</v>
      </c>
      <c r="AS86" s="23">
        <f t="shared" si="49"/>
        <v>0</v>
      </c>
      <c r="AT86" s="21"/>
      <c r="AU86" s="21"/>
      <c r="AV86" s="21"/>
      <c r="AW86" s="21"/>
      <c r="AX86" s="21"/>
      <c r="AY86" s="22">
        <f t="shared" si="64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50"/>
        <v>0</v>
      </c>
      <c r="BL86" s="21"/>
      <c r="BM86" s="21"/>
      <c r="BN86" s="23">
        <f t="shared" si="51"/>
        <v>0</v>
      </c>
      <c r="BO86" s="21"/>
      <c r="BP86" s="21"/>
      <c r="BQ86" s="23">
        <f t="shared" si="52"/>
        <v>0</v>
      </c>
      <c r="BR86" s="21"/>
      <c r="BS86" s="21"/>
      <c r="BT86" s="23">
        <f t="shared" si="53"/>
        <v>0</v>
      </c>
      <c r="BU86" s="21"/>
      <c r="BV86" s="21"/>
      <c r="BW86" s="23">
        <f t="shared" si="54"/>
        <v>0</v>
      </c>
      <c r="BX86" s="21"/>
      <c r="BY86" s="21"/>
      <c r="BZ86" s="23">
        <f t="shared" si="55"/>
        <v>0</v>
      </c>
      <c r="CA86" s="21"/>
      <c r="CB86" s="21"/>
      <c r="CC86" s="23">
        <f t="shared" si="56"/>
        <v>0</v>
      </c>
      <c r="CD86" s="23">
        <f t="shared" si="57"/>
        <v>0</v>
      </c>
      <c r="CE86" s="23">
        <f t="shared" si="58"/>
        <v>0</v>
      </c>
      <c r="CF86" s="23">
        <f t="shared" si="59"/>
        <v>0</v>
      </c>
      <c r="CG86" s="23">
        <f t="shared" si="60"/>
        <v>0</v>
      </c>
      <c r="CH86" s="23">
        <f t="shared" si="61"/>
        <v>0</v>
      </c>
      <c r="CI86" s="22"/>
      <c r="CJ86" s="22"/>
      <c r="CK86" s="22">
        <f t="shared" si="62"/>
        <v>0</v>
      </c>
      <c r="CL86" s="21"/>
      <c r="CM86" s="21"/>
      <c r="CN86" s="22">
        <f t="shared" si="63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5"/>
        <v>0</v>
      </c>
      <c r="H87" s="21"/>
      <c r="I87" s="21"/>
      <c r="J87" s="22">
        <f t="shared" si="35"/>
        <v>0</v>
      </c>
      <c r="K87" s="21"/>
      <c r="L87" s="21"/>
      <c r="M87" s="23">
        <f t="shared" si="36"/>
        <v>0</v>
      </c>
      <c r="N87" s="21"/>
      <c r="O87" s="21"/>
      <c r="P87" s="23">
        <f t="shared" si="66"/>
        <v>0</v>
      </c>
      <c r="Q87" s="21"/>
      <c r="R87" s="21"/>
      <c r="S87" s="23">
        <f t="shared" si="37"/>
        <v>0</v>
      </c>
      <c r="T87" s="21"/>
      <c r="U87" s="21"/>
      <c r="V87" s="23">
        <f t="shared" si="38"/>
        <v>0</v>
      </c>
      <c r="W87" s="21"/>
      <c r="X87" s="21"/>
      <c r="Y87" s="23">
        <f t="shared" si="39"/>
        <v>0</v>
      </c>
      <c r="Z87" s="21"/>
      <c r="AA87" s="21"/>
      <c r="AB87" s="23">
        <f t="shared" si="40"/>
        <v>0</v>
      </c>
      <c r="AC87" s="21"/>
      <c r="AD87" s="21"/>
      <c r="AE87" s="23">
        <f t="shared" si="41"/>
        <v>0</v>
      </c>
      <c r="AF87" s="21"/>
      <c r="AG87" s="21"/>
      <c r="AH87" s="23">
        <f t="shared" si="42"/>
        <v>0</v>
      </c>
      <c r="AI87" s="21"/>
      <c r="AJ87" s="21"/>
      <c r="AK87" s="23">
        <f t="shared" si="43"/>
        <v>0</v>
      </c>
      <c r="AL87" s="21"/>
      <c r="AM87" s="21"/>
      <c r="AN87" s="23">
        <f t="shared" si="44"/>
        <v>0</v>
      </c>
      <c r="AO87" s="23">
        <f t="shared" si="45"/>
        <v>0</v>
      </c>
      <c r="AP87" s="23">
        <f t="shared" si="46"/>
        <v>0</v>
      </c>
      <c r="AQ87" s="23">
        <f t="shared" si="47"/>
        <v>0</v>
      </c>
      <c r="AR87" s="23">
        <f t="shared" si="48"/>
        <v>0</v>
      </c>
      <c r="AS87" s="23">
        <f t="shared" si="49"/>
        <v>0</v>
      </c>
      <c r="AT87" s="21"/>
      <c r="AU87" s="21"/>
      <c r="AV87" s="21"/>
      <c r="AW87" s="21"/>
      <c r="AX87" s="21"/>
      <c r="AY87" s="22">
        <f t="shared" si="64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50"/>
        <v>0</v>
      </c>
      <c r="BL87" s="21"/>
      <c r="BM87" s="21"/>
      <c r="BN87" s="23">
        <f t="shared" si="51"/>
        <v>0</v>
      </c>
      <c r="BO87" s="21"/>
      <c r="BP87" s="21"/>
      <c r="BQ87" s="23">
        <f t="shared" si="52"/>
        <v>0</v>
      </c>
      <c r="BR87" s="21"/>
      <c r="BS87" s="21"/>
      <c r="BT87" s="23">
        <f t="shared" si="53"/>
        <v>0</v>
      </c>
      <c r="BU87" s="21"/>
      <c r="BV87" s="21"/>
      <c r="BW87" s="23">
        <f t="shared" si="54"/>
        <v>0</v>
      </c>
      <c r="BX87" s="21"/>
      <c r="BY87" s="21"/>
      <c r="BZ87" s="23">
        <f t="shared" si="55"/>
        <v>0</v>
      </c>
      <c r="CA87" s="21"/>
      <c r="CB87" s="21"/>
      <c r="CC87" s="23">
        <f t="shared" si="56"/>
        <v>0</v>
      </c>
      <c r="CD87" s="23">
        <f t="shared" si="57"/>
        <v>0</v>
      </c>
      <c r="CE87" s="23">
        <f t="shared" si="58"/>
        <v>0</v>
      </c>
      <c r="CF87" s="23">
        <f t="shared" si="59"/>
        <v>0</v>
      </c>
      <c r="CG87" s="23">
        <f t="shared" si="60"/>
        <v>0</v>
      </c>
      <c r="CH87" s="23">
        <f t="shared" si="61"/>
        <v>0</v>
      </c>
      <c r="CI87" s="22"/>
      <c r="CJ87" s="22"/>
      <c r="CK87" s="22">
        <f t="shared" si="62"/>
        <v>0</v>
      </c>
      <c r="CL87" s="21"/>
      <c r="CM87" s="21"/>
      <c r="CN87" s="22">
        <f t="shared" si="63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5"/>
        <v>0</v>
      </c>
      <c r="H88" s="21"/>
      <c r="I88" s="21"/>
      <c r="J88" s="22">
        <f t="shared" si="35"/>
        <v>0</v>
      </c>
      <c r="K88" s="21"/>
      <c r="L88" s="21"/>
      <c r="M88" s="23">
        <f t="shared" si="36"/>
        <v>0</v>
      </c>
      <c r="N88" s="21"/>
      <c r="O88" s="21"/>
      <c r="P88" s="23">
        <f t="shared" si="66"/>
        <v>0</v>
      </c>
      <c r="Q88" s="21"/>
      <c r="R88" s="21"/>
      <c r="S88" s="23">
        <f t="shared" si="37"/>
        <v>0</v>
      </c>
      <c r="T88" s="21"/>
      <c r="U88" s="21"/>
      <c r="V88" s="23">
        <f t="shared" si="38"/>
        <v>0</v>
      </c>
      <c r="W88" s="21"/>
      <c r="X88" s="21"/>
      <c r="Y88" s="23">
        <f t="shared" si="39"/>
        <v>0</v>
      </c>
      <c r="Z88" s="21"/>
      <c r="AA88" s="21"/>
      <c r="AB88" s="23">
        <f t="shared" si="40"/>
        <v>0</v>
      </c>
      <c r="AC88" s="21"/>
      <c r="AD88" s="21"/>
      <c r="AE88" s="23">
        <f t="shared" si="41"/>
        <v>0</v>
      </c>
      <c r="AF88" s="21"/>
      <c r="AG88" s="21"/>
      <c r="AH88" s="23">
        <f t="shared" si="42"/>
        <v>0</v>
      </c>
      <c r="AI88" s="21"/>
      <c r="AJ88" s="21"/>
      <c r="AK88" s="23">
        <f t="shared" si="43"/>
        <v>0</v>
      </c>
      <c r="AL88" s="21"/>
      <c r="AM88" s="21"/>
      <c r="AN88" s="23">
        <f t="shared" si="44"/>
        <v>0</v>
      </c>
      <c r="AO88" s="23">
        <f t="shared" si="45"/>
        <v>0</v>
      </c>
      <c r="AP88" s="23">
        <f t="shared" si="46"/>
        <v>0</v>
      </c>
      <c r="AQ88" s="23">
        <f t="shared" si="47"/>
        <v>0</v>
      </c>
      <c r="AR88" s="23">
        <f t="shared" si="48"/>
        <v>0</v>
      </c>
      <c r="AS88" s="23">
        <f t="shared" si="49"/>
        <v>0</v>
      </c>
      <c r="AT88" s="21"/>
      <c r="AU88" s="21"/>
      <c r="AV88" s="21"/>
      <c r="AW88" s="21"/>
      <c r="AX88" s="21"/>
      <c r="AY88" s="22">
        <f t="shared" si="64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50"/>
        <v>0</v>
      </c>
      <c r="BL88" s="21"/>
      <c r="BM88" s="21"/>
      <c r="BN88" s="23">
        <f t="shared" si="51"/>
        <v>0</v>
      </c>
      <c r="BO88" s="21"/>
      <c r="BP88" s="21"/>
      <c r="BQ88" s="23">
        <f t="shared" si="52"/>
        <v>0</v>
      </c>
      <c r="BR88" s="21"/>
      <c r="BS88" s="21"/>
      <c r="BT88" s="23">
        <f t="shared" si="53"/>
        <v>0</v>
      </c>
      <c r="BU88" s="21"/>
      <c r="BV88" s="21"/>
      <c r="BW88" s="23">
        <f t="shared" si="54"/>
        <v>0</v>
      </c>
      <c r="BX88" s="21"/>
      <c r="BY88" s="21"/>
      <c r="BZ88" s="23">
        <f t="shared" si="55"/>
        <v>0</v>
      </c>
      <c r="CA88" s="21"/>
      <c r="CB88" s="21"/>
      <c r="CC88" s="23">
        <f t="shared" si="56"/>
        <v>0</v>
      </c>
      <c r="CD88" s="23">
        <f t="shared" si="57"/>
        <v>0</v>
      </c>
      <c r="CE88" s="23">
        <f t="shared" si="58"/>
        <v>0</v>
      </c>
      <c r="CF88" s="23">
        <f t="shared" si="59"/>
        <v>0</v>
      </c>
      <c r="CG88" s="23">
        <f t="shared" si="60"/>
        <v>0</v>
      </c>
      <c r="CH88" s="23">
        <f t="shared" si="61"/>
        <v>0</v>
      </c>
      <c r="CI88" s="22"/>
      <c r="CJ88" s="22"/>
      <c r="CK88" s="22">
        <f t="shared" si="62"/>
        <v>0</v>
      </c>
      <c r="CL88" s="21"/>
      <c r="CM88" s="21"/>
      <c r="CN88" s="22">
        <f t="shared" si="63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5"/>
        <v>0</v>
      </c>
      <c r="H89" s="21"/>
      <c r="I89" s="21"/>
      <c r="J89" s="22">
        <f t="shared" si="35"/>
        <v>0</v>
      </c>
      <c r="K89" s="21"/>
      <c r="L89" s="21"/>
      <c r="M89" s="23">
        <f t="shared" si="36"/>
        <v>0</v>
      </c>
      <c r="N89" s="21"/>
      <c r="O89" s="21"/>
      <c r="P89" s="23">
        <f t="shared" si="66"/>
        <v>0</v>
      </c>
      <c r="Q89" s="21">
        <v>7</v>
      </c>
      <c r="R89" s="21">
        <v>188</v>
      </c>
      <c r="S89" s="23">
        <f t="shared" si="37"/>
        <v>112.8</v>
      </c>
      <c r="T89" s="21">
        <v>10</v>
      </c>
      <c r="U89" s="21">
        <v>240</v>
      </c>
      <c r="V89" s="23">
        <f t="shared" si="38"/>
        <v>144</v>
      </c>
      <c r="W89" s="21">
        <v>32</v>
      </c>
      <c r="X89" s="21">
        <v>768</v>
      </c>
      <c r="Y89" s="23">
        <f t="shared" si="39"/>
        <v>460.79999999999995</v>
      </c>
      <c r="Z89" s="21">
        <v>36</v>
      </c>
      <c r="AA89" s="21">
        <v>864</v>
      </c>
      <c r="AB89" s="23">
        <f t="shared" si="40"/>
        <v>518.4</v>
      </c>
      <c r="AC89" s="21">
        <v>78</v>
      </c>
      <c r="AD89" s="21">
        <v>1872</v>
      </c>
      <c r="AE89" s="23">
        <f t="shared" si="41"/>
        <v>1123.2</v>
      </c>
      <c r="AF89" s="21">
        <v>99</v>
      </c>
      <c r="AG89" s="21">
        <v>2376</v>
      </c>
      <c r="AH89" s="23">
        <f t="shared" si="42"/>
        <v>1425.6</v>
      </c>
      <c r="AI89" s="21">
        <v>58</v>
      </c>
      <c r="AJ89" s="21">
        <v>1392</v>
      </c>
      <c r="AK89" s="23">
        <f t="shared" si="43"/>
        <v>835.19999999999993</v>
      </c>
      <c r="AL89" s="21">
        <v>215</v>
      </c>
      <c r="AM89" s="21">
        <v>5160</v>
      </c>
      <c r="AN89" s="23">
        <f t="shared" si="44"/>
        <v>3096</v>
      </c>
      <c r="AO89" s="23">
        <f t="shared" si="45"/>
        <v>535</v>
      </c>
      <c r="AP89" s="23">
        <f t="shared" si="46"/>
        <v>12860</v>
      </c>
      <c r="AQ89" s="23">
        <f t="shared" si="47"/>
        <v>7716</v>
      </c>
      <c r="AR89" s="23">
        <f t="shared" si="48"/>
        <v>1071.6666666666667</v>
      </c>
      <c r="AS89" s="23">
        <f t="shared" si="49"/>
        <v>643</v>
      </c>
      <c r="AT89" s="21">
        <v>63</v>
      </c>
      <c r="AU89" s="21">
        <v>1512</v>
      </c>
      <c r="AV89" s="21">
        <v>907.19999999999993</v>
      </c>
      <c r="AW89" s="21">
        <v>212</v>
      </c>
      <c r="AX89" s="21">
        <v>5091</v>
      </c>
      <c r="AY89" s="22">
        <f t="shared" si="64"/>
        <v>3054.6</v>
      </c>
      <c r="AZ89" s="21">
        <v>64</v>
      </c>
      <c r="BA89" s="21">
        <v>1536</v>
      </c>
      <c r="BB89" s="23">
        <f t="shared" si="67"/>
        <v>921.59999999999991</v>
      </c>
      <c r="BC89" s="21">
        <v>153</v>
      </c>
      <c r="BD89" s="21">
        <v>3672</v>
      </c>
      <c r="BE89" s="23">
        <f t="shared" si="68"/>
        <v>2203.1999999999998</v>
      </c>
      <c r="BF89" s="21">
        <v>261</v>
      </c>
      <c r="BG89" s="21">
        <v>6264</v>
      </c>
      <c r="BH89" s="23">
        <f t="shared" si="69"/>
        <v>3758.3999999999996</v>
      </c>
      <c r="BI89" s="21">
        <v>51</v>
      </c>
      <c r="BJ89" s="21">
        <v>1224</v>
      </c>
      <c r="BK89" s="23">
        <f t="shared" si="50"/>
        <v>734.4</v>
      </c>
      <c r="BL89" s="21">
        <v>251</v>
      </c>
      <c r="BM89" s="21">
        <v>6024</v>
      </c>
      <c r="BN89" s="23">
        <f t="shared" si="51"/>
        <v>3614.4</v>
      </c>
      <c r="BO89" s="21">
        <v>105</v>
      </c>
      <c r="BP89" s="21">
        <v>2520</v>
      </c>
      <c r="BQ89" s="23">
        <f t="shared" si="52"/>
        <v>1512</v>
      </c>
      <c r="BR89" s="21">
        <v>202</v>
      </c>
      <c r="BS89" s="21">
        <v>4848</v>
      </c>
      <c r="BT89" s="23">
        <f t="shared" si="53"/>
        <v>2908.7999999999997</v>
      </c>
      <c r="BU89" s="21">
        <v>190</v>
      </c>
      <c r="BV89" s="21">
        <v>4560</v>
      </c>
      <c r="BW89" s="23">
        <f t="shared" si="54"/>
        <v>2736</v>
      </c>
      <c r="BX89" s="21">
        <v>253</v>
      </c>
      <c r="BY89" s="21">
        <v>6072</v>
      </c>
      <c r="BZ89" s="23">
        <f t="shared" si="55"/>
        <v>3643.2</v>
      </c>
      <c r="CA89" s="21">
        <v>60</v>
      </c>
      <c r="CB89" s="21">
        <v>1440</v>
      </c>
      <c r="CC89" s="23">
        <f t="shared" si="56"/>
        <v>864</v>
      </c>
      <c r="CD89" s="23">
        <f t="shared" si="57"/>
        <v>1865</v>
      </c>
      <c r="CE89" s="23">
        <f t="shared" si="58"/>
        <v>44763</v>
      </c>
      <c r="CF89" s="23">
        <f t="shared" si="59"/>
        <v>26857.8</v>
      </c>
      <c r="CG89" s="23">
        <f t="shared" si="60"/>
        <v>3730.25</v>
      </c>
      <c r="CH89" s="23">
        <f t="shared" si="61"/>
        <v>2238.15</v>
      </c>
      <c r="CI89" s="22">
        <v>222</v>
      </c>
      <c r="CJ89" s="22">
        <v>5340</v>
      </c>
      <c r="CK89" s="22">
        <f t="shared" si="62"/>
        <v>3204</v>
      </c>
      <c r="CL89" s="21">
        <v>234</v>
      </c>
      <c r="CM89" s="21">
        <v>5626</v>
      </c>
      <c r="CN89" s="22">
        <f t="shared" si="63"/>
        <v>3375.6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5"/>
        <v>0</v>
      </c>
      <c r="H90" s="21"/>
      <c r="I90" s="21"/>
      <c r="J90" s="22">
        <f t="shared" si="35"/>
        <v>0</v>
      </c>
      <c r="K90" s="21"/>
      <c r="L90" s="21"/>
      <c r="M90" s="23">
        <f t="shared" si="36"/>
        <v>0</v>
      </c>
      <c r="N90" s="21"/>
      <c r="O90" s="21"/>
      <c r="P90" s="23">
        <f t="shared" si="66"/>
        <v>0</v>
      </c>
      <c r="Q90" s="21">
        <v>9</v>
      </c>
      <c r="R90" s="21">
        <v>126</v>
      </c>
      <c r="S90" s="23">
        <f t="shared" si="37"/>
        <v>80.64</v>
      </c>
      <c r="T90" s="21">
        <v>5</v>
      </c>
      <c r="U90" s="21">
        <v>70</v>
      </c>
      <c r="V90" s="23">
        <f t="shared" si="38"/>
        <v>44.800000000000004</v>
      </c>
      <c r="W90" s="21">
        <v>3</v>
      </c>
      <c r="X90" s="21">
        <v>42</v>
      </c>
      <c r="Y90" s="23">
        <f t="shared" si="39"/>
        <v>26.88</v>
      </c>
      <c r="Z90" s="21">
        <v>5</v>
      </c>
      <c r="AA90" s="21">
        <v>70</v>
      </c>
      <c r="AB90" s="23">
        <f t="shared" si="40"/>
        <v>44.800000000000004</v>
      </c>
      <c r="AC90" s="21">
        <v>2</v>
      </c>
      <c r="AD90" s="21">
        <v>28</v>
      </c>
      <c r="AE90" s="23">
        <f t="shared" si="41"/>
        <v>17.920000000000002</v>
      </c>
      <c r="AF90" s="21">
        <v>2</v>
      </c>
      <c r="AG90" s="21">
        <v>28</v>
      </c>
      <c r="AH90" s="23">
        <f t="shared" si="42"/>
        <v>17.920000000000002</v>
      </c>
      <c r="AI90" s="21">
        <v>1</v>
      </c>
      <c r="AJ90" s="21">
        <v>14</v>
      </c>
      <c r="AK90" s="23">
        <f t="shared" si="43"/>
        <v>8.9600000000000009</v>
      </c>
      <c r="AL90" s="21"/>
      <c r="AM90" s="21"/>
      <c r="AN90" s="23">
        <f t="shared" si="44"/>
        <v>0</v>
      </c>
      <c r="AO90" s="23">
        <f t="shared" si="45"/>
        <v>27</v>
      </c>
      <c r="AP90" s="23">
        <f t="shared" si="46"/>
        <v>378</v>
      </c>
      <c r="AQ90" s="23">
        <f t="shared" si="47"/>
        <v>241.92000000000004</v>
      </c>
      <c r="AR90" s="23">
        <f t="shared" si="48"/>
        <v>31.5</v>
      </c>
      <c r="AS90" s="23">
        <f t="shared" si="49"/>
        <v>20.160000000000004</v>
      </c>
      <c r="AT90" s="21"/>
      <c r="AU90" s="21"/>
      <c r="AV90" s="21"/>
      <c r="AW90" s="21"/>
      <c r="AX90" s="21"/>
      <c r="AY90" s="22">
        <f t="shared" si="64"/>
        <v>0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50"/>
        <v>0</v>
      </c>
      <c r="BL90" s="21"/>
      <c r="BM90" s="21"/>
      <c r="BN90" s="23">
        <f t="shared" si="51"/>
        <v>0</v>
      </c>
      <c r="BO90" s="21"/>
      <c r="BP90" s="21"/>
      <c r="BQ90" s="23">
        <f t="shared" si="52"/>
        <v>0</v>
      </c>
      <c r="BR90" s="21"/>
      <c r="BS90" s="21"/>
      <c r="BT90" s="23">
        <f t="shared" si="53"/>
        <v>0</v>
      </c>
      <c r="BU90" s="21"/>
      <c r="BV90" s="21"/>
      <c r="BW90" s="23">
        <f t="shared" si="54"/>
        <v>0</v>
      </c>
      <c r="BX90" s="21"/>
      <c r="BY90" s="21"/>
      <c r="BZ90" s="23">
        <f t="shared" si="55"/>
        <v>0</v>
      </c>
      <c r="CA90" s="21"/>
      <c r="CB90" s="21"/>
      <c r="CC90" s="23">
        <f t="shared" si="56"/>
        <v>0</v>
      </c>
      <c r="CD90" s="23">
        <f t="shared" si="57"/>
        <v>0</v>
      </c>
      <c r="CE90" s="23">
        <f t="shared" si="58"/>
        <v>0</v>
      </c>
      <c r="CF90" s="23">
        <f t="shared" si="59"/>
        <v>0</v>
      </c>
      <c r="CG90" s="23">
        <f t="shared" si="60"/>
        <v>0</v>
      </c>
      <c r="CH90" s="23">
        <f t="shared" si="61"/>
        <v>0</v>
      </c>
      <c r="CI90" s="22"/>
      <c r="CJ90" s="22"/>
      <c r="CK90" s="22">
        <f t="shared" si="62"/>
        <v>0</v>
      </c>
      <c r="CL90" s="21"/>
      <c r="CM90" s="21"/>
      <c r="CN90" s="22">
        <f t="shared" si="63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5"/>
        <v>0</v>
      </c>
      <c r="H91" s="21"/>
      <c r="I91" s="21"/>
      <c r="J91" s="22">
        <f t="shared" si="35"/>
        <v>0</v>
      </c>
      <c r="K91" s="21"/>
      <c r="L91" s="21"/>
      <c r="M91" s="23">
        <f t="shared" si="36"/>
        <v>0</v>
      </c>
      <c r="N91" s="21"/>
      <c r="O91" s="21"/>
      <c r="P91" s="23">
        <f t="shared" si="66"/>
        <v>0</v>
      </c>
      <c r="Q91" s="21"/>
      <c r="R91" s="21"/>
      <c r="S91" s="23">
        <f t="shared" si="37"/>
        <v>0</v>
      </c>
      <c r="T91" s="21"/>
      <c r="U91" s="21"/>
      <c r="V91" s="23">
        <f t="shared" si="38"/>
        <v>0</v>
      </c>
      <c r="W91" s="21"/>
      <c r="X91" s="21"/>
      <c r="Y91" s="23">
        <f t="shared" si="39"/>
        <v>0</v>
      </c>
      <c r="Z91" s="21"/>
      <c r="AA91" s="21"/>
      <c r="AB91" s="23">
        <f t="shared" si="40"/>
        <v>0</v>
      </c>
      <c r="AC91" s="21"/>
      <c r="AD91" s="21"/>
      <c r="AE91" s="23">
        <f t="shared" si="41"/>
        <v>0</v>
      </c>
      <c r="AF91" s="21"/>
      <c r="AG91" s="21"/>
      <c r="AH91" s="23">
        <f t="shared" si="42"/>
        <v>0</v>
      </c>
      <c r="AI91" s="21"/>
      <c r="AJ91" s="21"/>
      <c r="AK91" s="23">
        <f t="shared" si="43"/>
        <v>0</v>
      </c>
      <c r="AL91" s="21"/>
      <c r="AM91" s="21"/>
      <c r="AN91" s="23">
        <f t="shared" si="44"/>
        <v>0</v>
      </c>
      <c r="AO91" s="23">
        <f t="shared" si="45"/>
        <v>0</v>
      </c>
      <c r="AP91" s="23">
        <f t="shared" si="46"/>
        <v>0</v>
      </c>
      <c r="AQ91" s="23">
        <f t="shared" si="47"/>
        <v>0</v>
      </c>
      <c r="AR91" s="23">
        <f t="shared" si="48"/>
        <v>0</v>
      </c>
      <c r="AS91" s="23">
        <f t="shared" si="49"/>
        <v>0</v>
      </c>
      <c r="AT91" s="21"/>
      <c r="AU91" s="21"/>
      <c r="AV91" s="21"/>
      <c r="AW91" s="21"/>
      <c r="AX91" s="21"/>
      <c r="AY91" s="22">
        <f t="shared" si="64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50"/>
        <v>0</v>
      </c>
      <c r="BL91" s="21"/>
      <c r="BM91" s="21"/>
      <c r="BN91" s="23">
        <f t="shared" si="51"/>
        <v>0</v>
      </c>
      <c r="BO91" s="21"/>
      <c r="BP91" s="21"/>
      <c r="BQ91" s="23">
        <f t="shared" si="52"/>
        <v>0</v>
      </c>
      <c r="BR91" s="21"/>
      <c r="BS91" s="21"/>
      <c r="BT91" s="23">
        <f t="shared" si="53"/>
        <v>0</v>
      </c>
      <c r="BU91" s="21"/>
      <c r="BV91" s="21"/>
      <c r="BW91" s="23">
        <f t="shared" si="54"/>
        <v>0</v>
      </c>
      <c r="BX91" s="21"/>
      <c r="BY91" s="21"/>
      <c r="BZ91" s="23">
        <f t="shared" si="55"/>
        <v>0</v>
      </c>
      <c r="CA91" s="21"/>
      <c r="CB91" s="21"/>
      <c r="CC91" s="23">
        <f t="shared" si="56"/>
        <v>0</v>
      </c>
      <c r="CD91" s="23">
        <f t="shared" si="57"/>
        <v>0</v>
      </c>
      <c r="CE91" s="23">
        <f t="shared" si="58"/>
        <v>0</v>
      </c>
      <c r="CF91" s="23">
        <f t="shared" si="59"/>
        <v>0</v>
      </c>
      <c r="CG91" s="23">
        <f t="shared" si="60"/>
        <v>0</v>
      </c>
      <c r="CH91" s="23">
        <f t="shared" si="61"/>
        <v>0</v>
      </c>
      <c r="CI91" s="22"/>
      <c r="CJ91" s="22"/>
      <c r="CK91" s="22">
        <f t="shared" si="62"/>
        <v>0</v>
      </c>
      <c r="CL91" s="21"/>
      <c r="CM91" s="21"/>
      <c r="CN91" s="22">
        <f t="shared" si="63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5"/>
        <v>0</v>
      </c>
      <c r="H92" s="21"/>
      <c r="I92" s="21"/>
      <c r="J92" s="22">
        <f t="shared" si="35"/>
        <v>0</v>
      </c>
      <c r="K92" s="21"/>
      <c r="L92" s="21"/>
      <c r="M92" s="23">
        <f t="shared" si="36"/>
        <v>0</v>
      </c>
      <c r="N92" s="21"/>
      <c r="O92" s="21"/>
      <c r="P92" s="23">
        <f t="shared" si="66"/>
        <v>0</v>
      </c>
      <c r="Q92" s="21"/>
      <c r="R92" s="21"/>
      <c r="S92" s="23">
        <f t="shared" si="37"/>
        <v>0</v>
      </c>
      <c r="T92" s="21"/>
      <c r="U92" s="21"/>
      <c r="V92" s="23">
        <f t="shared" si="38"/>
        <v>0</v>
      </c>
      <c r="W92" s="21"/>
      <c r="X92" s="21"/>
      <c r="Y92" s="23">
        <f t="shared" si="39"/>
        <v>0</v>
      </c>
      <c r="Z92" s="21"/>
      <c r="AA92" s="21"/>
      <c r="AB92" s="23">
        <f t="shared" si="40"/>
        <v>0</v>
      </c>
      <c r="AC92" s="21"/>
      <c r="AD92" s="21"/>
      <c r="AE92" s="23">
        <f t="shared" si="41"/>
        <v>0</v>
      </c>
      <c r="AF92" s="21"/>
      <c r="AG92" s="21"/>
      <c r="AH92" s="23">
        <f t="shared" si="42"/>
        <v>0</v>
      </c>
      <c r="AI92" s="21"/>
      <c r="AJ92" s="21"/>
      <c r="AK92" s="23">
        <f t="shared" si="43"/>
        <v>0</v>
      </c>
      <c r="AL92" s="21"/>
      <c r="AM92" s="21"/>
      <c r="AN92" s="23">
        <f t="shared" si="44"/>
        <v>0</v>
      </c>
      <c r="AO92" s="23">
        <f t="shared" si="45"/>
        <v>0</v>
      </c>
      <c r="AP92" s="23">
        <f t="shared" si="46"/>
        <v>0</v>
      </c>
      <c r="AQ92" s="23">
        <f t="shared" si="47"/>
        <v>0</v>
      </c>
      <c r="AR92" s="23">
        <f t="shared" si="48"/>
        <v>0</v>
      </c>
      <c r="AS92" s="23">
        <f t="shared" si="49"/>
        <v>0</v>
      </c>
      <c r="AT92" s="21"/>
      <c r="AU92" s="21"/>
      <c r="AV92" s="21"/>
      <c r="AW92" s="21"/>
      <c r="AX92" s="21"/>
      <c r="AY92" s="22">
        <f t="shared" si="64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50"/>
        <v>0</v>
      </c>
      <c r="BL92" s="21"/>
      <c r="BM92" s="21"/>
      <c r="BN92" s="23">
        <f t="shared" si="51"/>
        <v>0</v>
      </c>
      <c r="BO92" s="21"/>
      <c r="BP92" s="21"/>
      <c r="BQ92" s="23">
        <f t="shared" si="52"/>
        <v>0</v>
      </c>
      <c r="BR92" s="21"/>
      <c r="BS92" s="21"/>
      <c r="BT92" s="23">
        <f t="shared" si="53"/>
        <v>0</v>
      </c>
      <c r="BU92" s="21"/>
      <c r="BV92" s="21"/>
      <c r="BW92" s="23">
        <f t="shared" si="54"/>
        <v>0</v>
      </c>
      <c r="BX92" s="21"/>
      <c r="BY92" s="21"/>
      <c r="BZ92" s="23">
        <f t="shared" si="55"/>
        <v>0</v>
      </c>
      <c r="CA92" s="21"/>
      <c r="CB92" s="21"/>
      <c r="CC92" s="23">
        <f t="shared" si="56"/>
        <v>0</v>
      </c>
      <c r="CD92" s="23">
        <f t="shared" si="57"/>
        <v>0</v>
      </c>
      <c r="CE92" s="23">
        <f t="shared" si="58"/>
        <v>0</v>
      </c>
      <c r="CF92" s="23">
        <f t="shared" si="59"/>
        <v>0</v>
      </c>
      <c r="CG92" s="23">
        <f t="shared" si="60"/>
        <v>0</v>
      </c>
      <c r="CH92" s="23">
        <f t="shared" si="61"/>
        <v>0</v>
      </c>
      <c r="CI92" s="22"/>
      <c r="CJ92" s="22"/>
      <c r="CK92" s="22">
        <f t="shared" si="62"/>
        <v>0</v>
      </c>
      <c r="CL92" s="21"/>
      <c r="CM92" s="21"/>
      <c r="CN92" s="22">
        <f t="shared" si="63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5"/>
        <v>0</v>
      </c>
      <c r="H93" s="21"/>
      <c r="I93" s="21"/>
      <c r="J93" s="22">
        <f t="shared" si="35"/>
        <v>0</v>
      </c>
      <c r="K93" s="21"/>
      <c r="L93" s="21"/>
      <c r="M93" s="23">
        <f t="shared" si="36"/>
        <v>0</v>
      </c>
      <c r="N93" s="21"/>
      <c r="O93" s="21"/>
      <c r="P93" s="23">
        <f t="shared" si="66"/>
        <v>0</v>
      </c>
      <c r="Q93" s="21"/>
      <c r="R93" s="21"/>
      <c r="S93" s="23">
        <f t="shared" si="37"/>
        <v>0</v>
      </c>
      <c r="T93" s="21"/>
      <c r="U93" s="21"/>
      <c r="V93" s="23">
        <f t="shared" si="38"/>
        <v>0</v>
      </c>
      <c r="W93" s="21"/>
      <c r="X93" s="21"/>
      <c r="Y93" s="23">
        <f t="shared" si="39"/>
        <v>0</v>
      </c>
      <c r="Z93" s="21"/>
      <c r="AA93" s="21"/>
      <c r="AB93" s="23">
        <f t="shared" si="40"/>
        <v>0</v>
      </c>
      <c r="AC93" s="21"/>
      <c r="AD93" s="21"/>
      <c r="AE93" s="23">
        <f t="shared" si="41"/>
        <v>0</v>
      </c>
      <c r="AF93" s="21"/>
      <c r="AG93" s="21"/>
      <c r="AH93" s="23">
        <f t="shared" si="42"/>
        <v>0</v>
      </c>
      <c r="AI93" s="21">
        <v>3</v>
      </c>
      <c r="AJ93" s="21">
        <v>36</v>
      </c>
      <c r="AK93" s="23">
        <f t="shared" si="43"/>
        <v>36</v>
      </c>
      <c r="AL93" s="21">
        <v>39</v>
      </c>
      <c r="AM93" s="21">
        <v>468</v>
      </c>
      <c r="AN93" s="23">
        <f t="shared" si="44"/>
        <v>468</v>
      </c>
      <c r="AO93" s="23">
        <f t="shared" si="45"/>
        <v>42</v>
      </c>
      <c r="AP93" s="23">
        <f t="shared" si="46"/>
        <v>504</v>
      </c>
      <c r="AQ93" s="23">
        <f t="shared" si="47"/>
        <v>504</v>
      </c>
      <c r="AR93" s="23">
        <f t="shared" si="48"/>
        <v>42</v>
      </c>
      <c r="AS93" s="23">
        <f t="shared" si="49"/>
        <v>42</v>
      </c>
      <c r="AT93" s="21">
        <v>67</v>
      </c>
      <c r="AU93" s="21">
        <v>812</v>
      </c>
      <c r="AV93" s="21">
        <v>812</v>
      </c>
      <c r="AW93" s="21">
        <v>53</v>
      </c>
      <c r="AX93" s="21">
        <v>647</v>
      </c>
      <c r="AY93" s="22">
        <f t="shared" si="64"/>
        <v>647</v>
      </c>
      <c r="AZ93" s="21">
        <v>14</v>
      </c>
      <c r="BA93" s="21">
        <v>168</v>
      </c>
      <c r="BB93" s="23">
        <f t="shared" si="67"/>
        <v>168</v>
      </c>
      <c r="BC93" s="21">
        <v>56</v>
      </c>
      <c r="BD93" s="21">
        <v>672</v>
      </c>
      <c r="BE93" s="23">
        <f t="shared" si="68"/>
        <v>672</v>
      </c>
      <c r="BF93" s="21">
        <v>59</v>
      </c>
      <c r="BG93" s="21">
        <v>708</v>
      </c>
      <c r="BH93" s="23">
        <f t="shared" si="69"/>
        <v>708</v>
      </c>
      <c r="BI93" s="21">
        <v>49</v>
      </c>
      <c r="BJ93" s="21">
        <v>588</v>
      </c>
      <c r="BK93" s="23">
        <f t="shared" si="50"/>
        <v>588</v>
      </c>
      <c r="BL93" s="21">
        <v>64</v>
      </c>
      <c r="BM93" s="21">
        <v>768</v>
      </c>
      <c r="BN93" s="23">
        <f t="shared" si="51"/>
        <v>768</v>
      </c>
      <c r="BO93" s="21">
        <v>140</v>
      </c>
      <c r="BP93" s="21">
        <v>1680</v>
      </c>
      <c r="BQ93" s="23">
        <f t="shared" si="52"/>
        <v>1680</v>
      </c>
      <c r="BR93" s="21">
        <v>50</v>
      </c>
      <c r="BS93" s="21">
        <v>600</v>
      </c>
      <c r="BT93" s="23">
        <f t="shared" si="53"/>
        <v>600</v>
      </c>
      <c r="BU93" s="21">
        <v>115</v>
      </c>
      <c r="BV93" s="21">
        <v>1380</v>
      </c>
      <c r="BW93" s="23">
        <f t="shared" si="54"/>
        <v>1380</v>
      </c>
      <c r="BX93" s="21">
        <v>121</v>
      </c>
      <c r="BY93" s="21">
        <v>1452</v>
      </c>
      <c r="BZ93" s="23">
        <f t="shared" si="55"/>
        <v>1452</v>
      </c>
      <c r="CA93" s="21">
        <v>182</v>
      </c>
      <c r="CB93" s="21">
        <v>2184</v>
      </c>
      <c r="CC93" s="23">
        <f t="shared" si="56"/>
        <v>2184</v>
      </c>
      <c r="CD93" s="23">
        <f t="shared" si="57"/>
        <v>970</v>
      </c>
      <c r="CE93" s="23">
        <f t="shared" si="58"/>
        <v>11659</v>
      </c>
      <c r="CF93" s="23">
        <f t="shared" si="59"/>
        <v>11659</v>
      </c>
      <c r="CG93" s="23">
        <f t="shared" si="60"/>
        <v>971.58333333333337</v>
      </c>
      <c r="CH93" s="23">
        <f t="shared" si="61"/>
        <v>971.58333333333337</v>
      </c>
      <c r="CI93" s="22">
        <v>40</v>
      </c>
      <c r="CJ93" s="22">
        <v>486</v>
      </c>
      <c r="CK93" s="22">
        <f t="shared" si="62"/>
        <v>486</v>
      </c>
      <c r="CL93" s="21">
        <v>113</v>
      </c>
      <c r="CM93" s="21">
        <v>1362</v>
      </c>
      <c r="CN93" s="22">
        <f t="shared" si="63"/>
        <v>1362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5"/>
        <v>0</v>
      </c>
      <c r="H94" s="21"/>
      <c r="I94" s="21"/>
      <c r="J94" s="22">
        <f t="shared" si="35"/>
        <v>0</v>
      </c>
      <c r="K94" s="21"/>
      <c r="L94" s="21"/>
      <c r="M94" s="23">
        <f t="shared" si="36"/>
        <v>0</v>
      </c>
      <c r="N94" s="21"/>
      <c r="O94" s="21"/>
      <c r="P94" s="23">
        <f t="shared" si="66"/>
        <v>0</v>
      </c>
      <c r="Q94" s="21"/>
      <c r="R94" s="21"/>
      <c r="S94" s="23">
        <f t="shared" si="37"/>
        <v>0</v>
      </c>
      <c r="T94" s="21"/>
      <c r="U94" s="21"/>
      <c r="V94" s="23">
        <f t="shared" si="38"/>
        <v>0</v>
      </c>
      <c r="W94" s="21"/>
      <c r="X94" s="21"/>
      <c r="Y94" s="23">
        <f t="shared" si="39"/>
        <v>0</v>
      </c>
      <c r="Z94" s="21"/>
      <c r="AA94" s="21"/>
      <c r="AB94" s="23">
        <f t="shared" si="40"/>
        <v>0</v>
      </c>
      <c r="AC94" s="21"/>
      <c r="AD94" s="21"/>
      <c r="AE94" s="23">
        <f t="shared" si="41"/>
        <v>0</v>
      </c>
      <c r="AF94" s="21">
        <v>3</v>
      </c>
      <c r="AG94" s="21">
        <v>83</v>
      </c>
      <c r="AH94" s="23">
        <f t="shared" si="42"/>
        <v>49.8</v>
      </c>
      <c r="AI94" s="21">
        <v>3</v>
      </c>
      <c r="AJ94" s="21">
        <v>72</v>
      </c>
      <c r="AK94" s="23">
        <f t="shared" si="43"/>
        <v>43.199999999999996</v>
      </c>
      <c r="AL94" s="21">
        <v>29</v>
      </c>
      <c r="AM94" s="21">
        <v>696</v>
      </c>
      <c r="AN94" s="23">
        <f t="shared" si="44"/>
        <v>417.59999999999997</v>
      </c>
      <c r="AO94" s="23">
        <f t="shared" si="45"/>
        <v>35</v>
      </c>
      <c r="AP94" s="23">
        <f t="shared" si="46"/>
        <v>851</v>
      </c>
      <c r="AQ94" s="23">
        <f t="shared" si="47"/>
        <v>510.59999999999997</v>
      </c>
      <c r="AR94" s="23">
        <f t="shared" si="48"/>
        <v>70.916666666666671</v>
      </c>
      <c r="AS94" s="23">
        <f t="shared" si="49"/>
        <v>42.55</v>
      </c>
      <c r="AT94" s="21">
        <v>22</v>
      </c>
      <c r="AU94" s="21">
        <v>540</v>
      </c>
      <c r="AV94" s="21">
        <v>324</v>
      </c>
      <c r="AW94" s="21">
        <v>36</v>
      </c>
      <c r="AX94" s="21">
        <v>873</v>
      </c>
      <c r="AY94" s="22">
        <f t="shared" si="64"/>
        <v>523.79999999999995</v>
      </c>
      <c r="AZ94" s="21">
        <v>7</v>
      </c>
      <c r="BA94" s="21">
        <v>168</v>
      </c>
      <c r="BB94" s="23">
        <f t="shared" si="67"/>
        <v>100.8</v>
      </c>
      <c r="BC94" s="21">
        <v>50</v>
      </c>
      <c r="BD94" s="21">
        <v>1200</v>
      </c>
      <c r="BE94" s="23">
        <f t="shared" si="68"/>
        <v>720</v>
      </c>
      <c r="BF94" s="21">
        <v>11</v>
      </c>
      <c r="BG94" s="21">
        <v>264</v>
      </c>
      <c r="BH94" s="23">
        <f t="shared" si="69"/>
        <v>158.4</v>
      </c>
      <c r="BI94" s="21">
        <v>50</v>
      </c>
      <c r="BJ94" s="21">
        <v>1200</v>
      </c>
      <c r="BK94" s="23">
        <f t="shared" si="50"/>
        <v>720</v>
      </c>
      <c r="BL94" s="21">
        <v>7</v>
      </c>
      <c r="BM94" s="21">
        <v>168</v>
      </c>
      <c r="BN94" s="23">
        <f t="shared" si="51"/>
        <v>100.8</v>
      </c>
      <c r="BO94" s="21"/>
      <c r="BP94" s="21"/>
      <c r="BQ94" s="23">
        <f t="shared" si="52"/>
        <v>0</v>
      </c>
      <c r="BR94" s="21">
        <v>52</v>
      </c>
      <c r="BS94" s="21">
        <v>1248</v>
      </c>
      <c r="BT94" s="23">
        <f t="shared" si="53"/>
        <v>748.8</v>
      </c>
      <c r="BU94" s="21"/>
      <c r="BV94" s="21"/>
      <c r="BW94" s="23">
        <f t="shared" si="54"/>
        <v>0</v>
      </c>
      <c r="BX94" s="21">
        <v>11</v>
      </c>
      <c r="BY94" s="21">
        <v>264</v>
      </c>
      <c r="BZ94" s="23">
        <f t="shared" si="55"/>
        <v>158.4</v>
      </c>
      <c r="CA94" s="21">
        <v>30</v>
      </c>
      <c r="CB94" s="21">
        <v>720</v>
      </c>
      <c r="CC94" s="23">
        <f t="shared" si="56"/>
        <v>432</v>
      </c>
      <c r="CD94" s="23">
        <f t="shared" si="57"/>
        <v>276</v>
      </c>
      <c r="CE94" s="23">
        <f t="shared" si="58"/>
        <v>6645</v>
      </c>
      <c r="CF94" s="23">
        <f t="shared" si="59"/>
        <v>3987.0000000000005</v>
      </c>
      <c r="CG94" s="23">
        <f t="shared" si="60"/>
        <v>553.75</v>
      </c>
      <c r="CH94" s="23">
        <f t="shared" si="61"/>
        <v>332.25000000000006</v>
      </c>
      <c r="CI94" s="22">
        <v>17</v>
      </c>
      <c r="CJ94" s="22">
        <v>408</v>
      </c>
      <c r="CK94" s="22">
        <f t="shared" si="62"/>
        <v>244.79999999999998</v>
      </c>
      <c r="CL94" s="21">
        <v>33</v>
      </c>
      <c r="CM94" s="21">
        <v>804</v>
      </c>
      <c r="CN94" s="22">
        <f t="shared" si="63"/>
        <v>482.4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5"/>
        <v>0</v>
      </c>
      <c r="H95" s="21"/>
      <c r="I95" s="21"/>
      <c r="J95" s="22">
        <f t="shared" si="35"/>
        <v>0</v>
      </c>
      <c r="K95" s="21"/>
      <c r="L95" s="21"/>
      <c r="M95" s="23">
        <f t="shared" si="36"/>
        <v>0</v>
      </c>
      <c r="N95" s="21"/>
      <c r="O95" s="21"/>
      <c r="P95" s="23">
        <f t="shared" si="66"/>
        <v>0</v>
      </c>
      <c r="Q95" s="21"/>
      <c r="R95" s="21"/>
      <c r="S95" s="23">
        <f t="shared" si="37"/>
        <v>0</v>
      </c>
      <c r="T95" s="21"/>
      <c r="U95" s="21"/>
      <c r="V95" s="23">
        <f t="shared" si="38"/>
        <v>0</v>
      </c>
      <c r="W95" s="21"/>
      <c r="X95" s="21"/>
      <c r="Y95" s="23">
        <f t="shared" si="39"/>
        <v>0</v>
      </c>
      <c r="Z95" s="21"/>
      <c r="AA95" s="21"/>
      <c r="AB95" s="23">
        <f t="shared" si="40"/>
        <v>0</v>
      </c>
      <c r="AC95" s="21"/>
      <c r="AD95" s="21"/>
      <c r="AE95" s="23">
        <f t="shared" si="41"/>
        <v>0</v>
      </c>
      <c r="AF95" s="21"/>
      <c r="AG95" s="21"/>
      <c r="AH95" s="23">
        <f t="shared" si="42"/>
        <v>0</v>
      </c>
      <c r="AI95" s="21"/>
      <c r="AJ95" s="21"/>
      <c r="AK95" s="23">
        <f t="shared" si="43"/>
        <v>0</v>
      </c>
      <c r="AL95" s="21"/>
      <c r="AM95" s="21"/>
      <c r="AN95" s="23">
        <f t="shared" si="44"/>
        <v>0</v>
      </c>
      <c r="AO95" s="23">
        <f t="shared" si="45"/>
        <v>0</v>
      </c>
      <c r="AP95" s="23">
        <f t="shared" si="46"/>
        <v>0</v>
      </c>
      <c r="AQ95" s="23">
        <f t="shared" si="47"/>
        <v>0</v>
      </c>
      <c r="AR95" s="23">
        <f t="shared" si="48"/>
        <v>0</v>
      </c>
      <c r="AS95" s="23">
        <f t="shared" si="49"/>
        <v>0</v>
      </c>
      <c r="AT95" s="21"/>
      <c r="AU95" s="21"/>
      <c r="AV95" s="21"/>
      <c r="AW95" s="21"/>
      <c r="AX95" s="21"/>
      <c r="AY95" s="22">
        <f t="shared" si="64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50"/>
        <v>0</v>
      </c>
      <c r="BL95" s="21"/>
      <c r="BM95" s="21"/>
      <c r="BN95" s="23">
        <f t="shared" si="51"/>
        <v>0</v>
      </c>
      <c r="BO95" s="21"/>
      <c r="BP95" s="21"/>
      <c r="BQ95" s="23">
        <f t="shared" si="52"/>
        <v>0</v>
      </c>
      <c r="BR95" s="21"/>
      <c r="BS95" s="21"/>
      <c r="BT95" s="23">
        <f t="shared" si="53"/>
        <v>0</v>
      </c>
      <c r="BU95" s="21"/>
      <c r="BV95" s="21"/>
      <c r="BW95" s="23">
        <f t="shared" si="54"/>
        <v>0</v>
      </c>
      <c r="BX95" s="21"/>
      <c r="BY95" s="21"/>
      <c r="BZ95" s="23">
        <f t="shared" si="55"/>
        <v>0</v>
      </c>
      <c r="CA95" s="21"/>
      <c r="CB95" s="21"/>
      <c r="CC95" s="23">
        <f t="shared" si="56"/>
        <v>0</v>
      </c>
      <c r="CD95" s="23">
        <f t="shared" si="57"/>
        <v>0</v>
      </c>
      <c r="CE95" s="23">
        <f t="shared" si="58"/>
        <v>0</v>
      </c>
      <c r="CF95" s="23">
        <f t="shared" si="59"/>
        <v>0</v>
      </c>
      <c r="CG95" s="23">
        <f t="shared" si="60"/>
        <v>0</v>
      </c>
      <c r="CH95" s="23">
        <f t="shared" si="61"/>
        <v>0</v>
      </c>
      <c r="CI95" s="22"/>
      <c r="CJ95" s="22"/>
      <c r="CK95" s="22">
        <f t="shared" si="62"/>
        <v>0</v>
      </c>
      <c r="CL95" s="21"/>
      <c r="CM95" s="21"/>
      <c r="CN95" s="22">
        <f t="shared" si="63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5"/>
        <v>0</v>
      </c>
      <c r="H96" s="21"/>
      <c r="I96" s="21"/>
      <c r="J96" s="22">
        <f t="shared" si="35"/>
        <v>0</v>
      </c>
      <c r="K96" s="21"/>
      <c r="L96" s="21"/>
      <c r="M96" s="23">
        <f t="shared" si="36"/>
        <v>0</v>
      </c>
      <c r="N96" s="21"/>
      <c r="O96" s="21"/>
      <c r="P96" s="23">
        <f t="shared" si="66"/>
        <v>0</v>
      </c>
      <c r="Q96" s="21"/>
      <c r="R96" s="21"/>
      <c r="S96" s="23">
        <f t="shared" si="37"/>
        <v>0</v>
      </c>
      <c r="T96" s="21"/>
      <c r="U96" s="21"/>
      <c r="V96" s="23">
        <f t="shared" si="38"/>
        <v>0</v>
      </c>
      <c r="W96" s="21"/>
      <c r="X96" s="21"/>
      <c r="Y96" s="23">
        <f t="shared" si="39"/>
        <v>0</v>
      </c>
      <c r="Z96" s="21"/>
      <c r="AA96" s="21"/>
      <c r="AB96" s="23">
        <f t="shared" si="40"/>
        <v>0</v>
      </c>
      <c r="AC96" s="21"/>
      <c r="AD96" s="21"/>
      <c r="AE96" s="23">
        <f t="shared" si="41"/>
        <v>0</v>
      </c>
      <c r="AF96" s="21"/>
      <c r="AG96" s="21"/>
      <c r="AH96" s="23">
        <f t="shared" si="42"/>
        <v>0</v>
      </c>
      <c r="AI96" s="21"/>
      <c r="AJ96" s="21"/>
      <c r="AK96" s="23">
        <f t="shared" si="43"/>
        <v>0</v>
      </c>
      <c r="AL96" s="21"/>
      <c r="AM96" s="21"/>
      <c r="AN96" s="23">
        <f t="shared" si="44"/>
        <v>0</v>
      </c>
      <c r="AO96" s="23">
        <f t="shared" si="45"/>
        <v>0</v>
      </c>
      <c r="AP96" s="23">
        <f t="shared" si="46"/>
        <v>0</v>
      </c>
      <c r="AQ96" s="23">
        <f t="shared" si="47"/>
        <v>0</v>
      </c>
      <c r="AR96" s="23">
        <f t="shared" si="48"/>
        <v>0</v>
      </c>
      <c r="AS96" s="23">
        <f t="shared" si="49"/>
        <v>0</v>
      </c>
      <c r="AT96" s="21"/>
      <c r="AU96" s="21"/>
      <c r="AV96" s="21"/>
      <c r="AW96" s="21"/>
      <c r="AX96" s="21"/>
      <c r="AY96" s="22">
        <f t="shared" si="64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50"/>
        <v>0</v>
      </c>
      <c r="BL96" s="21"/>
      <c r="BM96" s="21"/>
      <c r="BN96" s="23">
        <f t="shared" si="51"/>
        <v>0</v>
      </c>
      <c r="BO96" s="21"/>
      <c r="BP96" s="21"/>
      <c r="BQ96" s="23">
        <f t="shared" si="52"/>
        <v>0</v>
      </c>
      <c r="BR96" s="21"/>
      <c r="BS96" s="21"/>
      <c r="BT96" s="23">
        <f t="shared" si="53"/>
        <v>0</v>
      </c>
      <c r="BU96" s="21"/>
      <c r="BV96" s="21"/>
      <c r="BW96" s="23">
        <f t="shared" si="54"/>
        <v>0</v>
      </c>
      <c r="BX96" s="21"/>
      <c r="BY96" s="21"/>
      <c r="BZ96" s="23">
        <f t="shared" si="55"/>
        <v>0</v>
      </c>
      <c r="CA96" s="21"/>
      <c r="CB96" s="21"/>
      <c r="CC96" s="23">
        <f t="shared" si="56"/>
        <v>0</v>
      </c>
      <c r="CD96" s="23">
        <f t="shared" si="57"/>
        <v>0</v>
      </c>
      <c r="CE96" s="23">
        <f t="shared" si="58"/>
        <v>0</v>
      </c>
      <c r="CF96" s="23">
        <f t="shared" si="59"/>
        <v>0</v>
      </c>
      <c r="CG96" s="23">
        <f t="shared" si="60"/>
        <v>0</v>
      </c>
      <c r="CH96" s="23">
        <f t="shared" si="61"/>
        <v>0</v>
      </c>
      <c r="CI96" s="22"/>
      <c r="CJ96" s="22"/>
      <c r="CK96" s="22">
        <f t="shared" si="62"/>
        <v>0</v>
      </c>
      <c r="CL96" s="21"/>
      <c r="CM96" s="21"/>
      <c r="CN96" s="22">
        <f t="shared" si="63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5"/>
        <v>0</v>
      </c>
      <c r="H97" s="21"/>
      <c r="I97" s="21"/>
      <c r="J97" s="22">
        <f t="shared" si="35"/>
        <v>0</v>
      </c>
      <c r="K97" s="21"/>
      <c r="L97" s="21"/>
      <c r="M97" s="23">
        <f t="shared" si="36"/>
        <v>0</v>
      </c>
      <c r="N97" s="21"/>
      <c r="O97" s="21"/>
      <c r="P97" s="23">
        <f t="shared" si="66"/>
        <v>0</v>
      </c>
      <c r="Q97" s="21"/>
      <c r="R97" s="21"/>
      <c r="S97" s="23">
        <f t="shared" si="37"/>
        <v>0</v>
      </c>
      <c r="T97" s="21"/>
      <c r="U97" s="21"/>
      <c r="V97" s="23">
        <f t="shared" si="38"/>
        <v>0</v>
      </c>
      <c r="W97" s="21"/>
      <c r="X97" s="21"/>
      <c r="Y97" s="23">
        <f t="shared" si="39"/>
        <v>0</v>
      </c>
      <c r="Z97" s="21"/>
      <c r="AA97" s="21"/>
      <c r="AB97" s="23">
        <f t="shared" si="40"/>
        <v>0</v>
      </c>
      <c r="AC97" s="21"/>
      <c r="AD97" s="21"/>
      <c r="AE97" s="23">
        <f t="shared" si="41"/>
        <v>0</v>
      </c>
      <c r="AF97" s="21"/>
      <c r="AG97" s="21"/>
      <c r="AH97" s="23">
        <f t="shared" si="42"/>
        <v>0</v>
      </c>
      <c r="AI97" s="21"/>
      <c r="AJ97" s="21"/>
      <c r="AK97" s="23">
        <f t="shared" si="43"/>
        <v>0</v>
      </c>
      <c r="AL97" s="21"/>
      <c r="AM97" s="21"/>
      <c r="AN97" s="23">
        <f t="shared" si="44"/>
        <v>0</v>
      </c>
      <c r="AO97" s="23">
        <f t="shared" si="45"/>
        <v>0</v>
      </c>
      <c r="AP97" s="23">
        <f t="shared" si="46"/>
        <v>0</v>
      </c>
      <c r="AQ97" s="23">
        <f t="shared" si="47"/>
        <v>0</v>
      </c>
      <c r="AR97" s="23">
        <f t="shared" si="48"/>
        <v>0</v>
      </c>
      <c r="AS97" s="23">
        <f t="shared" si="49"/>
        <v>0</v>
      </c>
      <c r="AT97" s="21"/>
      <c r="AU97" s="21"/>
      <c r="AV97" s="21"/>
      <c r="AW97" s="21"/>
      <c r="AX97" s="21"/>
      <c r="AY97" s="22">
        <f t="shared" si="64"/>
        <v>0</v>
      </c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50"/>
        <v>0</v>
      </c>
      <c r="BL97" s="21"/>
      <c r="BM97" s="21"/>
      <c r="BN97" s="23">
        <f t="shared" si="51"/>
        <v>0</v>
      </c>
      <c r="BO97" s="21"/>
      <c r="BP97" s="21"/>
      <c r="BQ97" s="23">
        <f t="shared" si="52"/>
        <v>0</v>
      </c>
      <c r="BR97" s="21"/>
      <c r="BS97" s="21"/>
      <c r="BT97" s="23">
        <f t="shared" si="53"/>
        <v>0</v>
      </c>
      <c r="BU97" s="21"/>
      <c r="BV97" s="21"/>
      <c r="BW97" s="23">
        <f t="shared" si="54"/>
        <v>0</v>
      </c>
      <c r="BX97" s="21"/>
      <c r="BY97" s="21"/>
      <c r="BZ97" s="23">
        <f t="shared" si="55"/>
        <v>0</v>
      </c>
      <c r="CA97" s="21"/>
      <c r="CB97" s="21"/>
      <c r="CC97" s="23">
        <f t="shared" si="56"/>
        <v>0</v>
      </c>
      <c r="CD97" s="23">
        <f t="shared" si="57"/>
        <v>0</v>
      </c>
      <c r="CE97" s="23">
        <f t="shared" si="58"/>
        <v>0</v>
      </c>
      <c r="CF97" s="23">
        <f t="shared" si="59"/>
        <v>0</v>
      </c>
      <c r="CG97" s="23">
        <f t="shared" si="60"/>
        <v>0</v>
      </c>
      <c r="CH97" s="23">
        <f t="shared" si="61"/>
        <v>0</v>
      </c>
      <c r="CI97" s="22"/>
      <c r="CJ97" s="22"/>
      <c r="CK97" s="22">
        <f t="shared" si="62"/>
        <v>0</v>
      </c>
      <c r="CL97" s="21"/>
      <c r="CM97" s="21"/>
      <c r="CN97" s="22">
        <f t="shared" si="63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5"/>
        <v>0</v>
      </c>
      <c r="H98" s="21"/>
      <c r="I98" s="21"/>
      <c r="J98" s="22">
        <f t="shared" si="35"/>
        <v>0</v>
      </c>
      <c r="K98" s="21"/>
      <c r="L98" s="21"/>
      <c r="M98" s="23">
        <f t="shared" si="36"/>
        <v>0</v>
      </c>
      <c r="N98" s="21"/>
      <c r="O98" s="21"/>
      <c r="P98" s="23">
        <f t="shared" si="66"/>
        <v>0</v>
      </c>
      <c r="Q98" s="21"/>
      <c r="R98" s="21"/>
      <c r="S98" s="23">
        <f t="shared" si="37"/>
        <v>0</v>
      </c>
      <c r="T98" s="21"/>
      <c r="U98" s="21"/>
      <c r="V98" s="23">
        <f t="shared" si="38"/>
        <v>0</v>
      </c>
      <c r="W98" s="21"/>
      <c r="X98" s="21"/>
      <c r="Y98" s="23">
        <f t="shared" si="39"/>
        <v>0</v>
      </c>
      <c r="Z98" s="21"/>
      <c r="AA98" s="21"/>
      <c r="AB98" s="23">
        <f t="shared" si="40"/>
        <v>0</v>
      </c>
      <c r="AC98" s="21"/>
      <c r="AD98" s="21"/>
      <c r="AE98" s="23">
        <f t="shared" si="41"/>
        <v>0</v>
      </c>
      <c r="AF98" s="21"/>
      <c r="AG98" s="21"/>
      <c r="AH98" s="23">
        <f t="shared" si="42"/>
        <v>0</v>
      </c>
      <c r="AI98" s="21"/>
      <c r="AJ98" s="21"/>
      <c r="AK98" s="23">
        <f t="shared" si="43"/>
        <v>0</v>
      </c>
      <c r="AL98" s="21"/>
      <c r="AM98" s="21"/>
      <c r="AN98" s="23">
        <f t="shared" si="44"/>
        <v>0</v>
      </c>
      <c r="AO98" s="23">
        <f t="shared" si="45"/>
        <v>0</v>
      </c>
      <c r="AP98" s="23">
        <f t="shared" si="46"/>
        <v>0</v>
      </c>
      <c r="AQ98" s="23">
        <f t="shared" si="47"/>
        <v>0</v>
      </c>
      <c r="AR98" s="23">
        <f t="shared" si="48"/>
        <v>0</v>
      </c>
      <c r="AS98" s="23">
        <f t="shared" si="49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22</v>
      </c>
      <c r="BJ98" s="21">
        <v>264</v>
      </c>
      <c r="BK98" s="23">
        <f t="shared" si="50"/>
        <v>158.4</v>
      </c>
      <c r="BL98" s="21">
        <v>2</v>
      </c>
      <c r="BM98" s="21">
        <v>24</v>
      </c>
      <c r="BN98" s="23">
        <f t="shared" si="51"/>
        <v>14.399999999999999</v>
      </c>
      <c r="BO98" s="21"/>
      <c r="BP98" s="21"/>
      <c r="BQ98" s="23">
        <f t="shared" si="52"/>
        <v>0</v>
      </c>
      <c r="BR98" s="21">
        <v>1</v>
      </c>
      <c r="BS98" s="21">
        <v>12</v>
      </c>
      <c r="BT98" s="23">
        <f t="shared" si="53"/>
        <v>7.1999999999999993</v>
      </c>
      <c r="BU98" s="21"/>
      <c r="BV98" s="21"/>
      <c r="BW98" s="23">
        <f t="shared" si="54"/>
        <v>0</v>
      </c>
      <c r="BX98" s="21"/>
      <c r="BY98" s="21"/>
      <c r="BZ98" s="23">
        <f t="shared" si="55"/>
        <v>0</v>
      </c>
      <c r="CA98" s="21"/>
      <c r="CB98" s="21"/>
      <c r="CC98" s="23">
        <f t="shared" si="56"/>
        <v>0</v>
      </c>
      <c r="CD98" s="23">
        <f t="shared" si="57"/>
        <v>25</v>
      </c>
      <c r="CE98" s="23">
        <f t="shared" si="58"/>
        <v>300</v>
      </c>
      <c r="CF98" s="23">
        <f t="shared" si="59"/>
        <v>180</v>
      </c>
      <c r="CG98" s="23">
        <f t="shared" si="60"/>
        <v>25</v>
      </c>
      <c r="CH98" s="23">
        <f t="shared" si="61"/>
        <v>15</v>
      </c>
      <c r="CI98" s="22">
        <v>36</v>
      </c>
      <c r="CJ98" s="22">
        <v>432</v>
      </c>
      <c r="CK98" s="22">
        <f t="shared" si="62"/>
        <v>259.2</v>
      </c>
      <c r="CL98" s="21">
        <v>14</v>
      </c>
      <c r="CM98" s="21">
        <v>168</v>
      </c>
      <c r="CN98" s="22">
        <f t="shared" si="63"/>
        <v>100.8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5"/>
        <v>0</v>
      </c>
      <c r="H99" s="21"/>
      <c r="I99" s="21"/>
      <c r="J99" s="22">
        <f t="shared" si="35"/>
        <v>0</v>
      </c>
      <c r="K99" s="21"/>
      <c r="L99" s="21"/>
      <c r="M99" s="23">
        <f t="shared" si="36"/>
        <v>0</v>
      </c>
      <c r="N99" s="21"/>
      <c r="O99" s="21"/>
      <c r="P99" s="23">
        <f t="shared" si="66"/>
        <v>0</v>
      </c>
      <c r="Q99" s="21">
        <v>6</v>
      </c>
      <c r="R99" s="21">
        <v>144</v>
      </c>
      <c r="S99" s="23">
        <f t="shared" si="37"/>
        <v>92.16</v>
      </c>
      <c r="T99" s="21"/>
      <c r="U99" s="21"/>
      <c r="V99" s="23">
        <f t="shared" si="38"/>
        <v>0</v>
      </c>
      <c r="W99" s="21">
        <v>12</v>
      </c>
      <c r="X99" s="21">
        <v>288</v>
      </c>
      <c r="Y99" s="23">
        <f t="shared" si="39"/>
        <v>184.32</v>
      </c>
      <c r="Z99" s="21">
        <v>2</v>
      </c>
      <c r="AA99" s="21">
        <v>48</v>
      </c>
      <c r="AB99" s="23">
        <f t="shared" si="40"/>
        <v>30.72</v>
      </c>
      <c r="AC99" s="21"/>
      <c r="AD99" s="21"/>
      <c r="AE99" s="23">
        <f t="shared" si="41"/>
        <v>0</v>
      </c>
      <c r="AF99" s="21"/>
      <c r="AG99" s="21"/>
      <c r="AH99" s="23">
        <f t="shared" si="42"/>
        <v>0</v>
      </c>
      <c r="AI99" s="21">
        <v>2</v>
      </c>
      <c r="AJ99" s="21">
        <v>70</v>
      </c>
      <c r="AK99" s="23">
        <f t="shared" si="43"/>
        <v>44.800000000000004</v>
      </c>
      <c r="AL99" s="21">
        <v>4</v>
      </c>
      <c r="AM99" s="21">
        <v>96</v>
      </c>
      <c r="AN99" s="23">
        <f t="shared" si="44"/>
        <v>61.44</v>
      </c>
      <c r="AO99" s="23">
        <f t="shared" si="45"/>
        <v>26</v>
      </c>
      <c r="AP99" s="23">
        <f t="shared" si="46"/>
        <v>646</v>
      </c>
      <c r="AQ99" s="23">
        <f t="shared" si="47"/>
        <v>413.44000000000005</v>
      </c>
      <c r="AR99" s="23">
        <f t="shared" si="48"/>
        <v>53.833333333333336</v>
      </c>
      <c r="AS99" s="23">
        <f t="shared" si="49"/>
        <v>34.45333333333334</v>
      </c>
      <c r="AT99" s="21">
        <v>6</v>
      </c>
      <c r="AU99" s="21">
        <v>144</v>
      </c>
      <c r="AV99" s="21">
        <v>92.16</v>
      </c>
      <c r="AW99" s="21">
        <v>9</v>
      </c>
      <c r="AX99" s="21">
        <v>216</v>
      </c>
      <c r="AY99" s="22">
        <v>138.24</v>
      </c>
      <c r="AZ99" s="21">
        <v>5</v>
      </c>
      <c r="BA99" s="21">
        <v>120</v>
      </c>
      <c r="BB99" s="23">
        <f t="shared" si="67"/>
        <v>76.8</v>
      </c>
      <c r="BC99" s="21"/>
      <c r="BD99" s="21"/>
      <c r="BE99" s="23">
        <f t="shared" si="68"/>
        <v>0</v>
      </c>
      <c r="BF99" s="21">
        <v>23</v>
      </c>
      <c r="BG99" s="21">
        <v>552</v>
      </c>
      <c r="BH99" s="23">
        <f t="shared" si="69"/>
        <v>353.28000000000003</v>
      </c>
      <c r="BI99" s="21">
        <v>24</v>
      </c>
      <c r="BJ99" s="21">
        <v>576</v>
      </c>
      <c r="BK99" s="23">
        <f t="shared" si="50"/>
        <v>368.64</v>
      </c>
      <c r="BL99" s="21">
        <v>6</v>
      </c>
      <c r="BM99" s="21">
        <v>144</v>
      </c>
      <c r="BN99" s="23">
        <f t="shared" si="51"/>
        <v>92.16</v>
      </c>
      <c r="BO99" s="21"/>
      <c r="BP99" s="21"/>
      <c r="BQ99" s="23">
        <f t="shared" si="52"/>
        <v>0</v>
      </c>
      <c r="BR99" s="21">
        <v>10</v>
      </c>
      <c r="BS99" s="21">
        <v>240</v>
      </c>
      <c r="BT99" s="23">
        <f t="shared" si="53"/>
        <v>153.6</v>
      </c>
      <c r="BU99" s="21"/>
      <c r="BV99" s="21"/>
      <c r="BW99" s="23">
        <f t="shared" si="54"/>
        <v>0</v>
      </c>
      <c r="BX99" s="21">
        <v>12</v>
      </c>
      <c r="BY99" s="21">
        <v>288</v>
      </c>
      <c r="BZ99" s="23">
        <f t="shared" si="55"/>
        <v>184.32</v>
      </c>
      <c r="CA99" s="21">
        <v>4</v>
      </c>
      <c r="CB99" s="21">
        <v>96</v>
      </c>
      <c r="CC99" s="23">
        <f t="shared" si="56"/>
        <v>61.44</v>
      </c>
      <c r="CD99" s="23">
        <f t="shared" si="57"/>
        <v>99</v>
      </c>
      <c r="CE99" s="23">
        <f t="shared" si="58"/>
        <v>2376</v>
      </c>
      <c r="CF99" s="23">
        <f t="shared" si="59"/>
        <v>1520.6399999999999</v>
      </c>
      <c r="CG99" s="23">
        <f t="shared" si="60"/>
        <v>198</v>
      </c>
      <c r="CH99" s="23">
        <f t="shared" si="61"/>
        <v>126.71999999999998</v>
      </c>
      <c r="CI99" s="22"/>
      <c r="CJ99" s="22"/>
      <c r="CK99" s="22">
        <f t="shared" si="62"/>
        <v>0</v>
      </c>
      <c r="CL99" s="21"/>
      <c r="CM99" s="21"/>
      <c r="CN99" s="22">
        <f t="shared" si="63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5"/>
        <v>0</v>
      </c>
      <c r="H100" s="21"/>
      <c r="I100" s="21"/>
      <c r="J100" s="22">
        <f t="shared" si="35"/>
        <v>0</v>
      </c>
      <c r="K100" s="21"/>
      <c r="L100" s="21"/>
      <c r="M100" s="23">
        <f t="shared" si="36"/>
        <v>0</v>
      </c>
      <c r="N100" s="21"/>
      <c r="O100" s="21"/>
      <c r="P100" s="23">
        <f t="shared" si="66"/>
        <v>0</v>
      </c>
      <c r="Q100" s="21"/>
      <c r="R100" s="21"/>
      <c r="S100" s="23">
        <f t="shared" si="37"/>
        <v>0</v>
      </c>
      <c r="T100" s="21"/>
      <c r="U100" s="21"/>
      <c r="V100" s="23">
        <f t="shared" si="38"/>
        <v>0</v>
      </c>
      <c r="W100" s="21"/>
      <c r="X100" s="21"/>
      <c r="Y100" s="23">
        <f t="shared" si="39"/>
        <v>0</v>
      </c>
      <c r="Z100" s="21"/>
      <c r="AA100" s="21"/>
      <c r="AB100" s="23">
        <f t="shared" si="40"/>
        <v>0</v>
      </c>
      <c r="AC100" s="21"/>
      <c r="AD100" s="21"/>
      <c r="AE100" s="23">
        <f t="shared" si="41"/>
        <v>0</v>
      </c>
      <c r="AF100" s="21"/>
      <c r="AG100" s="21"/>
      <c r="AH100" s="23">
        <f t="shared" si="42"/>
        <v>0</v>
      </c>
      <c r="AI100" s="21"/>
      <c r="AJ100" s="21"/>
      <c r="AK100" s="23">
        <f t="shared" si="43"/>
        <v>0</v>
      </c>
      <c r="AL100" s="21"/>
      <c r="AM100" s="21"/>
      <c r="AN100" s="23">
        <f t="shared" si="44"/>
        <v>0</v>
      </c>
      <c r="AO100" s="23">
        <f t="shared" si="45"/>
        <v>0</v>
      </c>
      <c r="AP100" s="23">
        <f t="shared" si="46"/>
        <v>0</v>
      </c>
      <c r="AQ100" s="23">
        <f t="shared" si="47"/>
        <v>0</v>
      </c>
      <c r="AR100" s="23">
        <f t="shared" si="48"/>
        <v>0</v>
      </c>
      <c r="AS100" s="23">
        <f t="shared" si="49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50"/>
        <v>0</v>
      </c>
      <c r="BL100" s="21"/>
      <c r="BM100" s="21"/>
      <c r="BN100" s="23">
        <f t="shared" si="51"/>
        <v>0</v>
      </c>
      <c r="BO100" s="21"/>
      <c r="BP100" s="21"/>
      <c r="BQ100" s="23">
        <f t="shared" si="52"/>
        <v>0</v>
      </c>
      <c r="BR100" s="21"/>
      <c r="BS100" s="21"/>
      <c r="BT100" s="23">
        <f t="shared" si="53"/>
        <v>0</v>
      </c>
      <c r="BU100" s="21"/>
      <c r="BV100" s="21"/>
      <c r="BW100" s="23">
        <f t="shared" si="54"/>
        <v>0</v>
      </c>
      <c r="BX100" s="21"/>
      <c r="BY100" s="21"/>
      <c r="BZ100" s="23">
        <f t="shared" si="55"/>
        <v>0</v>
      </c>
      <c r="CA100" s="21"/>
      <c r="CB100" s="21"/>
      <c r="CC100" s="23">
        <f t="shared" si="56"/>
        <v>0</v>
      </c>
      <c r="CD100" s="23">
        <f t="shared" si="57"/>
        <v>0</v>
      </c>
      <c r="CE100" s="23">
        <f t="shared" si="58"/>
        <v>0</v>
      </c>
      <c r="CF100" s="23">
        <f t="shared" si="59"/>
        <v>0</v>
      </c>
      <c r="CG100" s="23">
        <f t="shared" si="60"/>
        <v>0</v>
      </c>
      <c r="CH100" s="23">
        <f t="shared" si="61"/>
        <v>0</v>
      </c>
      <c r="CI100" s="22"/>
      <c r="CJ100" s="22"/>
      <c r="CK100" s="22">
        <f t="shared" si="62"/>
        <v>0</v>
      </c>
      <c r="CL100" s="21"/>
      <c r="CM100" s="21"/>
      <c r="CN100" s="22">
        <f t="shared" si="63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5"/>
        <v>0</v>
      </c>
      <c r="H101" s="21"/>
      <c r="I101" s="21"/>
      <c r="J101" s="22">
        <f t="shared" si="35"/>
        <v>0</v>
      </c>
      <c r="K101" s="21"/>
      <c r="L101" s="21"/>
      <c r="M101" s="23">
        <f t="shared" si="36"/>
        <v>0</v>
      </c>
      <c r="N101" s="21"/>
      <c r="O101" s="21"/>
      <c r="P101" s="23">
        <f t="shared" si="66"/>
        <v>0</v>
      </c>
      <c r="Q101" s="21"/>
      <c r="R101" s="21"/>
      <c r="S101" s="23">
        <f t="shared" si="37"/>
        <v>0</v>
      </c>
      <c r="T101" s="21"/>
      <c r="U101" s="21"/>
      <c r="V101" s="23">
        <f t="shared" si="38"/>
        <v>0</v>
      </c>
      <c r="W101" s="21"/>
      <c r="X101" s="21"/>
      <c r="Y101" s="23">
        <f t="shared" si="39"/>
        <v>0</v>
      </c>
      <c r="Z101" s="21"/>
      <c r="AA101" s="21"/>
      <c r="AB101" s="23">
        <f t="shared" si="40"/>
        <v>0</v>
      </c>
      <c r="AC101" s="21"/>
      <c r="AD101" s="21"/>
      <c r="AE101" s="23">
        <f t="shared" si="41"/>
        <v>0</v>
      </c>
      <c r="AF101" s="21"/>
      <c r="AG101" s="21"/>
      <c r="AH101" s="23">
        <f t="shared" si="42"/>
        <v>0</v>
      </c>
      <c r="AI101" s="21"/>
      <c r="AJ101" s="21"/>
      <c r="AK101" s="23">
        <f t="shared" si="43"/>
        <v>0</v>
      </c>
      <c r="AL101" s="21"/>
      <c r="AM101" s="21"/>
      <c r="AN101" s="23">
        <f t="shared" si="44"/>
        <v>0</v>
      </c>
      <c r="AO101" s="23">
        <f t="shared" si="45"/>
        <v>0</v>
      </c>
      <c r="AP101" s="23">
        <f t="shared" si="46"/>
        <v>0</v>
      </c>
      <c r="AQ101" s="23">
        <f t="shared" si="47"/>
        <v>0</v>
      </c>
      <c r="AR101" s="23">
        <f t="shared" si="48"/>
        <v>0</v>
      </c>
      <c r="AS101" s="23">
        <f t="shared" si="49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50"/>
        <v>0</v>
      </c>
      <c r="BL101" s="21"/>
      <c r="BM101" s="21"/>
      <c r="BN101" s="23">
        <f t="shared" si="51"/>
        <v>0</v>
      </c>
      <c r="BO101" s="21"/>
      <c r="BP101" s="21"/>
      <c r="BQ101" s="23">
        <f t="shared" si="52"/>
        <v>0</v>
      </c>
      <c r="BR101" s="21"/>
      <c r="BS101" s="21"/>
      <c r="BT101" s="23">
        <f t="shared" si="53"/>
        <v>0</v>
      </c>
      <c r="BU101" s="21"/>
      <c r="BV101" s="21"/>
      <c r="BW101" s="23">
        <f t="shared" si="54"/>
        <v>0</v>
      </c>
      <c r="BX101" s="21"/>
      <c r="BY101" s="21"/>
      <c r="BZ101" s="23">
        <f t="shared" si="55"/>
        <v>0</v>
      </c>
      <c r="CA101" s="21"/>
      <c r="CB101" s="21"/>
      <c r="CC101" s="23">
        <f t="shared" si="56"/>
        <v>0</v>
      </c>
      <c r="CD101" s="23">
        <f t="shared" si="57"/>
        <v>0</v>
      </c>
      <c r="CE101" s="23">
        <f t="shared" si="58"/>
        <v>0</v>
      </c>
      <c r="CF101" s="23">
        <f t="shared" si="59"/>
        <v>0</v>
      </c>
      <c r="CG101" s="23">
        <f t="shared" si="60"/>
        <v>0</v>
      </c>
      <c r="CH101" s="23">
        <f t="shared" si="61"/>
        <v>0</v>
      </c>
      <c r="CI101" s="22"/>
      <c r="CJ101" s="22"/>
      <c r="CK101" s="22">
        <f t="shared" si="62"/>
        <v>0</v>
      </c>
      <c r="CL101" s="21"/>
      <c r="CM101" s="21"/>
      <c r="CN101" s="22">
        <f t="shared" si="63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5"/>
        <v>0</v>
      </c>
      <c r="H102" s="21"/>
      <c r="I102" s="21"/>
      <c r="J102" s="22">
        <f t="shared" si="35"/>
        <v>0</v>
      </c>
      <c r="K102" s="21"/>
      <c r="L102" s="21"/>
      <c r="M102" s="23">
        <f t="shared" si="36"/>
        <v>0</v>
      </c>
      <c r="N102" s="21"/>
      <c r="O102" s="21"/>
      <c r="P102" s="23">
        <f t="shared" si="66"/>
        <v>0</v>
      </c>
      <c r="Q102" s="21"/>
      <c r="R102" s="21"/>
      <c r="S102" s="23">
        <f t="shared" si="37"/>
        <v>0</v>
      </c>
      <c r="T102" s="21"/>
      <c r="U102" s="21"/>
      <c r="V102" s="23">
        <f t="shared" si="38"/>
        <v>0</v>
      </c>
      <c r="W102" s="21"/>
      <c r="X102" s="21"/>
      <c r="Y102" s="23">
        <f t="shared" si="39"/>
        <v>0</v>
      </c>
      <c r="Z102" s="21"/>
      <c r="AA102" s="21"/>
      <c r="AB102" s="23">
        <f t="shared" si="40"/>
        <v>0</v>
      </c>
      <c r="AC102" s="21"/>
      <c r="AD102" s="21"/>
      <c r="AE102" s="23">
        <f t="shared" si="41"/>
        <v>0</v>
      </c>
      <c r="AF102" s="21"/>
      <c r="AG102" s="21"/>
      <c r="AH102" s="23">
        <f t="shared" si="42"/>
        <v>0</v>
      </c>
      <c r="AI102" s="21"/>
      <c r="AJ102" s="21"/>
      <c r="AK102" s="23">
        <f t="shared" si="43"/>
        <v>0</v>
      </c>
      <c r="AL102" s="21"/>
      <c r="AM102" s="21"/>
      <c r="AN102" s="23">
        <f t="shared" si="44"/>
        <v>0</v>
      </c>
      <c r="AO102" s="23">
        <f t="shared" si="45"/>
        <v>0</v>
      </c>
      <c r="AP102" s="23">
        <f t="shared" si="46"/>
        <v>0</v>
      </c>
      <c r="AQ102" s="23">
        <f t="shared" si="47"/>
        <v>0</v>
      </c>
      <c r="AR102" s="23">
        <f t="shared" si="48"/>
        <v>0</v>
      </c>
      <c r="AS102" s="23">
        <f t="shared" si="49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50"/>
        <v>0</v>
      </c>
      <c r="BL102" s="21"/>
      <c r="BM102" s="21"/>
      <c r="BN102" s="23">
        <f t="shared" si="51"/>
        <v>0</v>
      </c>
      <c r="BO102" s="21"/>
      <c r="BP102" s="21"/>
      <c r="BQ102" s="23">
        <f t="shared" si="52"/>
        <v>0</v>
      </c>
      <c r="BR102" s="21"/>
      <c r="BS102" s="21"/>
      <c r="BT102" s="23">
        <f t="shared" si="53"/>
        <v>0</v>
      </c>
      <c r="BU102" s="21"/>
      <c r="BV102" s="21"/>
      <c r="BW102" s="23">
        <f t="shared" si="54"/>
        <v>0</v>
      </c>
      <c r="BX102" s="21"/>
      <c r="BY102" s="21"/>
      <c r="BZ102" s="23">
        <f t="shared" si="55"/>
        <v>0</v>
      </c>
      <c r="CA102" s="21"/>
      <c r="CB102" s="21"/>
      <c r="CC102" s="23">
        <f t="shared" si="56"/>
        <v>0</v>
      </c>
      <c r="CD102" s="23">
        <f t="shared" si="57"/>
        <v>0</v>
      </c>
      <c r="CE102" s="23">
        <f t="shared" si="58"/>
        <v>0</v>
      </c>
      <c r="CF102" s="23">
        <f t="shared" si="59"/>
        <v>0</v>
      </c>
      <c r="CG102" s="23">
        <f t="shared" si="60"/>
        <v>0</v>
      </c>
      <c r="CH102" s="23">
        <f t="shared" si="61"/>
        <v>0</v>
      </c>
      <c r="CI102" s="22"/>
      <c r="CJ102" s="22"/>
      <c r="CK102" s="22">
        <f t="shared" si="62"/>
        <v>0</v>
      </c>
      <c r="CL102" s="21"/>
      <c r="CM102" s="21"/>
      <c r="CN102" s="22">
        <f t="shared" si="63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5"/>
        <v>0</v>
      </c>
      <c r="H103" s="21"/>
      <c r="I103" s="21"/>
      <c r="J103" s="22">
        <f t="shared" si="35"/>
        <v>0</v>
      </c>
      <c r="K103" s="21"/>
      <c r="L103" s="21"/>
      <c r="M103" s="23">
        <f t="shared" si="36"/>
        <v>0</v>
      </c>
      <c r="N103" s="21"/>
      <c r="O103" s="21"/>
      <c r="P103" s="23">
        <f t="shared" si="66"/>
        <v>0</v>
      </c>
      <c r="Q103" s="21"/>
      <c r="R103" s="21"/>
      <c r="S103" s="23">
        <f t="shared" si="37"/>
        <v>0</v>
      </c>
      <c r="T103" s="21"/>
      <c r="U103" s="21"/>
      <c r="V103" s="23">
        <f t="shared" si="38"/>
        <v>0</v>
      </c>
      <c r="W103" s="21"/>
      <c r="X103" s="21"/>
      <c r="Y103" s="23">
        <f t="shared" si="39"/>
        <v>0</v>
      </c>
      <c r="Z103" s="21"/>
      <c r="AA103" s="21"/>
      <c r="AB103" s="23">
        <f t="shared" si="40"/>
        <v>0</v>
      </c>
      <c r="AC103" s="21"/>
      <c r="AD103" s="21"/>
      <c r="AE103" s="23">
        <f t="shared" si="41"/>
        <v>0</v>
      </c>
      <c r="AF103" s="21"/>
      <c r="AG103" s="21"/>
      <c r="AH103" s="23">
        <f t="shared" si="42"/>
        <v>0</v>
      </c>
      <c r="AI103" s="21"/>
      <c r="AJ103" s="21"/>
      <c r="AK103" s="23">
        <f t="shared" si="43"/>
        <v>0</v>
      </c>
      <c r="AL103" s="21"/>
      <c r="AM103" s="21"/>
      <c r="AN103" s="23">
        <f t="shared" si="44"/>
        <v>0</v>
      </c>
      <c r="AO103" s="23">
        <f t="shared" si="45"/>
        <v>0</v>
      </c>
      <c r="AP103" s="23">
        <f t="shared" si="46"/>
        <v>0</v>
      </c>
      <c r="AQ103" s="23">
        <f t="shared" si="47"/>
        <v>0</v>
      </c>
      <c r="AR103" s="23">
        <f t="shared" si="48"/>
        <v>0</v>
      </c>
      <c r="AS103" s="23">
        <f t="shared" si="49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50"/>
        <v>0</v>
      </c>
      <c r="BL103" s="21"/>
      <c r="BM103" s="21"/>
      <c r="BN103" s="23">
        <f t="shared" si="51"/>
        <v>0</v>
      </c>
      <c r="BO103" s="21"/>
      <c r="BP103" s="21"/>
      <c r="BQ103" s="23">
        <f t="shared" si="52"/>
        <v>0</v>
      </c>
      <c r="BR103" s="21"/>
      <c r="BS103" s="21"/>
      <c r="BT103" s="23">
        <f t="shared" si="53"/>
        <v>0</v>
      </c>
      <c r="BU103" s="21"/>
      <c r="BV103" s="21"/>
      <c r="BW103" s="23">
        <f t="shared" si="54"/>
        <v>0</v>
      </c>
      <c r="BX103" s="21"/>
      <c r="BY103" s="21"/>
      <c r="BZ103" s="23">
        <f t="shared" si="55"/>
        <v>0</v>
      </c>
      <c r="CA103" s="21"/>
      <c r="CB103" s="21"/>
      <c r="CC103" s="23">
        <f t="shared" si="56"/>
        <v>0</v>
      </c>
      <c r="CD103" s="23">
        <f t="shared" si="57"/>
        <v>0</v>
      </c>
      <c r="CE103" s="23">
        <f t="shared" si="58"/>
        <v>0</v>
      </c>
      <c r="CF103" s="23">
        <f t="shared" si="59"/>
        <v>0</v>
      </c>
      <c r="CG103" s="23">
        <f t="shared" si="60"/>
        <v>0</v>
      </c>
      <c r="CH103" s="23">
        <f t="shared" si="61"/>
        <v>0</v>
      </c>
      <c r="CI103" s="22"/>
      <c r="CJ103" s="22"/>
      <c r="CK103" s="22">
        <f t="shared" si="62"/>
        <v>0</v>
      </c>
      <c r="CL103" s="21"/>
      <c r="CM103" s="21"/>
      <c r="CN103" s="22">
        <f t="shared" si="63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5"/>
        <v>0</v>
      </c>
      <c r="H104" s="21"/>
      <c r="I104" s="21"/>
      <c r="J104" s="22">
        <f t="shared" si="35"/>
        <v>0</v>
      </c>
      <c r="K104" s="21"/>
      <c r="L104" s="21"/>
      <c r="M104" s="23">
        <f t="shared" si="36"/>
        <v>0</v>
      </c>
      <c r="N104" s="21"/>
      <c r="O104" s="21"/>
      <c r="P104" s="23">
        <f t="shared" si="66"/>
        <v>0</v>
      </c>
      <c r="Q104" s="21"/>
      <c r="R104" s="21"/>
      <c r="S104" s="23">
        <f t="shared" si="37"/>
        <v>0</v>
      </c>
      <c r="T104" s="21"/>
      <c r="U104" s="21"/>
      <c r="V104" s="23">
        <f t="shared" si="38"/>
        <v>0</v>
      </c>
      <c r="W104" s="21"/>
      <c r="X104" s="21"/>
      <c r="Y104" s="23">
        <f t="shared" si="39"/>
        <v>0</v>
      </c>
      <c r="Z104" s="21"/>
      <c r="AA104" s="21"/>
      <c r="AB104" s="23">
        <f t="shared" si="40"/>
        <v>0</v>
      </c>
      <c r="AC104" s="21"/>
      <c r="AD104" s="21"/>
      <c r="AE104" s="23">
        <f t="shared" si="41"/>
        <v>0</v>
      </c>
      <c r="AF104" s="21"/>
      <c r="AG104" s="21"/>
      <c r="AH104" s="23">
        <f t="shared" si="42"/>
        <v>0</v>
      </c>
      <c r="AI104" s="21"/>
      <c r="AJ104" s="21"/>
      <c r="AK104" s="23">
        <f t="shared" si="43"/>
        <v>0</v>
      </c>
      <c r="AL104" s="21"/>
      <c r="AM104" s="21"/>
      <c r="AN104" s="23">
        <f t="shared" si="44"/>
        <v>0</v>
      </c>
      <c r="AO104" s="23">
        <f t="shared" si="45"/>
        <v>0</v>
      </c>
      <c r="AP104" s="23">
        <f t="shared" si="46"/>
        <v>0</v>
      </c>
      <c r="AQ104" s="23">
        <f t="shared" si="47"/>
        <v>0</v>
      </c>
      <c r="AR104" s="23">
        <f t="shared" si="48"/>
        <v>0</v>
      </c>
      <c r="AS104" s="23">
        <f t="shared" si="49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>
        <f t="shared" si="67"/>
        <v>0</v>
      </c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50"/>
        <v>0</v>
      </c>
      <c r="BL104" s="21"/>
      <c r="BM104" s="21"/>
      <c r="BN104" s="23">
        <f t="shared" si="51"/>
        <v>0</v>
      </c>
      <c r="BO104" s="21"/>
      <c r="BP104" s="21"/>
      <c r="BQ104" s="23">
        <f t="shared" si="52"/>
        <v>0</v>
      </c>
      <c r="BR104" s="21"/>
      <c r="BS104" s="21"/>
      <c r="BT104" s="23">
        <f t="shared" si="53"/>
        <v>0</v>
      </c>
      <c r="BU104" s="21"/>
      <c r="BV104" s="21"/>
      <c r="BW104" s="23">
        <f t="shared" si="54"/>
        <v>0</v>
      </c>
      <c r="BX104" s="21"/>
      <c r="BY104" s="21"/>
      <c r="BZ104" s="23">
        <f t="shared" si="55"/>
        <v>0</v>
      </c>
      <c r="CA104" s="21"/>
      <c r="CB104" s="21"/>
      <c r="CC104" s="23">
        <f t="shared" si="56"/>
        <v>0</v>
      </c>
      <c r="CD104" s="23">
        <f t="shared" si="57"/>
        <v>0</v>
      </c>
      <c r="CE104" s="23">
        <f t="shared" si="58"/>
        <v>0</v>
      </c>
      <c r="CF104" s="23">
        <f t="shared" si="59"/>
        <v>0</v>
      </c>
      <c r="CG104" s="23">
        <f t="shared" si="60"/>
        <v>0</v>
      </c>
      <c r="CH104" s="23">
        <f t="shared" si="61"/>
        <v>0</v>
      </c>
      <c r="CI104" s="22"/>
      <c r="CJ104" s="22"/>
      <c r="CK104" s="22">
        <f t="shared" si="62"/>
        <v>0</v>
      </c>
      <c r="CL104" s="21"/>
      <c r="CM104" s="21"/>
      <c r="CN104" s="22">
        <f t="shared" si="63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5"/>
        <v>0</v>
      </c>
      <c r="H105" s="21"/>
      <c r="I105" s="21"/>
      <c r="J105" s="22">
        <f t="shared" si="35"/>
        <v>0</v>
      </c>
      <c r="K105" s="21"/>
      <c r="L105" s="21"/>
      <c r="M105" s="23">
        <f t="shared" si="36"/>
        <v>0</v>
      </c>
      <c r="N105" s="21"/>
      <c r="O105" s="21"/>
      <c r="P105" s="23">
        <f t="shared" si="66"/>
        <v>0</v>
      </c>
      <c r="Q105" s="21"/>
      <c r="R105" s="21"/>
      <c r="S105" s="23">
        <f t="shared" si="37"/>
        <v>0</v>
      </c>
      <c r="T105" s="21"/>
      <c r="U105" s="21"/>
      <c r="V105" s="23">
        <f t="shared" si="38"/>
        <v>0</v>
      </c>
      <c r="W105" s="21"/>
      <c r="X105" s="21"/>
      <c r="Y105" s="23">
        <f t="shared" si="39"/>
        <v>0</v>
      </c>
      <c r="Z105" s="21"/>
      <c r="AA105" s="21"/>
      <c r="AB105" s="23">
        <f t="shared" si="40"/>
        <v>0</v>
      </c>
      <c r="AC105" s="21"/>
      <c r="AD105" s="21"/>
      <c r="AE105" s="23">
        <f t="shared" si="41"/>
        <v>0</v>
      </c>
      <c r="AF105" s="21"/>
      <c r="AG105" s="21"/>
      <c r="AH105" s="23">
        <f t="shared" si="42"/>
        <v>0</v>
      </c>
      <c r="AI105" s="21"/>
      <c r="AJ105" s="21"/>
      <c r="AK105" s="23">
        <f t="shared" si="43"/>
        <v>0</v>
      </c>
      <c r="AL105" s="21"/>
      <c r="AM105" s="21"/>
      <c r="AN105" s="23">
        <f t="shared" si="44"/>
        <v>0</v>
      </c>
      <c r="AO105" s="23">
        <f t="shared" si="45"/>
        <v>0</v>
      </c>
      <c r="AP105" s="23">
        <f t="shared" si="46"/>
        <v>0</v>
      </c>
      <c r="AQ105" s="23">
        <f t="shared" si="47"/>
        <v>0</v>
      </c>
      <c r="AR105" s="23">
        <f t="shared" si="48"/>
        <v>0</v>
      </c>
      <c r="AS105" s="23">
        <f t="shared" si="49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/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50"/>
        <v>0</v>
      </c>
      <c r="BL105" s="21"/>
      <c r="BM105" s="21"/>
      <c r="BN105" s="23">
        <f t="shared" si="51"/>
        <v>0</v>
      </c>
      <c r="BO105" s="21"/>
      <c r="BP105" s="21"/>
      <c r="BQ105" s="23">
        <f t="shared" si="52"/>
        <v>0</v>
      </c>
      <c r="BR105" s="21"/>
      <c r="BS105" s="21"/>
      <c r="BT105" s="23">
        <f t="shared" si="53"/>
        <v>0</v>
      </c>
      <c r="BU105" s="21"/>
      <c r="BV105" s="21"/>
      <c r="BW105" s="23">
        <f t="shared" si="54"/>
        <v>0</v>
      </c>
      <c r="BX105" s="21"/>
      <c r="BY105" s="21"/>
      <c r="BZ105" s="23">
        <f t="shared" si="55"/>
        <v>0</v>
      </c>
      <c r="CA105" s="21"/>
      <c r="CB105" s="21"/>
      <c r="CC105" s="23">
        <f t="shared" si="56"/>
        <v>0</v>
      </c>
      <c r="CD105" s="23">
        <f t="shared" si="57"/>
        <v>0</v>
      </c>
      <c r="CE105" s="23">
        <f t="shared" si="58"/>
        <v>0</v>
      </c>
      <c r="CF105" s="23">
        <f t="shared" si="59"/>
        <v>0</v>
      </c>
      <c r="CG105" s="23">
        <f t="shared" si="60"/>
        <v>0</v>
      </c>
      <c r="CH105" s="23">
        <f t="shared" si="61"/>
        <v>0</v>
      </c>
      <c r="CI105" s="22"/>
      <c r="CJ105" s="22"/>
      <c r="CK105" s="22">
        <f t="shared" si="62"/>
        <v>0</v>
      </c>
      <c r="CL105" s="21"/>
      <c r="CM105" s="21"/>
      <c r="CN105" s="22">
        <f t="shared" si="63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5"/>
        <v>0</v>
      </c>
      <c r="H106" s="21"/>
      <c r="I106" s="21"/>
      <c r="J106" s="22">
        <f t="shared" si="35"/>
        <v>0</v>
      </c>
      <c r="K106" s="21"/>
      <c r="L106" s="21"/>
      <c r="M106" s="23">
        <f t="shared" si="36"/>
        <v>0</v>
      </c>
      <c r="N106" s="21"/>
      <c r="O106" s="21"/>
      <c r="P106" s="23">
        <f t="shared" si="66"/>
        <v>0</v>
      </c>
      <c r="Q106" s="21"/>
      <c r="R106" s="21"/>
      <c r="S106" s="23">
        <f t="shared" si="37"/>
        <v>0</v>
      </c>
      <c r="T106" s="21"/>
      <c r="U106" s="21"/>
      <c r="V106" s="23">
        <f t="shared" si="38"/>
        <v>0</v>
      </c>
      <c r="W106" s="21"/>
      <c r="X106" s="21"/>
      <c r="Y106" s="23">
        <f t="shared" si="39"/>
        <v>0</v>
      </c>
      <c r="Z106" s="21"/>
      <c r="AA106" s="21"/>
      <c r="AB106" s="23">
        <f t="shared" si="40"/>
        <v>0</v>
      </c>
      <c r="AC106" s="21"/>
      <c r="AD106" s="21"/>
      <c r="AE106" s="23">
        <f t="shared" si="41"/>
        <v>0</v>
      </c>
      <c r="AF106" s="21"/>
      <c r="AG106" s="21"/>
      <c r="AH106" s="23">
        <f t="shared" si="42"/>
        <v>0</v>
      </c>
      <c r="AI106" s="21"/>
      <c r="AJ106" s="21"/>
      <c r="AK106" s="23">
        <f t="shared" si="43"/>
        <v>0</v>
      </c>
      <c r="AL106" s="21"/>
      <c r="AM106" s="21"/>
      <c r="AN106" s="23">
        <f t="shared" si="44"/>
        <v>0</v>
      </c>
      <c r="AO106" s="23">
        <f t="shared" si="45"/>
        <v>0</v>
      </c>
      <c r="AP106" s="23">
        <f t="shared" si="46"/>
        <v>0</v>
      </c>
      <c r="AQ106" s="23">
        <f t="shared" si="47"/>
        <v>0</v>
      </c>
      <c r="AR106" s="23">
        <f t="shared" si="48"/>
        <v>0</v>
      </c>
      <c r="AS106" s="23">
        <f t="shared" si="49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50"/>
        <v>0</v>
      </c>
      <c r="BL106" s="21"/>
      <c r="BM106" s="21"/>
      <c r="BN106" s="23">
        <f t="shared" si="51"/>
        <v>0</v>
      </c>
      <c r="BO106" s="21"/>
      <c r="BP106" s="21"/>
      <c r="BQ106" s="23">
        <f t="shared" si="52"/>
        <v>0</v>
      </c>
      <c r="BR106" s="21"/>
      <c r="BS106" s="21"/>
      <c r="BT106" s="23">
        <f t="shared" si="53"/>
        <v>0</v>
      </c>
      <c r="BU106" s="21"/>
      <c r="BV106" s="21"/>
      <c r="BW106" s="23">
        <f t="shared" si="54"/>
        <v>0</v>
      </c>
      <c r="BX106" s="21"/>
      <c r="BY106" s="21"/>
      <c r="BZ106" s="23">
        <f t="shared" si="55"/>
        <v>0</v>
      </c>
      <c r="CA106" s="21"/>
      <c r="CB106" s="21"/>
      <c r="CC106" s="23">
        <f t="shared" si="56"/>
        <v>0</v>
      </c>
      <c r="CD106" s="23">
        <f t="shared" si="57"/>
        <v>0</v>
      </c>
      <c r="CE106" s="23">
        <f t="shared" si="58"/>
        <v>0</v>
      </c>
      <c r="CF106" s="23">
        <f t="shared" si="59"/>
        <v>0</v>
      </c>
      <c r="CG106" s="23">
        <f t="shared" si="60"/>
        <v>0</v>
      </c>
      <c r="CH106" s="23">
        <f t="shared" si="61"/>
        <v>0</v>
      </c>
      <c r="CI106" s="22"/>
      <c r="CJ106" s="22"/>
      <c r="CK106" s="22">
        <f t="shared" si="62"/>
        <v>0</v>
      </c>
      <c r="CL106" s="21"/>
      <c r="CM106" s="21"/>
      <c r="CN106" s="22">
        <f t="shared" si="63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5"/>
        <v>0</v>
      </c>
      <c r="H107" s="21"/>
      <c r="I107" s="21"/>
      <c r="J107" s="22">
        <f t="shared" si="35"/>
        <v>0</v>
      </c>
      <c r="K107" s="21"/>
      <c r="L107" s="21"/>
      <c r="M107" s="23">
        <f t="shared" si="36"/>
        <v>0</v>
      </c>
      <c r="N107" s="21"/>
      <c r="O107" s="21"/>
      <c r="P107" s="23">
        <f t="shared" si="66"/>
        <v>0</v>
      </c>
      <c r="Q107" s="21"/>
      <c r="R107" s="21"/>
      <c r="S107" s="23">
        <f t="shared" si="37"/>
        <v>0</v>
      </c>
      <c r="T107" s="21"/>
      <c r="U107" s="21"/>
      <c r="V107" s="23">
        <f t="shared" si="38"/>
        <v>0</v>
      </c>
      <c r="W107" s="21"/>
      <c r="X107" s="21"/>
      <c r="Y107" s="23">
        <f t="shared" si="39"/>
        <v>0</v>
      </c>
      <c r="Z107" s="21"/>
      <c r="AA107" s="21"/>
      <c r="AB107" s="23">
        <f t="shared" si="40"/>
        <v>0</v>
      </c>
      <c r="AC107" s="21"/>
      <c r="AD107" s="21"/>
      <c r="AE107" s="23">
        <f t="shared" si="41"/>
        <v>0</v>
      </c>
      <c r="AF107" s="21"/>
      <c r="AG107" s="21"/>
      <c r="AH107" s="23">
        <f t="shared" si="42"/>
        <v>0</v>
      </c>
      <c r="AI107" s="21"/>
      <c r="AJ107" s="21"/>
      <c r="AK107" s="23">
        <f t="shared" si="43"/>
        <v>0</v>
      </c>
      <c r="AL107" s="21"/>
      <c r="AM107" s="21"/>
      <c r="AN107" s="23">
        <f t="shared" si="44"/>
        <v>0</v>
      </c>
      <c r="AO107" s="23">
        <f t="shared" si="45"/>
        <v>0</v>
      </c>
      <c r="AP107" s="23">
        <f t="shared" si="46"/>
        <v>0</v>
      </c>
      <c r="AQ107" s="23">
        <f t="shared" si="47"/>
        <v>0</v>
      </c>
      <c r="AR107" s="23">
        <f t="shared" si="48"/>
        <v>0</v>
      </c>
      <c r="AS107" s="23">
        <f t="shared" si="49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50"/>
        <v>0</v>
      </c>
      <c r="BL107" s="21"/>
      <c r="BM107" s="21"/>
      <c r="BN107" s="23">
        <f t="shared" si="51"/>
        <v>0</v>
      </c>
      <c r="BO107" s="21"/>
      <c r="BP107" s="21"/>
      <c r="BQ107" s="23">
        <f t="shared" si="52"/>
        <v>0</v>
      </c>
      <c r="BR107" s="21"/>
      <c r="BS107" s="21"/>
      <c r="BT107" s="23">
        <f t="shared" si="53"/>
        <v>0</v>
      </c>
      <c r="BU107" s="21"/>
      <c r="BV107" s="21"/>
      <c r="BW107" s="23">
        <f t="shared" si="54"/>
        <v>0</v>
      </c>
      <c r="BX107" s="21"/>
      <c r="BY107" s="21"/>
      <c r="BZ107" s="23">
        <f t="shared" si="55"/>
        <v>0</v>
      </c>
      <c r="CA107" s="21"/>
      <c r="CB107" s="21"/>
      <c r="CC107" s="23">
        <f t="shared" si="56"/>
        <v>0</v>
      </c>
      <c r="CD107" s="23">
        <f t="shared" si="57"/>
        <v>0</v>
      </c>
      <c r="CE107" s="23">
        <f t="shared" si="58"/>
        <v>0</v>
      </c>
      <c r="CF107" s="23">
        <f t="shared" si="59"/>
        <v>0</v>
      </c>
      <c r="CG107" s="23">
        <f t="shared" si="60"/>
        <v>0</v>
      </c>
      <c r="CH107" s="23">
        <f t="shared" si="61"/>
        <v>0</v>
      </c>
      <c r="CI107" s="22"/>
      <c r="CJ107" s="22"/>
      <c r="CK107" s="22">
        <f t="shared" si="62"/>
        <v>0</v>
      </c>
      <c r="CL107" s="21"/>
      <c r="CM107" s="21"/>
      <c r="CN107" s="22">
        <f t="shared" si="63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5"/>
        <v>0</v>
      </c>
      <c r="H108" s="21"/>
      <c r="I108" s="21"/>
      <c r="J108" s="22">
        <f t="shared" si="35"/>
        <v>0</v>
      </c>
      <c r="K108" s="21"/>
      <c r="L108" s="21"/>
      <c r="M108" s="23">
        <f t="shared" si="36"/>
        <v>0</v>
      </c>
      <c r="N108" s="21"/>
      <c r="O108" s="21"/>
      <c r="P108" s="23">
        <f t="shared" si="66"/>
        <v>0</v>
      </c>
      <c r="Q108" s="21"/>
      <c r="R108" s="21"/>
      <c r="S108" s="23">
        <f t="shared" si="37"/>
        <v>0</v>
      </c>
      <c r="T108" s="21"/>
      <c r="U108" s="21"/>
      <c r="V108" s="23">
        <f t="shared" si="38"/>
        <v>0</v>
      </c>
      <c r="W108" s="21"/>
      <c r="X108" s="21"/>
      <c r="Y108" s="23">
        <f t="shared" si="39"/>
        <v>0</v>
      </c>
      <c r="Z108" s="21"/>
      <c r="AA108" s="21"/>
      <c r="AB108" s="23">
        <f t="shared" si="40"/>
        <v>0</v>
      </c>
      <c r="AC108" s="21"/>
      <c r="AD108" s="21"/>
      <c r="AE108" s="23">
        <f t="shared" si="41"/>
        <v>0</v>
      </c>
      <c r="AF108" s="21"/>
      <c r="AG108" s="21"/>
      <c r="AH108" s="23">
        <f t="shared" si="42"/>
        <v>0</v>
      </c>
      <c r="AI108" s="21"/>
      <c r="AJ108" s="21"/>
      <c r="AK108" s="23">
        <f t="shared" si="43"/>
        <v>0</v>
      </c>
      <c r="AL108" s="21"/>
      <c r="AM108" s="21"/>
      <c r="AN108" s="23">
        <f t="shared" si="44"/>
        <v>0</v>
      </c>
      <c r="AO108" s="23">
        <f t="shared" si="45"/>
        <v>0</v>
      </c>
      <c r="AP108" s="23">
        <f t="shared" si="46"/>
        <v>0</v>
      </c>
      <c r="AQ108" s="23">
        <f t="shared" si="47"/>
        <v>0</v>
      </c>
      <c r="AR108" s="23">
        <f t="shared" si="48"/>
        <v>0</v>
      </c>
      <c r="AS108" s="23">
        <f t="shared" si="49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>
        <f t="shared" si="67"/>
        <v>0</v>
      </c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50"/>
        <v>0</v>
      </c>
      <c r="BL108" s="21"/>
      <c r="BM108" s="21"/>
      <c r="BN108" s="23">
        <f t="shared" si="51"/>
        <v>0</v>
      </c>
      <c r="BO108" s="21"/>
      <c r="BP108" s="21"/>
      <c r="BQ108" s="23">
        <f t="shared" si="52"/>
        <v>0</v>
      </c>
      <c r="BR108" s="21"/>
      <c r="BS108" s="21"/>
      <c r="BT108" s="23">
        <f t="shared" si="53"/>
        <v>0</v>
      </c>
      <c r="BU108" s="21"/>
      <c r="BV108" s="21"/>
      <c r="BW108" s="23">
        <f t="shared" si="54"/>
        <v>0</v>
      </c>
      <c r="BX108" s="21"/>
      <c r="BY108" s="21"/>
      <c r="BZ108" s="23">
        <f t="shared" si="55"/>
        <v>0</v>
      </c>
      <c r="CA108" s="21"/>
      <c r="CB108" s="21"/>
      <c r="CC108" s="23">
        <f t="shared" si="56"/>
        <v>0</v>
      </c>
      <c r="CD108" s="23">
        <f t="shared" si="57"/>
        <v>0</v>
      </c>
      <c r="CE108" s="23">
        <f t="shared" si="58"/>
        <v>0</v>
      </c>
      <c r="CF108" s="23">
        <f t="shared" si="59"/>
        <v>0</v>
      </c>
      <c r="CG108" s="23">
        <f t="shared" si="60"/>
        <v>0</v>
      </c>
      <c r="CH108" s="23">
        <f t="shared" si="61"/>
        <v>0</v>
      </c>
      <c r="CI108" s="22"/>
      <c r="CJ108" s="22"/>
      <c r="CK108" s="22">
        <f t="shared" si="62"/>
        <v>0</v>
      </c>
      <c r="CL108" s="21"/>
      <c r="CM108" s="21"/>
      <c r="CN108" s="22">
        <f t="shared" si="63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5"/>
        <v>0</v>
      </c>
      <c r="H109" s="21"/>
      <c r="I109" s="21"/>
      <c r="J109" s="22">
        <f t="shared" si="35"/>
        <v>0</v>
      </c>
      <c r="K109" s="21"/>
      <c r="L109" s="21"/>
      <c r="M109" s="23">
        <f t="shared" si="36"/>
        <v>0</v>
      </c>
      <c r="N109" s="21"/>
      <c r="O109" s="21"/>
      <c r="P109" s="23">
        <f t="shared" si="66"/>
        <v>0</v>
      </c>
      <c r="Q109" s="21"/>
      <c r="R109" s="21"/>
      <c r="S109" s="23">
        <f t="shared" si="37"/>
        <v>0</v>
      </c>
      <c r="T109" s="21"/>
      <c r="U109" s="21"/>
      <c r="V109" s="23">
        <f t="shared" si="38"/>
        <v>0</v>
      </c>
      <c r="W109" s="21"/>
      <c r="X109" s="21"/>
      <c r="Y109" s="23">
        <f t="shared" si="39"/>
        <v>0</v>
      </c>
      <c r="Z109" s="21"/>
      <c r="AA109" s="21"/>
      <c r="AB109" s="23">
        <f t="shared" si="40"/>
        <v>0</v>
      </c>
      <c r="AC109" s="21"/>
      <c r="AD109" s="21"/>
      <c r="AE109" s="23">
        <f t="shared" si="41"/>
        <v>0</v>
      </c>
      <c r="AF109" s="21"/>
      <c r="AG109" s="21"/>
      <c r="AH109" s="23">
        <f t="shared" si="42"/>
        <v>0</v>
      </c>
      <c r="AI109" s="21"/>
      <c r="AJ109" s="21"/>
      <c r="AK109" s="23">
        <f t="shared" si="43"/>
        <v>0</v>
      </c>
      <c r="AL109" s="21"/>
      <c r="AM109" s="21"/>
      <c r="AN109" s="23">
        <f t="shared" si="44"/>
        <v>0</v>
      </c>
      <c r="AO109" s="23">
        <f t="shared" si="45"/>
        <v>0</v>
      </c>
      <c r="AP109" s="23">
        <f t="shared" si="46"/>
        <v>0</v>
      </c>
      <c r="AQ109" s="23">
        <f t="shared" si="47"/>
        <v>0</v>
      </c>
      <c r="AR109" s="23">
        <f t="shared" si="48"/>
        <v>0</v>
      </c>
      <c r="AS109" s="23">
        <f t="shared" si="49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/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50"/>
        <v>0</v>
      </c>
      <c r="BL109" s="21"/>
      <c r="BM109" s="21"/>
      <c r="BN109" s="23">
        <f t="shared" si="51"/>
        <v>0</v>
      </c>
      <c r="BO109" s="21"/>
      <c r="BP109" s="21"/>
      <c r="BQ109" s="23">
        <f t="shared" si="52"/>
        <v>0</v>
      </c>
      <c r="BR109" s="21"/>
      <c r="BS109" s="21"/>
      <c r="BT109" s="23">
        <f t="shared" si="53"/>
        <v>0</v>
      </c>
      <c r="BU109" s="21"/>
      <c r="BV109" s="21"/>
      <c r="BW109" s="23">
        <f t="shared" si="54"/>
        <v>0</v>
      </c>
      <c r="BX109" s="21"/>
      <c r="BY109" s="21"/>
      <c r="BZ109" s="23">
        <f t="shared" si="55"/>
        <v>0</v>
      </c>
      <c r="CA109" s="21"/>
      <c r="CB109" s="21"/>
      <c r="CC109" s="23">
        <f t="shared" si="56"/>
        <v>0</v>
      </c>
      <c r="CD109" s="23">
        <f t="shared" si="57"/>
        <v>0</v>
      </c>
      <c r="CE109" s="23">
        <f t="shared" si="58"/>
        <v>0</v>
      </c>
      <c r="CF109" s="23">
        <f t="shared" si="59"/>
        <v>0</v>
      </c>
      <c r="CG109" s="23">
        <f t="shared" si="60"/>
        <v>0</v>
      </c>
      <c r="CH109" s="23">
        <f t="shared" si="61"/>
        <v>0</v>
      </c>
      <c r="CI109" s="22"/>
      <c r="CJ109" s="22"/>
      <c r="CK109" s="22">
        <f t="shared" si="62"/>
        <v>0</v>
      </c>
      <c r="CL109" s="21"/>
      <c r="CM109" s="21"/>
      <c r="CN109" s="22">
        <f t="shared" si="63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5"/>
        <v>0</v>
      </c>
      <c r="H110" s="21"/>
      <c r="I110" s="21"/>
      <c r="J110" s="22">
        <f t="shared" si="35"/>
        <v>0</v>
      </c>
      <c r="K110" s="21"/>
      <c r="L110" s="21"/>
      <c r="M110" s="23">
        <f t="shared" si="36"/>
        <v>0</v>
      </c>
      <c r="N110" s="21"/>
      <c r="O110" s="21"/>
      <c r="P110" s="23">
        <f t="shared" si="66"/>
        <v>0</v>
      </c>
      <c r="Q110" s="21"/>
      <c r="R110" s="21"/>
      <c r="S110" s="23">
        <f t="shared" si="37"/>
        <v>0</v>
      </c>
      <c r="T110" s="21"/>
      <c r="U110" s="21"/>
      <c r="V110" s="23">
        <f t="shared" si="38"/>
        <v>0</v>
      </c>
      <c r="W110" s="21"/>
      <c r="X110" s="21"/>
      <c r="Y110" s="23">
        <f t="shared" si="39"/>
        <v>0</v>
      </c>
      <c r="Z110" s="21"/>
      <c r="AA110" s="21"/>
      <c r="AB110" s="23">
        <f t="shared" si="40"/>
        <v>0</v>
      </c>
      <c r="AC110" s="21"/>
      <c r="AD110" s="21"/>
      <c r="AE110" s="23">
        <f t="shared" si="41"/>
        <v>0</v>
      </c>
      <c r="AF110" s="21"/>
      <c r="AG110" s="21"/>
      <c r="AH110" s="23">
        <f t="shared" si="42"/>
        <v>0</v>
      </c>
      <c r="AI110" s="21"/>
      <c r="AJ110" s="21"/>
      <c r="AK110" s="23">
        <f t="shared" si="43"/>
        <v>0</v>
      </c>
      <c r="AL110" s="21"/>
      <c r="AM110" s="21"/>
      <c r="AN110" s="23">
        <f t="shared" si="44"/>
        <v>0</v>
      </c>
      <c r="AO110" s="23">
        <f t="shared" si="45"/>
        <v>0</v>
      </c>
      <c r="AP110" s="23">
        <f t="shared" si="46"/>
        <v>0</v>
      </c>
      <c r="AQ110" s="23">
        <f t="shared" si="47"/>
        <v>0</v>
      </c>
      <c r="AR110" s="23">
        <f t="shared" si="48"/>
        <v>0</v>
      </c>
      <c r="AS110" s="23">
        <f t="shared" si="49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50"/>
        <v>0</v>
      </c>
      <c r="BL110" s="21"/>
      <c r="BM110" s="21"/>
      <c r="BN110" s="23">
        <f t="shared" si="51"/>
        <v>0</v>
      </c>
      <c r="BO110" s="21"/>
      <c r="BP110" s="21"/>
      <c r="BQ110" s="23">
        <f t="shared" si="52"/>
        <v>0</v>
      </c>
      <c r="BR110" s="21"/>
      <c r="BS110" s="21"/>
      <c r="BT110" s="23">
        <f t="shared" si="53"/>
        <v>0</v>
      </c>
      <c r="BU110" s="21"/>
      <c r="BV110" s="21"/>
      <c r="BW110" s="23">
        <f t="shared" si="54"/>
        <v>0</v>
      </c>
      <c r="BX110" s="21"/>
      <c r="BY110" s="21"/>
      <c r="BZ110" s="23">
        <f t="shared" si="55"/>
        <v>0</v>
      </c>
      <c r="CA110" s="21"/>
      <c r="CB110" s="21"/>
      <c r="CC110" s="23">
        <f t="shared" si="56"/>
        <v>0</v>
      </c>
      <c r="CD110" s="23">
        <f t="shared" si="57"/>
        <v>0</v>
      </c>
      <c r="CE110" s="23">
        <f t="shared" si="58"/>
        <v>0</v>
      </c>
      <c r="CF110" s="23">
        <f t="shared" si="59"/>
        <v>0</v>
      </c>
      <c r="CG110" s="23">
        <f t="shared" si="60"/>
        <v>0</v>
      </c>
      <c r="CH110" s="23">
        <f t="shared" si="61"/>
        <v>0</v>
      </c>
      <c r="CI110" s="22"/>
      <c r="CJ110" s="22"/>
      <c r="CK110" s="22">
        <f t="shared" si="62"/>
        <v>0</v>
      </c>
      <c r="CL110" s="21"/>
      <c r="CM110" s="21"/>
      <c r="CN110" s="22">
        <f t="shared" si="63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5"/>
        <v>0</v>
      </c>
      <c r="H111" s="21"/>
      <c r="I111" s="21"/>
      <c r="J111" s="22">
        <f t="shared" si="35"/>
        <v>0</v>
      </c>
      <c r="K111" s="21"/>
      <c r="L111" s="21"/>
      <c r="M111" s="23">
        <f t="shared" si="36"/>
        <v>0</v>
      </c>
      <c r="N111" s="21"/>
      <c r="O111" s="21"/>
      <c r="P111" s="23">
        <f t="shared" si="66"/>
        <v>0</v>
      </c>
      <c r="Q111" s="21"/>
      <c r="R111" s="21"/>
      <c r="S111" s="23">
        <f t="shared" si="37"/>
        <v>0</v>
      </c>
      <c r="T111" s="21"/>
      <c r="U111" s="21"/>
      <c r="V111" s="23">
        <f t="shared" si="38"/>
        <v>0</v>
      </c>
      <c r="W111" s="21"/>
      <c r="X111" s="21"/>
      <c r="Y111" s="23">
        <f t="shared" si="39"/>
        <v>0</v>
      </c>
      <c r="Z111" s="21"/>
      <c r="AA111" s="21"/>
      <c r="AB111" s="23">
        <f t="shared" si="40"/>
        <v>0</v>
      </c>
      <c r="AC111" s="21"/>
      <c r="AD111" s="21"/>
      <c r="AE111" s="23">
        <f t="shared" si="41"/>
        <v>0</v>
      </c>
      <c r="AF111" s="21"/>
      <c r="AG111" s="21"/>
      <c r="AH111" s="23">
        <f t="shared" si="42"/>
        <v>0</v>
      </c>
      <c r="AI111" s="21"/>
      <c r="AJ111" s="21"/>
      <c r="AK111" s="23">
        <f t="shared" si="43"/>
        <v>0</v>
      </c>
      <c r="AL111" s="21"/>
      <c r="AM111" s="21"/>
      <c r="AN111" s="23">
        <f t="shared" si="44"/>
        <v>0</v>
      </c>
      <c r="AO111" s="23">
        <f t="shared" si="45"/>
        <v>0</v>
      </c>
      <c r="AP111" s="23">
        <f t="shared" si="46"/>
        <v>0</v>
      </c>
      <c r="AQ111" s="23">
        <f t="shared" si="47"/>
        <v>0</v>
      </c>
      <c r="AR111" s="23">
        <f t="shared" si="48"/>
        <v>0</v>
      </c>
      <c r="AS111" s="23">
        <f t="shared" si="49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50"/>
        <v>0</v>
      </c>
      <c r="BL111" s="21"/>
      <c r="BM111" s="21"/>
      <c r="BN111" s="23">
        <f t="shared" si="51"/>
        <v>0</v>
      </c>
      <c r="BO111" s="21"/>
      <c r="BP111" s="21"/>
      <c r="BQ111" s="23">
        <f t="shared" si="52"/>
        <v>0</v>
      </c>
      <c r="BR111" s="21"/>
      <c r="BS111" s="21"/>
      <c r="BT111" s="23">
        <f t="shared" si="53"/>
        <v>0</v>
      </c>
      <c r="BU111" s="21"/>
      <c r="BV111" s="21"/>
      <c r="BW111" s="23">
        <f t="shared" si="54"/>
        <v>0</v>
      </c>
      <c r="BX111" s="21"/>
      <c r="BY111" s="21"/>
      <c r="BZ111" s="23">
        <f t="shared" si="55"/>
        <v>0</v>
      </c>
      <c r="CA111" s="21"/>
      <c r="CB111" s="21"/>
      <c r="CC111" s="23">
        <f t="shared" si="56"/>
        <v>0</v>
      </c>
      <c r="CD111" s="23">
        <f t="shared" si="57"/>
        <v>0</v>
      </c>
      <c r="CE111" s="23">
        <f t="shared" si="58"/>
        <v>0</v>
      </c>
      <c r="CF111" s="23">
        <f t="shared" si="59"/>
        <v>0</v>
      </c>
      <c r="CG111" s="23">
        <f t="shared" si="60"/>
        <v>0</v>
      </c>
      <c r="CH111" s="23">
        <f t="shared" si="61"/>
        <v>0</v>
      </c>
      <c r="CI111" s="22"/>
      <c r="CJ111" s="22"/>
      <c r="CK111" s="22">
        <f t="shared" si="62"/>
        <v>0</v>
      </c>
      <c r="CL111" s="21"/>
      <c r="CM111" s="21"/>
      <c r="CN111" s="22">
        <f t="shared" si="63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5"/>
        <v>0</v>
      </c>
      <c r="H112" s="21"/>
      <c r="I112" s="21"/>
      <c r="J112" s="22">
        <f t="shared" si="35"/>
        <v>0</v>
      </c>
      <c r="K112" s="21"/>
      <c r="L112" s="21"/>
      <c r="M112" s="23">
        <f t="shared" si="36"/>
        <v>0</v>
      </c>
      <c r="N112" s="21"/>
      <c r="O112" s="21"/>
      <c r="P112" s="23">
        <f t="shared" si="66"/>
        <v>0</v>
      </c>
      <c r="Q112" s="21"/>
      <c r="R112" s="21"/>
      <c r="S112" s="23">
        <f t="shared" si="37"/>
        <v>0</v>
      </c>
      <c r="T112" s="21"/>
      <c r="U112" s="21"/>
      <c r="V112" s="23">
        <f t="shared" si="38"/>
        <v>0</v>
      </c>
      <c r="W112" s="21"/>
      <c r="X112" s="21"/>
      <c r="Y112" s="23">
        <f t="shared" si="39"/>
        <v>0</v>
      </c>
      <c r="Z112" s="21"/>
      <c r="AA112" s="21"/>
      <c r="AB112" s="23">
        <f t="shared" si="40"/>
        <v>0</v>
      </c>
      <c r="AC112" s="21"/>
      <c r="AD112" s="21"/>
      <c r="AE112" s="23">
        <f t="shared" si="41"/>
        <v>0</v>
      </c>
      <c r="AF112" s="21"/>
      <c r="AG112" s="21"/>
      <c r="AH112" s="23">
        <f t="shared" si="42"/>
        <v>0</v>
      </c>
      <c r="AI112" s="21"/>
      <c r="AJ112" s="21"/>
      <c r="AK112" s="23">
        <f t="shared" si="43"/>
        <v>0</v>
      </c>
      <c r="AL112" s="21"/>
      <c r="AM112" s="21"/>
      <c r="AN112" s="23">
        <f t="shared" si="44"/>
        <v>0</v>
      </c>
      <c r="AO112" s="23">
        <f t="shared" si="45"/>
        <v>0</v>
      </c>
      <c r="AP112" s="23">
        <f t="shared" si="46"/>
        <v>0</v>
      </c>
      <c r="AQ112" s="23">
        <f t="shared" si="47"/>
        <v>0</v>
      </c>
      <c r="AR112" s="23">
        <f t="shared" si="48"/>
        <v>0</v>
      </c>
      <c r="AS112" s="23">
        <f t="shared" si="49"/>
        <v>0</v>
      </c>
      <c r="AT112" s="21"/>
      <c r="AU112" s="21"/>
      <c r="AV112" s="21"/>
      <c r="AW112" s="21"/>
      <c r="AX112" s="21"/>
      <c r="AY112" s="22"/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50"/>
        <v>0</v>
      </c>
      <c r="BL112" s="21"/>
      <c r="BM112" s="21"/>
      <c r="BN112" s="23">
        <f t="shared" si="51"/>
        <v>0</v>
      </c>
      <c r="BO112" s="21"/>
      <c r="BP112" s="21"/>
      <c r="BQ112" s="23">
        <f t="shared" si="52"/>
        <v>0</v>
      </c>
      <c r="BR112" s="21"/>
      <c r="BS112" s="21"/>
      <c r="BT112" s="23">
        <f t="shared" si="53"/>
        <v>0</v>
      </c>
      <c r="BU112" s="21"/>
      <c r="BV112" s="21"/>
      <c r="BW112" s="23">
        <f t="shared" si="54"/>
        <v>0</v>
      </c>
      <c r="BX112" s="21"/>
      <c r="BY112" s="21"/>
      <c r="BZ112" s="23">
        <f t="shared" si="55"/>
        <v>0</v>
      </c>
      <c r="CA112" s="21"/>
      <c r="CB112" s="21"/>
      <c r="CC112" s="23">
        <f t="shared" si="56"/>
        <v>0</v>
      </c>
      <c r="CD112" s="23">
        <f t="shared" si="57"/>
        <v>0</v>
      </c>
      <c r="CE112" s="23">
        <f t="shared" si="58"/>
        <v>0</v>
      </c>
      <c r="CF112" s="23">
        <f t="shared" si="59"/>
        <v>0</v>
      </c>
      <c r="CG112" s="23">
        <f t="shared" si="60"/>
        <v>0</v>
      </c>
      <c r="CH112" s="23">
        <f t="shared" si="61"/>
        <v>0</v>
      </c>
      <c r="CI112" s="22"/>
      <c r="CJ112" s="22"/>
      <c r="CK112" s="22">
        <f t="shared" si="62"/>
        <v>0</v>
      </c>
      <c r="CL112" s="21"/>
      <c r="CM112" s="21"/>
      <c r="CN112" s="22">
        <f t="shared" si="63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3</v>
      </c>
      <c r="F113" s="21">
        <v>36</v>
      </c>
      <c r="G113" s="23">
        <f t="shared" si="65"/>
        <v>25.2</v>
      </c>
      <c r="H113" s="21"/>
      <c r="I113" s="21"/>
      <c r="J113" s="22">
        <f t="shared" si="35"/>
        <v>0</v>
      </c>
      <c r="K113" s="21">
        <v>1</v>
      </c>
      <c r="L113" s="21">
        <v>12</v>
      </c>
      <c r="M113" s="23">
        <f t="shared" si="36"/>
        <v>8.3999999999999986</v>
      </c>
      <c r="N113" s="21"/>
      <c r="O113" s="21"/>
      <c r="P113" s="23">
        <f t="shared" si="66"/>
        <v>0</v>
      </c>
      <c r="Q113" s="21"/>
      <c r="R113" s="21"/>
      <c r="S113" s="23">
        <f t="shared" si="37"/>
        <v>0</v>
      </c>
      <c r="T113" s="21"/>
      <c r="U113" s="21"/>
      <c r="V113" s="23">
        <f t="shared" si="38"/>
        <v>0</v>
      </c>
      <c r="W113" s="21">
        <v>7</v>
      </c>
      <c r="X113" s="21">
        <v>90</v>
      </c>
      <c r="Y113" s="23">
        <f t="shared" si="39"/>
        <v>62.999999999999993</v>
      </c>
      <c r="Z113" s="21">
        <v>11</v>
      </c>
      <c r="AA113" s="21">
        <v>132</v>
      </c>
      <c r="AB113" s="23">
        <f t="shared" si="40"/>
        <v>92.399999999999991</v>
      </c>
      <c r="AC113" s="21"/>
      <c r="AD113" s="21"/>
      <c r="AE113" s="23">
        <f t="shared" si="41"/>
        <v>0</v>
      </c>
      <c r="AF113" s="21">
        <v>1</v>
      </c>
      <c r="AG113" s="21">
        <v>12</v>
      </c>
      <c r="AH113" s="23">
        <f t="shared" si="42"/>
        <v>8.3999999999999986</v>
      </c>
      <c r="AI113" s="21"/>
      <c r="AJ113" s="21"/>
      <c r="AK113" s="23">
        <f t="shared" si="43"/>
        <v>0</v>
      </c>
      <c r="AL113" s="21"/>
      <c r="AM113" s="21"/>
      <c r="AN113" s="23">
        <f t="shared" si="44"/>
        <v>0</v>
      </c>
      <c r="AO113" s="23">
        <f t="shared" si="45"/>
        <v>23</v>
      </c>
      <c r="AP113" s="23">
        <f t="shared" si="46"/>
        <v>282</v>
      </c>
      <c r="AQ113" s="23">
        <f t="shared" si="47"/>
        <v>197.4</v>
      </c>
      <c r="AR113" s="23">
        <f t="shared" si="48"/>
        <v>23.5</v>
      </c>
      <c r="AS113" s="23">
        <f t="shared" si="49"/>
        <v>16.45</v>
      </c>
      <c r="AT113" s="21"/>
      <c r="AU113" s="21"/>
      <c r="AV113" s="21"/>
      <c r="AW113" s="21"/>
      <c r="AX113" s="21"/>
      <c r="AY113" s="22">
        <f t="shared" si="64"/>
        <v>0</v>
      </c>
      <c r="AZ113" s="21"/>
      <c r="BA113" s="21"/>
      <c r="BB113" s="23">
        <f t="shared" si="67"/>
        <v>0</v>
      </c>
      <c r="BC113" s="21"/>
      <c r="BD113" s="21"/>
      <c r="BE113" s="23">
        <f t="shared" si="68"/>
        <v>0</v>
      </c>
      <c r="BF113" s="21"/>
      <c r="BG113" s="21"/>
      <c r="BH113" s="23">
        <f t="shared" si="69"/>
        <v>0</v>
      </c>
      <c r="BI113" s="21"/>
      <c r="BJ113" s="21"/>
      <c r="BK113" s="23">
        <f t="shared" si="50"/>
        <v>0</v>
      </c>
      <c r="BL113" s="21"/>
      <c r="BM113" s="21"/>
      <c r="BN113" s="23">
        <f t="shared" si="51"/>
        <v>0</v>
      </c>
      <c r="BO113" s="21"/>
      <c r="BP113" s="21"/>
      <c r="BQ113" s="23">
        <f t="shared" si="52"/>
        <v>0</v>
      </c>
      <c r="BR113" s="21"/>
      <c r="BS113" s="21"/>
      <c r="BT113" s="23">
        <f t="shared" si="53"/>
        <v>0</v>
      </c>
      <c r="BU113" s="21"/>
      <c r="BV113" s="21"/>
      <c r="BW113" s="23">
        <f t="shared" si="54"/>
        <v>0</v>
      </c>
      <c r="BX113" s="21"/>
      <c r="BY113" s="21"/>
      <c r="BZ113" s="23">
        <f t="shared" si="55"/>
        <v>0</v>
      </c>
      <c r="CA113" s="21"/>
      <c r="CB113" s="21"/>
      <c r="CC113" s="23">
        <f t="shared" si="56"/>
        <v>0</v>
      </c>
      <c r="CD113" s="23">
        <f t="shared" si="57"/>
        <v>0</v>
      </c>
      <c r="CE113" s="23">
        <f t="shared" si="58"/>
        <v>0</v>
      </c>
      <c r="CF113" s="23">
        <f t="shared" si="59"/>
        <v>0</v>
      </c>
      <c r="CG113" s="23">
        <f t="shared" si="60"/>
        <v>0</v>
      </c>
      <c r="CH113" s="23">
        <f t="shared" si="61"/>
        <v>0</v>
      </c>
      <c r="CI113" s="22"/>
      <c r="CJ113" s="22"/>
      <c r="CK113" s="22">
        <f t="shared" si="62"/>
        <v>0</v>
      </c>
      <c r="CL113" s="21"/>
      <c r="CM113" s="21"/>
      <c r="CN113" s="22">
        <f t="shared" si="63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5"/>
        <v>0</v>
      </c>
      <c r="H114" s="21">
        <v>1</v>
      </c>
      <c r="I114" s="21">
        <v>24</v>
      </c>
      <c r="J114" s="22">
        <f t="shared" si="35"/>
        <v>8.3999999999999986</v>
      </c>
      <c r="K114" s="21"/>
      <c r="L114" s="21"/>
      <c r="M114" s="23">
        <f t="shared" si="36"/>
        <v>0</v>
      </c>
      <c r="N114" s="21"/>
      <c r="O114" s="21"/>
      <c r="P114" s="23">
        <f t="shared" si="66"/>
        <v>0</v>
      </c>
      <c r="Q114" s="21"/>
      <c r="R114" s="21"/>
      <c r="S114" s="23">
        <f t="shared" si="37"/>
        <v>0</v>
      </c>
      <c r="T114" s="21"/>
      <c r="U114" s="21"/>
      <c r="V114" s="23">
        <f t="shared" si="38"/>
        <v>0</v>
      </c>
      <c r="W114" s="21">
        <v>5</v>
      </c>
      <c r="X114" s="21">
        <v>132</v>
      </c>
      <c r="Y114" s="23">
        <f t="shared" si="39"/>
        <v>46.199999999999996</v>
      </c>
      <c r="Z114" s="21">
        <v>21</v>
      </c>
      <c r="AA114" s="21">
        <v>504</v>
      </c>
      <c r="AB114" s="23">
        <f t="shared" si="40"/>
        <v>176.39999999999998</v>
      </c>
      <c r="AC114" s="21"/>
      <c r="AD114" s="21"/>
      <c r="AE114" s="23">
        <f t="shared" si="41"/>
        <v>0</v>
      </c>
      <c r="AF114" s="21"/>
      <c r="AG114" s="21"/>
      <c r="AH114" s="23">
        <f t="shared" si="42"/>
        <v>0</v>
      </c>
      <c r="AI114" s="21"/>
      <c r="AJ114" s="21"/>
      <c r="AK114" s="23">
        <f t="shared" si="43"/>
        <v>0</v>
      </c>
      <c r="AL114" s="21"/>
      <c r="AM114" s="21"/>
      <c r="AN114" s="23">
        <f t="shared" si="44"/>
        <v>0</v>
      </c>
      <c r="AO114" s="23">
        <f t="shared" si="45"/>
        <v>27</v>
      </c>
      <c r="AP114" s="23">
        <f t="shared" si="46"/>
        <v>660</v>
      </c>
      <c r="AQ114" s="23">
        <f t="shared" si="47"/>
        <v>230.99999999999997</v>
      </c>
      <c r="AR114" s="23">
        <f t="shared" si="48"/>
        <v>55</v>
      </c>
      <c r="AS114" s="23">
        <f t="shared" si="49"/>
        <v>19.249999999999996</v>
      </c>
      <c r="AT114" s="21"/>
      <c r="AU114" s="21"/>
      <c r="AV114" s="21"/>
      <c r="AW114" s="21"/>
      <c r="AX114" s="21"/>
      <c r="AY114" s="22">
        <f t="shared" si="64"/>
        <v>0</v>
      </c>
      <c r="AZ114" s="21"/>
      <c r="BA114" s="21"/>
      <c r="BB114" s="23">
        <f t="shared" si="67"/>
        <v>0</v>
      </c>
      <c r="BC114" s="21"/>
      <c r="BD114" s="21"/>
      <c r="BE114" s="23">
        <f t="shared" si="68"/>
        <v>0</v>
      </c>
      <c r="BF114" s="21"/>
      <c r="BG114" s="21"/>
      <c r="BH114" s="23">
        <f t="shared" si="69"/>
        <v>0</v>
      </c>
      <c r="BI114" s="21"/>
      <c r="BJ114" s="21"/>
      <c r="BK114" s="23">
        <f t="shared" si="50"/>
        <v>0</v>
      </c>
      <c r="BL114" s="21"/>
      <c r="BM114" s="21"/>
      <c r="BN114" s="23">
        <f t="shared" si="51"/>
        <v>0</v>
      </c>
      <c r="BO114" s="21"/>
      <c r="BP114" s="21"/>
      <c r="BQ114" s="23">
        <f t="shared" si="52"/>
        <v>0</v>
      </c>
      <c r="BR114" s="21"/>
      <c r="BS114" s="21"/>
      <c r="BT114" s="23">
        <f t="shared" si="53"/>
        <v>0</v>
      </c>
      <c r="BU114" s="21"/>
      <c r="BV114" s="21"/>
      <c r="BW114" s="23">
        <f t="shared" si="54"/>
        <v>0</v>
      </c>
      <c r="BX114" s="21"/>
      <c r="BY114" s="21"/>
      <c r="BZ114" s="23">
        <f t="shared" si="55"/>
        <v>0</v>
      </c>
      <c r="CA114" s="21"/>
      <c r="CB114" s="21"/>
      <c r="CC114" s="23">
        <f t="shared" si="56"/>
        <v>0</v>
      </c>
      <c r="CD114" s="23">
        <f t="shared" si="57"/>
        <v>0</v>
      </c>
      <c r="CE114" s="23">
        <f t="shared" si="58"/>
        <v>0</v>
      </c>
      <c r="CF114" s="23">
        <f t="shared" si="59"/>
        <v>0</v>
      </c>
      <c r="CG114" s="23">
        <f t="shared" si="60"/>
        <v>0</v>
      </c>
      <c r="CH114" s="23">
        <f t="shared" si="61"/>
        <v>0</v>
      </c>
      <c r="CI114" s="22"/>
      <c r="CJ114" s="22"/>
      <c r="CK114" s="22">
        <f t="shared" si="62"/>
        <v>0</v>
      </c>
      <c r="CL114" s="21"/>
      <c r="CM114" s="21"/>
      <c r="CN114" s="22">
        <f t="shared" si="63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5"/>
        <v>0</v>
      </c>
      <c r="H115" s="21"/>
      <c r="I115" s="21"/>
      <c r="J115" s="22">
        <f t="shared" si="35"/>
        <v>0</v>
      </c>
      <c r="K115" s="21"/>
      <c r="L115" s="21"/>
      <c r="M115" s="23">
        <f t="shared" si="36"/>
        <v>0</v>
      </c>
      <c r="N115" s="21"/>
      <c r="O115" s="21"/>
      <c r="P115" s="23">
        <f t="shared" si="66"/>
        <v>0</v>
      </c>
      <c r="Q115" s="21"/>
      <c r="R115" s="21"/>
      <c r="S115" s="23">
        <f t="shared" si="37"/>
        <v>0</v>
      </c>
      <c r="T115" s="21"/>
      <c r="U115" s="21"/>
      <c r="V115" s="23">
        <f t="shared" si="38"/>
        <v>0</v>
      </c>
      <c r="W115" s="21"/>
      <c r="X115" s="21"/>
      <c r="Y115" s="23">
        <f t="shared" si="39"/>
        <v>0</v>
      </c>
      <c r="Z115" s="21"/>
      <c r="AA115" s="21"/>
      <c r="AB115" s="23">
        <f t="shared" si="40"/>
        <v>0</v>
      </c>
      <c r="AC115" s="21"/>
      <c r="AD115" s="21"/>
      <c r="AE115" s="23">
        <f t="shared" si="41"/>
        <v>0</v>
      </c>
      <c r="AF115" s="21"/>
      <c r="AG115" s="21"/>
      <c r="AH115" s="23">
        <f t="shared" si="42"/>
        <v>0</v>
      </c>
      <c r="AI115" s="21"/>
      <c r="AJ115" s="21"/>
      <c r="AK115" s="23">
        <f t="shared" si="43"/>
        <v>0</v>
      </c>
      <c r="AL115" s="21"/>
      <c r="AM115" s="21"/>
      <c r="AN115" s="23">
        <f t="shared" si="44"/>
        <v>0</v>
      </c>
      <c r="AO115" s="23">
        <f t="shared" si="45"/>
        <v>0</v>
      </c>
      <c r="AP115" s="23">
        <f t="shared" si="46"/>
        <v>0</v>
      </c>
      <c r="AQ115" s="23">
        <f t="shared" si="47"/>
        <v>0</v>
      </c>
      <c r="AR115" s="23">
        <f t="shared" si="48"/>
        <v>0</v>
      </c>
      <c r="AS115" s="23">
        <f t="shared" si="49"/>
        <v>0</v>
      </c>
      <c r="AT115" s="21"/>
      <c r="AU115" s="21"/>
      <c r="AV115" s="21"/>
      <c r="AW115" s="21"/>
      <c r="AX115" s="21"/>
      <c r="AY115" s="22">
        <f t="shared" si="64"/>
        <v>0</v>
      </c>
      <c r="AZ115" s="21"/>
      <c r="BA115" s="21"/>
      <c r="BB115" s="23">
        <f t="shared" si="67"/>
        <v>0</v>
      </c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50"/>
        <v>0</v>
      </c>
      <c r="BL115" s="21"/>
      <c r="BM115" s="21"/>
      <c r="BN115" s="23">
        <f t="shared" si="51"/>
        <v>0</v>
      </c>
      <c r="BO115" s="21"/>
      <c r="BP115" s="21"/>
      <c r="BQ115" s="23">
        <f t="shared" si="52"/>
        <v>0</v>
      </c>
      <c r="BR115" s="21"/>
      <c r="BS115" s="21"/>
      <c r="BT115" s="23">
        <f t="shared" si="53"/>
        <v>0</v>
      </c>
      <c r="BU115" s="21"/>
      <c r="BV115" s="21"/>
      <c r="BW115" s="23">
        <f t="shared" si="54"/>
        <v>0</v>
      </c>
      <c r="BX115" s="21"/>
      <c r="BY115" s="21"/>
      <c r="BZ115" s="23">
        <f t="shared" si="55"/>
        <v>0</v>
      </c>
      <c r="CA115" s="21"/>
      <c r="CB115" s="21"/>
      <c r="CC115" s="23">
        <f t="shared" si="56"/>
        <v>0</v>
      </c>
      <c r="CD115" s="23">
        <f t="shared" si="57"/>
        <v>0</v>
      </c>
      <c r="CE115" s="23">
        <f t="shared" si="58"/>
        <v>0</v>
      </c>
      <c r="CF115" s="23">
        <f t="shared" si="59"/>
        <v>0</v>
      </c>
      <c r="CG115" s="23">
        <f t="shared" si="60"/>
        <v>0</v>
      </c>
      <c r="CH115" s="23">
        <f t="shared" si="61"/>
        <v>0</v>
      </c>
      <c r="CI115" s="22"/>
      <c r="CJ115" s="22"/>
      <c r="CK115" s="22">
        <f t="shared" si="62"/>
        <v>0</v>
      </c>
      <c r="CL115" s="21"/>
      <c r="CM115" s="21"/>
      <c r="CN115" s="22">
        <f t="shared" si="63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5"/>
        <v>0</v>
      </c>
      <c r="H116" s="21"/>
      <c r="I116" s="21"/>
      <c r="J116" s="22">
        <f t="shared" si="35"/>
        <v>0</v>
      </c>
      <c r="K116" s="21"/>
      <c r="L116" s="21"/>
      <c r="M116" s="23">
        <f t="shared" si="36"/>
        <v>0</v>
      </c>
      <c r="N116" s="21"/>
      <c r="O116" s="21"/>
      <c r="P116" s="23">
        <f t="shared" si="66"/>
        <v>0</v>
      </c>
      <c r="Q116" s="21"/>
      <c r="R116" s="21"/>
      <c r="S116" s="23">
        <f t="shared" si="37"/>
        <v>0</v>
      </c>
      <c r="T116" s="21"/>
      <c r="U116" s="21"/>
      <c r="V116" s="23">
        <f t="shared" si="38"/>
        <v>0</v>
      </c>
      <c r="W116" s="21"/>
      <c r="X116" s="21"/>
      <c r="Y116" s="23">
        <f t="shared" si="39"/>
        <v>0</v>
      </c>
      <c r="Z116" s="21"/>
      <c r="AA116" s="21"/>
      <c r="AB116" s="23">
        <f t="shared" si="40"/>
        <v>0</v>
      </c>
      <c r="AC116" s="21"/>
      <c r="AD116" s="21"/>
      <c r="AE116" s="23">
        <f t="shared" si="41"/>
        <v>0</v>
      </c>
      <c r="AF116" s="21"/>
      <c r="AG116" s="21"/>
      <c r="AH116" s="23">
        <f t="shared" si="42"/>
        <v>0</v>
      </c>
      <c r="AI116" s="21"/>
      <c r="AJ116" s="21"/>
      <c r="AK116" s="23">
        <f t="shared" si="43"/>
        <v>0</v>
      </c>
      <c r="AL116" s="21"/>
      <c r="AM116" s="21"/>
      <c r="AN116" s="23">
        <f t="shared" si="44"/>
        <v>0</v>
      </c>
      <c r="AO116" s="23">
        <f t="shared" si="45"/>
        <v>0</v>
      </c>
      <c r="AP116" s="23">
        <f t="shared" si="46"/>
        <v>0</v>
      </c>
      <c r="AQ116" s="23">
        <f t="shared" si="47"/>
        <v>0</v>
      </c>
      <c r="AR116" s="23">
        <f t="shared" si="48"/>
        <v>0</v>
      </c>
      <c r="AS116" s="23">
        <f t="shared" si="49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50"/>
        <v>0</v>
      </c>
      <c r="BL116" s="21"/>
      <c r="BM116" s="21"/>
      <c r="BN116" s="23">
        <f t="shared" si="51"/>
        <v>0</v>
      </c>
      <c r="BO116" s="21"/>
      <c r="BP116" s="21"/>
      <c r="BQ116" s="23">
        <f t="shared" si="52"/>
        <v>0</v>
      </c>
      <c r="BR116" s="21"/>
      <c r="BS116" s="21"/>
      <c r="BT116" s="23">
        <f t="shared" si="53"/>
        <v>0</v>
      </c>
      <c r="BU116" s="21"/>
      <c r="BV116" s="21"/>
      <c r="BW116" s="23">
        <f t="shared" si="54"/>
        <v>0</v>
      </c>
      <c r="BX116" s="21"/>
      <c r="BY116" s="21"/>
      <c r="BZ116" s="23">
        <f t="shared" si="55"/>
        <v>0</v>
      </c>
      <c r="CA116" s="21"/>
      <c r="CB116" s="21"/>
      <c r="CC116" s="23">
        <f t="shared" si="56"/>
        <v>0</v>
      </c>
      <c r="CD116" s="23">
        <f t="shared" si="57"/>
        <v>0</v>
      </c>
      <c r="CE116" s="23">
        <f t="shared" si="58"/>
        <v>0</v>
      </c>
      <c r="CF116" s="23">
        <f t="shared" si="59"/>
        <v>0</v>
      </c>
      <c r="CG116" s="23">
        <f t="shared" si="60"/>
        <v>0</v>
      </c>
      <c r="CH116" s="23">
        <f t="shared" si="61"/>
        <v>0</v>
      </c>
      <c r="CI116" s="22"/>
      <c r="CJ116" s="22"/>
      <c r="CK116" s="22">
        <f t="shared" si="62"/>
        <v>0</v>
      </c>
      <c r="CL116" s="21"/>
      <c r="CM116" s="21"/>
      <c r="CN116" s="22">
        <f t="shared" si="63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5"/>
        <v>0</v>
      </c>
      <c r="H117" s="21"/>
      <c r="I117" s="21"/>
      <c r="J117" s="22">
        <f t="shared" si="35"/>
        <v>0</v>
      </c>
      <c r="K117" s="21"/>
      <c r="L117" s="21"/>
      <c r="M117" s="23">
        <f t="shared" si="36"/>
        <v>0</v>
      </c>
      <c r="N117" s="21"/>
      <c r="O117" s="21"/>
      <c r="P117" s="23">
        <f t="shared" si="66"/>
        <v>0</v>
      </c>
      <c r="Q117" s="21"/>
      <c r="R117" s="21"/>
      <c r="S117" s="23">
        <f t="shared" si="37"/>
        <v>0</v>
      </c>
      <c r="T117" s="21"/>
      <c r="U117" s="21"/>
      <c r="V117" s="23">
        <f t="shared" si="38"/>
        <v>0</v>
      </c>
      <c r="W117" s="21"/>
      <c r="X117" s="21"/>
      <c r="Y117" s="23">
        <f t="shared" si="39"/>
        <v>0</v>
      </c>
      <c r="Z117" s="21"/>
      <c r="AA117" s="21"/>
      <c r="AB117" s="23">
        <f t="shared" si="40"/>
        <v>0</v>
      </c>
      <c r="AC117" s="21"/>
      <c r="AD117" s="21"/>
      <c r="AE117" s="23">
        <f t="shared" si="41"/>
        <v>0</v>
      </c>
      <c r="AF117" s="21"/>
      <c r="AG117" s="21"/>
      <c r="AH117" s="23">
        <f t="shared" si="42"/>
        <v>0</v>
      </c>
      <c r="AI117" s="21"/>
      <c r="AJ117" s="21"/>
      <c r="AK117" s="23">
        <f t="shared" si="43"/>
        <v>0</v>
      </c>
      <c r="AL117" s="21"/>
      <c r="AM117" s="21"/>
      <c r="AN117" s="23">
        <f t="shared" si="44"/>
        <v>0</v>
      </c>
      <c r="AO117" s="23">
        <f t="shared" si="45"/>
        <v>0</v>
      </c>
      <c r="AP117" s="23">
        <f t="shared" si="46"/>
        <v>0</v>
      </c>
      <c r="AQ117" s="23">
        <f t="shared" si="47"/>
        <v>0</v>
      </c>
      <c r="AR117" s="23">
        <f t="shared" si="48"/>
        <v>0</v>
      </c>
      <c r="AS117" s="23">
        <f t="shared" si="49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>
        <v>20</v>
      </c>
      <c r="BJ117" s="21">
        <v>240</v>
      </c>
      <c r="BK117" s="23">
        <f t="shared" si="50"/>
        <v>144</v>
      </c>
      <c r="BL117" s="21">
        <v>2</v>
      </c>
      <c r="BM117" s="21">
        <v>24</v>
      </c>
      <c r="BN117" s="23">
        <f t="shared" si="51"/>
        <v>14.399999999999999</v>
      </c>
      <c r="BO117" s="21"/>
      <c r="BP117" s="21"/>
      <c r="BQ117" s="23">
        <f t="shared" si="52"/>
        <v>0</v>
      </c>
      <c r="BR117" s="21">
        <v>12</v>
      </c>
      <c r="BS117" s="21">
        <v>144</v>
      </c>
      <c r="BT117" s="23">
        <f t="shared" si="53"/>
        <v>86.399999999999991</v>
      </c>
      <c r="BU117" s="21"/>
      <c r="BV117" s="21"/>
      <c r="BW117" s="23">
        <f t="shared" si="54"/>
        <v>0</v>
      </c>
      <c r="BX117" s="21">
        <v>10</v>
      </c>
      <c r="BY117" s="21">
        <v>120</v>
      </c>
      <c r="BZ117" s="23">
        <f t="shared" si="55"/>
        <v>72</v>
      </c>
      <c r="CA117" s="21">
        <v>30</v>
      </c>
      <c r="CB117" s="21">
        <v>360</v>
      </c>
      <c r="CC117" s="23">
        <f t="shared" si="56"/>
        <v>216</v>
      </c>
      <c r="CD117" s="23">
        <f t="shared" si="57"/>
        <v>74</v>
      </c>
      <c r="CE117" s="23">
        <f t="shared" si="58"/>
        <v>888</v>
      </c>
      <c r="CF117" s="23">
        <f t="shared" si="59"/>
        <v>532.79999999999995</v>
      </c>
      <c r="CG117" s="23">
        <f t="shared" si="60"/>
        <v>74</v>
      </c>
      <c r="CH117" s="23">
        <f t="shared" si="61"/>
        <v>44.4</v>
      </c>
      <c r="CI117" s="22">
        <v>70</v>
      </c>
      <c r="CJ117" s="22">
        <v>840</v>
      </c>
      <c r="CK117" s="22">
        <f t="shared" si="62"/>
        <v>504</v>
      </c>
      <c r="CL117" s="21">
        <v>29</v>
      </c>
      <c r="CM117" s="21">
        <v>348</v>
      </c>
      <c r="CN117" s="22">
        <f t="shared" si="63"/>
        <v>208.79999999999998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5"/>
        <v>0</v>
      </c>
      <c r="H118" s="21"/>
      <c r="I118" s="21"/>
      <c r="J118" s="22">
        <f t="shared" si="35"/>
        <v>0</v>
      </c>
      <c r="K118" s="21"/>
      <c r="L118" s="21"/>
      <c r="M118" s="23">
        <f t="shared" si="36"/>
        <v>0</v>
      </c>
      <c r="N118" s="21"/>
      <c r="O118" s="21"/>
      <c r="P118" s="23">
        <f t="shared" si="66"/>
        <v>0</v>
      </c>
      <c r="Q118" s="21"/>
      <c r="R118" s="21"/>
      <c r="S118" s="23">
        <f t="shared" si="37"/>
        <v>0</v>
      </c>
      <c r="T118" s="21"/>
      <c r="U118" s="21"/>
      <c r="V118" s="23">
        <f t="shared" si="38"/>
        <v>0</v>
      </c>
      <c r="W118" s="21"/>
      <c r="X118" s="21"/>
      <c r="Y118" s="23">
        <f t="shared" si="39"/>
        <v>0</v>
      </c>
      <c r="Z118" s="21"/>
      <c r="AA118" s="21"/>
      <c r="AB118" s="23">
        <f t="shared" si="40"/>
        <v>0</v>
      </c>
      <c r="AC118" s="21"/>
      <c r="AD118" s="21"/>
      <c r="AE118" s="23">
        <f t="shared" si="41"/>
        <v>0</v>
      </c>
      <c r="AF118" s="21"/>
      <c r="AG118" s="21"/>
      <c r="AH118" s="23">
        <f t="shared" si="42"/>
        <v>0</v>
      </c>
      <c r="AI118" s="21"/>
      <c r="AJ118" s="21"/>
      <c r="AK118" s="23">
        <f t="shared" si="43"/>
        <v>0</v>
      </c>
      <c r="AL118" s="21"/>
      <c r="AM118" s="21"/>
      <c r="AN118" s="23">
        <f t="shared" si="44"/>
        <v>0</v>
      </c>
      <c r="AO118" s="23">
        <f t="shared" si="45"/>
        <v>0</v>
      </c>
      <c r="AP118" s="23">
        <f t="shared" si="46"/>
        <v>0</v>
      </c>
      <c r="AQ118" s="23">
        <f t="shared" si="47"/>
        <v>0</v>
      </c>
      <c r="AR118" s="23">
        <f t="shared" si="48"/>
        <v>0</v>
      </c>
      <c r="AS118" s="23">
        <f t="shared" si="49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15</v>
      </c>
      <c r="BD118" s="21">
        <v>210</v>
      </c>
      <c r="BE118" s="23">
        <f t="shared" si="68"/>
        <v>134.4</v>
      </c>
      <c r="BF118" s="21">
        <v>40</v>
      </c>
      <c r="BG118" s="21">
        <v>560</v>
      </c>
      <c r="BH118" s="23">
        <f t="shared" si="69"/>
        <v>358.40000000000003</v>
      </c>
      <c r="BI118" s="21"/>
      <c r="BJ118" s="21"/>
      <c r="BK118" s="23">
        <f t="shared" si="50"/>
        <v>0</v>
      </c>
      <c r="BL118" s="21"/>
      <c r="BM118" s="21"/>
      <c r="BN118" s="23">
        <f t="shared" si="51"/>
        <v>0</v>
      </c>
      <c r="BO118" s="21"/>
      <c r="BP118" s="21"/>
      <c r="BQ118" s="23">
        <f t="shared" si="52"/>
        <v>0</v>
      </c>
      <c r="BR118" s="21">
        <v>2</v>
      </c>
      <c r="BS118" s="21">
        <v>28</v>
      </c>
      <c r="BT118" s="23">
        <f t="shared" si="53"/>
        <v>17.920000000000002</v>
      </c>
      <c r="BU118" s="21"/>
      <c r="BV118" s="21"/>
      <c r="BW118" s="23">
        <f t="shared" si="54"/>
        <v>0</v>
      </c>
      <c r="BX118" s="21">
        <v>3</v>
      </c>
      <c r="BY118" s="21">
        <v>42</v>
      </c>
      <c r="BZ118" s="23">
        <f t="shared" si="55"/>
        <v>26.88</v>
      </c>
      <c r="CA118" s="21"/>
      <c r="CB118" s="21"/>
      <c r="CC118" s="23">
        <f t="shared" si="56"/>
        <v>0</v>
      </c>
      <c r="CD118" s="23">
        <f t="shared" si="57"/>
        <v>60</v>
      </c>
      <c r="CE118" s="23">
        <f t="shared" si="58"/>
        <v>840</v>
      </c>
      <c r="CF118" s="23">
        <f t="shared" si="59"/>
        <v>537.60000000000014</v>
      </c>
      <c r="CG118" s="23">
        <f t="shared" si="60"/>
        <v>70</v>
      </c>
      <c r="CH118" s="23">
        <f t="shared" si="61"/>
        <v>44.800000000000011</v>
      </c>
      <c r="CI118" s="22">
        <v>1</v>
      </c>
      <c r="CJ118" s="22">
        <v>14</v>
      </c>
      <c r="CK118" s="22">
        <f t="shared" si="62"/>
        <v>8.9600000000000009</v>
      </c>
      <c r="CL118" s="21"/>
      <c r="CM118" s="21"/>
      <c r="CN118" s="22">
        <f t="shared" si="63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2"/>
        <v>0</v>
      </c>
      <c r="CL119" s="21"/>
      <c r="CM119" s="21"/>
      <c r="CN119" s="22">
        <f t="shared" si="63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73</v>
      </c>
      <c r="F120" s="21">
        <v>1022</v>
      </c>
      <c r="G120" s="23">
        <v>654.08000000000004</v>
      </c>
      <c r="H120" s="21">
        <v>95</v>
      </c>
      <c r="I120" s="21">
        <v>1330</v>
      </c>
      <c r="J120" s="22">
        <v>851.2</v>
      </c>
      <c r="K120" s="21">
        <v>95</v>
      </c>
      <c r="L120" s="21">
        <v>1330</v>
      </c>
      <c r="M120" s="23">
        <v>851.2</v>
      </c>
      <c r="N120" s="21">
        <v>90</v>
      </c>
      <c r="O120" s="21">
        <v>1260</v>
      </c>
      <c r="P120" s="23">
        <v>806.4</v>
      </c>
      <c r="Q120" s="21">
        <v>65</v>
      </c>
      <c r="R120" s="21">
        <v>910</v>
      </c>
      <c r="S120" s="23">
        <v>582.4</v>
      </c>
      <c r="T120" s="21">
        <v>100</v>
      </c>
      <c r="U120" s="21">
        <v>1400</v>
      </c>
      <c r="V120" s="23">
        <v>896</v>
      </c>
      <c r="W120" s="21">
        <v>130</v>
      </c>
      <c r="X120" s="21">
        <v>1820</v>
      </c>
      <c r="Y120" s="23">
        <v>1164.8</v>
      </c>
      <c r="Z120" s="21">
        <v>205</v>
      </c>
      <c r="AA120" s="21">
        <v>2870</v>
      </c>
      <c r="AB120" s="23">
        <v>1836.8</v>
      </c>
      <c r="AC120" s="21">
        <v>115</v>
      </c>
      <c r="AD120" s="21">
        <v>1610</v>
      </c>
      <c r="AE120" s="23">
        <v>1030.4000000000001</v>
      </c>
      <c r="AF120" s="21">
        <v>165</v>
      </c>
      <c r="AG120" s="21">
        <v>2310</v>
      </c>
      <c r="AH120" s="23">
        <v>1478.4</v>
      </c>
      <c r="AI120" s="21"/>
      <c r="AJ120" s="21"/>
      <c r="AK120" s="23">
        <v>0</v>
      </c>
      <c r="AL120" s="21"/>
      <c r="AM120" s="21"/>
      <c r="AN120" s="23">
        <v>0</v>
      </c>
      <c r="AO120" s="23">
        <v>1133</v>
      </c>
      <c r="AP120" s="23">
        <v>15862</v>
      </c>
      <c r="AQ120" s="23">
        <v>10151.68</v>
      </c>
      <c r="AR120" s="23">
        <v>1321.8333333333333</v>
      </c>
      <c r="AS120" s="23">
        <v>845.97333333333336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2"/>
        <v>0</v>
      </c>
      <c r="CL120" s="21"/>
      <c r="CM120" s="21"/>
      <c r="CN120" s="22">
        <f t="shared" si="63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2"/>
        <v>0</v>
      </c>
      <c r="CL121" s="21"/>
      <c r="CM121" s="21"/>
      <c r="CN121" s="22">
        <f t="shared" si="63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5"/>
        <v>0</v>
      </c>
      <c r="H122" s="21"/>
      <c r="I122" s="21"/>
      <c r="J122" s="22">
        <f t="shared" si="35"/>
        <v>0</v>
      </c>
      <c r="K122" s="21"/>
      <c r="L122" s="21"/>
      <c r="M122" s="23">
        <f t="shared" si="36"/>
        <v>0</v>
      </c>
      <c r="N122" s="21"/>
      <c r="O122" s="21"/>
      <c r="P122" s="23">
        <f t="shared" si="66"/>
        <v>0</v>
      </c>
      <c r="Q122" s="21"/>
      <c r="R122" s="21"/>
      <c r="S122" s="23">
        <f t="shared" si="37"/>
        <v>0</v>
      </c>
      <c r="T122" s="21"/>
      <c r="U122" s="21"/>
      <c r="V122" s="23">
        <f t="shared" si="38"/>
        <v>0</v>
      </c>
      <c r="W122" s="21"/>
      <c r="X122" s="21"/>
      <c r="Y122" s="23">
        <f t="shared" si="39"/>
        <v>0</v>
      </c>
      <c r="Z122" s="21"/>
      <c r="AA122" s="21"/>
      <c r="AB122" s="23">
        <f t="shared" si="40"/>
        <v>0</v>
      </c>
      <c r="AC122" s="21"/>
      <c r="AD122" s="21"/>
      <c r="AE122" s="23">
        <f t="shared" si="41"/>
        <v>0</v>
      </c>
      <c r="AF122" s="21"/>
      <c r="AG122" s="21"/>
      <c r="AH122" s="23">
        <f t="shared" si="42"/>
        <v>0</v>
      </c>
      <c r="AI122" s="21"/>
      <c r="AJ122" s="21"/>
      <c r="AK122" s="23">
        <f t="shared" si="43"/>
        <v>0</v>
      </c>
      <c r="AL122" s="21"/>
      <c r="AM122" s="21"/>
      <c r="AN122" s="23">
        <f t="shared" si="44"/>
        <v>0</v>
      </c>
      <c r="AO122" s="23">
        <f t="shared" si="45"/>
        <v>0</v>
      </c>
      <c r="AP122" s="23">
        <f t="shared" si="46"/>
        <v>0</v>
      </c>
      <c r="AQ122" s="23">
        <f t="shared" si="47"/>
        <v>0</v>
      </c>
      <c r="AR122" s="23">
        <f t="shared" si="48"/>
        <v>0</v>
      </c>
      <c r="AS122" s="23">
        <f t="shared" si="49"/>
        <v>0</v>
      </c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>
        <f t="shared" si="68"/>
        <v>0</v>
      </c>
      <c r="BF122" s="21"/>
      <c r="BG122" s="21"/>
      <c r="BH122" s="23">
        <f t="shared" si="69"/>
        <v>0</v>
      </c>
      <c r="BI122" s="21"/>
      <c r="BJ122" s="21"/>
      <c r="BK122" s="23">
        <f t="shared" si="50"/>
        <v>0</v>
      </c>
      <c r="BL122" s="21"/>
      <c r="BM122" s="21"/>
      <c r="BN122" s="23">
        <f t="shared" si="51"/>
        <v>0</v>
      </c>
      <c r="BO122" s="21"/>
      <c r="BP122" s="21"/>
      <c r="BQ122" s="23">
        <f t="shared" si="52"/>
        <v>0</v>
      </c>
      <c r="BR122" s="21"/>
      <c r="BS122" s="21"/>
      <c r="BT122" s="23">
        <f t="shared" si="53"/>
        <v>0</v>
      </c>
      <c r="BU122" s="21"/>
      <c r="BV122" s="21"/>
      <c r="BW122" s="23">
        <f t="shared" si="54"/>
        <v>0</v>
      </c>
      <c r="BX122" s="21"/>
      <c r="BY122" s="21"/>
      <c r="BZ122" s="23">
        <f t="shared" si="55"/>
        <v>0</v>
      </c>
      <c r="CA122" s="21"/>
      <c r="CB122" s="21"/>
      <c r="CC122" s="23">
        <f t="shared" si="56"/>
        <v>0</v>
      </c>
      <c r="CD122" s="23">
        <f t="shared" si="57"/>
        <v>0</v>
      </c>
      <c r="CE122" s="23">
        <f t="shared" si="58"/>
        <v>0</v>
      </c>
      <c r="CF122" s="23">
        <f t="shared" si="59"/>
        <v>0</v>
      </c>
      <c r="CG122" s="23">
        <f t="shared" si="60"/>
        <v>0</v>
      </c>
      <c r="CH122" s="23">
        <f t="shared" si="61"/>
        <v>0</v>
      </c>
      <c r="CI122" s="22"/>
      <c r="CJ122" s="22"/>
      <c r="CK122" s="22">
        <f t="shared" si="62"/>
        <v>0</v>
      </c>
      <c r="CL122" s="21"/>
      <c r="CM122" s="21"/>
      <c r="CN122" s="22">
        <f t="shared" si="63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2"/>
        <v>0</v>
      </c>
      <c r="BR123" s="21"/>
      <c r="BS123" s="21"/>
      <c r="BT123" s="23">
        <f t="shared" si="53"/>
        <v>0</v>
      </c>
      <c r="BU123" s="21"/>
      <c r="BV123" s="21"/>
      <c r="BW123" s="23">
        <f t="shared" si="54"/>
        <v>0</v>
      </c>
      <c r="BX123" s="21"/>
      <c r="BY123" s="21"/>
      <c r="BZ123" s="23">
        <f t="shared" si="55"/>
        <v>0</v>
      </c>
      <c r="CA123" s="21"/>
      <c r="CB123" s="21"/>
      <c r="CC123" s="23">
        <f t="shared" si="56"/>
        <v>0</v>
      </c>
      <c r="CD123" s="23">
        <f t="shared" si="57"/>
        <v>0</v>
      </c>
      <c r="CE123" s="23">
        <f t="shared" si="58"/>
        <v>0</v>
      </c>
      <c r="CF123" s="23">
        <f t="shared" si="59"/>
        <v>0</v>
      </c>
      <c r="CG123" s="23">
        <f t="shared" si="60"/>
        <v>0</v>
      </c>
      <c r="CH123" s="23">
        <f t="shared" si="61"/>
        <v>0</v>
      </c>
      <c r="CI123" s="22"/>
      <c r="CJ123" s="22"/>
      <c r="CK123" s="22">
        <f t="shared" si="62"/>
        <v>0</v>
      </c>
      <c r="CL123" s="21"/>
      <c r="CM123" s="21"/>
      <c r="CN123" s="22">
        <f t="shared" si="63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2"/>
        <v>0</v>
      </c>
      <c r="BR124" s="21"/>
      <c r="BS124" s="21"/>
      <c r="BT124" s="23">
        <f t="shared" si="53"/>
        <v>0</v>
      </c>
      <c r="BU124" s="21"/>
      <c r="BV124" s="21"/>
      <c r="BW124" s="23">
        <f t="shared" si="54"/>
        <v>0</v>
      </c>
      <c r="BX124" s="21"/>
      <c r="BY124" s="21"/>
      <c r="BZ124" s="23">
        <f t="shared" si="55"/>
        <v>0</v>
      </c>
      <c r="CA124" s="21"/>
      <c r="CB124" s="21"/>
      <c r="CC124" s="23">
        <f t="shared" si="56"/>
        <v>0</v>
      </c>
      <c r="CD124" s="23">
        <f t="shared" si="57"/>
        <v>0</v>
      </c>
      <c r="CE124" s="23">
        <f t="shared" si="58"/>
        <v>0</v>
      </c>
      <c r="CF124" s="23">
        <f t="shared" si="59"/>
        <v>0</v>
      </c>
      <c r="CG124" s="23">
        <f t="shared" si="60"/>
        <v>0</v>
      </c>
      <c r="CH124" s="23">
        <f t="shared" si="61"/>
        <v>0</v>
      </c>
      <c r="CI124" s="22"/>
      <c r="CJ124" s="22"/>
      <c r="CK124" s="22">
        <f t="shared" si="62"/>
        <v>0</v>
      </c>
      <c r="CL124" s="21"/>
      <c r="CM124" s="21"/>
      <c r="CN124" s="22">
        <f t="shared" si="63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3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3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2"/>
        <v>0</v>
      </c>
      <c r="BR127" s="21"/>
      <c r="BS127" s="21"/>
      <c r="BT127" s="23">
        <f t="shared" si="53"/>
        <v>0</v>
      </c>
      <c r="BU127" s="21"/>
      <c r="BV127" s="21"/>
      <c r="BW127" s="23">
        <f t="shared" si="54"/>
        <v>0</v>
      </c>
      <c r="BX127" s="21">
        <v>6</v>
      </c>
      <c r="BY127" s="21">
        <v>78</v>
      </c>
      <c r="BZ127" s="23">
        <f t="shared" si="55"/>
        <v>78</v>
      </c>
      <c r="CA127" s="21"/>
      <c r="CB127" s="21"/>
      <c r="CC127" s="23">
        <f t="shared" si="56"/>
        <v>0</v>
      </c>
      <c r="CD127" s="23">
        <f t="shared" si="57"/>
        <v>6</v>
      </c>
      <c r="CE127" s="23">
        <f t="shared" si="58"/>
        <v>78</v>
      </c>
      <c r="CF127" s="23">
        <f t="shared" si="59"/>
        <v>78</v>
      </c>
      <c r="CG127" s="23">
        <f t="shared" si="60"/>
        <v>6.5</v>
      </c>
      <c r="CH127" s="23">
        <f t="shared" si="61"/>
        <v>6.5</v>
      </c>
      <c r="CI127" s="22">
        <v>2</v>
      </c>
      <c r="CJ127" s="22">
        <v>24</v>
      </c>
      <c r="CK127" s="22">
        <f t="shared" si="62"/>
        <v>24</v>
      </c>
      <c r="CL127" s="21"/>
      <c r="CM127" s="21"/>
      <c r="CN127" s="22">
        <f t="shared" si="63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2"/>
        <v>0</v>
      </c>
      <c r="BR128" s="21"/>
      <c r="BS128" s="21"/>
      <c r="BT128" s="23">
        <f t="shared" si="53"/>
        <v>0</v>
      </c>
      <c r="BU128" s="21"/>
      <c r="BV128" s="21"/>
      <c r="BW128" s="23">
        <f t="shared" si="54"/>
        <v>0</v>
      </c>
      <c r="BX128" s="21"/>
      <c r="BY128" s="21"/>
      <c r="BZ128" s="23">
        <f t="shared" si="55"/>
        <v>0</v>
      </c>
      <c r="CA128" s="21"/>
      <c r="CB128" s="21"/>
      <c r="CC128" s="23">
        <f t="shared" si="56"/>
        <v>0</v>
      </c>
      <c r="CD128" s="23">
        <f t="shared" si="57"/>
        <v>0</v>
      </c>
      <c r="CE128" s="23">
        <f t="shared" si="58"/>
        <v>0</v>
      </c>
      <c r="CF128" s="23">
        <f t="shared" si="59"/>
        <v>0</v>
      </c>
      <c r="CG128" s="23">
        <f t="shared" si="60"/>
        <v>0</v>
      </c>
      <c r="CH128" s="23">
        <f t="shared" si="61"/>
        <v>0</v>
      </c>
      <c r="CI128" s="22"/>
      <c r="CJ128" s="22"/>
      <c r="CK128" s="22">
        <f t="shared" si="62"/>
        <v>0</v>
      </c>
      <c r="CL128" s="21"/>
      <c r="CM128" s="21"/>
      <c r="CN128" s="22">
        <f t="shared" si="63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181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2"/>
        <v>0</v>
      </c>
      <c r="BR129" s="21"/>
      <c r="BS129" s="21"/>
      <c r="BT129" s="23">
        <f t="shared" si="53"/>
        <v>0</v>
      </c>
      <c r="BU129" s="21"/>
      <c r="BV129" s="21"/>
      <c r="BW129" s="23">
        <f t="shared" si="54"/>
        <v>0</v>
      </c>
      <c r="BX129" s="21"/>
      <c r="BY129" s="21"/>
      <c r="BZ129" s="23">
        <f t="shared" si="55"/>
        <v>0</v>
      </c>
      <c r="CA129" s="21"/>
      <c r="CB129" s="21"/>
      <c r="CC129" s="23">
        <f t="shared" si="56"/>
        <v>0</v>
      </c>
      <c r="CD129" s="23">
        <f t="shared" si="57"/>
        <v>0</v>
      </c>
      <c r="CE129" s="23">
        <f t="shared" si="58"/>
        <v>0</v>
      </c>
      <c r="CF129" s="23">
        <f t="shared" si="59"/>
        <v>0</v>
      </c>
      <c r="CG129" s="23">
        <f t="shared" si="60"/>
        <v>0</v>
      </c>
      <c r="CH129" s="23">
        <f t="shared" si="61"/>
        <v>0</v>
      </c>
      <c r="CI129" s="22"/>
      <c r="CJ129" s="22"/>
      <c r="CK129" s="22">
        <f t="shared" si="62"/>
        <v>0</v>
      </c>
      <c r="CL129" s="21"/>
      <c r="CM129" s="21"/>
      <c r="CN129" s="22">
        <f t="shared" si="63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5"/>
        <v>0</v>
      </c>
      <c r="H130" s="21"/>
      <c r="I130" s="21"/>
      <c r="J130" s="22">
        <f t="shared" si="35"/>
        <v>0</v>
      </c>
      <c r="K130" s="21"/>
      <c r="L130" s="21"/>
      <c r="M130" s="23">
        <f t="shared" si="36"/>
        <v>0</v>
      </c>
      <c r="N130" s="21"/>
      <c r="O130" s="21"/>
      <c r="P130" s="23">
        <f t="shared" si="66"/>
        <v>0</v>
      </c>
      <c r="Q130" s="21"/>
      <c r="R130" s="21"/>
      <c r="S130" s="23">
        <f t="shared" si="37"/>
        <v>0</v>
      </c>
      <c r="T130" s="21"/>
      <c r="U130" s="21"/>
      <c r="V130" s="23">
        <f t="shared" si="38"/>
        <v>0</v>
      </c>
      <c r="W130" s="21"/>
      <c r="X130" s="21"/>
      <c r="Y130" s="23">
        <f t="shared" si="39"/>
        <v>0</v>
      </c>
      <c r="Z130" s="21"/>
      <c r="AA130" s="21"/>
      <c r="AB130" s="23">
        <f t="shared" si="40"/>
        <v>0</v>
      </c>
      <c r="AC130" s="21"/>
      <c r="AD130" s="21"/>
      <c r="AE130" s="23">
        <f t="shared" si="41"/>
        <v>0</v>
      </c>
      <c r="AF130" s="21"/>
      <c r="AG130" s="21"/>
      <c r="AH130" s="23">
        <f t="shared" si="42"/>
        <v>0</v>
      </c>
      <c r="AI130" s="21"/>
      <c r="AJ130" s="21"/>
      <c r="AK130" s="23">
        <f t="shared" si="43"/>
        <v>0</v>
      </c>
      <c r="AL130" s="21"/>
      <c r="AM130" s="21"/>
      <c r="AN130" s="23">
        <f t="shared" si="44"/>
        <v>0</v>
      </c>
      <c r="AO130" s="23">
        <f t="shared" si="45"/>
        <v>0</v>
      </c>
      <c r="AP130" s="23">
        <f t="shared" si="46"/>
        <v>0</v>
      </c>
      <c r="AQ130" s="23">
        <f t="shared" si="47"/>
        <v>0</v>
      </c>
      <c r="AR130" s="23">
        <f t="shared" si="48"/>
        <v>0</v>
      </c>
      <c r="AS130" s="23">
        <f t="shared" si="49"/>
        <v>0</v>
      </c>
      <c r="AT130" s="21"/>
      <c r="AU130" s="21"/>
      <c r="AV130" s="21"/>
      <c r="AW130" s="21"/>
      <c r="AX130" s="21"/>
      <c r="AY130" s="22">
        <f t="shared" si="64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50"/>
        <v>0</v>
      </c>
      <c r="BL130" s="21"/>
      <c r="BM130" s="21"/>
      <c r="BN130" s="23">
        <f t="shared" si="51"/>
        <v>0</v>
      </c>
      <c r="BO130" s="21"/>
      <c r="BP130" s="21"/>
      <c r="BQ130" s="23">
        <f t="shared" si="52"/>
        <v>0</v>
      </c>
      <c r="BR130" s="21"/>
      <c r="BS130" s="21"/>
      <c r="BT130" s="23">
        <f t="shared" si="53"/>
        <v>0</v>
      </c>
      <c r="BU130" s="21"/>
      <c r="BV130" s="21"/>
      <c r="BW130" s="23">
        <f t="shared" si="54"/>
        <v>0</v>
      </c>
      <c r="BX130" s="21"/>
      <c r="BY130" s="21"/>
      <c r="BZ130" s="23">
        <f t="shared" si="55"/>
        <v>0</v>
      </c>
      <c r="CA130" s="21"/>
      <c r="CB130" s="21"/>
      <c r="CC130" s="23">
        <f t="shared" si="56"/>
        <v>0</v>
      </c>
      <c r="CD130" s="23">
        <f t="shared" si="57"/>
        <v>0</v>
      </c>
      <c r="CE130" s="23">
        <f t="shared" si="58"/>
        <v>0</v>
      </c>
      <c r="CF130" s="23">
        <f t="shared" si="59"/>
        <v>0</v>
      </c>
      <c r="CG130" s="23">
        <f t="shared" si="60"/>
        <v>0</v>
      </c>
      <c r="CH130" s="23">
        <f t="shared" si="61"/>
        <v>0</v>
      </c>
      <c r="CI130" s="22"/>
      <c r="CJ130" s="22"/>
      <c r="CK130" s="22">
        <f t="shared" si="62"/>
        <v>0</v>
      </c>
      <c r="CL130" s="21"/>
      <c r="CM130" s="21"/>
      <c r="CN130" s="22">
        <f t="shared" si="63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5"/>
        <v>0</v>
      </c>
      <c r="H131" s="21"/>
      <c r="I131" s="21"/>
      <c r="J131" s="22">
        <f t="shared" si="35"/>
        <v>0</v>
      </c>
      <c r="K131" s="21"/>
      <c r="L131" s="21"/>
      <c r="M131" s="23">
        <f t="shared" si="36"/>
        <v>0</v>
      </c>
      <c r="N131" s="21"/>
      <c r="O131" s="21"/>
      <c r="P131" s="23">
        <f t="shared" si="66"/>
        <v>0</v>
      </c>
      <c r="Q131" s="21"/>
      <c r="R131" s="21"/>
      <c r="S131" s="23">
        <f t="shared" si="37"/>
        <v>0</v>
      </c>
      <c r="T131" s="21"/>
      <c r="U131" s="21"/>
      <c r="V131" s="23">
        <f t="shared" si="38"/>
        <v>0</v>
      </c>
      <c r="W131" s="21"/>
      <c r="X131" s="21"/>
      <c r="Y131" s="23">
        <f t="shared" si="39"/>
        <v>0</v>
      </c>
      <c r="Z131" s="21"/>
      <c r="AA131" s="21"/>
      <c r="AB131" s="23">
        <f t="shared" si="40"/>
        <v>0</v>
      </c>
      <c r="AC131" s="21"/>
      <c r="AD131" s="21"/>
      <c r="AE131" s="23">
        <f t="shared" si="41"/>
        <v>0</v>
      </c>
      <c r="AF131" s="21"/>
      <c r="AG131" s="21"/>
      <c r="AH131" s="23">
        <f t="shared" si="42"/>
        <v>0</v>
      </c>
      <c r="AI131" s="21"/>
      <c r="AJ131" s="21"/>
      <c r="AK131" s="23">
        <f t="shared" si="43"/>
        <v>0</v>
      </c>
      <c r="AL131" s="21"/>
      <c r="AM131" s="21"/>
      <c r="AN131" s="23">
        <f t="shared" si="44"/>
        <v>0</v>
      </c>
      <c r="AO131" s="23">
        <f t="shared" si="45"/>
        <v>0</v>
      </c>
      <c r="AP131" s="23">
        <f t="shared" si="46"/>
        <v>0</v>
      </c>
      <c r="AQ131" s="23">
        <f t="shared" si="47"/>
        <v>0</v>
      </c>
      <c r="AR131" s="23">
        <f t="shared" si="48"/>
        <v>0</v>
      </c>
      <c r="AS131" s="23">
        <f t="shared" si="49"/>
        <v>0</v>
      </c>
      <c r="AT131" s="21"/>
      <c r="AU131" s="21"/>
      <c r="AV131" s="21"/>
      <c r="AW131" s="21"/>
      <c r="AX131" s="21"/>
      <c r="AY131" s="22">
        <f t="shared" si="64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68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50"/>
        <v>0</v>
      </c>
      <c r="BL131" s="21"/>
      <c r="BM131" s="21"/>
      <c r="BN131" s="23">
        <f t="shared" si="51"/>
        <v>0</v>
      </c>
      <c r="BO131" s="21"/>
      <c r="BP131" s="21"/>
      <c r="BQ131" s="23">
        <f t="shared" si="52"/>
        <v>0</v>
      </c>
      <c r="BR131" s="21"/>
      <c r="BS131" s="21"/>
      <c r="BT131" s="23">
        <f t="shared" si="53"/>
        <v>0</v>
      </c>
      <c r="BU131" s="21"/>
      <c r="BV131" s="21"/>
      <c r="BW131" s="23">
        <f t="shared" si="54"/>
        <v>0</v>
      </c>
      <c r="BX131" s="21"/>
      <c r="BY131" s="21"/>
      <c r="BZ131" s="23">
        <f t="shared" si="55"/>
        <v>0</v>
      </c>
      <c r="CA131" s="21"/>
      <c r="CB131" s="21"/>
      <c r="CC131" s="23">
        <f t="shared" si="56"/>
        <v>0</v>
      </c>
      <c r="CD131" s="23">
        <f t="shared" si="57"/>
        <v>0</v>
      </c>
      <c r="CE131" s="23">
        <f t="shared" si="58"/>
        <v>0</v>
      </c>
      <c r="CF131" s="23">
        <f t="shared" si="59"/>
        <v>0</v>
      </c>
      <c r="CG131" s="23">
        <f t="shared" si="60"/>
        <v>0</v>
      </c>
      <c r="CH131" s="23">
        <f t="shared" si="61"/>
        <v>0</v>
      </c>
      <c r="CI131" s="22"/>
      <c r="CJ131" s="22"/>
      <c r="CK131" s="22">
        <f t="shared" si="62"/>
        <v>0</v>
      </c>
      <c r="CL131" s="21"/>
      <c r="CM131" s="21"/>
      <c r="CN131" s="22">
        <f t="shared" si="63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1114</v>
      </c>
      <c r="F132" s="21">
        <v>26736</v>
      </c>
      <c r="G132" s="23">
        <f t="shared" si="65"/>
        <v>17111.04</v>
      </c>
      <c r="H132" s="21">
        <v>1082</v>
      </c>
      <c r="I132" s="21">
        <v>25968</v>
      </c>
      <c r="J132" s="22">
        <f t="shared" si="35"/>
        <v>16619.52</v>
      </c>
      <c r="K132" s="21">
        <v>1080</v>
      </c>
      <c r="L132" s="21">
        <v>25920</v>
      </c>
      <c r="M132" s="23">
        <f t="shared" si="36"/>
        <v>16588.8</v>
      </c>
      <c r="N132" s="21">
        <v>965</v>
      </c>
      <c r="O132" s="21">
        <v>23160</v>
      </c>
      <c r="P132" s="23">
        <f t="shared" si="66"/>
        <v>14822.4</v>
      </c>
      <c r="Q132" s="21">
        <v>1076</v>
      </c>
      <c r="R132" s="21">
        <v>25824</v>
      </c>
      <c r="S132" s="23">
        <f t="shared" si="37"/>
        <v>16527.36</v>
      </c>
      <c r="T132" s="21">
        <v>1117</v>
      </c>
      <c r="U132" s="21">
        <v>26808</v>
      </c>
      <c r="V132" s="23">
        <f t="shared" si="38"/>
        <v>17157.12</v>
      </c>
      <c r="W132" s="21">
        <v>1333</v>
      </c>
      <c r="X132" s="21">
        <v>31992</v>
      </c>
      <c r="Y132" s="23">
        <f t="shared" si="39"/>
        <v>20474.88</v>
      </c>
      <c r="Z132" s="21">
        <v>1330</v>
      </c>
      <c r="AA132" s="21">
        <v>31920</v>
      </c>
      <c r="AB132" s="23">
        <f t="shared" si="40"/>
        <v>20428.8</v>
      </c>
      <c r="AC132" s="21">
        <v>1512</v>
      </c>
      <c r="AD132" s="21">
        <v>36288</v>
      </c>
      <c r="AE132" s="23">
        <f t="shared" si="41"/>
        <v>23224.32</v>
      </c>
      <c r="AF132" s="21">
        <v>1642</v>
      </c>
      <c r="AG132" s="21">
        <v>39408</v>
      </c>
      <c r="AH132" s="23">
        <f t="shared" si="42"/>
        <v>25221.119999999999</v>
      </c>
      <c r="AI132" s="21"/>
      <c r="AJ132" s="21"/>
      <c r="AK132" s="23">
        <f t="shared" si="43"/>
        <v>0</v>
      </c>
      <c r="AL132" s="21"/>
      <c r="AM132" s="21"/>
      <c r="AN132" s="23">
        <f t="shared" si="44"/>
        <v>0</v>
      </c>
      <c r="AO132" s="23">
        <f t="shared" si="45"/>
        <v>12251</v>
      </c>
      <c r="AP132" s="23">
        <f t="shared" si="46"/>
        <v>294024</v>
      </c>
      <c r="AQ132" s="23">
        <f t="shared" si="47"/>
        <v>188175.35999999999</v>
      </c>
      <c r="AR132" s="23">
        <f t="shared" si="48"/>
        <v>24502</v>
      </c>
      <c r="AS132" s="23">
        <f t="shared" si="49"/>
        <v>15681.279999999999</v>
      </c>
      <c r="AT132" s="21"/>
      <c r="AU132" s="21"/>
      <c r="AV132" s="21"/>
      <c r="AW132" s="21"/>
      <c r="AX132" s="21"/>
      <c r="AY132" s="22">
        <f t="shared" si="64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68"/>
        <v>0</v>
      </c>
      <c r="BF132" s="21"/>
      <c r="BG132" s="21"/>
      <c r="BH132" s="23">
        <f t="shared" si="69"/>
        <v>0</v>
      </c>
      <c r="BI132" s="21"/>
      <c r="BJ132" s="21"/>
      <c r="BK132" s="23">
        <f t="shared" si="50"/>
        <v>0</v>
      </c>
      <c r="BL132" s="21"/>
      <c r="BM132" s="21"/>
      <c r="BN132" s="23">
        <f t="shared" si="51"/>
        <v>0</v>
      </c>
      <c r="BO132" s="21"/>
      <c r="BP132" s="21"/>
      <c r="BQ132" s="23">
        <f t="shared" si="52"/>
        <v>0</v>
      </c>
      <c r="BR132" s="21"/>
      <c r="BS132" s="21"/>
      <c r="BT132" s="23">
        <f t="shared" si="53"/>
        <v>0</v>
      </c>
      <c r="BU132" s="21"/>
      <c r="BV132" s="21"/>
      <c r="BW132" s="23">
        <f t="shared" si="54"/>
        <v>0</v>
      </c>
      <c r="BX132" s="21"/>
      <c r="BY132" s="21"/>
      <c r="BZ132" s="23">
        <f t="shared" si="55"/>
        <v>0</v>
      </c>
      <c r="CA132" s="21"/>
      <c r="CB132" s="21"/>
      <c r="CC132" s="23">
        <f t="shared" si="56"/>
        <v>0</v>
      </c>
      <c r="CD132" s="23">
        <f t="shared" si="57"/>
        <v>0</v>
      </c>
      <c r="CE132" s="23">
        <f t="shared" si="58"/>
        <v>0</v>
      </c>
      <c r="CF132" s="23">
        <f t="shared" si="59"/>
        <v>0</v>
      </c>
      <c r="CG132" s="23">
        <f t="shared" si="60"/>
        <v>0</v>
      </c>
      <c r="CH132" s="23">
        <f t="shared" si="61"/>
        <v>0</v>
      </c>
      <c r="CI132" s="22">
        <v>2</v>
      </c>
      <c r="CJ132" s="22">
        <v>48</v>
      </c>
      <c r="CK132" s="22">
        <f t="shared" si="62"/>
        <v>30.72</v>
      </c>
      <c r="CL132" s="21"/>
      <c r="CM132" s="21"/>
      <c r="CN132" s="22">
        <f t="shared" si="63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>
        <v>23</v>
      </c>
      <c r="F133" s="21">
        <v>552</v>
      </c>
      <c r="G133" s="23">
        <f t="shared" si="65"/>
        <v>353.28000000000003</v>
      </c>
      <c r="H133" s="21">
        <v>32</v>
      </c>
      <c r="I133" s="21">
        <v>768</v>
      </c>
      <c r="J133" s="22">
        <f t="shared" si="35"/>
        <v>491.52</v>
      </c>
      <c r="K133" s="21">
        <v>42</v>
      </c>
      <c r="L133" s="21">
        <v>1008</v>
      </c>
      <c r="M133" s="23">
        <f t="shared" si="36"/>
        <v>645.12</v>
      </c>
      <c r="N133" s="21">
        <v>35</v>
      </c>
      <c r="O133" s="21">
        <v>840</v>
      </c>
      <c r="P133" s="23">
        <f t="shared" si="66"/>
        <v>537.6</v>
      </c>
      <c r="Q133" s="21">
        <v>31</v>
      </c>
      <c r="R133" s="21">
        <v>744</v>
      </c>
      <c r="S133" s="23">
        <f t="shared" si="37"/>
        <v>476.16</v>
      </c>
      <c r="T133" s="21">
        <v>28</v>
      </c>
      <c r="U133" s="21">
        <v>672</v>
      </c>
      <c r="V133" s="23">
        <f t="shared" si="38"/>
        <v>430.08</v>
      </c>
      <c r="W133" s="21">
        <v>41</v>
      </c>
      <c r="X133" s="21">
        <v>984</v>
      </c>
      <c r="Y133" s="23">
        <f t="shared" si="39"/>
        <v>629.76</v>
      </c>
      <c r="Z133" s="21">
        <v>49</v>
      </c>
      <c r="AA133" s="21">
        <v>1176</v>
      </c>
      <c r="AB133" s="23">
        <f t="shared" si="40"/>
        <v>752.64</v>
      </c>
      <c r="AC133" s="21">
        <v>83</v>
      </c>
      <c r="AD133" s="21">
        <v>1992</v>
      </c>
      <c r="AE133" s="23">
        <f t="shared" si="41"/>
        <v>1274.8800000000001</v>
      </c>
      <c r="AF133" s="21">
        <v>38</v>
      </c>
      <c r="AG133" s="21">
        <v>912</v>
      </c>
      <c r="AH133" s="23">
        <f t="shared" si="42"/>
        <v>583.68000000000006</v>
      </c>
      <c r="AI133" s="21"/>
      <c r="AJ133" s="21"/>
      <c r="AK133" s="23">
        <f t="shared" si="43"/>
        <v>0</v>
      </c>
      <c r="AL133" s="21"/>
      <c r="AM133" s="21"/>
      <c r="AN133" s="23">
        <f t="shared" si="44"/>
        <v>0</v>
      </c>
      <c r="AO133" s="23">
        <f t="shared" si="45"/>
        <v>402</v>
      </c>
      <c r="AP133" s="23">
        <f t="shared" si="46"/>
        <v>9648</v>
      </c>
      <c r="AQ133" s="23">
        <f t="shared" si="47"/>
        <v>6174.72</v>
      </c>
      <c r="AR133" s="23">
        <f t="shared" si="48"/>
        <v>804</v>
      </c>
      <c r="AS133" s="23">
        <f t="shared" si="49"/>
        <v>514.56000000000006</v>
      </c>
      <c r="AT133" s="21"/>
      <c r="AU133" s="21"/>
      <c r="AV133" s="21"/>
      <c r="AW133" s="21"/>
      <c r="AX133" s="21"/>
      <c r="AY133" s="22">
        <f t="shared" si="64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50"/>
        <v>0</v>
      </c>
      <c r="BL133" s="21"/>
      <c r="BM133" s="21"/>
      <c r="BN133" s="23">
        <f t="shared" si="51"/>
        <v>0</v>
      </c>
      <c r="BO133" s="21"/>
      <c r="BP133" s="21"/>
      <c r="BQ133" s="23">
        <f t="shared" si="52"/>
        <v>0</v>
      </c>
      <c r="BR133" s="21"/>
      <c r="BS133" s="21"/>
      <c r="BT133" s="23">
        <f t="shared" si="53"/>
        <v>0</v>
      </c>
      <c r="BU133" s="21"/>
      <c r="BV133" s="21"/>
      <c r="BW133" s="23">
        <f t="shared" si="54"/>
        <v>0</v>
      </c>
      <c r="BX133" s="21"/>
      <c r="BY133" s="21"/>
      <c r="BZ133" s="23">
        <f t="shared" si="55"/>
        <v>0</v>
      </c>
      <c r="CA133" s="21"/>
      <c r="CB133" s="21"/>
      <c r="CC133" s="23">
        <f t="shared" si="56"/>
        <v>0</v>
      </c>
      <c r="CD133" s="23">
        <f t="shared" si="57"/>
        <v>0</v>
      </c>
      <c r="CE133" s="23">
        <f t="shared" si="58"/>
        <v>0</v>
      </c>
      <c r="CF133" s="23">
        <f t="shared" si="59"/>
        <v>0</v>
      </c>
      <c r="CG133" s="23">
        <f t="shared" si="60"/>
        <v>0</v>
      </c>
      <c r="CH133" s="23">
        <f t="shared" si="61"/>
        <v>0</v>
      </c>
      <c r="CI133" s="22"/>
      <c r="CJ133" s="22"/>
      <c r="CK133" s="22">
        <f t="shared" si="62"/>
        <v>0</v>
      </c>
      <c r="CL133" s="21"/>
      <c r="CM133" s="21"/>
      <c r="CN133" s="22">
        <f t="shared" ref="CN133:CN145" si="70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137</v>
      </c>
      <c r="F134" s="21">
        <v>1918</v>
      </c>
      <c r="G134" s="23">
        <f t="shared" si="65"/>
        <v>1227.52</v>
      </c>
      <c r="H134" s="21">
        <v>105</v>
      </c>
      <c r="I134" s="21">
        <v>1470</v>
      </c>
      <c r="J134" s="22">
        <f t="shared" si="35"/>
        <v>940.80000000000007</v>
      </c>
      <c r="K134" s="21">
        <v>85</v>
      </c>
      <c r="L134" s="21">
        <v>1190</v>
      </c>
      <c r="M134" s="23">
        <f t="shared" si="36"/>
        <v>761.6</v>
      </c>
      <c r="N134" s="21">
        <v>100</v>
      </c>
      <c r="O134" s="21">
        <v>1400</v>
      </c>
      <c r="P134" s="23">
        <f t="shared" si="66"/>
        <v>896</v>
      </c>
      <c r="Q134" s="21">
        <v>135</v>
      </c>
      <c r="R134" s="21">
        <v>1890</v>
      </c>
      <c r="S134" s="23">
        <f t="shared" si="37"/>
        <v>1209.6000000000001</v>
      </c>
      <c r="T134" s="21">
        <v>55</v>
      </c>
      <c r="U134" s="21">
        <v>770</v>
      </c>
      <c r="V134" s="23">
        <f t="shared" si="38"/>
        <v>492.8</v>
      </c>
      <c r="W134" s="21">
        <v>75</v>
      </c>
      <c r="X134" s="21">
        <v>1050</v>
      </c>
      <c r="Y134" s="23">
        <f t="shared" si="39"/>
        <v>672</v>
      </c>
      <c r="Z134" s="21">
        <v>60</v>
      </c>
      <c r="AA134" s="21">
        <v>840</v>
      </c>
      <c r="AB134" s="23">
        <f t="shared" si="40"/>
        <v>537.6</v>
      </c>
      <c r="AC134" s="21">
        <v>70</v>
      </c>
      <c r="AD134" s="21">
        <v>980</v>
      </c>
      <c r="AE134" s="23">
        <f t="shared" si="41"/>
        <v>627.20000000000005</v>
      </c>
      <c r="AF134" s="21">
        <v>95</v>
      </c>
      <c r="AG134" s="21">
        <v>1330</v>
      </c>
      <c r="AH134" s="23">
        <f t="shared" si="42"/>
        <v>851.2</v>
      </c>
      <c r="AI134" s="21"/>
      <c r="AJ134" s="21"/>
      <c r="AK134" s="23">
        <f t="shared" si="43"/>
        <v>0</v>
      </c>
      <c r="AL134" s="21"/>
      <c r="AM134" s="21"/>
      <c r="AN134" s="23">
        <f t="shared" si="44"/>
        <v>0</v>
      </c>
      <c r="AO134" s="23">
        <f t="shared" si="45"/>
        <v>917</v>
      </c>
      <c r="AP134" s="23">
        <f t="shared" si="46"/>
        <v>12838</v>
      </c>
      <c r="AQ134" s="23">
        <f t="shared" si="47"/>
        <v>8216.3200000000015</v>
      </c>
      <c r="AR134" s="23">
        <f t="shared" si="48"/>
        <v>1069.8333333333333</v>
      </c>
      <c r="AS134" s="23">
        <f t="shared" si="49"/>
        <v>684.6933333333335</v>
      </c>
      <c r="AT134" s="21"/>
      <c r="AU134" s="21"/>
      <c r="AV134" s="21"/>
      <c r="AW134" s="21"/>
      <c r="AX134" s="21"/>
      <c r="AY134" s="22">
        <f t="shared" si="64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50"/>
        <v>0</v>
      </c>
      <c r="BL134" s="21"/>
      <c r="BM134" s="21"/>
      <c r="BN134" s="23">
        <f t="shared" si="51"/>
        <v>0</v>
      </c>
      <c r="BO134" s="21"/>
      <c r="BP134" s="21"/>
      <c r="BQ134" s="23">
        <f t="shared" si="52"/>
        <v>0</v>
      </c>
      <c r="BR134" s="21"/>
      <c r="BS134" s="21"/>
      <c r="BT134" s="23">
        <f t="shared" si="53"/>
        <v>0</v>
      </c>
      <c r="BU134" s="21"/>
      <c r="BV134" s="21"/>
      <c r="BW134" s="23">
        <f t="shared" si="54"/>
        <v>0</v>
      </c>
      <c r="BX134" s="21"/>
      <c r="BY134" s="21"/>
      <c r="BZ134" s="23">
        <f t="shared" si="55"/>
        <v>0</v>
      </c>
      <c r="CA134" s="21"/>
      <c r="CB134" s="21"/>
      <c r="CC134" s="23">
        <f t="shared" si="56"/>
        <v>0</v>
      </c>
      <c r="CD134" s="23">
        <f t="shared" si="57"/>
        <v>0</v>
      </c>
      <c r="CE134" s="23">
        <f t="shared" si="58"/>
        <v>0</v>
      </c>
      <c r="CF134" s="23">
        <f t="shared" si="59"/>
        <v>0</v>
      </c>
      <c r="CG134" s="23">
        <f t="shared" si="60"/>
        <v>0</v>
      </c>
      <c r="CH134" s="23">
        <f t="shared" si="61"/>
        <v>0</v>
      </c>
      <c r="CI134" s="22"/>
      <c r="CJ134" s="22"/>
      <c r="CK134" s="22">
        <f t="shared" si="62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1">I135*$C135</f>
        <v>0</v>
      </c>
      <c r="K135" s="21"/>
      <c r="L135" s="21"/>
      <c r="M135" s="23">
        <f t="shared" ref="M135:M143" si="72">L135*$C135</f>
        <v>0</v>
      </c>
      <c r="N135" s="21"/>
      <c r="O135" s="21"/>
      <c r="P135" s="23">
        <f t="shared" si="66"/>
        <v>0</v>
      </c>
      <c r="Q135" s="21"/>
      <c r="R135" s="21"/>
      <c r="S135" s="23">
        <f t="shared" ref="S135:S143" si="73">R135*$C135</f>
        <v>0</v>
      </c>
      <c r="T135" s="21"/>
      <c r="U135" s="21"/>
      <c r="V135" s="23">
        <f t="shared" si="38"/>
        <v>0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5"/>
        <v>0</v>
      </c>
      <c r="AP135" s="23">
        <f t="shared" si="46"/>
        <v>0</v>
      </c>
      <c r="AQ135" s="23">
        <f t="shared" si="47"/>
        <v>0</v>
      </c>
      <c r="AR135" s="23">
        <f t="shared" si="48"/>
        <v>0</v>
      </c>
      <c r="AS135" s="23">
        <f t="shared" si="49"/>
        <v>0</v>
      </c>
      <c r="AT135" s="21"/>
      <c r="AU135" s="21"/>
      <c r="AV135" s="21"/>
      <c r="AW135" s="21"/>
      <c r="AX135" s="21"/>
      <c r="AY135" s="22">
        <f t="shared" si="64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50"/>
        <v>0</v>
      </c>
      <c r="BL135" s="21"/>
      <c r="BM135" s="21"/>
      <c r="BN135" s="23">
        <f t="shared" si="51"/>
        <v>0</v>
      </c>
      <c r="BO135" s="21"/>
      <c r="BP135" s="21"/>
      <c r="BQ135" s="23">
        <f t="shared" si="52"/>
        <v>0</v>
      </c>
      <c r="BR135" s="21"/>
      <c r="BS135" s="21"/>
      <c r="BT135" s="23">
        <f t="shared" si="53"/>
        <v>0</v>
      </c>
      <c r="BU135" s="21"/>
      <c r="BV135" s="21"/>
      <c r="BW135" s="23">
        <f t="shared" si="54"/>
        <v>0</v>
      </c>
      <c r="BX135" s="21"/>
      <c r="BY135" s="21"/>
      <c r="BZ135" s="23">
        <f t="shared" si="55"/>
        <v>0</v>
      </c>
      <c r="CA135" s="21"/>
      <c r="CB135" s="21"/>
      <c r="CC135" s="23">
        <f t="shared" si="56"/>
        <v>0</v>
      </c>
      <c r="CD135" s="23">
        <f t="shared" si="57"/>
        <v>0</v>
      </c>
      <c r="CE135" s="23">
        <f t="shared" si="58"/>
        <v>0</v>
      </c>
      <c r="CF135" s="23">
        <f t="shared" si="59"/>
        <v>0</v>
      </c>
      <c r="CG135" s="23">
        <f t="shared" si="60"/>
        <v>0</v>
      </c>
      <c r="CH135" s="23">
        <f t="shared" si="61"/>
        <v>0</v>
      </c>
      <c r="CI135" s="22"/>
      <c r="CJ135" s="22"/>
      <c r="CK135" s="22">
        <f t="shared" ref="CK135:CK146" si="74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1"/>
        <v>0</v>
      </c>
      <c r="K136" s="21"/>
      <c r="L136" s="21"/>
      <c r="M136" s="23">
        <f t="shared" si="72"/>
        <v>0</v>
      </c>
      <c r="N136" s="21"/>
      <c r="O136" s="21"/>
      <c r="P136" s="23">
        <f t="shared" si="66"/>
        <v>0</v>
      </c>
      <c r="Q136" s="21"/>
      <c r="R136" s="21"/>
      <c r="S136" s="23">
        <f t="shared" si="73"/>
        <v>0</v>
      </c>
      <c r="T136" s="21"/>
      <c r="U136" s="21"/>
      <c r="V136" s="23">
        <f t="shared" si="38"/>
        <v>0</v>
      </c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5"/>
        <v>0</v>
      </c>
      <c r="AP136" s="23">
        <f t="shared" si="46"/>
        <v>0</v>
      </c>
      <c r="AQ136" s="23">
        <f t="shared" si="47"/>
        <v>0</v>
      </c>
      <c r="AR136" s="23">
        <f t="shared" si="48"/>
        <v>0</v>
      </c>
      <c r="AS136" s="23">
        <f t="shared" si="49"/>
        <v>0</v>
      </c>
      <c r="AT136" s="21"/>
      <c r="AU136" s="21"/>
      <c r="AV136" s="21"/>
      <c r="AW136" s="21"/>
      <c r="AX136" s="21"/>
      <c r="AY136" s="22">
        <f t="shared" si="64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50"/>
        <v>0</v>
      </c>
      <c r="BL136" s="21"/>
      <c r="BM136" s="21"/>
      <c r="BN136" s="23">
        <f t="shared" si="51"/>
        <v>0</v>
      </c>
      <c r="BO136" s="21"/>
      <c r="BP136" s="21"/>
      <c r="BQ136" s="23">
        <f t="shared" si="52"/>
        <v>0</v>
      </c>
      <c r="BR136" s="21"/>
      <c r="BS136" s="21"/>
      <c r="BT136" s="23">
        <f t="shared" si="53"/>
        <v>0</v>
      </c>
      <c r="BU136" s="21"/>
      <c r="BV136" s="21"/>
      <c r="BW136" s="23">
        <f t="shared" ref="BW136:BW143" si="75">BV136*C136</f>
        <v>0</v>
      </c>
      <c r="BX136" s="21"/>
      <c r="BY136" s="21"/>
      <c r="BZ136" s="23">
        <f t="shared" ref="BZ136:BZ143" si="76">BY136*C136</f>
        <v>0</v>
      </c>
      <c r="CA136" s="21"/>
      <c r="CB136" s="21"/>
      <c r="CC136" s="23">
        <f t="shared" ref="CC136:CC143" si="77">CB136*C136</f>
        <v>0</v>
      </c>
      <c r="CD136" s="23">
        <f t="shared" ref="CD136:CD162" si="78">AT136+AW136+AZ136+BC136+BF136+BI136+BL136+BO136+BR136+BU136+BX136+CA136</f>
        <v>0</v>
      </c>
      <c r="CE136" s="23">
        <f t="shared" ref="CE136:CE162" si="79">AU136+AX136+BA136+BD136+BG136+BJ136+BM136+BP136+BS136+BV136+BY136+CB136</f>
        <v>0</v>
      </c>
      <c r="CF136" s="23">
        <f t="shared" ref="CF136:CF162" si="80">AV136+AY136+BB136+BE136+BH136+BK136+BN136+BQ136+BT136+BW136+BZ136+CC136</f>
        <v>0</v>
      </c>
      <c r="CG136" s="23">
        <f t="shared" ref="CG136:CG164" si="81">+CE136/12</f>
        <v>0</v>
      </c>
      <c r="CH136" s="23">
        <f t="shared" ref="CH136:CH164" si="82">+CF136/12</f>
        <v>0</v>
      </c>
      <c r="CI136" s="22"/>
      <c r="CJ136" s="22"/>
      <c r="CK136" s="22">
        <f t="shared" si="74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1"/>
        <v>0</v>
      </c>
      <c r="K137" s="21"/>
      <c r="L137" s="21"/>
      <c r="M137" s="23">
        <f t="shared" si="72"/>
        <v>0</v>
      </c>
      <c r="N137" s="21"/>
      <c r="O137" s="21"/>
      <c r="P137" s="23">
        <f t="shared" si="66"/>
        <v>0</v>
      </c>
      <c r="Q137" s="21"/>
      <c r="R137" s="21"/>
      <c r="S137" s="23">
        <f t="shared" si="73"/>
        <v>0</v>
      </c>
      <c r="T137" s="21"/>
      <c r="U137" s="21"/>
      <c r="V137" s="23">
        <f t="shared" si="38"/>
        <v>0</v>
      </c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5"/>
        <v>0</v>
      </c>
      <c r="AP137" s="23">
        <f t="shared" si="46"/>
        <v>0</v>
      </c>
      <c r="AQ137" s="23">
        <f t="shared" si="47"/>
        <v>0</v>
      </c>
      <c r="AR137" s="23">
        <f t="shared" si="48"/>
        <v>0</v>
      </c>
      <c r="AS137" s="23">
        <f t="shared" si="49"/>
        <v>0</v>
      </c>
      <c r="AT137" s="21"/>
      <c r="AU137" s="21"/>
      <c r="AV137" s="21"/>
      <c r="AW137" s="21"/>
      <c r="AX137" s="21"/>
      <c r="AY137" s="22">
        <f t="shared" si="64"/>
        <v>0</v>
      </c>
      <c r="AZ137" s="21"/>
      <c r="BA137" s="21"/>
      <c r="BB137" s="23">
        <f t="shared" si="67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50"/>
        <v>0</v>
      </c>
      <c r="BL137" s="21"/>
      <c r="BM137" s="21"/>
      <c r="BN137" s="23">
        <f t="shared" si="51"/>
        <v>0</v>
      </c>
      <c r="BO137" s="21"/>
      <c r="BP137" s="21"/>
      <c r="BQ137" s="23">
        <f t="shared" ref="BQ137:BQ143" si="83">BP137*C137</f>
        <v>0</v>
      </c>
      <c r="BR137" s="21"/>
      <c r="BS137" s="21"/>
      <c r="BT137" s="23">
        <f t="shared" ref="BT137:BT143" si="84">BS137*C137</f>
        <v>0</v>
      </c>
      <c r="BU137" s="21"/>
      <c r="BV137" s="21"/>
      <c r="BW137" s="23">
        <f t="shared" si="75"/>
        <v>0</v>
      </c>
      <c r="BX137" s="21"/>
      <c r="BY137" s="21"/>
      <c r="BZ137" s="23">
        <f t="shared" si="76"/>
        <v>0</v>
      </c>
      <c r="CA137" s="21"/>
      <c r="CB137" s="21"/>
      <c r="CC137" s="23">
        <f t="shared" si="77"/>
        <v>0</v>
      </c>
      <c r="CD137" s="23">
        <f t="shared" si="78"/>
        <v>0</v>
      </c>
      <c r="CE137" s="23">
        <f t="shared" si="79"/>
        <v>0</v>
      </c>
      <c r="CF137" s="23">
        <f t="shared" si="80"/>
        <v>0</v>
      </c>
      <c r="CG137" s="23">
        <f t="shared" si="81"/>
        <v>0</v>
      </c>
      <c r="CH137" s="23">
        <f t="shared" si="82"/>
        <v>0</v>
      </c>
      <c r="CI137" s="22"/>
      <c r="CJ137" s="22"/>
      <c r="CK137" s="22">
        <f t="shared" si="74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1"/>
        <v>0</v>
      </c>
      <c r="K138" s="21"/>
      <c r="L138" s="21"/>
      <c r="M138" s="23">
        <f t="shared" si="72"/>
        <v>0</v>
      </c>
      <c r="N138" s="21"/>
      <c r="O138" s="21"/>
      <c r="P138" s="23">
        <f t="shared" si="66"/>
        <v>0</v>
      </c>
      <c r="Q138" s="21"/>
      <c r="R138" s="21"/>
      <c r="S138" s="23">
        <f t="shared" si="73"/>
        <v>0</v>
      </c>
      <c r="T138" s="21"/>
      <c r="U138" s="21"/>
      <c r="V138" s="23">
        <f t="shared" si="38"/>
        <v>0</v>
      </c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5"/>
        <v>0</v>
      </c>
      <c r="AP138" s="23">
        <f t="shared" si="46"/>
        <v>0</v>
      </c>
      <c r="AQ138" s="23">
        <f t="shared" si="47"/>
        <v>0</v>
      </c>
      <c r="AR138" s="23">
        <f t="shared" si="48"/>
        <v>0</v>
      </c>
      <c r="AS138" s="23">
        <f t="shared" si="49"/>
        <v>0</v>
      </c>
      <c r="AT138" s="21"/>
      <c r="AU138" s="21"/>
      <c r="AV138" s="21"/>
      <c r="AW138" s="21"/>
      <c r="AX138" s="21"/>
      <c r="AY138" s="22">
        <f t="shared" si="64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50"/>
        <v>0</v>
      </c>
      <c r="BL138" s="21"/>
      <c r="BM138" s="21"/>
      <c r="BN138" s="23">
        <f t="shared" si="51"/>
        <v>0</v>
      </c>
      <c r="BO138" s="21"/>
      <c r="BP138" s="21"/>
      <c r="BQ138" s="23">
        <f t="shared" si="83"/>
        <v>0</v>
      </c>
      <c r="BR138" s="21"/>
      <c r="BS138" s="21"/>
      <c r="BT138" s="23">
        <f t="shared" si="84"/>
        <v>0</v>
      </c>
      <c r="BU138" s="21"/>
      <c r="BV138" s="21"/>
      <c r="BW138" s="23">
        <f t="shared" si="75"/>
        <v>0</v>
      </c>
      <c r="BX138" s="21"/>
      <c r="BY138" s="21"/>
      <c r="BZ138" s="23">
        <f t="shared" si="76"/>
        <v>0</v>
      </c>
      <c r="CA138" s="21"/>
      <c r="CB138" s="21"/>
      <c r="CC138" s="23">
        <f t="shared" si="77"/>
        <v>0</v>
      </c>
      <c r="CD138" s="23">
        <f t="shared" si="78"/>
        <v>0</v>
      </c>
      <c r="CE138" s="23">
        <f t="shared" si="79"/>
        <v>0</v>
      </c>
      <c r="CF138" s="23">
        <f t="shared" si="80"/>
        <v>0</v>
      </c>
      <c r="CG138" s="23">
        <f t="shared" si="81"/>
        <v>0</v>
      </c>
      <c r="CH138" s="23">
        <f t="shared" si="82"/>
        <v>0</v>
      </c>
      <c r="CI138" s="22"/>
      <c r="CJ138" s="22"/>
      <c r="CK138" s="22">
        <f t="shared" si="74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1"/>
        <v>0</v>
      </c>
      <c r="K139" s="21"/>
      <c r="L139" s="21"/>
      <c r="M139" s="23">
        <f t="shared" si="72"/>
        <v>0</v>
      </c>
      <c r="N139" s="21"/>
      <c r="O139" s="21"/>
      <c r="P139" s="23">
        <f t="shared" si="66"/>
        <v>0</v>
      </c>
      <c r="Q139" s="21"/>
      <c r="R139" s="21"/>
      <c r="S139" s="23">
        <f t="shared" si="73"/>
        <v>0</v>
      </c>
      <c r="T139" s="21"/>
      <c r="U139" s="21"/>
      <c r="V139" s="23">
        <f t="shared" si="38"/>
        <v>0</v>
      </c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5"/>
        <v>0</v>
      </c>
      <c r="AP139" s="23">
        <f t="shared" si="46"/>
        <v>0</v>
      </c>
      <c r="AQ139" s="23">
        <f t="shared" si="47"/>
        <v>0</v>
      </c>
      <c r="AR139" s="23">
        <f t="shared" si="48"/>
        <v>0</v>
      </c>
      <c r="AS139" s="23">
        <f t="shared" si="49"/>
        <v>0</v>
      </c>
      <c r="AT139" s="21"/>
      <c r="AU139" s="21"/>
      <c r="AV139" s="21"/>
      <c r="AW139" s="21"/>
      <c r="AX139" s="21"/>
      <c r="AY139" s="22">
        <f t="shared" si="64"/>
        <v>0</v>
      </c>
      <c r="AZ139" s="21"/>
      <c r="BA139" s="21"/>
      <c r="BB139" s="23">
        <f t="shared" si="67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50"/>
        <v>0</v>
      </c>
      <c r="BL139" s="21"/>
      <c r="BM139" s="21"/>
      <c r="BN139" s="23">
        <f t="shared" si="51"/>
        <v>0</v>
      </c>
      <c r="BO139" s="21"/>
      <c r="BP139" s="21"/>
      <c r="BQ139" s="23">
        <f t="shared" si="83"/>
        <v>0</v>
      </c>
      <c r="BR139" s="21"/>
      <c r="BS139" s="21"/>
      <c r="BT139" s="23">
        <f t="shared" si="84"/>
        <v>0</v>
      </c>
      <c r="BU139" s="21"/>
      <c r="BV139" s="21"/>
      <c r="BW139" s="23">
        <f t="shared" si="75"/>
        <v>0</v>
      </c>
      <c r="BX139" s="21"/>
      <c r="BY139" s="21"/>
      <c r="BZ139" s="23">
        <f t="shared" si="76"/>
        <v>0</v>
      </c>
      <c r="CA139" s="21"/>
      <c r="CB139" s="21"/>
      <c r="CC139" s="23">
        <f t="shared" si="77"/>
        <v>0</v>
      </c>
      <c r="CD139" s="23">
        <f t="shared" si="78"/>
        <v>0</v>
      </c>
      <c r="CE139" s="23">
        <f t="shared" si="79"/>
        <v>0</v>
      </c>
      <c r="CF139" s="23">
        <f t="shared" si="80"/>
        <v>0</v>
      </c>
      <c r="CG139" s="23">
        <f t="shared" si="81"/>
        <v>0</v>
      </c>
      <c r="CH139" s="23">
        <f t="shared" si="82"/>
        <v>0</v>
      </c>
      <c r="CI139" s="22"/>
      <c r="CJ139" s="22"/>
      <c r="CK139" s="22">
        <f t="shared" si="74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3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2"/>
        <v>0</v>
      </c>
      <c r="N141" s="21"/>
      <c r="O141" s="21"/>
      <c r="P141" s="23">
        <f t="shared" si="66"/>
        <v>0</v>
      </c>
      <c r="Q141" s="21"/>
      <c r="R141" s="21"/>
      <c r="S141" s="23">
        <f t="shared" si="73"/>
        <v>0</v>
      </c>
      <c r="T141" s="21"/>
      <c r="U141" s="21"/>
      <c r="V141" s="23">
        <f t="shared" si="38"/>
        <v>0</v>
      </c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5"/>
        <v>0</v>
      </c>
      <c r="AP141" s="23">
        <f t="shared" si="46"/>
        <v>0</v>
      </c>
      <c r="AQ141" s="23">
        <f t="shared" si="47"/>
        <v>0</v>
      </c>
      <c r="AR141" s="23">
        <f t="shared" si="48"/>
        <v>0</v>
      </c>
      <c r="AS141" s="23">
        <f t="shared" si="49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50"/>
        <v>0</v>
      </c>
      <c r="BL141" s="21"/>
      <c r="BM141" s="21"/>
      <c r="BN141" s="23">
        <f t="shared" si="51"/>
        <v>0</v>
      </c>
      <c r="BO141" s="21"/>
      <c r="BP141" s="21"/>
      <c r="BQ141" s="23">
        <f t="shared" si="83"/>
        <v>0</v>
      </c>
      <c r="BR141" s="21"/>
      <c r="BS141" s="21"/>
      <c r="BT141" s="23">
        <f t="shared" si="84"/>
        <v>0</v>
      </c>
      <c r="BU141" s="21"/>
      <c r="BV141" s="21"/>
      <c r="BW141" s="23">
        <f t="shared" si="75"/>
        <v>0</v>
      </c>
      <c r="BX141" s="21"/>
      <c r="BY141" s="21"/>
      <c r="BZ141" s="23">
        <f t="shared" si="76"/>
        <v>0</v>
      </c>
      <c r="CA141" s="21"/>
      <c r="CB141" s="21"/>
      <c r="CC141" s="23">
        <f t="shared" si="77"/>
        <v>0</v>
      </c>
      <c r="CD141" s="23">
        <f t="shared" si="78"/>
        <v>0</v>
      </c>
      <c r="CE141" s="23">
        <f t="shared" si="79"/>
        <v>0</v>
      </c>
      <c r="CF141" s="23">
        <f t="shared" si="80"/>
        <v>0</v>
      </c>
      <c r="CG141" s="23">
        <f t="shared" si="81"/>
        <v>0</v>
      </c>
      <c r="CH141" s="23">
        <f t="shared" si="82"/>
        <v>0</v>
      </c>
      <c r="CI141" s="22"/>
      <c r="CJ141" s="22"/>
      <c r="CK141" s="22">
        <f t="shared" si="74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2"/>
        <v>0</v>
      </c>
      <c r="N142" s="21"/>
      <c r="O142" s="21"/>
      <c r="P142" s="23">
        <f t="shared" si="66"/>
        <v>0</v>
      </c>
      <c r="Q142" s="21"/>
      <c r="R142" s="21"/>
      <c r="S142" s="23">
        <f t="shared" si="73"/>
        <v>0</v>
      </c>
      <c r="T142" s="21"/>
      <c r="U142" s="21"/>
      <c r="V142" s="23">
        <f t="shared" ref="V142:V146" si="85">U142*$C142</f>
        <v>0</v>
      </c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6">E142+H142+K142+N142+Q142+T142+W142+Z142+AC142+AF142+AI142+AL142</f>
        <v>0</v>
      </c>
      <c r="AP142" s="23">
        <f t="shared" ref="AP142:AP164" si="87">F142+I142+L142+O142+R142+U142+X142+AA142+AD142+AG142+AJ142+AM142</f>
        <v>0</v>
      </c>
      <c r="AQ142" s="23">
        <f t="shared" ref="AQ142:AQ164" si="88">G142+J142+M142+P142+S142+V142+Y142+AB142+AE142+AH142+AK142+AN142</f>
        <v>0</v>
      </c>
      <c r="AR142" s="23">
        <f t="shared" ref="AR142:AR164" si="89">+AP142/12</f>
        <v>0</v>
      </c>
      <c r="AS142" s="23">
        <f t="shared" ref="AS142:AS164" si="90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:BK143" si="91">BJ142*$C142</f>
        <v>0</v>
      </c>
      <c r="BL142" s="21"/>
      <c r="BM142" s="21"/>
      <c r="BN142" s="23">
        <f t="shared" ref="BN142:BN143" si="92">BM142*C142</f>
        <v>0</v>
      </c>
      <c r="BO142" s="21"/>
      <c r="BP142" s="21"/>
      <c r="BQ142" s="23">
        <f t="shared" si="83"/>
        <v>0</v>
      </c>
      <c r="BR142" s="21"/>
      <c r="BS142" s="21"/>
      <c r="BT142" s="23">
        <f t="shared" si="84"/>
        <v>0</v>
      </c>
      <c r="BU142" s="21"/>
      <c r="BV142" s="21"/>
      <c r="BW142" s="23">
        <f t="shared" si="75"/>
        <v>0</v>
      </c>
      <c r="BX142" s="21"/>
      <c r="BY142" s="21"/>
      <c r="BZ142" s="23">
        <f t="shared" si="76"/>
        <v>0</v>
      </c>
      <c r="CA142" s="21"/>
      <c r="CB142" s="21"/>
      <c r="CC142" s="23">
        <f t="shared" si="77"/>
        <v>0</v>
      </c>
      <c r="CD142" s="23">
        <f t="shared" si="78"/>
        <v>0</v>
      </c>
      <c r="CE142" s="23">
        <f t="shared" si="79"/>
        <v>0</v>
      </c>
      <c r="CF142" s="23">
        <f t="shared" si="80"/>
        <v>0</v>
      </c>
      <c r="CG142" s="23">
        <f t="shared" si="81"/>
        <v>0</v>
      </c>
      <c r="CH142" s="23">
        <f t="shared" si="82"/>
        <v>0</v>
      </c>
      <c r="CI142" s="22"/>
      <c r="CJ142" s="22"/>
      <c r="CK142" s="22">
        <f t="shared" si="74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2"/>
        <v>0</v>
      </c>
      <c r="N143" s="21"/>
      <c r="O143" s="21"/>
      <c r="P143" s="23">
        <f t="shared" si="66"/>
        <v>0</v>
      </c>
      <c r="Q143" s="21"/>
      <c r="R143" s="21"/>
      <c r="S143" s="23">
        <f t="shared" si="73"/>
        <v>0</v>
      </c>
      <c r="T143" s="21"/>
      <c r="U143" s="21"/>
      <c r="V143" s="23">
        <f t="shared" si="85"/>
        <v>0</v>
      </c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6"/>
        <v>0</v>
      </c>
      <c r="AP143" s="23">
        <f t="shared" si="87"/>
        <v>0</v>
      </c>
      <c r="AQ143" s="23">
        <f t="shared" si="88"/>
        <v>0</v>
      </c>
      <c r="AR143" s="23">
        <f t="shared" si="89"/>
        <v>0</v>
      </c>
      <c r="AS143" s="23">
        <f t="shared" si="90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7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3">
        <f t="shared" si="91"/>
        <v>0</v>
      </c>
      <c r="BL143" s="21"/>
      <c r="BM143" s="21"/>
      <c r="BN143" s="23">
        <f t="shared" si="92"/>
        <v>0</v>
      </c>
      <c r="BO143" s="21"/>
      <c r="BP143" s="21"/>
      <c r="BQ143" s="23">
        <f t="shared" si="83"/>
        <v>0</v>
      </c>
      <c r="BR143" s="21"/>
      <c r="BS143" s="21"/>
      <c r="BT143" s="23">
        <f t="shared" si="84"/>
        <v>0</v>
      </c>
      <c r="BU143" s="21"/>
      <c r="BV143" s="21"/>
      <c r="BW143" s="23">
        <f t="shared" si="75"/>
        <v>0</v>
      </c>
      <c r="BX143" s="21"/>
      <c r="BY143" s="21"/>
      <c r="BZ143" s="23">
        <f t="shared" si="76"/>
        <v>0</v>
      </c>
      <c r="CA143" s="21"/>
      <c r="CB143" s="21"/>
      <c r="CC143" s="23">
        <f t="shared" si="77"/>
        <v>0</v>
      </c>
      <c r="CD143" s="23">
        <f t="shared" si="78"/>
        <v>0</v>
      </c>
      <c r="CE143" s="23">
        <f t="shared" si="79"/>
        <v>0</v>
      </c>
      <c r="CF143" s="23">
        <f t="shared" si="80"/>
        <v>0</v>
      </c>
      <c r="CG143" s="23">
        <f t="shared" si="81"/>
        <v>0</v>
      </c>
      <c r="CH143" s="23">
        <f t="shared" si="82"/>
        <v>0</v>
      </c>
      <c r="CI143" s="22"/>
      <c r="CJ143" s="22"/>
      <c r="CK143" s="22">
        <f t="shared" si="74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3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4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3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4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3">
        <f t="shared" si="85"/>
        <v>0</v>
      </c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6"/>
        <v>0</v>
      </c>
      <c r="AP146" s="23">
        <f t="shared" si="87"/>
        <v>0</v>
      </c>
      <c r="AQ146" s="23">
        <f t="shared" si="88"/>
        <v>0</v>
      </c>
      <c r="AR146" s="23">
        <f t="shared" si="89"/>
        <v>0</v>
      </c>
      <c r="AS146" s="23">
        <f t="shared" si="90"/>
        <v>0</v>
      </c>
      <c r="AT146" s="21"/>
      <c r="AU146" s="21"/>
      <c r="AV146" s="21"/>
      <c r="AW146" s="21"/>
      <c r="AX146" s="21"/>
      <c r="AY146" s="22"/>
      <c r="AZ146" s="21"/>
      <c r="BA146" s="21"/>
      <c r="BB146" s="23">
        <f t="shared" si="67"/>
        <v>0</v>
      </c>
      <c r="BC146" s="21"/>
      <c r="BD146" s="21"/>
      <c r="BE146" s="23">
        <f t="shared" si="68"/>
        <v>0</v>
      </c>
      <c r="BF146" s="21"/>
      <c r="BG146" s="21"/>
      <c r="BH146" s="23">
        <f t="shared" si="69"/>
        <v>0</v>
      </c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1"/>
        <v>0</v>
      </c>
      <c r="CH146" s="23">
        <f t="shared" si="82"/>
        <v>0</v>
      </c>
      <c r="CI146" s="22"/>
      <c r="CJ146" s="22"/>
      <c r="CK146" s="22">
        <f t="shared" si="74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3">SUM(E4:E146)</f>
        <v>5484</v>
      </c>
      <c r="F147" s="26">
        <f t="shared" si="93"/>
        <v>88120</v>
      </c>
      <c r="G147" s="26">
        <f t="shared" si="93"/>
        <v>56634.16</v>
      </c>
      <c r="H147" s="26">
        <f t="shared" si="93"/>
        <v>4709</v>
      </c>
      <c r="I147" s="26">
        <f t="shared" si="93"/>
        <v>77247</v>
      </c>
      <c r="J147" s="26">
        <f t="shared" si="93"/>
        <v>49585.920000000006</v>
      </c>
      <c r="K147" s="26">
        <f t="shared" si="93"/>
        <v>4291</v>
      </c>
      <c r="L147" s="26">
        <f t="shared" si="93"/>
        <v>84128</v>
      </c>
      <c r="M147" s="26">
        <f t="shared" si="93"/>
        <v>53865.679999999993</v>
      </c>
      <c r="N147" s="26">
        <f t="shared" si="93"/>
        <v>4535</v>
      </c>
      <c r="O147" s="26">
        <f t="shared" si="93"/>
        <v>73770</v>
      </c>
      <c r="P147" s="26">
        <f t="shared" si="93"/>
        <v>47220</v>
      </c>
      <c r="Q147" s="26">
        <f t="shared" si="93"/>
        <v>4806</v>
      </c>
      <c r="R147" s="26">
        <f t="shared" si="93"/>
        <v>78481</v>
      </c>
      <c r="S147" s="26">
        <f t="shared" si="93"/>
        <v>50231.12</v>
      </c>
      <c r="T147" s="26">
        <f t="shared" si="93"/>
        <v>5110</v>
      </c>
      <c r="U147" s="26">
        <f t="shared" si="93"/>
        <v>83370</v>
      </c>
      <c r="V147" s="26">
        <f t="shared" si="93"/>
        <v>53354.400000000009</v>
      </c>
      <c r="W147" s="26">
        <f t="shared" si="93"/>
        <v>5457</v>
      </c>
      <c r="X147" s="26">
        <f t="shared" si="93"/>
        <v>90902</v>
      </c>
      <c r="Y147" s="26">
        <f t="shared" si="93"/>
        <v>58124.480000000003</v>
      </c>
      <c r="Z147" s="26">
        <f t="shared" si="93"/>
        <v>5326</v>
      </c>
      <c r="AA147" s="26">
        <f t="shared" si="93"/>
        <v>89002</v>
      </c>
      <c r="AB147" s="26">
        <f t="shared" si="93"/>
        <v>56813.680000000015</v>
      </c>
      <c r="AC147" s="26">
        <f t="shared" si="93"/>
        <v>5715</v>
      </c>
      <c r="AD147" s="26">
        <f t="shared" si="93"/>
        <v>96672</v>
      </c>
      <c r="AE147" s="26">
        <f t="shared" si="93"/>
        <v>61837.19999999999</v>
      </c>
      <c r="AF147" s="26">
        <f t="shared" si="93"/>
        <v>6942</v>
      </c>
      <c r="AG147" s="26">
        <f t="shared" si="93"/>
        <v>115257</v>
      </c>
      <c r="AH147" s="26">
        <f t="shared" si="93"/>
        <v>73743.87999999999</v>
      </c>
      <c r="AI147" s="26">
        <f t="shared" si="93"/>
        <v>1370</v>
      </c>
      <c r="AJ147" s="26">
        <f t="shared" si="93"/>
        <v>19876</v>
      </c>
      <c r="AK147" s="26">
        <f t="shared" si="93"/>
        <v>12675.039999999999</v>
      </c>
      <c r="AL147" s="26">
        <f t="shared" si="93"/>
        <v>1598</v>
      </c>
      <c r="AM147" s="26">
        <f t="shared" si="93"/>
        <v>24829</v>
      </c>
      <c r="AN147" s="26">
        <f t="shared" si="93"/>
        <v>15824.800000000001</v>
      </c>
      <c r="AO147" s="84">
        <f t="shared" si="86"/>
        <v>55343</v>
      </c>
      <c r="AP147" s="84">
        <f t="shared" si="87"/>
        <v>921654</v>
      </c>
      <c r="AQ147" s="84">
        <f t="shared" si="88"/>
        <v>589910.3600000001</v>
      </c>
      <c r="AR147" s="84">
        <f t="shared" si="89"/>
        <v>76804.5</v>
      </c>
      <c r="AS147" s="84">
        <f t="shared" si="90"/>
        <v>49159.196666666678</v>
      </c>
      <c r="AT147" s="26">
        <f t="shared" ref="AT147:CF147" si="94">SUM(AT3:AT146)</f>
        <v>1854</v>
      </c>
      <c r="AU147" s="26">
        <f t="shared" si="94"/>
        <v>26950</v>
      </c>
      <c r="AV147" s="26">
        <f t="shared" si="94"/>
        <v>17476.96</v>
      </c>
      <c r="AW147" s="26">
        <f t="shared" si="94"/>
        <v>1807</v>
      </c>
      <c r="AX147" s="26">
        <f t="shared" si="94"/>
        <v>27775</v>
      </c>
      <c r="AY147" s="26">
        <f t="shared" si="94"/>
        <v>17899.96</v>
      </c>
      <c r="AZ147" s="26">
        <f t="shared" si="94"/>
        <v>1846</v>
      </c>
      <c r="BA147" s="26">
        <f t="shared" si="94"/>
        <v>29226</v>
      </c>
      <c r="BB147" s="26">
        <f t="shared" si="94"/>
        <v>20856.96</v>
      </c>
      <c r="BC147" s="26">
        <f t="shared" si="94"/>
        <v>1265</v>
      </c>
      <c r="BD147" s="26">
        <f t="shared" si="94"/>
        <v>19738</v>
      </c>
      <c r="BE147" s="26">
        <f t="shared" si="94"/>
        <v>12947.199999999999</v>
      </c>
      <c r="BF147" s="26">
        <f t="shared" si="94"/>
        <v>1420</v>
      </c>
      <c r="BG147" s="26">
        <f t="shared" si="94"/>
        <v>22802</v>
      </c>
      <c r="BH147" s="26">
        <f t="shared" si="94"/>
        <v>14639.839999999998</v>
      </c>
      <c r="BI147" s="26">
        <f t="shared" si="94"/>
        <v>1071</v>
      </c>
      <c r="BJ147" s="26">
        <f t="shared" si="94"/>
        <v>16112</v>
      </c>
      <c r="BK147" s="26">
        <f t="shared" si="94"/>
        <v>10622.239999999998</v>
      </c>
      <c r="BL147" s="26">
        <f t="shared" si="94"/>
        <v>1611</v>
      </c>
      <c r="BM147" s="26">
        <f t="shared" si="94"/>
        <v>24958</v>
      </c>
      <c r="BN147" s="26">
        <f t="shared" si="94"/>
        <v>16215.999999999998</v>
      </c>
      <c r="BO147" s="26">
        <f t="shared" si="94"/>
        <v>1280</v>
      </c>
      <c r="BP147" s="26">
        <f t="shared" si="94"/>
        <v>18990</v>
      </c>
      <c r="BQ147" s="26">
        <f t="shared" si="94"/>
        <v>12657.599999999999</v>
      </c>
      <c r="BR147" s="26">
        <f t="shared" si="94"/>
        <v>1667</v>
      </c>
      <c r="BS147" s="26">
        <f t="shared" si="94"/>
        <v>25892</v>
      </c>
      <c r="BT147" s="26">
        <f t="shared" si="94"/>
        <v>16641.2</v>
      </c>
      <c r="BU147" s="26">
        <f t="shared" si="94"/>
        <v>1460</v>
      </c>
      <c r="BV147" s="26">
        <f t="shared" si="94"/>
        <v>22330</v>
      </c>
      <c r="BW147" s="26">
        <f t="shared" si="94"/>
        <v>14778.4</v>
      </c>
      <c r="BX147" s="26">
        <f t="shared" si="94"/>
        <v>1371</v>
      </c>
      <c r="BY147" s="26">
        <f t="shared" si="94"/>
        <v>21736</v>
      </c>
      <c r="BZ147" s="26">
        <f t="shared" si="94"/>
        <v>14419.599999999999</v>
      </c>
      <c r="CA147" s="26">
        <f t="shared" si="94"/>
        <v>1761</v>
      </c>
      <c r="CB147" s="26">
        <f t="shared" si="94"/>
        <v>25310</v>
      </c>
      <c r="CC147" s="26">
        <f t="shared" si="94"/>
        <v>16887.439999999999</v>
      </c>
      <c r="CD147" s="26">
        <f t="shared" si="94"/>
        <v>18413</v>
      </c>
      <c r="CE147" s="26">
        <f t="shared" si="94"/>
        <v>281819</v>
      </c>
      <c r="CF147" s="26">
        <f t="shared" si="94"/>
        <v>186043.40000000002</v>
      </c>
      <c r="CG147" s="84">
        <f t="shared" si="81"/>
        <v>23484.916666666668</v>
      </c>
      <c r="CH147" s="84">
        <f t="shared" si="82"/>
        <v>15503.616666666669</v>
      </c>
      <c r="CI147" s="85">
        <f>SUM(CI4:CI146)</f>
        <v>1776</v>
      </c>
      <c r="CJ147" s="85">
        <f>SUM(CJ4:CJ146)</f>
        <v>26618</v>
      </c>
      <c r="CK147" s="85">
        <f>SUM(CK4:CK146)</f>
        <v>17964.32</v>
      </c>
      <c r="CL147" s="85">
        <f t="shared" ref="CL147:CN147" si="95">SUM(CL4:CL146)</f>
        <v>1728</v>
      </c>
      <c r="CM147" s="85">
        <f t="shared" si="95"/>
        <v>26738</v>
      </c>
      <c r="CN147" s="85">
        <f t="shared" si="95"/>
        <v>17555.919999999998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6"/>
        <v>0</v>
      </c>
      <c r="AP148" s="23">
        <f t="shared" si="87"/>
        <v>0</v>
      </c>
      <c r="AQ148" s="23">
        <f t="shared" si="88"/>
        <v>0</v>
      </c>
      <c r="AR148" s="23">
        <f t="shared" si="89"/>
        <v>0</v>
      </c>
      <c r="AS148" s="23">
        <f t="shared" si="90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8"/>
        <v>0</v>
      </c>
      <c r="CE148" s="23">
        <f t="shared" si="79"/>
        <v>0</v>
      </c>
      <c r="CF148" s="23">
        <f t="shared" si="80"/>
        <v>0</v>
      </c>
      <c r="CG148" s="23">
        <f t="shared" si="81"/>
        <v>0</v>
      </c>
      <c r="CH148" s="23">
        <f t="shared" si="82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6"/>
        <v>0</v>
      </c>
      <c r="AP149" s="23">
        <f t="shared" si="87"/>
        <v>0</v>
      </c>
      <c r="AQ149" s="23">
        <f t="shared" si="88"/>
        <v>0</v>
      </c>
      <c r="AR149" s="23">
        <f t="shared" si="89"/>
        <v>0</v>
      </c>
      <c r="AS149" s="23">
        <f t="shared" si="90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78"/>
        <v>0</v>
      </c>
      <c r="CE149" s="23">
        <f t="shared" si="79"/>
        <v>0</v>
      </c>
      <c r="CF149" s="23">
        <f t="shared" si="80"/>
        <v>0</v>
      </c>
      <c r="CG149" s="23">
        <f t="shared" si="81"/>
        <v>0</v>
      </c>
      <c r="CH149" s="23">
        <f t="shared" si="82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6"/>
        <v>0</v>
      </c>
      <c r="AP150" s="23">
        <f t="shared" si="87"/>
        <v>0</v>
      </c>
      <c r="AQ150" s="23">
        <f t="shared" si="88"/>
        <v>0</v>
      </c>
      <c r="AR150" s="23">
        <f t="shared" si="89"/>
        <v>0</v>
      </c>
      <c r="AS150" s="23">
        <f t="shared" si="90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78"/>
        <v>0</v>
      </c>
      <c r="CE150" s="23">
        <f t="shared" si="79"/>
        <v>0</v>
      </c>
      <c r="CF150" s="23">
        <f t="shared" si="80"/>
        <v>0</v>
      </c>
      <c r="CG150" s="23">
        <f t="shared" si="81"/>
        <v>0</v>
      </c>
      <c r="CH150" s="23">
        <f t="shared" si="82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6"/>
        <v>0</v>
      </c>
      <c r="AP151" s="23">
        <f t="shared" si="87"/>
        <v>0</v>
      </c>
      <c r="AQ151" s="23">
        <f t="shared" si="88"/>
        <v>0</v>
      </c>
      <c r="AR151" s="23">
        <f t="shared" si="89"/>
        <v>0</v>
      </c>
      <c r="AS151" s="23">
        <f t="shared" si="90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78"/>
        <v>0</v>
      </c>
      <c r="CE151" s="23">
        <f t="shared" si="79"/>
        <v>0</v>
      </c>
      <c r="CF151" s="23">
        <f t="shared" si="80"/>
        <v>0</v>
      </c>
      <c r="CG151" s="23">
        <f t="shared" si="81"/>
        <v>0</v>
      </c>
      <c r="CH151" s="23">
        <f t="shared" si="82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2</v>
      </c>
      <c r="F152" s="21">
        <v>24</v>
      </c>
      <c r="G152" s="23">
        <f>F152*C152</f>
        <v>16.799999999999997</v>
      </c>
      <c r="H152" s="21">
        <v>3</v>
      </c>
      <c r="I152" s="21">
        <v>38</v>
      </c>
      <c r="J152" s="23">
        <f>I152*$C152</f>
        <v>26.599999999999998</v>
      </c>
      <c r="K152" s="21">
        <v>1</v>
      </c>
      <c r="L152" s="21">
        <v>12</v>
      </c>
      <c r="M152" s="23">
        <f>L152*$C152</f>
        <v>8.3999999999999986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>
        <v>34</v>
      </c>
      <c r="X152" s="21">
        <v>414</v>
      </c>
      <c r="Y152" s="23">
        <f>X152*$C152</f>
        <v>289.79999999999995</v>
      </c>
      <c r="Z152" s="21">
        <v>1</v>
      </c>
      <c r="AA152" s="21">
        <v>12</v>
      </c>
      <c r="AB152" s="23">
        <f>AA152*$C152</f>
        <v>8.3999999999999986</v>
      </c>
      <c r="AC152" s="21"/>
      <c r="AD152" s="21"/>
      <c r="AE152" s="21"/>
      <c r="AF152" s="21">
        <v>2</v>
      </c>
      <c r="AG152" s="21">
        <v>30</v>
      </c>
      <c r="AH152" s="23">
        <f>AG152*$C152</f>
        <v>21</v>
      </c>
      <c r="AI152" s="21"/>
      <c r="AJ152" s="21"/>
      <c r="AK152" s="21"/>
      <c r="AL152" s="21"/>
      <c r="AM152" s="21"/>
      <c r="AN152" s="21"/>
      <c r="AO152" s="23">
        <f t="shared" si="86"/>
        <v>43</v>
      </c>
      <c r="AP152" s="23">
        <f t="shared" si="87"/>
        <v>530</v>
      </c>
      <c r="AQ152" s="23">
        <f t="shared" si="88"/>
        <v>370.99999999999994</v>
      </c>
      <c r="AR152" s="23">
        <f t="shared" si="89"/>
        <v>44.166666666666664</v>
      </c>
      <c r="AS152" s="23">
        <f t="shared" si="90"/>
        <v>30.916666666666661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>
        <v>2</v>
      </c>
      <c r="BH152" s="23">
        <f>BG152*$C152</f>
        <v>1.4</v>
      </c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78"/>
        <v>0</v>
      </c>
      <c r="CE152" s="23">
        <f t="shared" si="79"/>
        <v>2</v>
      </c>
      <c r="CF152" s="23">
        <f t="shared" si="80"/>
        <v>1.4</v>
      </c>
      <c r="CG152" s="23">
        <f t="shared" si="81"/>
        <v>0.16666666666666666</v>
      </c>
      <c r="CH152" s="23">
        <f t="shared" si="82"/>
        <v>0.11666666666666665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</v>
      </c>
      <c r="F153" s="21">
        <v>24</v>
      </c>
      <c r="G153" s="23">
        <f t="shared" ref="G153:G162" si="96">F153*C153</f>
        <v>8.3999999999999986</v>
      </c>
      <c r="H153" s="21">
        <v>2</v>
      </c>
      <c r="I153" s="21">
        <v>49</v>
      </c>
      <c r="J153" s="23">
        <f t="shared" ref="J153:J162" si="97">I153*$C153</f>
        <v>17.149999999999999</v>
      </c>
      <c r="K153" s="21">
        <v>1</v>
      </c>
      <c r="L153" s="21">
        <v>24</v>
      </c>
      <c r="M153" s="23">
        <f t="shared" ref="M153:M162" si="98">L153*$C153</f>
        <v>8.3999999999999986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>
        <v>19</v>
      </c>
      <c r="X153" s="21">
        <v>468</v>
      </c>
      <c r="Y153" s="23">
        <f t="shared" ref="Y153:Y162" si="99">X153*$C153</f>
        <v>163.79999999999998</v>
      </c>
      <c r="Z153" s="21">
        <v>16</v>
      </c>
      <c r="AA153" s="21">
        <v>384</v>
      </c>
      <c r="AB153" s="23">
        <f t="shared" ref="AB153:AB162" si="100">AA153*$C153</f>
        <v>134.39999999999998</v>
      </c>
      <c r="AC153" s="21"/>
      <c r="AD153" s="21"/>
      <c r="AE153" s="21"/>
      <c r="AF153" s="21">
        <v>2</v>
      </c>
      <c r="AG153" s="21">
        <v>66</v>
      </c>
      <c r="AH153" s="23">
        <f t="shared" ref="AH153:AH162" si="101">AG153*$C153</f>
        <v>23.099999999999998</v>
      </c>
      <c r="AI153" s="21"/>
      <c r="AJ153" s="21"/>
      <c r="AK153" s="21"/>
      <c r="AL153" s="21"/>
      <c r="AM153" s="21"/>
      <c r="AN153" s="21"/>
      <c r="AO153" s="23">
        <f t="shared" si="86"/>
        <v>41</v>
      </c>
      <c r="AP153" s="23">
        <f t="shared" si="87"/>
        <v>1015</v>
      </c>
      <c r="AQ153" s="23">
        <f t="shared" si="88"/>
        <v>355.25</v>
      </c>
      <c r="AR153" s="23">
        <f t="shared" si="89"/>
        <v>84.583333333333329</v>
      </c>
      <c r="AS153" s="23">
        <f t="shared" si="90"/>
        <v>29.604166666666668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>
        <v>2</v>
      </c>
      <c r="BH153" s="23">
        <f t="shared" ref="BH153:BH162" si="102">BG153*$C153</f>
        <v>0.7</v>
      </c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78"/>
        <v>0</v>
      </c>
      <c r="CE153" s="23">
        <f t="shared" si="79"/>
        <v>2</v>
      </c>
      <c r="CF153" s="23">
        <f t="shared" si="80"/>
        <v>0.7</v>
      </c>
      <c r="CG153" s="23">
        <f t="shared" si="81"/>
        <v>0.16666666666666666</v>
      </c>
      <c r="CH153" s="23">
        <f t="shared" si="82"/>
        <v>5.8333333333333327E-2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96"/>
        <v>0</v>
      </c>
      <c r="H154" s="21"/>
      <c r="I154" s="21">
        <v>28</v>
      </c>
      <c r="J154" s="23">
        <f t="shared" si="97"/>
        <v>4.8999999999999995</v>
      </c>
      <c r="K154" s="21"/>
      <c r="L154" s="21"/>
      <c r="M154" s="23">
        <f t="shared" si="98"/>
        <v>0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>
        <v>1</v>
      </c>
      <c r="X154" s="21">
        <v>48</v>
      </c>
      <c r="Y154" s="23">
        <f t="shared" si="99"/>
        <v>8.3999999999999986</v>
      </c>
      <c r="Z154" s="21">
        <v>7</v>
      </c>
      <c r="AA154" s="21">
        <v>336</v>
      </c>
      <c r="AB154" s="23">
        <f t="shared" si="100"/>
        <v>58.8</v>
      </c>
      <c r="AC154" s="21"/>
      <c r="AD154" s="21"/>
      <c r="AE154" s="21"/>
      <c r="AF154" s="21"/>
      <c r="AG154" s="21">
        <v>6</v>
      </c>
      <c r="AH154" s="23">
        <f t="shared" si="101"/>
        <v>1.0499999999999998</v>
      </c>
      <c r="AI154" s="21"/>
      <c r="AJ154" s="21"/>
      <c r="AK154" s="21"/>
      <c r="AL154" s="21"/>
      <c r="AM154" s="21"/>
      <c r="AN154" s="21"/>
      <c r="AO154" s="23">
        <f t="shared" si="86"/>
        <v>8</v>
      </c>
      <c r="AP154" s="23">
        <f t="shared" si="87"/>
        <v>418</v>
      </c>
      <c r="AQ154" s="23">
        <f t="shared" si="88"/>
        <v>73.149999999999991</v>
      </c>
      <c r="AR154" s="23">
        <f t="shared" si="89"/>
        <v>34.833333333333336</v>
      </c>
      <c r="AS154" s="23">
        <f t="shared" si="90"/>
        <v>6.0958333333333323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>
        <v>10</v>
      </c>
      <c r="BE154" s="23">
        <f>BD154*AR154</f>
        <v>348.33333333333337</v>
      </c>
      <c r="BF154" s="21"/>
      <c r="BG154" s="21">
        <v>5</v>
      </c>
      <c r="BH154" s="23">
        <f t="shared" si="102"/>
        <v>0.875</v>
      </c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78"/>
        <v>0</v>
      </c>
      <c r="CE154" s="23">
        <f t="shared" si="79"/>
        <v>15</v>
      </c>
      <c r="CF154" s="23">
        <f t="shared" si="80"/>
        <v>349.20833333333337</v>
      </c>
      <c r="CG154" s="23">
        <f t="shared" si="81"/>
        <v>1.25</v>
      </c>
      <c r="CH154" s="23">
        <f t="shared" si="82"/>
        <v>29.100694444444446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96"/>
        <v>0</v>
      </c>
      <c r="H155" s="21"/>
      <c r="I155" s="21"/>
      <c r="J155" s="23">
        <f t="shared" si="97"/>
        <v>0</v>
      </c>
      <c r="K155" s="21"/>
      <c r="L155" s="21"/>
      <c r="M155" s="23">
        <f t="shared" si="98"/>
        <v>0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3">
        <f t="shared" si="99"/>
        <v>0</v>
      </c>
      <c r="Z155" s="21"/>
      <c r="AA155" s="21"/>
      <c r="AB155" s="23">
        <f t="shared" si="100"/>
        <v>0</v>
      </c>
      <c r="AC155" s="21"/>
      <c r="AD155" s="21"/>
      <c r="AE155" s="21"/>
      <c r="AF155" s="21"/>
      <c r="AG155" s="21"/>
      <c r="AH155" s="23">
        <f t="shared" si="101"/>
        <v>0</v>
      </c>
      <c r="AI155" s="21"/>
      <c r="AJ155" s="21"/>
      <c r="AK155" s="21"/>
      <c r="AL155" s="21"/>
      <c r="AM155" s="21"/>
      <c r="AN155" s="21"/>
      <c r="AO155" s="23">
        <f t="shared" si="86"/>
        <v>0</v>
      </c>
      <c r="AP155" s="23">
        <f t="shared" si="87"/>
        <v>0</v>
      </c>
      <c r="AQ155" s="23">
        <f t="shared" si="88"/>
        <v>0</v>
      </c>
      <c r="AR155" s="23">
        <f t="shared" si="89"/>
        <v>0</v>
      </c>
      <c r="AS155" s="23">
        <f t="shared" si="90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3">
        <f t="shared" ref="BE155:BE162" si="103">BD155*AR155</f>
        <v>0</v>
      </c>
      <c r="BF155" s="21"/>
      <c r="BG155" s="21"/>
      <c r="BH155" s="23">
        <f t="shared" si="102"/>
        <v>0</v>
      </c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78"/>
        <v>0</v>
      </c>
      <c r="CE155" s="23">
        <f t="shared" si="79"/>
        <v>0</v>
      </c>
      <c r="CF155" s="23">
        <f t="shared" si="80"/>
        <v>0</v>
      </c>
      <c r="CG155" s="23">
        <f t="shared" si="81"/>
        <v>0</v>
      </c>
      <c r="CH155" s="23">
        <f t="shared" si="82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3"/>
      <c r="Z156" s="21"/>
      <c r="AA156" s="21"/>
      <c r="AB156" s="23"/>
      <c r="AC156" s="21"/>
      <c r="AD156" s="21"/>
      <c r="AE156" s="21"/>
      <c r="AF156" s="21"/>
      <c r="AG156" s="21"/>
      <c r="AH156" s="23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3"/>
      <c r="BF156" s="21"/>
      <c r="BG156" s="21"/>
      <c r="BH156" s="23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78"/>
        <v>0</v>
      </c>
      <c r="CE156" s="23">
        <f t="shared" si="79"/>
        <v>0</v>
      </c>
      <c r="CF156" s="23">
        <f t="shared" si="80"/>
        <v>0</v>
      </c>
      <c r="CG156" s="23">
        <f t="shared" si="81"/>
        <v>0</v>
      </c>
      <c r="CH156" s="23">
        <f t="shared" si="82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3"/>
      <c r="Z157" s="21"/>
      <c r="AA157" s="21"/>
      <c r="AB157" s="23"/>
      <c r="AC157" s="21"/>
      <c r="AD157" s="21"/>
      <c r="AE157" s="21"/>
      <c r="AF157" s="21"/>
      <c r="AG157" s="21"/>
      <c r="AH157" s="23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3"/>
      <c r="BF157" s="21"/>
      <c r="BG157" s="21"/>
      <c r="BH157" s="23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78"/>
        <v>0</v>
      </c>
      <c r="CE157" s="23">
        <f t="shared" si="79"/>
        <v>0</v>
      </c>
      <c r="CF157" s="23">
        <f t="shared" si="80"/>
        <v>0</v>
      </c>
      <c r="CG157" s="23">
        <f t="shared" si="81"/>
        <v>0</v>
      </c>
      <c r="CH157" s="23">
        <f t="shared" si="82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96"/>
        <v>0</v>
      </c>
      <c r="H158" s="21"/>
      <c r="I158" s="21"/>
      <c r="J158" s="23">
        <f t="shared" si="97"/>
        <v>0</v>
      </c>
      <c r="K158" s="21"/>
      <c r="L158" s="21"/>
      <c r="M158" s="23">
        <f t="shared" si="98"/>
        <v>0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3">
        <f t="shared" si="99"/>
        <v>0</v>
      </c>
      <c r="Z158" s="21"/>
      <c r="AA158" s="21"/>
      <c r="AB158" s="23">
        <f t="shared" si="100"/>
        <v>0</v>
      </c>
      <c r="AC158" s="21"/>
      <c r="AD158" s="21"/>
      <c r="AE158" s="21"/>
      <c r="AF158" s="21"/>
      <c r="AG158" s="21"/>
      <c r="AH158" s="23">
        <f t="shared" si="101"/>
        <v>0</v>
      </c>
      <c r="AI158" s="21"/>
      <c r="AJ158" s="21"/>
      <c r="AK158" s="21"/>
      <c r="AL158" s="21"/>
      <c r="AM158" s="21"/>
      <c r="AN158" s="21"/>
      <c r="AO158" s="23">
        <f t="shared" si="86"/>
        <v>0</v>
      </c>
      <c r="AP158" s="23">
        <f t="shared" si="87"/>
        <v>0</v>
      </c>
      <c r="AQ158" s="23">
        <f t="shared" si="88"/>
        <v>0</v>
      </c>
      <c r="AR158" s="23">
        <f t="shared" si="89"/>
        <v>0</v>
      </c>
      <c r="AS158" s="23">
        <f t="shared" si="90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3">
        <f t="shared" si="103"/>
        <v>0</v>
      </c>
      <c r="BF158" s="21"/>
      <c r="BG158" s="21"/>
      <c r="BH158" s="23">
        <f t="shared" si="102"/>
        <v>0</v>
      </c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78"/>
        <v>0</v>
      </c>
      <c r="CE158" s="23">
        <f t="shared" si="79"/>
        <v>0</v>
      </c>
      <c r="CF158" s="23">
        <f t="shared" si="80"/>
        <v>0</v>
      </c>
      <c r="CG158" s="23">
        <f t="shared" si="81"/>
        <v>0</v>
      </c>
      <c r="CH158" s="23">
        <f t="shared" si="82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96"/>
        <v>0</v>
      </c>
      <c r="H159" s="21"/>
      <c r="I159" s="21"/>
      <c r="J159" s="23">
        <f t="shared" si="97"/>
        <v>0</v>
      </c>
      <c r="K159" s="21"/>
      <c r="L159" s="21"/>
      <c r="M159" s="23">
        <f t="shared" si="98"/>
        <v>0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3">
        <f t="shared" si="99"/>
        <v>0</v>
      </c>
      <c r="Z159" s="21"/>
      <c r="AA159" s="21"/>
      <c r="AB159" s="23">
        <f t="shared" si="100"/>
        <v>0</v>
      </c>
      <c r="AC159" s="21"/>
      <c r="AD159" s="21"/>
      <c r="AE159" s="21"/>
      <c r="AF159" s="21"/>
      <c r="AG159" s="21"/>
      <c r="AH159" s="23">
        <f t="shared" si="101"/>
        <v>0</v>
      </c>
      <c r="AI159" s="21"/>
      <c r="AJ159" s="21"/>
      <c r="AK159" s="21"/>
      <c r="AL159" s="21"/>
      <c r="AM159" s="21"/>
      <c r="AN159" s="21"/>
      <c r="AO159" s="23">
        <f t="shared" si="86"/>
        <v>0</v>
      </c>
      <c r="AP159" s="23">
        <f t="shared" si="87"/>
        <v>0</v>
      </c>
      <c r="AQ159" s="23">
        <f t="shared" si="88"/>
        <v>0</v>
      </c>
      <c r="AR159" s="23">
        <f t="shared" si="89"/>
        <v>0</v>
      </c>
      <c r="AS159" s="23">
        <f t="shared" si="90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3">
        <f t="shared" si="103"/>
        <v>0</v>
      </c>
      <c r="BF159" s="21"/>
      <c r="BG159" s="21"/>
      <c r="BH159" s="23">
        <f t="shared" si="102"/>
        <v>0</v>
      </c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78"/>
        <v>0</v>
      </c>
      <c r="CE159" s="23">
        <f t="shared" si="79"/>
        <v>0</v>
      </c>
      <c r="CF159" s="23">
        <f t="shared" si="80"/>
        <v>0</v>
      </c>
      <c r="CG159" s="23">
        <f t="shared" si="81"/>
        <v>0</v>
      </c>
      <c r="CH159" s="23">
        <f t="shared" si="82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96"/>
        <v>0</v>
      </c>
      <c r="H160" s="21"/>
      <c r="I160" s="21"/>
      <c r="J160" s="23">
        <f t="shared" si="97"/>
        <v>0</v>
      </c>
      <c r="K160" s="21"/>
      <c r="L160" s="21"/>
      <c r="M160" s="23">
        <f t="shared" si="98"/>
        <v>0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3">
        <f t="shared" si="99"/>
        <v>0</v>
      </c>
      <c r="Z160" s="21"/>
      <c r="AA160" s="21"/>
      <c r="AB160" s="23">
        <f t="shared" si="100"/>
        <v>0</v>
      </c>
      <c r="AC160" s="21"/>
      <c r="AD160" s="21"/>
      <c r="AE160" s="21"/>
      <c r="AF160" s="21"/>
      <c r="AG160" s="21"/>
      <c r="AH160" s="23">
        <f t="shared" si="101"/>
        <v>0</v>
      </c>
      <c r="AI160" s="21"/>
      <c r="AJ160" s="21"/>
      <c r="AK160" s="21"/>
      <c r="AL160" s="21"/>
      <c r="AM160" s="21"/>
      <c r="AN160" s="21"/>
      <c r="AO160" s="23">
        <f t="shared" si="86"/>
        <v>0</v>
      </c>
      <c r="AP160" s="23">
        <f t="shared" si="87"/>
        <v>0</v>
      </c>
      <c r="AQ160" s="23">
        <f t="shared" si="88"/>
        <v>0</v>
      </c>
      <c r="AR160" s="23">
        <f t="shared" si="89"/>
        <v>0</v>
      </c>
      <c r="AS160" s="23">
        <f t="shared" si="90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3">
        <f t="shared" si="103"/>
        <v>0</v>
      </c>
      <c r="BF160" s="21"/>
      <c r="BG160" s="21"/>
      <c r="BH160" s="23">
        <f t="shared" si="102"/>
        <v>0</v>
      </c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78"/>
        <v>0</v>
      </c>
      <c r="CE160" s="23">
        <f t="shared" si="79"/>
        <v>0</v>
      </c>
      <c r="CF160" s="23">
        <f t="shared" si="80"/>
        <v>0</v>
      </c>
      <c r="CG160" s="23">
        <f t="shared" si="81"/>
        <v>0</v>
      </c>
      <c r="CH160" s="23">
        <f t="shared" si="82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96"/>
        <v>0</v>
      </c>
      <c r="H161" s="21"/>
      <c r="I161" s="21"/>
      <c r="J161" s="23">
        <f t="shared" si="97"/>
        <v>0</v>
      </c>
      <c r="K161" s="21"/>
      <c r="L161" s="21"/>
      <c r="M161" s="23">
        <f t="shared" si="98"/>
        <v>0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3">
        <f t="shared" si="99"/>
        <v>0</v>
      </c>
      <c r="Z161" s="21"/>
      <c r="AA161" s="21"/>
      <c r="AB161" s="23">
        <f t="shared" si="100"/>
        <v>0</v>
      </c>
      <c r="AC161" s="21"/>
      <c r="AD161" s="21"/>
      <c r="AE161" s="21"/>
      <c r="AF161" s="21"/>
      <c r="AG161" s="21"/>
      <c r="AH161" s="23">
        <f t="shared" si="101"/>
        <v>0</v>
      </c>
      <c r="AI161" s="21"/>
      <c r="AJ161" s="21"/>
      <c r="AK161" s="21"/>
      <c r="AL161" s="21"/>
      <c r="AM161" s="21"/>
      <c r="AN161" s="21"/>
      <c r="AO161" s="23">
        <f t="shared" si="86"/>
        <v>0</v>
      </c>
      <c r="AP161" s="23">
        <f t="shared" si="87"/>
        <v>0</v>
      </c>
      <c r="AQ161" s="23">
        <f t="shared" si="88"/>
        <v>0</v>
      </c>
      <c r="AR161" s="23">
        <f t="shared" si="89"/>
        <v>0</v>
      </c>
      <c r="AS161" s="23">
        <f t="shared" si="90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3">
        <f t="shared" si="103"/>
        <v>0</v>
      </c>
      <c r="BF161" s="21"/>
      <c r="BG161" s="21"/>
      <c r="BH161" s="23">
        <f t="shared" si="102"/>
        <v>0</v>
      </c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78"/>
        <v>0</v>
      </c>
      <c r="CE161" s="23">
        <f t="shared" si="79"/>
        <v>0</v>
      </c>
      <c r="CF161" s="23">
        <f t="shared" si="80"/>
        <v>0</v>
      </c>
      <c r="CG161" s="23">
        <f t="shared" si="81"/>
        <v>0</v>
      </c>
      <c r="CH161" s="23">
        <f t="shared" si="82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96"/>
        <v>0</v>
      </c>
      <c r="H162" s="21"/>
      <c r="I162" s="21"/>
      <c r="J162" s="23">
        <f t="shared" si="97"/>
        <v>0</v>
      </c>
      <c r="K162" s="21"/>
      <c r="L162" s="21"/>
      <c r="M162" s="23">
        <f t="shared" si="98"/>
        <v>0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3">
        <f t="shared" si="99"/>
        <v>0</v>
      </c>
      <c r="Z162" s="21"/>
      <c r="AA162" s="21"/>
      <c r="AB162" s="23">
        <f t="shared" si="100"/>
        <v>0</v>
      </c>
      <c r="AC162" s="21"/>
      <c r="AD162" s="21"/>
      <c r="AE162" s="21"/>
      <c r="AF162" s="21"/>
      <c r="AG162" s="21"/>
      <c r="AH162" s="23">
        <f t="shared" si="101"/>
        <v>0</v>
      </c>
      <c r="AI162" s="21"/>
      <c r="AJ162" s="21"/>
      <c r="AK162" s="21"/>
      <c r="AL162" s="21"/>
      <c r="AM162" s="21"/>
      <c r="AN162" s="21"/>
      <c r="AO162" s="23">
        <f t="shared" si="86"/>
        <v>0</v>
      </c>
      <c r="AP162" s="23">
        <f t="shared" si="87"/>
        <v>0</v>
      </c>
      <c r="AQ162" s="23">
        <f t="shared" si="88"/>
        <v>0</v>
      </c>
      <c r="AR162" s="23">
        <f t="shared" si="89"/>
        <v>0</v>
      </c>
      <c r="AS162" s="23">
        <f t="shared" si="90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3">
        <f t="shared" si="103"/>
        <v>0</v>
      </c>
      <c r="BF162" s="21"/>
      <c r="BG162" s="21"/>
      <c r="BH162" s="23">
        <f t="shared" si="102"/>
        <v>0</v>
      </c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78"/>
        <v>0</v>
      </c>
      <c r="CE162" s="23">
        <f t="shared" si="79"/>
        <v>0</v>
      </c>
      <c r="CF162" s="23">
        <f t="shared" si="80"/>
        <v>0</v>
      </c>
      <c r="CG162" s="23">
        <f t="shared" si="81"/>
        <v>0</v>
      </c>
      <c r="CH162" s="23">
        <f t="shared" si="82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3</v>
      </c>
      <c r="F163" s="30">
        <f t="shared" ref="F163:AN163" si="104">SUM(F152:F162)</f>
        <v>48</v>
      </c>
      <c r="G163" s="30">
        <f t="shared" si="104"/>
        <v>25.199999999999996</v>
      </c>
      <c r="H163" s="30">
        <f t="shared" si="104"/>
        <v>5</v>
      </c>
      <c r="I163" s="30">
        <f t="shared" si="104"/>
        <v>115</v>
      </c>
      <c r="J163" s="30">
        <f t="shared" si="104"/>
        <v>48.65</v>
      </c>
      <c r="K163" s="30">
        <f t="shared" si="104"/>
        <v>2</v>
      </c>
      <c r="L163" s="30">
        <f t="shared" si="104"/>
        <v>36</v>
      </c>
      <c r="M163" s="30">
        <f t="shared" si="104"/>
        <v>16.799999999999997</v>
      </c>
      <c r="N163" s="30">
        <f t="shared" si="104"/>
        <v>0</v>
      </c>
      <c r="O163" s="30">
        <f t="shared" si="104"/>
        <v>0</v>
      </c>
      <c r="P163" s="30">
        <f t="shared" si="104"/>
        <v>0</v>
      </c>
      <c r="Q163" s="30">
        <f t="shared" si="104"/>
        <v>0</v>
      </c>
      <c r="R163" s="30">
        <f t="shared" si="104"/>
        <v>0</v>
      </c>
      <c r="S163" s="30">
        <f t="shared" si="104"/>
        <v>0</v>
      </c>
      <c r="T163" s="30">
        <f t="shared" si="104"/>
        <v>0</v>
      </c>
      <c r="U163" s="30">
        <f t="shared" si="104"/>
        <v>0</v>
      </c>
      <c r="V163" s="30">
        <f t="shared" si="104"/>
        <v>0</v>
      </c>
      <c r="W163" s="30">
        <f t="shared" si="104"/>
        <v>54</v>
      </c>
      <c r="X163" s="30">
        <f t="shared" si="104"/>
        <v>930</v>
      </c>
      <c r="Y163" s="30">
        <f t="shared" si="104"/>
        <v>461.99999999999989</v>
      </c>
      <c r="Z163" s="30">
        <f t="shared" si="104"/>
        <v>24</v>
      </c>
      <c r="AA163" s="30">
        <f t="shared" si="104"/>
        <v>732</v>
      </c>
      <c r="AB163" s="30">
        <f t="shared" si="104"/>
        <v>201.59999999999997</v>
      </c>
      <c r="AC163" s="30">
        <f t="shared" si="104"/>
        <v>0</v>
      </c>
      <c r="AD163" s="30">
        <f t="shared" si="104"/>
        <v>0</v>
      </c>
      <c r="AE163" s="30">
        <f t="shared" si="104"/>
        <v>0</v>
      </c>
      <c r="AF163" s="30">
        <f t="shared" si="104"/>
        <v>4</v>
      </c>
      <c r="AG163" s="30">
        <f t="shared" si="104"/>
        <v>102</v>
      </c>
      <c r="AH163" s="30">
        <f t="shared" si="104"/>
        <v>45.149999999999991</v>
      </c>
      <c r="AI163" s="30">
        <f t="shared" si="104"/>
        <v>0</v>
      </c>
      <c r="AJ163" s="30">
        <f t="shared" si="104"/>
        <v>0</v>
      </c>
      <c r="AK163" s="30">
        <f t="shared" si="104"/>
        <v>0</v>
      </c>
      <c r="AL163" s="30">
        <f t="shared" si="104"/>
        <v>0</v>
      </c>
      <c r="AM163" s="30">
        <f t="shared" si="104"/>
        <v>0</v>
      </c>
      <c r="AN163" s="30">
        <f t="shared" si="104"/>
        <v>0</v>
      </c>
      <c r="AO163" s="84">
        <f t="shared" si="86"/>
        <v>92</v>
      </c>
      <c r="AP163" s="84">
        <f t="shared" si="87"/>
        <v>1963</v>
      </c>
      <c r="AQ163" s="84">
        <f t="shared" si="88"/>
        <v>799.39999999999975</v>
      </c>
      <c r="AR163" s="84">
        <f t="shared" si="89"/>
        <v>163.58333333333334</v>
      </c>
      <c r="AS163" s="84">
        <f t="shared" si="90"/>
        <v>66.616666666666646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>
        <f>SUM(BD149:BD162)</f>
        <v>10</v>
      </c>
      <c r="BE163" s="30">
        <f>SUM(BE154:BE162)</f>
        <v>348.33333333333337</v>
      </c>
      <c r="BF163" s="30"/>
      <c r="BG163" s="30">
        <f>SUM(BG152:BG162)</f>
        <v>9</v>
      </c>
      <c r="BH163" s="30">
        <f>SUM(BH152:BH162)</f>
        <v>2.9749999999999996</v>
      </c>
      <c r="BI163" s="30">
        <f t="shared" ref="BI163:CF163" si="105">SUM(BI152:BI162)</f>
        <v>0</v>
      </c>
      <c r="BJ163" s="30">
        <f t="shared" si="105"/>
        <v>0</v>
      </c>
      <c r="BK163" s="30">
        <f t="shared" si="105"/>
        <v>0</v>
      </c>
      <c r="BL163" s="30">
        <f t="shared" si="105"/>
        <v>0</v>
      </c>
      <c r="BM163" s="30">
        <f t="shared" si="105"/>
        <v>0</v>
      </c>
      <c r="BN163" s="30">
        <f t="shared" si="105"/>
        <v>0</v>
      </c>
      <c r="BO163" s="30">
        <f t="shared" si="105"/>
        <v>0</v>
      </c>
      <c r="BP163" s="30">
        <f t="shared" si="105"/>
        <v>0</v>
      </c>
      <c r="BQ163" s="30">
        <f t="shared" si="105"/>
        <v>0</v>
      </c>
      <c r="BR163" s="30">
        <f t="shared" si="105"/>
        <v>0</v>
      </c>
      <c r="BS163" s="30">
        <f t="shared" si="105"/>
        <v>0</v>
      </c>
      <c r="BT163" s="30">
        <f t="shared" si="105"/>
        <v>0</v>
      </c>
      <c r="BU163" s="30">
        <f t="shared" si="105"/>
        <v>0</v>
      </c>
      <c r="BV163" s="30">
        <f t="shared" si="105"/>
        <v>0</v>
      </c>
      <c r="BW163" s="30">
        <f t="shared" si="105"/>
        <v>0</v>
      </c>
      <c r="BX163" s="30">
        <f t="shared" si="105"/>
        <v>0</v>
      </c>
      <c r="BY163" s="30">
        <f t="shared" si="105"/>
        <v>0</v>
      </c>
      <c r="BZ163" s="30">
        <f t="shared" si="105"/>
        <v>0</v>
      </c>
      <c r="CA163" s="30">
        <f t="shared" si="105"/>
        <v>0</v>
      </c>
      <c r="CB163" s="30">
        <f t="shared" si="105"/>
        <v>0</v>
      </c>
      <c r="CC163" s="30">
        <f t="shared" si="105"/>
        <v>0</v>
      </c>
      <c r="CD163" s="30">
        <f t="shared" si="105"/>
        <v>0</v>
      </c>
      <c r="CE163" s="30">
        <f t="shared" si="105"/>
        <v>19</v>
      </c>
      <c r="CF163" s="30">
        <f t="shared" si="105"/>
        <v>351.30833333333339</v>
      </c>
      <c r="CG163" s="84">
        <f t="shared" si="81"/>
        <v>1.5833333333333333</v>
      </c>
      <c r="CH163" s="84">
        <f t="shared" si="82"/>
        <v>29.275694444444451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5487</v>
      </c>
      <c r="F164" s="28">
        <f t="shared" ref="F164:AN164" si="106">F147+F163</f>
        <v>88168</v>
      </c>
      <c r="G164" s="28">
        <f t="shared" si="106"/>
        <v>56659.360000000001</v>
      </c>
      <c r="H164" s="28">
        <f t="shared" si="106"/>
        <v>4714</v>
      </c>
      <c r="I164" s="28">
        <f t="shared" si="106"/>
        <v>77362</v>
      </c>
      <c r="J164" s="28">
        <f t="shared" si="106"/>
        <v>49634.570000000007</v>
      </c>
      <c r="K164" s="28">
        <f t="shared" si="106"/>
        <v>4293</v>
      </c>
      <c r="L164" s="28">
        <f t="shared" si="106"/>
        <v>84164</v>
      </c>
      <c r="M164" s="28">
        <f t="shared" si="106"/>
        <v>53882.479999999996</v>
      </c>
      <c r="N164" s="28">
        <f t="shared" si="106"/>
        <v>4535</v>
      </c>
      <c r="O164" s="28">
        <f t="shared" si="106"/>
        <v>73770</v>
      </c>
      <c r="P164" s="28">
        <f t="shared" si="106"/>
        <v>47220</v>
      </c>
      <c r="Q164" s="28">
        <f t="shared" si="106"/>
        <v>4806</v>
      </c>
      <c r="R164" s="28">
        <f t="shared" si="106"/>
        <v>78481</v>
      </c>
      <c r="S164" s="28">
        <f t="shared" si="106"/>
        <v>50231.12</v>
      </c>
      <c r="T164" s="28">
        <f t="shared" si="106"/>
        <v>5110</v>
      </c>
      <c r="U164" s="28">
        <f t="shared" si="106"/>
        <v>83370</v>
      </c>
      <c r="V164" s="28">
        <f t="shared" si="106"/>
        <v>53354.400000000009</v>
      </c>
      <c r="W164" s="28">
        <f t="shared" si="106"/>
        <v>5511</v>
      </c>
      <c r="X164" s="28">
        <f t="shared" si="106"/>
        <v>91832</v>
      </c>
      <c r="Y164" s="28">
        <f t="shared" si="106"/>
        <v>58586.48</v>
      </c>
      <c r="Z164" s="28">
        <f t="shared" si="106"/>
        <v>5350</v>
      </c>
      <c r="AA164" s="28">
        <f t="shared" si="106"/>
        <v>89734</v>
      </c>
      <c r="AB164" s="28">
        <f t="shared" si="106"/>
        <v>57015.280000000013</v>
      </c>
      <c r="AC164" s="28">
        <f t="shared" si="106"/>
        <v>5715</v>
      </c>
      <c r="AD164" s="28">
        <f t="shared" si="106"/>
        <v>96672</v>
      </c>
      <c r="AE164" s="28">
        <f t="shared" si="106"/>
        <v>61837.19999999999</v>
      </c>
      <c r="AF164" s="28">
        <f t="shared" si="106"/>
        <v>6946</v>
      </c>
      <c r="AG164" s="28">
        <f t="shared" si="106"/>
        <v>115359</v>
      </c>
      <c r="AH164" s="28">
        <f t="shared" si="106"/>
        <v>73789.029999999984</v>
      </c>
      <c r="AI164" s="28">
        <f t="shared" si="106"/>
        <v>1370</v>
      </c>
      <c r="AJ164" s="28">
        <f t="shared" si="106"/>
        <v>19876</v>
      </c>
      <c r="AK164" s="28">
        <f t="shared" si="106"/>
        <v>12675.039999999999</v>
      </c>
      <c r="AL164" s="28">
        <f t="shared" si="106"/>
        <v>1598</v>
      </c>
      <c r="AM164" s="28">
        <f t="shared" si="106"/>
        <v>24829</v>
      </c>
      <c r="AN164" s="28">
        <f t="shared" si="106"/>
        <v>15824.800000000001</v>
      </c>
      <c r="AO164" s="89">
        <f t="shared" si="86"/>
        <v>55435</v>
      </c>
      <c r="AP164" s="89">
        <f t="shared" si="87"/>
        <v>923617</v>
      </c>
      <c r="AQ164" s="89">
        <f t="shared" si="88"/>
        <v>590709.76000000013</v>
      </c>
      <c r="AR164" s="89">
        <f t="shared" si="89"/>
        <v>76968.083333333328</v>
      </c>
      <c r="AS164" s="89">
        <f t="shared" si="90"/>
        <v>49225.813333333346</v>
      </c>
      <c r="AT164" s="28">
        <f>AT147+AT163</f>
        <v>1854</v>
      </c>
      <c r="AU164" s="28">
        <f t="shared" ref="AU164:CF164" si="107">AU147+AU163</f>
        <v>26950</v>
      </c>
      <c r="AV164" s="28">
        <f t="shared" si="107"/>
        <v>17476.96</v>
      </c>
      <c r="AW164" s="28">
        <f t="shared" si="107"/>
        <v>1807</v>
      </c>
      <c r="AX164" s="28">
        <f t="shared" si="107"/>
        <v>27775</v>
      </c>
      <c r="AY164" s="28">
        <f t="shared" si="107"/>
        <v>17899.96</v>
      </c>
      <c r="AZ164" s="28">
        <f t="shared" si="107"/>
        <v>1846</v>
      </c>
      <c r="BA164" s="28">
        <f t="shared" si="107"/>
        <v>29226</v>
      </c>
      <c r="BB164" s="28">
        <f t="shared" si="107"/>
        <v>20856.96</v>
      </c>
      <c r="BC164" s="28">
        <f t="shared" si="107"/>
        <v>1265</v>
      </c>
      <c r="BD164" s="28">
        <f t="shared" si="107"/>
        <v>19748</v>
      </c>
      <c r="BE164" s="28">
        <f t="shared" si="107"/>
        <v>13295.533333333333</v>
      </c>
      <c r="BF164" s="28">
        <f t="shared" si="107"/>
        <v>1420</v>
      </c>
      <c r="BG164" s="28">
        <f t="shared" si="107"/>
        <v>22811</v>
      </c>
      <c r="BH164" s="28">
        <f t="shared" si="107"/>
        <v>14642.814999999999</v>
      </c>
      <c r="BI164" s="28">
        <f t="shared" si="107"/>
        <v>1071</v>
      </c>
      <c r="BJ164" s="28">
        <f t="shared" si="107"/>
        <v>16112</v>
      </c>
      <c r="BK164" s="28">
        <f t="shared" si="107"/>
        <v>10622.239999999998</v>
      </c>
      <c r="BL164" s="28">
        <f t="shared" si="107"/>
        <v>1611</v>
      </c>
      <c r="BM164" s="28">
        <f t="shared" si="107"/>
        <v>24958</v>
      </c>
      <c r="BN164" s="28">
        <f t="shared" si="107"/>
        <v>16215.999999999998</v>
      </c>
      <c r="BO164" s="28">
        <f t="shared" si="107"/>
        <v>1280</v>
      </c>
      <c r="BP164" s="28">
        <f t="shared" si="107"/>
        <v>18990</v>
      </c>
      <c r="BQ164" s="28">
        <f t="shared" si="107"/>
        <v>12657.599999999999</v>
      </c>
      <c r="BR164" s="28">
        <f t="shared" si="107"/>
        <v>1667</v>
      </c>
      <c r="BS164" s="28">
        <f t="shared" si="107"/>
        <v>25892</v>
      </c>
      <c r="BT164" s="28">
        <f t="shared" si="107"/>
        <v>16641.2</v>
      </c>
      <c r="BU164" s="28">
        <f t="shared" si="107"/>
        <v>1460</v>
      </c>
      <c r="BV164" s="28">
        <f t="shared" si="107"/>
        <v>22330</v>
      </c>
      <c r="BW164" s="28">
        <f t="shared" si="107"/>
        <v>14778.4</v>
      </c>
      <c r="BX164" s="28">
        <f t="shared" si="107"/>
        <v>1371</v>
      </c>
      <c r="BY164" s="28">
        <f t="shared" si="107"/>
        <v>21736</v>
      </c>
      <c r="BZ164" s="28">
        <f t="shared" si="107"/>
        <v>14419.599999999999</v>
      </c>
      <c r="CA164" s="28">
        <f t="shared" si="107"/>
        <v>1761</v>
      </c>
      <c r="CB164" s="28">
        <f t="shared" si="107"/>
        <v>25310</v>
      </c>
      <c r="CC164" s="28">
        <f t="shared" si="107"/>
        <v>16887.439999999999</v>
      </c>
      <c r="CD164" s="28">
        <f t="shared" si="107"/>
        <v>18413</v>
      </c>
      <c r="CE164" s="28">
        <f t="shared" si="107"/>
        <v>281838</v>
      </c>
      <c r="CF164" s="28">
        <f t="shared" si="107"/>
        <v>186394.70833333334</v>
      </c>
      <c r="CG164" s="89">
        <f t="shared" si="81"/>
        <v>23486.5</v>
      </c>
      <c r="CH164" s="89">
        <f t="shared" si="82"/>
        <v>15532.892361111111</v>
      </c>
      <c r="CI164" s="92">
        <f>CI147+CI163</f>
        <v>1776</v>
      </c>
      <c r="CJ164" s="92">
        <f t="shared" ref="CJ164:CN164" si="108">CJ147+CJ163</f>
        <v>26618</v>
      </c>
      <c r="CK164" s="92">
        <f t="shared" si="108"/>
        <v>17964.32</v>
      </c>
      <c r="CL164" s="92">
        <f t="shared" si="108"/>
        <v>1728</v>
      </c>
      <c r="CM164" s="92">
        <f t="shared" si="108"/>
        <v>26738</v>
      </c>
      <c r="CN164" s="92">
        <f t="shared" si="108"/>
        <v>17555.919999999998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DW164"/>
  <sheetViews>
    <sheetView tabSelected="1" workbookViewId="0">
      <pane xSplit="4" ySplit="3" topLeftCell="AT4" activePane="bottomRight" state="frozen"/>
      <selection pane="topRight" activeCell="E1" sqref="E1"/>
      <selection pane="bottomLeft" activeCell="A5" sqref="A5"/>
      <selection pane="bottomRight" activeCell="A12" sqref="A12:XFD12"/>
    </sheetView>
  </sheetViews>
  <sheetFormatPr defaultRowHeight="19.5"/>
  <cols>
    <col min="1" max="1" width="4.5" style="36" customWidth="1"/>
    <col min="2" max="2" width="24.75" style="36" customWidth="1"/>
    <col min="3" max="4" width="9.125" style="36" bestFit="1" customWidth="1"/>
    <col min="5" max="6" width="9" style="36" hidden="1" customWidth="1"/>
    <col min="7" max="7" width="9.25" style="36" hidden="1" customWidth="1"/>
    <col min="8" max="40" width="9" style="36" hidden="1" customWidth="1"/>
    <col min="41" max="41" width="10.25" style="36" hidden="1" customWidth="1"/>
    <col min="42" max="42" width="12.75" style="36" hidden="1" customWidth="1"/>
    <col min="43" max="44" width="11.25" style="36" hidden="1" customWidth="1"/>
    <col min="45" max="45" width="10.25" style="36" hidden="1" customWidth="1"/>
    <col min="46" max="53" width="9.125" style="36" bestFit="1" customWidth="1"/>
    <col min="54" max="54" width="9.25" style="36" bestFit="1" customWidth="1"/>
    <col min="55" max="56" width="9.125" style="36" bestFit="1" customWidth="1"/>
    <col min="57" max="57" width="9.25" style="36" bestFit="1" customWidth="1"/>
    <col min="58" max="59" width="9.125" style="36" bestFit="1" customWidth="1"/>
    <col min="60" max="60" width="9.25" style="36" bestFit="1" customWidth="1"/>
    <col min="61" max="62" width="9.125" style="36" bestFit="1" customWidth="1"/>
    <col min="63" max="63" width="9.25" style="36" bestFit="1" customWidth="1"/>
    <col min="64" max="65" width="9.125" style="36" bestFit="1" customWidth="1"/>
    <col min="66" max="66" width="9.375" style="36" bestFit="1" customWidth="1"/>
    <col min="67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4" width="9.125" style="36" bestFit="1" customWidth="1"/>
    <col min="75" max="75" width="9.375" style="36" bestFit="1" customWidth="1"/>
    <col min="76" max="77" width="9.125" style="36" bestFit="1" customWidth="1"/>
    <col min="78" max="78" width="9.25" style="36" bestFit="1" customWidth="1"/>
    <col min="79" max="80" width="9.125" style="36" bestFit="1" customWidth="1"/>
    <col min="81" max="81" width="9.375" style="36" bestFit="1" customWidth="1"/>
    <col min="82" max="82" width="11.375" style="36" customWidth="1"/>
    <col min="83" max="83" width="11.625" style="36" customWidth="1"/>
    <col min="84" max="84" width="11.375" style="36" customWidth="1"/>
    <col min="85" max="85" width="12.5" style="36" customWidth="1"/>
    <col min="86" max="86" width="11.375" style="36" customWidth="1"/>
    <col min="87" max="87" width="9.25" style="36" bestFit="1" customWidth="1"/>
    <col min="88" max="88" width="11.25" style="36" bestFit="1" customWidth="1"/>
    <col min="89" max="89" width="10.25" style="36" bestFit="1" customWidth="1"/>
    <col min="90" max="16384" width="9" style="36"/>
  </cols>
  <sheetData>
    <row r="1" spans="1:127" ht="21.75">
      <c r="B1" s="81" t="s">
        <v>165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>
        <v>1</v>
      </c>
      <c r="I4" s="21">
        <v>12</v>
      </c>
      <c r="J4" s="22">
        <f>I4*$C4</f>
        <v>8.3999999999999986</v>
      </c>
      <c r="K4" s="21"/>
      <c r="L4" s="21"/>
      <c r="M4" s="21"/>
      <c r="N4" s="21">
        <v>50</v>
      </c>
      <c r="O4" s="21">
        <v>600</v>
      </c>
      <c r="P4" s="23">
        <f>O4*$C4</f>
        <v>420</v>
      </c>
      <c r="Q4" s="21">
        <v>50</v>
      </c>
      <c r="R4" s="21">
        <v>600</v>
      </c>
      <c r="S4" s="23">
        <f>R4*$C4</f>
        <v>420</v>
      </c>
      <c r="T4" s="21"/>
      <c r="U4" s="21"/>
      <c r="V4" s="23">
        <f>U4*$C4</f>
        <v>0</v>
      </c>
      <c r="W4" s="21">
        <v>30</v>
      </c>
      <c r="X4" s="21">
        <v>360</v>
      </c>
      <c r="Y4" s="23">
        <f>X4*$C4</f>
        <v>251.99999999999997</v>
      </c>
      <c r="Z4" s="21">
        <v>10</v>
      </c>
      <c r="AA4" s="21">
        <v>120</v>
      </c>
      <c r="AB4" s="23">
        <f>AA4*$C4</f>
        <v>84</v>
      </c>
      <c r="AC4" s="21">
        <v>40</v>
      </c>
      <c r="AD4" s="21">
        <v>480</v>
      </c>
      <c r="AE4" s="23">
        <f>AD4*$C4</f>
        <v>336</v>
      </c>
      <c r="AF4" s="21"/>
      <c r="AG4" s="21"/>
      <c r="AH4" s="23">
        <f>AG4*$C4</f>
        <v>0</v>
      </c>
      <c r="AI4" s="21">
        <v>30</v>
      </c>
      <c r="AJ4" s="21">
        <v>360</v>
      </c>
      <c r="AK4" s="23">
        <f>AJ4*$C4</f>
        <v>251.99999999999997</v>
      </c>
      <c r="AL4" s="21">
        <v>80</v>
      </c>
      <c r="AM4" s="21">
        <v>960</v>
      </c>
      <c r="AN4" s="23">
        <f>AM4*$C4</f>
        <v>672</v>
      </c>
      <c r="AO4" s="23">
        <f>E4+H4+K4+N4+Q4+T4+W4+Z4+AC4+AF4+AI4+AL4</f>
        <v>291</v>
      </c>
      <c r="AP4" s="23">
        <f>F4+I4+L4+O4+R4+U4+X4+AA4+AD4+AG4+AJ4+AM4</f>
        <v>3492</v>
      </c>
      <c r="AQ4" s="23">
        <f>G4+J4+M4+P4+S4+V4+Y4+AB4+AE4+AH4+AK4+AN4</f>
        <v>2444.3999999999996</v>
      </c>
      <c r="AR4" s="23">
        <f>+AP4/12</f>
        <v>291</v>
      </c>
      <c r="AS4" s="23">
        <f>+AQ4/12</f>
        <v>203.69999999999996</v>
      </c>
      <c r="AT4" s="21">
        <v>25</v>
      </c>
      <c r="AU4" s="21">
        <v>300</v>
      </c>
      <c r="AV4" s="21">
        <v>210</v>
      </c>
      <c r="AW4" s="21"/>
      <c r="AX4" s="21"/>
      <c r="AY4" s="22">
        <f>AX4*$C4</f>
        <v>0</v>
      </c>
      <c r="AZ4" s="21">
        <v>30</v>
      </c>
      <c r="BA4" s="21">
        <v>360</v>
      </c>
      <c r="BB4" s="23">
        <f>BA4*$C4</f>
        <v>251.99999999999997</v>
      </c>
      <c r="BC4" s="21"/>
      <c r="BD4" s="21"/>
      <c r="BE4" s="21"/>
      <c r="BF4" s="21"/>
      <c r="BG4" s="21"/>
      <c r="BH4" s="21"/>
      <c r="BI4" s="21">
        <v>25</v>
      </c>
      <c r="BJ4" s="21">
        <v>300</v>
      </c>
      <c r="BK4" s="23">
        <f>BJ4*$C4</f>
        <v>210</v>
      </c>
      <c r="BL4" s="21"/>
      <c r="BM4" s="21"/>
      <c r="BN4" s="23">
        <f>BM4*C4</f>
        <v>0</v>
      </c>
      <c r="BO4" s="21">
        <v>25</v>
      </c>
      <c r="BP4" s="21">
        <v>300</v>
      </c>
      <c r="BQ4" s="23">
        <f>BP4*C4</f>
        <v>210</v>
      </c>
      <c r="BR4" s="21">
        <v>25</v>
      </c>
      <c r="BS4" s="21">
        <v>300</v>
      </c>
      <c r="BT4" s="23">
        <f>BS4*C4</f>
        <v>210</v>
      </c>
      <c r="BU4" s="21">
        <v>50</v>
      </c>
      <c r="BV4" s="21">
        <v>600</v>
      </c>
      <c r="BW4" s="23">
        <f>BV4*C4</f>
        <v>420</v>
      </c>
      <c r="BX4" s="21">
        <v>30</v>
      </c>
      <c r="BY4" s="21">
        <v>360</v>
      </c>
      <c r="BZ4" s="23">
        <f>BY4*C4</f>
        <v>251.99999999999997</v>
      </c>
      <c r="CA4" s="21"/>
      <c r="CB4" s="21"/>
      <c r="CC4" s="23">
        <f>CB4*C4</f>
        <v>0</v>
      </c>
      <c r="CD4" s="23">
        <f>AT4+AW4+AZ4+BC4+BF4+BI4+BL4+BO4+BR4+BU4+BX4+CA4</f>
        <v>210</v>
      </c>
      <c r="CE4" s="23">
        <f>AU4+AX4+BA4+BD4+BG4+BJ4+BM4+BP4+BS4+BV4+BY4+CB4</f>
        <v>2520</v>
      </c>
      <c r="CF4" s="23">
        <f>AV4+AY4+BB4+BE4+BH4+BK4+BN4+BQ4+BT4+BW4+BZ4+CC4</f>
        <v>1764</v>
      </c>
      <c r="CG4" s="23">
        <f>+CE4/12</f>
        <v>210</v>
      </c>
      <c r="CH4" s="23">
        <f>+CF4/12</f>
        <v>147</v>
      </c>
      <c r="CI4" s="22">
        <v>30</v>
      </c>
      <c r="CJ4" s="22">
        <v>360</v>
      </c>
      <c r="CK4" s="22">
        <f>CJ4*C4</f>
        <v>251.99999999999997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68" si="0">I5*$C5</f>
        <v>0</v>
      </c>
      <c r="K5" s="21"/>
      <c r="L5" s="21"/>
      <c r="M5" s="21"/>
      <c r="N5" s="21"/>
      <c r="O5" s="21"/>
      <c r="P5" s="23">
        <f t="shared" ref="P5:P68" si="1">O5*$C5</f>
        <v>0</v>
      </c>
      <c r="Q5" s="21"/>
      <c r="R5" s="21"/>
      <c r="S5" s="23">
        <f t="shared" ref="S5:S68" si="2">R5*$C5</f>
        <v>0</v>
      </c>
      <c r="T5" s="21"/>
      <c r="U5" s="21"/>
      <c r="V5" s="23">
        <f t="shared" ref="V5:V68" si="3">U5*$C5</f>
        <v>0</v>
      </c>
      <c r="W5" s="21"/>
      <c r="X5" s="21"/>
      <c r="Y5" s="23">
        <f t="shared" ref="Y5:Y68" si="4">X5*$C5</f>
        <v>0</v>
      </c>
      <c r="Z5" s="21"/>
      <c r="AA5" s="21"/>
      <c r="AB5" s="23">
        <f t="shared" ref="AB5:AB68" si="5">AA5*$C5</f>
        <v>0</v>
      </c>
      <c r="AC5" s="21"/>
      <c r="AD5" s="21"/>
      <c r="AE5" s="23">
        <f t="shared" ref="AE5:AE68" si="6">AD5*$C5</f>
        <v>0</v>
      </c>
      <c r="AF5" s="21"/>
      <c r="AG5" s="21"/>
      <c r="AH5" s="23">
        <f t="shared" ref="AH5:AH68" si="7">AG5*$C5</f>
        <v>0</v>
      </c>
      <c r="AI5" s="21"/>
      <c r="AJ5" s="21"/>
      <c r="AK5" s="23">
        <f t="shared" ref="AK5:AK68" si="8">AJ5*$C5</f>
        <v>0</v>
      </c>
      <c r="AL5" s="21"/>
      <c r="AM5" s="21"/>
      <c r="AN5" s="23">
        <f t="shared" ref="AN5:AN68" si="9">AM5*$C5</f>
        <v>0</v>
      </c>
      <c r="AO5" s="23">
        <f t="shared" ref="AO5:AO68" si="10">E5+H5+K5+N5+Q5+T5+W5+Z5+AC5+AF5+AI5+AL5</f>
        <v>0</v>
      </c>
      <c r="AP5" s="23">
        <f t="shared" ref="AP5:AP68" si="11">F5+I5+L5+O5+R5+U5+X5+AA5+AD5+AG5+AJ5+AM5</f>
        <v>0</v>
      </c>
      <c r="AQ5" s="23">
        <f t="shared" ref="AQ5:AQ68" si="12">G5+J5+M5+P5+S5+V5+Y5+AB5+AE5+AH5+AK5+AN5</f>
        <v>0</v>
      </c>
      <c r="AR5" s="23">
        <f t="shared" ref="AR5:AR68" si="13">+AP5/12</f>
        <v>0</v>
      </c>
      <c r="AS5" s="23">
        <f t="shared" ref="AS5:AS68" si="14">+AQ5/12</f>
        <v>0</v>
      </c>
      <c r="AT5" s="21"/>
      <c r="AU5" s="21"/>
      <c r="AV5" s="21"/>
      <c r="AW5" s="21"/>
      <c r="AX5" s="21"/>
      <c r="AY5" s="22">
        <f t="shared" ref="AY5:AY71" si="15">AX5*$C5</f>
        <v>0</v>
      </c>
      <c r="AZ5" s="21"/>
      <c r="BA5" s="21"/>
      <c r="BB5" s="23">
        <f t="shared" ref="BB5:BB68" si="16">BA5*$C5</f>
        <v>0</v>
      </c>
      <c r="BC5" s="21"/>
      <c r="BD5" s="21"/>
      <c r="BE5" s="21"/>
      <c r="BF5" s="21"/>
      <c r="BG5" s="21"/>
      <c r="BH5" s="21"/>
      <c r="BI5" s="21"/>
      <c r="BJ5" s="21"/>
      <c r="BK5" s="23">
        <f t="shared" ref="BK5:BK68" si="17">BJ5*$C5</f>
        <v>0</v>
      </c>
      <c r="BL5" s="21"/>
      <c r="BM5" s="21"/>
      <c r="BN5" s="23">
        <f t="shared" ref="BN5:BN68" si="18">BM5*C5</f>
        <v>0</v>
      </c>
      <c r="BO5" s="21"/>
      <c r="BP5" s="21"/>
      <c r="BQ5" s="23">
        <f t="shared" ref="BQ5:BQ68" si="19">BP5*C5</f>
        <v>0</v>
      </c>
      <c r="BR5" s="21"/>
      <c r="BS5" s="21"/>
      <c r="BT5" s="23">
        <f t="shared" ref="BT5:BT68" si="20">BS5*C5</f>
        <v>0</v>
      </c>
      <c r="BU5" s="21"/>
      <c r="BV5" s="21"/>
      <c r="BW5" s="23">
        <f t="shared" ref="BW5:BW68" si="21">BV5*C5</f>
        <v>0</v>
      </c>
      <c r="BX5" s="21"/>
      <c r="BY5" s="21"/>
      <c r="BZ5" s="23">
        <f t="shared" ref="BZ5:BZ68" si="22">BY5*C5</f>
        <v>0</v>
      </c>
      <c r="CA5" s="21"/>
      <c r="CB5" s="21"/>
      <c r="CC5" s="23">
        <f t="shared" ref="CC5:CC68" si="23">CB5*C5</f>
        <v>0</v>
      </c>
      <c r="CD5" s="23">
        <f t="shared" ref="CD5:CD68" si="24">AT5+AW5+AZ5+BC5+BF5+BI5+BL5+BO5+BR5+BU5+BX5+CA5</f>
        <v>0</v>
      </c>
      <c r="CE5" s="23">
        <f t="shared" ref="CE5:CE68" si="25">AU5+AX5+BA5+BD5+BG5+BJ5+BM5+BP5+BS5+BV5+BY5+CB5</f>
        <v>0</v>
      </c>
      <c r="CF5" s="23">
        <f t="shared" ref="CF5:CF68" si="26">AV5+AY5+BB5+BE5+BH5+BK5+BN5+BQ5+BT5+BW5+BZ5+CC5</f>
        <v>0</v>
      </c>
      <c r="CG5" s="23">
        <f t="shared" ref="CG5:CG68" si="27">+CE5/12</f>
        <v>0</v>
      </c>
      <c r="CH5" s="23">
        <f t="shared" ref="CH5:CH68" si="28">+CF5/12</f>
        <v>0</v>
      </c>
      <c r="CI5" s="22"/>
      <c r="CJ5" s="22"/>
      <c r="CK5" s="22">
        <f t="shared" ref="CK5:CK68" si="29">CJ5*C5</f>
        <v>0</v>
      </c>
      <c r="CL5" s="21"/>
      <c r="CM5" s="21"/>
      <c r="CN5" s="22">
        <f t="shared" ref="CN5:CN68" si="30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s="151" customFormat="1" ht="20.100000000000001" customHeight="1">
      <c r="A6" s="148">
        <v>2</v>
      </c>
      <c r="B6" s="148" t="s">
        <v>57</v>
      </c>
      <c r="C6" s="148">
        <v>1</v>
      </c>
      <c r="D6" s="148" t="s">
        <v>56</v>
      </c>
      <c r="E6" s="148"/>
      <c r="F6" s="148"/>
      <c r="G6" s="148"/>
      <c r="H6" s="148"/>
      <c r="I6" s="148"/>
      <c r="J6" s="149">
        <f t="shared" si="0"/>
        <v>0</v>
      </c>
      <c r="K6" s="148"/>
      <c r="L6" s="148"/>
      <c r="M6" s="148"/>
      <c r="N6" s="148"/>
      <c r="O6" s="148"/>
      <c r="P6" s="150">
        <f t="shared" si="1"/>
        <v>0</v>
      </c>
      <c r="Q6" s="148"/>
      <c r="R6" s="148"/>
      <c r="S6" s="150">
        <f t="shared" si="2"/>
        <v>0</v>
      </c>
      <c r="T6" s="148"/>
      <c r="U6" s="148"/>
      <c r="V6" s="150">
        <f t="shared" si="3"/>
        <v>0</v>
      </c>
      <c r="W6" s="148"/>
      <c r="X6" s="148"/>
      <c r="Y6" s="150">
        <f t="shared" si="4"/>
        <v>0</v>
      </c>
      <c r="Z6" s="148"/>
      <c r="AA6" s="148"/>
      <c r="AB6" s="150">
        <f t="shared" si="5"/>
        <v>0</v>
      </c>
      <c r="AC6" s="148"/>
      <c r="AD6" s="148"/>
      <c r="AE6" s="150">
        <f t="shared" si="6"/>
        <v>0</v>
      </c>
      <c r="AF6" s="148"/>
      <c r="AG6" s="148"/>
      <c r="AH6" s="150">
        <f t="shared" si="7"/>
        <v>0</v>
      </c>
      <c r="AI6" s="148"/>
      <c r="AJ6" s="148"/>
      <c r="AK6" s="150">
        <f t="shared" si="8"/>
        <v>0</v>
      </c>
      <c r="AL6" s="148"/>
      <c r="AM6" s="148"/>
      <c r="AN6" s="150">
        <f t="shared" si="9"/>
        <v>0</v>
      </c>
      <c r="AO6" s="150">
        <f t="shared" si="10"/>
        <v>0</v>
      </c>
      <c r="AP6" s="150">
        <f t="shared" si="11"/>
        <v>0</v>
      </c>
      <c r="AQ6" s="150">
        <f t="shared" si="12"/>
        <v>0</v>
      </c>
      <c r="AR6" s="150">
        <f t="shared" si="13"/>
        <v>0</v>
      </c>
      <c r="AS6" s="150">
        <f t="shared" si="14"/>
        <v>0</v>
      </c>
      <c r="AT6" s="148"/>
      <c r="AU6" s="148"/>
      <c r="AV6" s="148"/>
      <c r="AW6" s="148"/>
      <c r="AX6" s="148"/>
      <c r="AY6" s="149">
        <f t="shared" si="15"/>
        <v>0</v>
      </c>
      <c r="AZ6" s="148"/>
      <c r="BA6" s="148"/>
      <c r="BB6" s="150">
        <f t="shared" si="16"/>
        <v>0</v>
      </c>
      <c r="BC6" s="148"/>
      <c r="BD6" s="148"/>
      <c r="BE6" s="148"/>
      <c r="BF6" s="148"/>
      <c r="BG6" s="148"/>
      <c r="BH6" s="148"/>
      <c r="BI6" s="148"/>
      <c r="BJ6" s="148"/>
      <c r="BK6" s="150">
        <f t="shared" si="17"/>
        <v>0</v>
      </c>
      <c r="BL6" s="148"/>
      <c r="BM6" s="148"/>
      <c r="BN6" s="150">
        <f t="shared" si="18"/>
        <v>0</v>
      </c>
      <c r="BO6" s="148"/>
      <c r="BP6" s="148"/>
      <c r="BQ6" s="150">
        <f t="shared" si="19"/>
        <v>0</v>
      </c>
      <c r="BR6" s="148"/>
      <c r="BS6" s="148"/>
      <c r="BT6" s="150">
        <f t="shared" si="20"/>
        <v>0</v>
      </c>
      <c r="BU6" s="148"/>
      <c r="BV6" s="148"/>
      <c r="BW6" s="150">
        <f t="shared" si="21"/>
        <v>0</v>
      </c>
      <c r="BX6" s="148"/>
      <c r="BY6" s="148"/>
      <c r="BZ6" s="150">
        <f t="shared" si="22"/>
        <v>0</v>
      </c>
      <c r="CA6" s="148"/>
      <c r="CB6" s="148"/>
      <c r="CC6" s="150">
        <f t="shared" si="23"/>
        <v>0</v>
      </c>
      <c r="CD6" s="150">
        <f t="shared" si="24"/>
        <v>0</v>
      </c>
      <c r="CE6" s="150">
        <f t="shared" si="25"/>
        <v>0</v>
      </c>
      <c r="CF6" s="150">
        <f t="shared" si="26"/>
        <v>0</v>
      </c>
      <c r="CG6" s="150">
        <f t="shared" si="27"/>
        <v>0</v>
      </c>
      <c r="CH6" s="150">
        <f t="shared" si="28"/>
        <v>0</v>
      </c>
      <c r="CI6" s="149"/>
      <c r="CJ6" s="149"/>
      <c r="CK6" s="149">
        <f t="shared" si="29"/>
        <v>0</v>
      </c>
      <c r="CL6" s="148"/>
      <c r="CM6" s="148"/>
      <c r="CN6" s="149">
        <f t="shared" si="30"/>
        <v>0</v>
      </c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</row>
    <row r="7" spans="1:127" s="151" customFormat="1" ht="20.100000000000001" customHeight="1">
      <c r="A7" s="148">
        <v>3</v>
      </c>
      <c r="B7" s="148" t="s">
        <v>58</v>
      </c>
      <c r="C7" s="148">
        <v>1</v>
      </c>
      <c r="D7" s="148" t="s">
        <v>56</v>
      </c>
      <c r="E7" s="148"/>
      <c r="F7" s="148"/>
      <c r="G7" s="148"/>
      <c r="H7" s="148">
        <v>20</v>
      </c>
      <c r="I7" s="148">
        <v>240</v>
      </c>
      <c r="J7" s="149">
        <f t="shared" si="0"/>
        <v>240</v>
      </c>
      <c r="K7" s="148"/>
      <c r="L7" s="148"/>
      <c r="M7" s="148"/>
      <c r="N7" s="148"/>
      <c r="O7" s="148"/>
      <c r="P7" s="150">
        <f t="shared" si="1"/>
        <v>0</v>
      </c>
      <c r="Q7" s="148">
        <v>50</v>
      </c>
      <c r="R7" s="148">
        <v>600</v>
      </c>
      <c r="S7" s="150">
        <f t="shared" si="2"/>
        <v>600</v>
      </c>
      <c r="T7" s="148"/>
      <c r="U7" s="148"/>
      <c r="V7" s="150">
        <f t="shared" si="3"/>
        <v>0</v>
      </c>
      <c r="W7" s="148"/>
      <c r="X7" s="148"/>
      <c r="Y7" s="150">
        <f t="shared" si="4"/>
        <v>0</v>
      </c>
      <c r="Z7" s="148"/>
      <c r="AA7" s="148"/>
      <c r="AB7" s="150">
        <f t="shared" si="5"/>
        <v>0</v>
      </c>
      <c r="AC7" s="148"/>
      <c r="AD7" s="148"/>
      <c r="AE7" s="150">
        <f t="shared" si="6"/>
        <v>0</v>
      </c>
      <c r="AF7" s="148"/>
      <c r="AG7" s="148"/>
      <c r="AH7" s="150">
        <f t="shared" si="7"/>
        <v>0</v>
      </c>
      <c r="AI7" s="148"/>
      <c r="AJ7" s="148"/>
      <c r="AK7" s="150">
        <f t="shared" si="8"/>
        <v>0</v>
      </c>
      <c r="AL7" s="148"/>
      <c r="AM7" s="148"/>
      <c r="AN7" s="150">
        <f t="shared" si="9"/>
        <v>0</v>
      </c>
      <c r="AO7" s="150">
        <f t="shared" si="10"/>
        <v>70</v>
      </c>
      <c r="AP7" s="150">
        <f t="shared" si="11"/>
        <v>840</v>
      </c>
      <c r="AQ7" s="150">
        <f t="shared" si="12"/>
        <v>840</v>
      </c>
      <c r="AR7" s="150">
        <f t="shared" si="13"/>
        <v>70</v>
      </c>
      <c r="AS7" s="150">
        <f t="shared" si="14"/>
        <v>70</v>
      </c>
      <c r="AT7" s="148"/>
      <c r="AU7" s="148"/>
      <c r="AV7" s="148"/>
      <c r="AW7" s="148"/>
      <c r="AX7" s="148"/>
      <c r="AY7" s="149">
        <f t="shared" si="15"/>
        <v>0</v>
      </c>
      <c r="AZ7" s="148"/>
      <c r="BA7" s="148"/>
      <c r="BB7" s="150">
        <f t="shared" si="16"/>
        <v>0</v>
      </c>
      <c r="BC7" s="148"/>
      <c r="BD7" s="148"/>
      <c r="BE7" s="148"/>
      <c r="BF7" s="148"/>
      <c r="BG7" s="148"/>
      <c r="BH7" s="148"/>
      <c r="BI7" s="148"/>
      <c r="BJ7" s="148"/>
      <c r="BK7" s="150">
        <f t="shared" si="17"/>
        <v>0</v>
      </c>
      <c r="BL7" s="148"/>
      <c r="BM7" s="148"/>
      <c r="BN7" s="150">
        <f t="shared" si="18"/>
        <v>0</v>
      </c>
      <c r="BO7" s="148"/>
      <c r="BP7" s="148"/>
      <c r="BQ7" s="150">
        <f t="shared" si="19"/>
        <v>0</v>
      </c>
      <c r="BR7" s="148"/>
      <c r="BS7" s="148"/>
      <c r="BT7" s="150">
        <f t="shared" si="20"/>
        <v>0</v>
      </c>
      <c r="BU7" s="148"/>
      <c r="BV7" s="148"/>
      <c r="BW7" s="150">
        <f t="shared" si="21"/>
        <v>0</v>
      </c>
      <c r="BX7" s="148"/>
      <c r="BY7" s="148"/>
      <c r="BZ7" s="150">
        <f t="shared" si="22"/>
        <v>0</v>
      </c>
      <c r="CA7" s="148"/>
      <c r="CB7" s="148"/>
      <c r="CC7" s="150">
        <f t="shared" si="23"/>
        <v>0</v>
      </c>
      <c r="CD7" s="150">
        <f t="shared" si="24"/>
        <v>0</v>
      </c>
      <c r="CE7" s="150">
        <f t="shared" si="25"/>
        <v>0</v>
      </c>
      <c r="CF7" s="150">
        <f t="shared" si="26"/>
        <v>0</v>
      </c>
      <c r="CG7" s="150">
        <f t="shared" si="27"/>
        <v>0</v>
      </c>
      <c r="CH7" s="150">
        <f t="shared" si="28"/>
        <v>0</v>
      </c>
      <c r="CI7" s="149"/>
      <c r="CJ7" s="149"/>
      <c r="CK7" s="149">
        <f t="shared" si="29"/>
        <v>0</v>
      </c>
      <c r="CL7" s="148"/>
      <c r="CM7" s="148"/>
      <c r="CN7" s="149">
        <f t="shared" si="30"/>
        <v>0</v>
      </c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</row>
    <row r="8" spans="1:127" s="151" customFormat="1" ht="20.100000000000001" customHeight="1">
      <c r="A8" s="148">
        <v>4</v>
      </c>
      <c r="B8" s="148" t="s">
        <v>59</v>
      </c>
      <c r="C8" s="148">
        <v>0.6</v>
      </c>
      <c r="D8" s="148" t="s">
        <v>56</v>
      </c>
      <c r="E8" s="148"/>
      <c r="F8" s="148"/>
      <c r="G8" s="148"/>
      <c r="H8" s="148"/>
      <c r="I8" s="148"/>
      <c r="J8" s="149">
        <f t="shared" si="0"/>
        <v>0</v>
      </c>
      <c r="K8" s="148"/>
      <c r="L8" s="148"/>
      <c r="M8" s="148"/>
      <c r="N8" s="148"/>
      <c r="O8" s="148"/>
      <c r="P8" s="150">
        <f t="shared" si="1"/>
        <v>0</v>
      </c>
      <c r="Q8" s="148"/>
      <c r="R8" s="148"/>
      <c r="S8" s="150">
        <f t="shared" si="2"/>
        <v>0</v>
      </c>
      <c r="T8" s="148"/>
      <c r="U8" s="148"/>
      <c r="V8" s="150">
        <f t="shared" si="3"/>
        <v>0</v>
      </c>
      <c r="W8" s="148"/>
      <c r="X8" s="148"/>
      <c r="Y8" s="150">
        <f t="shared" si="4"/>
        <v>0</v>
      </c>
      <c r="Z8" s="148"/>
      <c r="AA8" s="148"/>
      <c r="AB8" s="150">
        <f t="shared" si="5"/>
        <v>0</v>
      </c>
      <c r="AC8" s="148"/>
      <c r="AD8" s="148"/>
      <c r="AE8" s="150">
        <f t="shared" si="6"/>
        <v>0</v>
      </c>
      <c r="AF8" s="148"/>
      <c r="AG8" s="148"/>
      <c r="AH8" s="150">
        <f t="shared" si="7"/>
        <v>0</v>
      </c>
      <c r="AI8" s="148"/>
      <c r="AJ8" s="148"/>
      <c r="AK8" s="150">
        <f t="shared" si="8"/>
        <v>0</v>
      </c>
      <c r="AL8" s="148"/>
      <c r="AM8" s="148"/>
      <c r="AN8" s="150">
        <f t="shared" si="9"/>
        <v>0</v>
      </c>
      <c r="AO8" s="150">
        <f t="shared" si="10"/>
        <v>0</v>
      </c>
      <c r="AP8" s="150">
        <f t="shared" si="11"/>
        <v>0</v>
      </c>
      <c r="AQ8" s="150">
        <f t="shared" si="12"/>
        <v>0</v>
      </c>
      <c r="AR8" s="150">
        <f t="shared" si="13"/>
        <v>0</v>
      </c>
      <c r="AS8" s="150">
        <f t="shared" si="14"/>
        <v>0</v>
      </c>
      <c r="AT8" s="148"/>
      <c r="AU8" s="148"/>
      <c r="AV8" s="148"/>
      <c r="AW8" s="148"/>
      <c r="AX8" s="148"/>
      <c r="AY8" s="149">
        <f t="shared" si="15"/>
        <v>0</v>
      </c>
      <c r="AZ8" s="148"/>
      <c r="BA8" s="148"/>
      <c r="BB8" s="150">
        <f t="shared" si="16"/>
        <v>0</v>
      </c>
      <c r="BC8" s="148"/>
      <c r="BD8" s="148"/>
      <c r="BE8" s="148"/>
      <c r="BF8" s="148"/>
      <c r="BG8" s="148"/>
      <c r="BH8" s="148"/>
      <c r="BI8" s="148"/>
      <c r="BJ8" s="148"/>
      <c r="BK8" s="150">
        <f t="shared" si="17"/>
        <v>0</v>
      </c>
      <c r="BL8" s="148"/>
      <c r="BM8" s="148"/>
      <c r="BN8" s="150">
        <f t="shared" si="18"/>
        <v>0</v>
      </c>
      <c r="BO8" s="148"/>
      <c r="BP8" s="148"/>
      <c r="BQ8" s="150">
        <f t="shared" si="19"/>
        <v>0</v>
      </c>
      <c r="BR8" s="148"/>
      <c r="BS8" s="148"/>
      <c r="BT8" s="150">
        <f t="shared" si="20"/>
        <v>0</v>
      </c>
      <c r="BU8" s="148"/>
      <c r="BV8" s="148"/>
      <c r="BW8" s="150">
        <f t="shared" si="21"/>
        <v>0</v>
      </c>
      <c r="BX8" s="148"/>
      <c r="BY8" s="148"/>
      <c r="BZ8" s="150">
        <f t="shared" si="22"/>
        <v>0</v>
      </c>
      <c r="CA8" s="148"/>
      <c r="CB8" s="148"/>
      <c r="CC8" s="150">
        <f t="shared" si="23"/>
        <v>0</v>
      </c>
      <c r="CD8" s="150">
        <f t="shared" si="24"/>
        <v>0</v>
      </c>
      <c r="CE8" s="150">
        <f t="shared" si="25"/>
        <v>0</v>
      </c>
      <c r="CF8" s="150">
        <f t="shared" si="26"/>
        <v>0</v>
      </c>
      <c r="CG8" s="150">
        <f t="shared" si="27"/>
        <v>0</v>
      </c>
      <c r="CH8" s="150">
        <f t="shared" si="28"/>
        <v>0</v>
      </c>
      <c r="CI8" s="149"/>
      <c r="CJ8" s="149"/>
      <c r="CK8" s="149">
        <f t="shared" si="29"/>
        <v>0</v>
      </c>
      <c r="CL8" s="148"/>
      <c r="CM8" s="148"/>
      <c r="CN8" s="149">
        <f t="shared" si="30"/>
        <v>0</v>
      </c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</row>
    <row r="9" spans="1:127" s="151" customFormat="1" ht="20.100000000000001" customHeight="1">
      <c r="A9" s="148">
        <v>5</v>
      </c>
      <c r="B9" s="148" t="s">
        <v>60</v>
      </c>
      <c r="C9" s="148">
        <v>0.35</v>
      </c>
      <c r="D9" s="148" t="s">
        <v>61</v>
      </c>
      <c r="E9" s="148"/>
      <c r="F9" s="148"/>
      <c r="G9" s="148"/>
      <c r="H9" s="148"/>
      <c r="I9" s="148"/>
      <c r="J9" s="149">
        <f t="shared" si="0"/>
        <v>0</v>
      </c>
      <c r="K9" s="148"/>
      <c r="L9" s="148"/>
      <c r="M9" s="148"/>
      <c r="N9" s="148"/>
      <c r="O9" s="148"/>
      <c r="P9" s="150">
        <f t="shared" si="1"/>
        <v>0</v>
      </c>
      <c r="Q9" s="148"/>
      <c r="R9" s="148"/>
      <c r="S9" s="150">
        <f t="shared" si="2"/>
        <v>0</v>
      </c>
      <c r="T9" s="148"/>
      <c r="U9" s="148"/>
      <c r="V9" s="150">
        <f t="shared" si="3"/>
        <v>0</v>
      </c>
      <c r="W9" s="148"/>
      <c r="X9" s="148"/>
      <c r="Y9" s="150">
        <f t="shared" si="4"/>
        <v>0</v>
      </c>
      <c r="Z9" s="148"/>
      <c r="AA9" s="148"/>
      <c r="AB9" s="150">
        <f t="shared" si="5"/>
        <v>0</v>
      </c>
      <c r="AC9" s="148"/>
      <c r="AD9" s="148"/>
      <c r="AE9" s="150">
        <f t="shared" si="6"/>
        <v>0</v>
      </c>
      <c r="AF9" s="148"/>
      <c r="AG9" s="148"/>
      <c r="AH9" s="150">
        <f t="shared" si="7"/>
        <v>0</v>
      </c>
      <c r="AI9" s="148"/>
      <c r="AJ9" s="148"/>
      <c r="AK9" s="150">
        <f t="shared" si="8"/>
        <v>0</v>
      </c>
      <c r="AL9" s="148"/>
      <c r="AM9" s="148"/>
      <c r="AN9" s="150">
        <f t="shared" si="9"/>
        <v>0</v>
      </c>
      <c r="AO9" s="150">
        <f t="shared" si="10"/>
        <v>0</v>
      </c>
      <c r="AP9" s="150">
        <f t="shared" si="11"/>
        <v>0</v>
      </c>
      <c r="AQ9" s="150">
        <f t="shared" si="12"/>
        <v>0</v>
      </c>
      <c r="AR9" s="150">
        <f t="shared" si="13"/>
        <v>0</v>
      </c>
      <c r="AS9" s="150">
        <f t="shared" si="14"/>
        <v>0</v>
      </c>
      <c r="AT9" s="148"/>
      <c r="AU9" s="148"/>
      <c r="AV9" s="148"/>
      <c r="AW9" s="148"/>
      <c r="AX9" s="148"/>
      <c r="AY9" s="149">
        <f t="shared" si="15"/>
        <v>0</v>
      </c>
      <c r="AZ9" s="148"/>
      <c r="BA9" s="148"/>
      <c r="BB9" s="150">
        <f t="shared" si="16"/>
        <v>0</v>
      </c>
      <c r="BC9" s="148"/>
      <c r="BD9" s="148"/>
      <c r="BE9" s="148"/>
      <c r="BF9" s="148"/>
      <c r="BG9" s="148"/>
      <c r="BH9" s="148"/>
      <c r="BI9" s="148"/>
      <c r="BJ9" s="148"/>
      <c r="BK9" s="150">
        <f t="shared" si="17"/>
        <v>0</v>
      </c>
      <c r="BL9" s="148"/>
      <c r="BM9" s="148"/>
      <c r="BN9" s="150">
        <f t="shared" si="18"/>
        <v>0</v>
      </c>
      <c r="BO9" s="148"/>
      <c r="BP9" s="148"/>
      <c r="BQ9" s="150">
        <f t="shared" si="19"/>
        <v>0</v>
      </c>
      <c r="BR9" s="148"/>
      <c r="BS9" s="148"/>
      <c r="BT9" s="150">
        <f t="shared" si="20"/>
        <v>0</v>
      </c>
      <c r="BU9" s="148"/>
      <c r="BV9" s="148"/>
      <c r="BW9" s="150">
        <f t="shared" si="21"/>
        <v>0</v>
      </c>
      <c r="BX9" s="148"/>
      <c r="BY9" s="148"/>
      <c r="BZ9" s="150">
        <f t="shared" si="22"/>
        <v>0</v>
      </c>
      <c r="CA9" s="148"/>
      <c r="CB9" s="148"/>
      <c r="CC9" s="150">
        <f t="shared" si="23"/>
        <v>0</v>
      </c>
      <c r="CD9" s="150">
        <f t="shared" si="24"/>
        <v>0</v>
      </c>
      <c r="CE9" s="150">
        <f t="shared" si="25"/>
        <v>0</v>
      </c>
      <c r="CF9" s="150">
        <f t="shared" si="26"/>
        <v>0</v>
      </c>
      <c r="CG9" s="150">
        <f t="shared" si="27"/>
        <v>0</v>
      </c>
      <c r="CH9" s="150">
        <f t="shared" si="28"/>
        <v>0</v>
      </c>
      <c r="CI9" s="149"/>
      <c r="CJ9" s="149"/>
      <c r="CK9" s="149">
        <f t="shared" si="29"/>
        <v>0</v>
      </c>
      <c r="CL9" s="148"/>
      <c r="CM9" s="148"/>
      <c r="CN9" s="149">
        <f t="shared" si="30"/>
        <v>0</v>
      </c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</row>
    <row r="10" spans="1:127" s="151" customFormat="1" ht="20.100000000000001" customHeight="1">
      <c r="A10" s="148">
        <v>6</v>
      </c>
      <c r="B10" s="148" t="s">
        <v>62</v>
      </c>
      <c r="C10" s="148">
        <v>0.7</v>
      </c>
      <c r="D10" s="148" t="s">
        <v>63</v>
      </c>
      <c r="E10" s="148"/>
      <c r="F10" s="148"/>
      <c r="G10" s="148"/>
      <c r="H10" s="148"/>
      <c r="I10" s="148"/>
      <c r="J10" s="149">
        <f t="shared" si="0"/>
        <v>0</v>
      </c>
      <c r="K10" s="148"/>
      <c r="L10" s="148"/>
      <c r="M10" s="148"/>
      <c r="N10" s="148"/>
      <c r="O10" s="148"/>
      <c r="P10" s="150">
        <f t="shared" si="1"/>
        <v>0</v>
      </c>
      <c r="Q10" s="148"/>
      <c r="R10" s="148"/>
      <c r="S10" s="150">
        <f t="shared" si="2"/>
        <v>0</v>
      </c>
      <c r="T10" s="148"/>
      <c r="U10" s="148"/>
      <c r="V10" s="150">
        <f t="shared" si="3"/>
        <v>0</v>
      </c>
      <c r="W10" s="148"/>
      <c r="X10" s="148"/>
      <c r="Y10" s="150">
        <f t="shared" si="4"/>
        <v>0</v>
      </c>
      <c r="Z10" s="148"/>
      <c r="AA10" s="148"/>
      <c r="AB10" s="150">
        <f t="shared" si="5"/>
        <v>0</v>
      </c>
      <c r="AC10" s="148"/>
      <c r="AD10" s="148"/>
      <c r="AE10" s="150">
        <f t="shared" si="6"/>
        <v>0</v>
      </c>
      <c r="AF10" s="148"/>
      <c r="AG10" s="148"/>
      <c r="AH10" s="150">
        <f t="shared" si="7"/>
        <v>0</v>
      </c>
      <c r="AI10" s="148"/>
      <c r="AJ10" s="148"/>
      <c r="AK10" s="150">
        <f t="shared" si="8"/>
        <v>0</v>
      </c>
      <c r="AL10" s="148"/>
      <c r="AM10" s="148"/>
      <c r="AN10" s="150">
        <f t="shared" si="9"/>
        <v>0</v>
      </c>
      <c r="AO10" s="150">
        <f t="shared" si="10"/>
        <v>0</v>
      </c>
      <c r="AP10" s="150">
        <f t="shared" si="11"/>
        <v>0</v>
      </c>
      <c r="AQ10" s="150">
        <f t="shared" si="12"/>
        <v>0</v>
      </c>
      <c r="AR10" s="150">
        <f t="shared" si="13"/>
        <v>0</v>
      </c>
      <c r="AS10" s="150">
        <f t="shared" si="14"/>
        <v>0</v>
      </c>
      <c r="AT10" s="148"/>
      <c r="AU10" s="148"/>
      <c r="AV10" s="148"/>
      <c r="AW10" s="148"/>
      <c r="AX10" s="148"/>
      <c r="AY10" s="149">
        <f t="shared" si="15"/>
        <v>0</v>
      </c>
      <c r="AZ10" s="148"/>
      <c r="BA10" s="148"/>
      <c r="BB10" s="150">
        <f t="shared" si="16"/>
        <v>0</v>
      </c>
      <c r="BC10" s="148"/>
      <c r="BD10" s="148"/>
      <c r="BE10" s="148"/>
      <c r="BF10" s="148"/>
      <c r="BG10" s="148"/>
      <c r="BH10" s="148"/>
      <c r="BI10" s="148"/>
      <c r="BJ10" s="148"/>
      <c r="BK10" s="150">
        <f t="shared" si="17"/>
        <v>0</v>
      </c>
      <c r="BL10" s="148"/>
      <c r="BM10" s="148"/>
      <c r="BN10" s="150">
        <f t="shared" si="18"/>
        <v>0</v>
      </c>
      <c r="BO10" s="148"/>
      <c r="BP10" s="148"/>
      <c r="BQ10" s="150">
        <f t="shared" si="19"/>
        <v>0</v>
      </c>
      <c r="BR10" s="148"/>
      <c r="BS10" s="148"/>
      <c r="BT10" s="150">
        <f t="shared" si="20"/>
        <v>0</v>
      </c>
      <c r="BU10" s="148"/>
      <c r="BV10" s="148"/>
      <c r="BW10" s="150">
        <f t="shared" si="21"/>
        <v>0</v>
      </c>
      <c r="BX10" s="148"/>
      <c r="BY10" s="148"/>
      <c r="BZ10" s="150">
        <f t="shared" si="22"/>
        <v>0</v>
      </c>
      <c r="CA10" s="148"/>
      <c r="CB10" s="148"/>
      <c r="CC10" s="150">
        <f t="shared" si="23"/>
        <v>0</v>
      </c>
      <c r="CD10" s="150">
        <f t="shared" si="24"/>
        <v>0</v>
      </c>
      <c r="CE10" s="150">
        <f t="shared" si="25"/>
        <v>0</v>
      </c>
      <c r="CF10" s="150">
        <f t="shared" si="26"/>
        <v>0</v>
      </c>
      <c r="CG10" s="150">
        <f t="shared" si="27"/>
        <v>0</v>
      </c>
      <c r="CH10" s="150">
        <f t="shared" si="28"/>
        <v>0</v>
      </c>
      <c r="CI10" s="149"/>
      <c r="CJ10" s="149"/>
      <c r="CK10" s="149">
        <f t="shared" si="29"/>
        <v>0</v>
      </c>
      <c r="CL10" s="148"/>
      <c r="CM10" s="148"/>
      <c r="CN10" s="149">
        <f t="shared" si="30"/>
        <v>0</v>
      </c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</row>
    <row r="11" spans="1:127" s="151" customFormat="1" ht="20.100000000000001" customHeight="1">
      <c r="A11" s="148">
        <v>7</v>
      </c>
      <c r="B11" s="148" t="s">
        <v>64</v>
      </c>
      <c r="C11" s="148">
        <v>0.64</v>
      </c>
      <c r="D11" s="148" t="s">
        <v>63</v>
      </c>
      <c r="E11" s="148"/>
      <c r="F11" s="148"/>
      <c r="G11" s="148"/>
      <c r="H11" s="148"/>
      <c r="I11" s="148"/>
      <c r="J11" s="149">
        <f t="shared" si="0"/>
        <v>0</v>
      </c>
      <c r="K11" s="148"/>
      <c r="L11" s="148"/>
      <c r="M11" s="148"/>
      <c r="N11" s="148"/>
      <c r="O11" s="148"/>
      <c r="P11" s="150">
        <f t="shared" si="1"/>
        <v>0</v>
      </c>
      <c r="Q11" s="148"/>
      <c r="R11" s="148"/>
      <c r="S11" s="150">
        <f t="shared" si="2"/>
        <v>0</v>
      </c>
      <c r="T11" s="148"/>
      <c r="U11" s="148"/>
      <c r="V11" s="150">
        <f t="shared" si="3"/>
        <v>0</v>
      </c>
      <c r="W11" s="148"/>
      <c r="X11" s="148"/>
      <c r="Y11" s="150">
        <f t="shared" si="4"/>
        <v>0</v>
      </c>
      <c r="Z11" s="148"/>
      <c r="AA11" s="148"/>
      <c r="AB11" s="150">
        <f t="shared" si="5"/>
        <v>0</v>
      </c>
      <c r="AC11" s="148"/>
      <c r="AD11" s="148"/>
      <c r="AE11" s="150">
        <f t="shared" si="6"/>
        <v>0</v>
      </c>
      <c r="AF11" s="148"/>
      <c r="AG11" s="148"/>
      <c r="AH11" s="150">
        <f t="shared" si="7"/>
        <v>0</v>
      </c>
      <c r="AI11" s="148"/>
      <c r="AJ11" s="148"/>
      <c r="AK11" s="150">
        <f t="shared" si="8"/>
        <v>0</v>
      </c>
      <c r="AL11" s="148"/>
      <c r="AM11" s="148"/>
      <c r="AN11" s="150">
        <f t="shared" si="9"/>
        <v>0</v>
      </c>
      <c r="AO11" s="150">
        <f t="shared" si="10"/>
        <v>0</v>
      </c>
      <c r="AP11" s="150">
        <f t="shared" si="11"/>
        <v>0</v>
      </c>
      <c r="AQ11" s="150">
        <f t="shared" si="12"/>
        <v>0</v>
      </c>
      <c r="AR11" s="150">
        <f t="shared" si="13"/>
        <v>0</v>
      </c>
      <c r="AS11" s="150">
        <f t="shared" si="14"/>
        <v>0</v>
      </c>
      <c r="AT11" s="148"/>
      <c r="AU11" s="148"/>
      <c r="AV11" s="148"/>
      <c r="AW11" s="148"/>
      <c r="AX11" s="148"/>
      <c r="AY11" s="149">
        <f t="shared" si="15"/>
        <v>0</v>
      </c>
      <c r="AZ11" s="148"/>
      <c r="BA11" s="148"/>
      <c r="BB11" s="150">
        <f t="shared" si="16"/>
        <v>0</v>
      </c>
      <c r="BC11" s="148"/>
      <c r="BD11" s="148"/>
      <c r="BE11" s="148"/>
      <c r="BF11" s="148"/>
      <c r="BG11" s="148"/>
      <c r="BH11" s="148"/>
      <c r="BI11" s="148"/>
      <c r="BJ11" s="148"/>
      <c r="BK11" s="150">
        <f t="shared" si="17"/>
        <v>0</v>
      </c>
      <c r="BL11" s="148"/>
      <c r="BM11" s="148"/>
      <c r="BN11" s="150">
        <f t="shared" si="18"/>
        <v>0</v>
      </c>
      <c r="BO11" s="148"/>
      <c r="BP11" s="148"/>
      <c r="BQ11" s="150">
        <f t="shared" si="19"/>
        <v>0</v>
      </c>
      <c r="BR11" s="148"/>
      <c r="BS11" s="148"/>
      <c r="BT11" s="150">
        <f t="shared" si="20"/>
        <v>0</v>
      </c>
      <c r="BU11" s="148"/>
      <c r="BV11" s="148"/>
      <c r="BW11" s="150">
        <f t="shared" si="21"/>
        <v>0</v>
      </c>
      <c r="BX11" s="148"/>
      <c r="BY11" s="148"/>
      <c r="BZ11" s="150">
        <f t="shared" si="22"/>
        <v>0</v>
      </c>
      <c r="CA11" s="148"/>
      <c r="CB11" s="148"/>
      <c r="CC11" s="150">
        <f t="shared" si="23"/>
        <v>0</v>
      </c>
      <c r="CD11" s="150">
        <f t="shared" si="24"/>
        <v>0</v>
      </c>
      <c r="CE11" s="150">
        <f t="shared" si="25"/>
        <v>0</v>
      </c>
      <c r="CF11" s="150">
        <f t="shared" si="26"/>
        <v>0</v>
      </c>
      <c r="CG11" s="150">
        <f t="shared" si="27"/>
        <v>0</v>
      </c>
      <c r="CH11" s="150">
        <f t="shared" si="28"/>
        <v>0</v>
      </c>
      <c r="CI11" s="149"/>
      <c r="CJ11" s="149"/>
      <c r="CK11" s="149">
        <f t="shared" si="29"/>
        <v>0</v>
      </c>
      <c r="CL11" s="148"/>
      <c r="CM11" s="148"/>
      <c r="CN11" s="149">
        <f t="shared" si="30"/>
        <v>0</v>
      </c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</row>
    <row r="12" spans="1:127" s="151" customFormat="1" ht="20.100000000000001" customHeight="1">
      <c r="A12" s="148">
        <v>8</v>
      </c>
      <c r="B12" s="148" t="s">
        <v>64</v>
      </c>
      <c r="C12" s="148">
        <v>0.64</v>
      </c>
      <c r="D12" s="148" t="s">
        <v>65</v>
      </c>
      <c r="E12" s="148">
        <v>4400</v>
      </c>
      <c r="F12" s="148">
        <v>61600</v>
      </c>
      <c r="G12" s="150">
        <f>F12*$C12</f>
        <v>39424</v>
      </c>
      <c r="H12" s="148">
        <v>3799</v>
      </c>
      <c r="I12" s="148">
        <v>53186</v>
      </c>
      <c r="J12" s="149">
        <f t="shared" si="0"/>
        <v>34039.040000000001</v>
      </c>
      <c r="K12" s="148">
        <v>4276</v>
      </c>
      <c r="L12" s="148">
        <v>59864</v>
      </c>
      <c r="M12" s="150">
        <f>L12*$C12</f>
        <v>38312.959999999999</v>
      </c>
      <c r="N12" s="148">
        <v>4227</v>
      </c>
      <c r="O12" s="148">
        <v>59178</v>
      </c>
      <c r="P12" s="150">
        <f t="shared" si="1"/>
        <v>37873.919999999998</v>
      </c>
      <c r="Q12" s="148">
        <v>4454</v>
      </c>
      <c r="R12" s="148">
        <v>62356</v>
      </c>
      <c r="S12" s="150">
        <f t="shared" si="2"/>
        <v>39907.840000000004</v>
      </c>
      <c r="T12" s="148">
        <v>4434</v>
      </c>
      <c r="U12" s="148">
        <v>62088</v>
      </c>
      <c r="V12" s="150">
        <f t="shared" si="3"/>
        <v>39736.32</v>
      </c>
      <c r="W12" s="148">
        <v>3765</v>
      </c>
      <c r="X12" s="148">
        <v>52710</v>
      </c>
      <c r="Y12" s="150">
        <f t="shared" si="4"/>
        <v>33734.400000000001</v>
      </c>
      <c r="Z12" s="148">
        <v>4825</v>
      </c>
      <c r="AA12" s="148">
        <v>67550</v>
      </c>
      <c r="AB12" s="150">
        <f t="shared" si="5"/>
        <v>43232</v>
      </c>
      <c r="AC12" s="148">
        <v>4464</v>
      </c>
      <c r="AD12" s="148">
        <v>62496</v>
      </c>
      <c r="AE12" s="150">
        <f t="shared" si="6"/>
        <v>39997.440000000002</v>
      </c>
      <c r="AF12" s="148">
        <v>5068</v>
      </c>
      <c r="AG12" s="148">
        <v>70952</v>
      </c>
      <c r="AH12" s="150">
        <f t="shared" si="7"/>
        <v>45409.279999999999</v>
      </c>
      <c r="AI12" s="148">
        <v>4170</v>
      </c>
      <c r="AJ12" s="148">
        <v>58380</v>
      </c>
      <c r="AK12" s="150">
        <f t="shared" si="8"/>
        <v>37363.200000000004</v>
      </c>
      <c r="AL12" s="148">
        <v>553</v>
      </c>
      <c r="AM12" s="148">
        <v>70742</v>
      </c>
      <c r="AN12" s="150">
        <f t="shared" si="9"/>
        <v>45274.879999999997</v>
      </c>
      <c r="AO12" s="150">
        <f t="shared" si="10"/>
        <v>48435</v>
      </c>
      <c r="AP12" s="150">
        <f t="shared" si="11"/>
        <v>741102</v>
      </c>
      <c r="AQ12" s="150">
        <f t="shared" si="12"/>
        <v>474305.27999999997</v>
      </c>
      <c r="AR12" s="150">
        <f t="shared" si="13"/>
        <v>61758.5</v>
      </c>
      <c r="AS12" s="150">
        <f t="shared" si="14"/>
        <v>39525.439999999995</v>
      </c>
      <c r="AT12" s="148">
        <v>4845</v>
      </c>
      <c r="AU12" s="148">
        <v>67830</v>
      </c>
      <c r="AV12" s="148">
        <v>43411.199999999997</v>
      </c>
      <c r="AW12" s="148">
        <v>4575</v>
      </c>
      <c r="AX12" s="148">
        <v>64050</v>
      </c>
      <c r="AY12" s="149">
        <f t="shared" si="15"/>
        <v>40992</v>
      </c>
      <c r="AZ12" s="148">
        <v>4448</v>
      </c>
      <c r="BA12" s="148">
        <v>62272</v>
      </c>
      <c r="BB12" s="150">
        <f t="shared" si="16"/>
        <v>39854.080000000002</v>
      </c>
      <c r="BC12" s="148">
        <v>5325</v>
      </c>
      <c r="BD12" s="148">
        <v>74550</v>
      </c>
      <c r="BE12" s="150">
        <f>BD12*$C12</f>
        <v>47712</v>
      </c>
      <c r="BF12" s="148">
        <v>4795</v>
      </c>
      <c r="BG12" s="148">
        <v>67130</v>
      </c>
      <c r="BH12" s="150">
        <f>BG12*$C12</f>
        <v>42963.200000000004</v>
      </c>
      <c r="BI12" s="148">
        <v>5383</v>
      </c>
      <c r="BJ12" s="148">
        <v>75362</v>
      </c>
      <c r="BK12" s="150">
        <f t="shared" si="17"/>
        <v>48231.68</v>
      </c>
      <c r="BL12" s="148">
        <v>4175</v>
      </c>
      <c r="BM12" s="148">
        <v>58450</v>
      </c>
      <c r="BN12" s="150">
        <f t="shared" si="18"/>
        <v>37408</v>
      </c>
      <c r="BO12" s="148">
        <v>5327</v>
      </c>
      <c r="BP12" s="148">
        <v>74578</v>
      </c>
      <c r="BQ12" s="150">
        <f t="shared" si="19"/>
        <v>47729.919999999998</v>
      </c>
      <c r="BR12" s="148">
        <v>5098</v>
      </c>
      <c r="BS12" s="148">
        <v>71372</v>
      </c>
      <c r="BT12" s="150">
        <f t="shared" si="20"/>
        <v>45678.080000000002</v>
      </c>
      <c r="BU12" s="148">
        <v>4760</v>
      </c>
      <c r="BV12" s="148">
        <v>66640</v>
      </c>
      <c r="BW12" s="150">
        <f t="shared" si="21"/>
        <v>42649.599999999999</v>
      </c>
      <c r="BX12" s="148">
        <v>5885</v>
      </c>
      <c r="BY12" s="148">
        <v>82390</v>
      </c>
      <c r="BZ12" s="150">
        <f t="shared" si="22"/>
        <v>52729.599999999999</v>
      </c>
      <c r="CA12" s="148">
        <v>5435</v>
      </c>
      <c r="CB12" s="148">
        <v>76090</v>
      </c>
      <c r="CC12" s="150">
        <f t="shared" si="23"/>
        <v>48697.599999999999</v>
      </c>
      <c r="CD12" s="150">
        <f t="shared" si="24"/>
        <v>60051</v>
      </c>
      <c r="CE12" s="150">
        <f t="shared" si="25"/>
        <v>840714</v>
      </c>
      <c r="CF12" s="150">
        <f t="shared" si="26"/>
        <v>538056.95999999996</v>
      </c>
      <c r="CG12" s="150">
        <f t="shared" si="27"/>
        <v>70059.5</v>
      </c>
      <c r="CH12" s="150">
        <f t="shared" si="28"/>
        <v>44838.079999999994</v>
      </c>
      <c r="CI12" s="149">
        <v>3880</v>
      </c>
      <c r="CJ12" s="149">
        <v>54320</v>
      </c>
      <c r="CK12" s="149">
        <f t="shared" si="29"/>
        <v>34764.800000000003</v>
      </c>
      <c r="CL12" s="148">
        <v>3535</v>
      </c>
      <c r="CM12" s="148">
        <v>49490</v>
      </c>
      <c r="CN12" s="149">
        <f t="shared" si="30"/>
        <v>31673.600000000002</v>
      </c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</row>
    <row r="13" spans="1:127" s="151" customFormat="1" ht="20.100000000000001" customHeight="1">
      <c r="A13" s="148">
        <v>9</v>
      </c>
      <c r="B13" s="148" t="s">
        <v>64</v>
      </c>
      <c r="C13" s="148">
        <v>0.64</v>
      </c>
      <c r="D13" s="148" t="s">
        <v>56</v>
      </c>
      <c r="E13" s="148"/>
      <c r="F13" s="148"/>
      <c r="G13" s="150">
        <f t="shared" ref="G13:G76" si="31">F13*$C13</f>
        <v>0</v>
      </c>
      <c r="H13" s="148"/>
      <c r="I13" s="148"/>
      <c r="J13" s="149">
        <f t="shared" si="0"/>
        <v>0</v>
      </c>
      <c r="K13" s="148"/>
      <c r="L13" s="148"/>
      <c r="M13" s="150">
        <f t="shared" ref="M13:M76" si="32">L13*$C13</f>
        <v>0</v>
      </c>
      <c r="N13" s="148"/>
      <c r="O13" s="148"/>
      <c r="P13" s="150">
        <f t="shared" si="1"/>
        <v>0</v>
      </c>
      <c r="Q13" s="148"/>
      <c r="R13" s="148"/>
      <c r="S13" s="150">
        <f t="shared" si="2"/>
        <v>0</v>
      </c>
      <c r="T13" s="148"/>
      <c r="U13" s="148"/>
      <c r="V13" s="150">
        <f t="shared" si="3"/>
        <v>0</v>
      </c>
      <c r="W13" s="148"/>
      <c r="X13" s="148"/>
      <c r="Y13" s="150">
        <f t="shared" si="4"/>
        <v>0</v>
      </c>
      <c r="Z13" s="148"/>
      <c r="AA13" s="148"/>
      <c r="AB13" s="150">
        <f t="shared" si="5"/>
        <v>0</v>
      </c>
      <c r="AC13" s="148"/>
      <c r="AD13" s="148"/>
      <c r="AE13" s="150">
        <f t="shared" si="6"/>
        <v>0</v>
      </c>
      <c r="AF13" s="148"/>
      <c r="AG13" s="148"/>
      <c r="AH13" s="150">
        <f t="shared" si="7"/>
        <v>0</v>
      </c>
      <c r="AI13" s="148"/>
      <c r="AJ13" s="148"/>
      <c r="AK13" s="150">
        <f t="shared" si="8"/>
        <v>0</v>
      </c>
      <c r="AL13" s="148"/>
      <c r="AM13" s="148"/>
      <c r="AN13" s="150">
        <f t="shared" si="9"/>
        <v>0</v>
      </c>
      <c r="AO13" s="150">
        <f t="shared" si="10"/>
        <v>0</v>
      </c>
      <c r="AP13" s="150">
        <f t="shared" si="11"/>
        <v>0</v>
      </c>
      <c r="AQ13" s="150">
        <f t="shared" si="12"/>
        <v>0</v>
      </c>
      <c r="AR13" s="150">
        <f t="shared" si="13"/>
        <v>0</v>
      </c>
      <c r="AS13" s="150">
        <f t="shared" si="14"/>
        <v>0</v>
      </c>
      <c r="AT13" s="148"/>
      <c r="AU13" s="148"/>
      <c r="AV13" s="148"/>
      <c r="AW13" s="148"/>
      <c r="AX13" s="148"/>
      <c r="AY13" s="149">
        <f t="shared" si="15"/>
        <v>0</v>
      </c>
      <c r="AZ13" s="148"/>
      <c r="BA13" s="148"/>
      <c r="BB13" s="150">
        <f t="shared" si="16"/>
        <v>0</v>
      </c>
      <c r="BC13" s="148"/>
      <c r="BD13" s="148"/>
      <c r="BE13" s="150">
        <f t="shared" ref="BE13:BE76" si="33">BD13*$C13</f>
        <v>0</v>
      </c>
      <c r="BF13" s="148"/>
      <c r="BG13" s="148"/>
      <c r="BH13" s="150">
        <f t="shared" ref="BH13:BH76" si="34">BG13*$C13</f>
        <v>0</v>
      </c>
      <c r="BI13" s="148"/>
      <c r="BJ13" s="148"/>
      <c r="BK13" s="150">
        <f t="shared" si="17"/>
        <v>0</v>
      </c>
      <c r="BL13" s="148"/>
      <c r="BM13" s="148"/>
      <c r="BN13" s="150">
        <f t="shared" si="18"/>
        <v>0</v>
      </c>
      <c r="BO13" s="148"/>
      <c r="BP13" s="148"/>
      <c r="BQ13" s="150">
        <f t="shared" si="19"/>
        <v>0</v>
      </c>
      <c r="BR13" s="148"/>
      <c r="BS13" s="148"/>
      <c r="BT13" s="150">
        <f t="shared" si="20"/>
        <v>0</v>
      </c>
      <c r="BU13" s="148"/>
      <c r="BV13" s="148"/>
      <c r="BW13" s="150">
        <f t="shared" si="21"/>
        <v>0</v>
      </c>
      <c r="BX13" s="148"/>
      <c r="BY13" s="148"/>
      <c r="BZ13" s="150">
        <f t="shared" si="22"/>
        <v>0</v>
      </c>
      <c r="CA13" s="148"/>
      <c r="CB13" s="148"/>
      <c r="CC13" s="150">
        <f t="shared" si="23"/>
        <v>0</v>
      </c>
      <c r="CD13" s="150">
        <f t="shared" si="24"/>
        <v>0</v>
      </c>
      <c r="CE13" s="150">
        <f t="shared" si="25"/>
        <v>0</v>
      </c>
      <c r="CF13" s="150">
        <f t="shared" si="26"/>
        <v>0</v>
      </c>
      <c r="CG13" s="150">
        <f t="shared" si="27"/>
        <v>0</v>
      </c>
      <c r="CH13" s="150">
        <f t="shared" si="28"/>
        <v>0</v>
      </c>
      <c r="CI13" s="149"/>
      <c r="CJ13" s="149"/>
      <c r="CK13" s="149">
        <f t="shared" si="29"/>
        <v>0</v>
      </c>
      <c r="CL13" s="148"/>
      <c r="CM13" s="148"/>
      <c r="CN13" s="149">
        <f t="shared" si="30"/>
        <v>0</v>
      </c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</row>
    <row r="14" spans="1:127" s="151" customFormat="1" ht="20.100000000000001" customHeight="1">
      <c r="A14" s="148">
        <v>10</v>
      </c>
      <c r="B14" s="148" t="s">
        <v>64</v>
      </c>
      <c r="C14" s="148">
        <v>0.64</v>
      </c>
      <c r="D14" s="148" t="s">
        <v>65</v>
      </c>
      <c r="E14" s="148"/>
      <c r="F14" s="148"/>
      <c r="G14" s="150">
        <f t="shared" si="31"/>
        <v>0</v>
      </c>
      <c r="H14" s="148"/>
      <c r="I14" s="148"/>
      <c r="J14" s="149">
        <f t="shared" si="0"/>
        <v>0</v>
      </c>
      <c r="K14" s="148"/>
      <c r="L14" s="148"/>
      <c r="M14" s="150">
        <f t="shared" si="32"/>
        <v>0</v>
      </c>
      <c r="N14" s="148"/>
      <c r="O14" s="148"/>
      <c r="P14" s="150">
        <f t="shared" si="1"/>
        <v>0</v>
      </c>
      <c r="Q14" s="148"/>
      <c r="R14" s="148"/>
      <c r="S14" s="150">
        <f t="shared" si="2"/>
        <v>0</v>
      </c>
      <c r="T14" s="148"/>
      <c r="U14" s="148"/>
      <c r="V14" s="150">
        <f t="shared" si="3"/>
        <v>0</v>
      </c>
      <c r="W14" s="148"/>
      <c r="X14" s="148"/>
      <c r="Y14" s="150">
        <f t="shared" si="4"/>
        <v>0</v>
      </c>
      <c r="Z14" s="148"/>
      <c r="AA14" s="148"/>
      <c r="AB14" s="150">
        <f t="shared" si="5"/>
        <v>0</v>
      </c>
      <c r="AC14" s="148"/>
      <c r="AD14" s="148"/>
      <c r="AE14" s="150">
        <f t="shared" si="6"/>
        <v>0</v>
      </c>
      <c r="AF14" s="148"/>
      <c r="AG14" s="148"/>
      <c r="AH14" s="150">
        <f t="shared" si="7"/>
        <v>0</v>
      </c>
      <c r="AI14" s="148"/>
      <c r="AJ14" s="148"/>
      <c r="AK14" s="150">
        <f t="shared" si="8"/>
        <v>0</v>
      </c>
      <c r="AL14" s="148"/>
      <c r="AM14" s="148"/>
      <c r="AN14" s="150">
        <f t="shared" si="9"/>
        <v>0</v>
      </c>
      <c r="AO14" s="150">
        <f t="shared" si="10"/>
        <v>0</v>
      </c>
      <c r="AP14" s="150">
        <f t="shared" si="11"/>
        <v>0</v>
      </c>
      <c r="AQ14" s="150">
        <f t="shared" si="12"/>
        <v>0</v>
      </c>
      <c r="AR14" s="150">
        <f t="shared" si="13"/>
        <v>0</v>
      </c>
      <c r="AS14" s="150">
        <f t="shared" si="14"/>
        <v>0</v>
      </c>
      <c r="AT14" s="148"/>
      <c r="AU14" s="148"/>
      <c r="AV14" s="148"/>
      <c r="AW14" s="148"/>
      <c r="AX14" s="148"/>
      <c r="AY14" s="149"/>
      <c r="AZ14" s="148"/>
      <c r="BA14" s="148"/>
      <c r="BB14" s="150">
        <f t="shared" si="16"/>
        <v>0</v>
      </c>
      <c r="BC14" s="148"/>
      <c r="BD14" s="148"/>
      <c r="BE14" s="150">
        <f t="shared" si="33"/>
        <v>0</v>
      </c>
      <c r="BF14" s="148"/>
      <c r="BG14" s="148"/>
      <c r="BH14" s="150">
        <f t="shared" si="34"/>
        <v>0</v>
      </c>
      <c r="BI14" s="148"/>
      <c r="BJ14" s="148"/>
      <c r="BK14" s="150">
        <f t="shared" si="17"/>
        <v>0</v>
      </c>
      <c r="BL14" s="148"/>
      <c r="BM14" s="148"/>
      <c r="BN14" s="150">
        <f t="shared" si="18"/>
        <v>0</v>
      </c>
      <c r="BO14" s="148"/>
      <c r="BP14" s="148"/>
      <c r="BQ14" s="150">
        <f t="shared" si="19"/>
        <v>0</v>
      </c>
      <c r="BR14" s="148"/>
      <c r="BS14" s="148"/>
      <c r="BT14" s="150">
        <f t="shared" si="20"/>
        <v>0</v>
      </c>
      <c r="BU14" s="148"/>
      <c r="BV14" s="148"/>
      <c r="BW14" s="150">
        <f t="shared" si="21"/>
        <v>0</v>
      </c>
      <c r="BX14" s="148"/>
      <c r="BY14" s="148"/>
      <c r="BZ14" s="150">
        <f t="shared" si="22"/>
        <v>0</v>
      </c>
      <c r="CA14" s="148"/>
      <c r="CB14" s="148"/>
      <c r="CC14" s="150">
        <f t="shared" si="23"/>
        <v>0</v>
      </c>
      <c r="CD14" s="150">
        <f t="shared" si="24"/>
        <v>0</v>
      </c>
      <c r="CE14" s="150">
        <f t="shared" si="25"/>
        <v>0</v>
      </c>
      <c r="CF14" s="150">
        <f t="shared" si="26"/>
        <v>0</v>
      </c>
      <c r="CG14" s="150">
        <f t="shared" si="27"/>
        <v>0</v>
      </c>
      <c r="CH14" s="150">
        <f t="shared" si="28"/>
        <v>0</v>
      </c>
      <c r="CI14" s="149"/>
      <c r="CJ14" s="149"/>
      <c r="CK14" s="149">
        <f t="shared" si="29"/>
        <v>0</v>
      </c>
      <c r="CL14" s="148"/>
      <c r="CM14" s="148"/>
      <c r="CN14" s="149">
        <f t="shared" si="30"/>
        <v>0</v>
      </c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31"/>
        <v>0</v>
      </c>
      <c r="H15" s="21"/>
      <c r="I15" s="21"/>
      <c r="J15" s="22">
        <f t="shared" si="0"/>
        <v>0</v>
      </c>
      <c r="K15" s="21"/>
      <c r="L15" s="21"/>
      <c r="M15" s="23">
        <f t="shared" si="32"/>
        <v>0</v>
      </c>
      <c r="N15" s="21"/>
      <c r="O15" s="21"/>
      <c r="P15" s="23">
        <f t="shared" si="1"/>
        <v>0</v>
      </c>
      <c r="Q15" s="21"/>
      <c r="R15" s="21"/>
      <c r="S15" s="23">
        <f t="shared" si="2"/>
        <v>0</v>
      </c>
      <c r="T15" s="21"/>
      <c r="U15" s="21"/>
      <c r="V15" s="23">
        <f t="shared" si="3"/>
        <v>0</v>
      </c>
      <c r="W15" s="21"/>
      <c r="X15" s="21"/>
      <c r="Y15" s="23">
        <f t="shared" si="4"/>
        <v>0</v>
      </c>
      <c r="Z15" s="21"/>
      <c r="AA15" s="21"/>
      <c r="AB15" s="23">
        <f t="shared" si="5"/>
        <v>0</v>
      </c>
      <c r="AC15" s="21"/>
      <c r="AD15" s="21"/>
      <c r="AE15" s="23">
        <f t="shared" si="6"/>
        <v>0</v>
      </c>
      <c r="AF15" s="21"/>
      <c r="AG15" s="21"/>
      <c r="AH15" s="23">
        <f t="shared" si="7"/>
        <v>0</v>
      </c>
      <c r="AI15" s="21"/>
      <c r="AJ15" s="21"/>
      <c r="AK15" s="23">
        <f t="shared" si="8"/>
        <v>0</v>
      </c>
      <c r="AL15" s="21"/>
      <c r="AM15" s="21"/>
      <c r="AN15" s="23">
        <f t="shared" si="9"/>
        <v>0</v>
      </c>
      <c r="AO15" s="23">
        <f t="shared" si="10"/>
        <v>0</v>
      </c>
      <c r="AP15" s="23">
        <f t="shared" si="11"/>
        <v>0</v>
      </c>
      <c r="AQ15" s="23">
        <f t="shared" si="12"/>
        <v>0</v>
      </c>
      <c r="AR15" s="23">
        <f t="shared" si="13"/>
        <v>0</v>
      </c>
      <c r="AS15" s="23">
        <f t="shared" si="14"/>
        <v>0</v>
      </c>
      <c r="AT15" s="21"/>
      <c r="AU15" s="21"/>
      <c r="AV15" s="21"/>
      <c r="AW15" s="21"/>
      <c r="AX15" s="21"/>
      <c r="AY15" s="22">
        <f t="shared" si="15"/>
        <v>0</v>
      </c>
      <c r="AZ15" s="21"/>
      <c r="BA15" s="21"/>
      <c r="BB15" s="23">
        <f t="shared" si="16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7"/>
        <v>0</v>
      </c>
      <c r="BL15" s="21"/>
      <c r="BM15" s="21"/>
      <c r="BN15" s="23">
        <f t="shared" si="18"/>
        <v>0</v>
      </c>
      <c r="BO15" s="21"/>
      <c r="BP15" s="21"/>
      <c r="BQ15" s="23">
        <f t="shared" si="19"/>
        <v>0</v>
      </c>
      <c r="BR15" s="21"/>
      <c r="BS15" s="21"/>
      <c r="BT15" s="23">
        <f t="shared" si="20"/>
        <v>0</v>
      </c>
      <c r="BU15" s="21"/>
      <c r="BV15" s="21"/>
      <c r="BW15" s="23">
        <f t="shared" si="21"/>
        <v>0</v>
      </c>
      <c r="BX15" s="21"/>
      <c r="BY15" s="21"/>
      <c r="BZ15" s="23">
        <f t="shared" si="22"/>
        <v>0</v>
      </c>
      <c r="CA15" s="21"/>
      <c r="CB15" s="21"/>
      <c r="CC15" s="23">
        <f t="shared" si="23"/>
        <v>0</v>
      </c>
      <c r="CD15" s="23">
        <f t="shared" si="24"/>
        <v>0</v>
      </c>
      <c r="CE15" s="23">
        <f t="shared" si="25"/>
        <v>0</v>
      </c>
      <c r="CF15" s="23">
        <f t="shared" si="26"/>
        <v>0</v>
      </c>
      <c r="CG15" s="23">
        <f t="shared" si="27"/>
        <v>0</v>
      </c>
      <c r="CH15" s="23">
        <f t="shared" si="28"/>
        <v>0</v>
      </c>
      <c r="CI15" s="22"/>
      <c r="CJ15" s="22"/>
      <c r="CK15" s="22">
        <f t="shared" si="29"/>
        <v>0</v>
      </c>
      <c r="CL15" s="21"/>
      <c r="CM15" s="21"/>
      <c r="CN15" s="22">
        <f t="shared" si="30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150</v>
      </c>
      <c r="F16" s="21">
        <v>1800</v>
      </c>
      <c r="G16" s="23">
        <f t="shared" si="31"/>
        <v>1800</v>
      </c>
      <c r="H16" s="21">
        <v>105</v>
      </c>
      <c r="I16" s="21">
        <v>1260</v>
      </c>
      <c r="J16" s="22">
        <f t="shared" si="0"/>
        <v>1260</v>
      </c>
      <c r="K16" s="21">
        <v>40</v>
      </c>
      <c r="L16" s="21">
        <v>480</v>
      </c>
      <c r="M16" s="23">
        <f t="shared" si="32"/>
        <v>480</v>
      </c>
      <c r="N16" s="21">
        <v>180</v>
      </c>
      <c r="O16" s="21">
        <v>2160</v>
      </c>
      <c r="P16" s="23">
        <f t="shared" si="1"/>
        <v>2160</v>
      </c>
      <c r="Q16" s="21">
        <v>43</v>
      </c>
      <c r="R16" s="21">
        <v>516</v>
      </c>
      <c r="S16" s="23">
        <f t="shared" si="2"/>
        <v>516</v>
      </c>
      <c r="T16" s="21">
        <v>216</v>
      </c>
      <c r="U16" s="21">
        <v>2592</v>
      </c>
      <c r="V16" s="23">
        <f t="shared" si="3"/>
        <v>2592</v>
      </c>
      <c r="W16" s="21">
        <v>212</v>
      </c>
      <c r="X16" s="21">
        <v>2544</v>
      </c>
      <c r="Y16" s="23">
        <f t="shared" si="4"/>
        <v>2544</v>
      </c>
      <c r="Z16" s="21">
        <v>280</v>
      </c>
      <c r="AA16" s="21">
        <v>3360</v>
      </c>
      <c r="AB16" s="23">
        <f t="shared" si="5"/>
        <v>3360</v>
      </c>
      <c r="AC16" s="21">
        <v>415</v>
      </c>
      <c r="AD16" s="21">
        <v>4980</v>
      </c>
      <c r="AE16" s="23">
        <f t="shared" si="6"/>
        <v>4980</v>
      </c>
      <c r="AF16" s="21">
        <v>459</v>
      </c>
      <c r="AG16" s="21">
        <v>5508</v>
      </c>
      <c r="AH16" s="23">
        <f t="shared" si="7"/>
        <v>5508</v>
      </c>
      <c r="AI16" s="21">
        <v>491</v>
      </c>
      <c r="AJ16" s="21">
        <v>5892</v>
      </c>
      <c r="AK16" s="23">
        <f t="shared" si="8"/>
        <v>5892</v>
      </c>
      <c r="AL16" s="21">
        <v>788</v>
      </c>
      <c r="AM16" s="21">
        <v>9456</v>
      </c>
      <c r="AN16" s="23">
        <f t="shared" si="9"/>
        <v>9456</v>
      </c>
      <c r="AO16" s="23">
        <f t="shared" si="10"/>
        <v>3379</v>
      </c>
      <c r="AP16" s="23">
        <f t="shared" si="11"/>
        <v>40548</v>
      </c>
      <c r="AQ16" s="23">
        <f t="shared" si="12"/>
        <v>40548</v>
      </c>
      <c r="AR16" s="23">
        <f t="shared" si="13"/>
        <v>3379</v>
      </c>
      <c r="AS16" s="23">
        <f t="shared" si="14"/>
        <v>3379</v>
      </c>
      <c r="AT16" s="21">
        <v>761</v>
      </c>
      <c r="AU16" s="21">
        <v>9132</v>
      </c>
      <c r="AV16" s="21">
        <v>9132</v>
      </c>
      <c r="AW16" s="21">
        <v>72</v>
      </c>
      <c r="AX16" s="21">
        <v>870</v>
      </c>
      <c r="AY16" s="22">
        <v>870</v>
      </c>
      <c r="AZ16" s="21">
        <v>872</v>
      </c>
      <c r="BA16" s="21">
        <v>10464</v>
      </c>
      <c r="BB16" s="23">
        <f t="shared" si="16"/>
        <v>10464</v>
      </c>
      <c r="BC16" s="21">
        <v>100</v>
      </c>
      <c r="BD16" s="21">
        <v>1200</v>
      </c>
      <c r="BE16" s="23">
        <f t="shared" si="33"/>
        <v>1200</v>
      </c>
      <c r="BF16" s="21">
        <v>415</v>
      </c>
      <c r="BG16" s="21">
        <v>4980</v>
      </c>
      <c r="BH16" s="23">
        <f t="shared" si="34"/>
        <v>4980</v>
      </c>
      <c r="BI16" s="21">
        <v>750</v>
      </c>
      <c r="BJ16" s="21">
        <v>9000</v>
      </c>
      <c r="BK16" s="23">
        <f t="shared" si="17"/>
        <v>9000</v>
      </c>
      <c r="BL16" s="21">
        <v>698</v>
      </c>
      <c r="BM16" s="21">
        <v>8376</v>
      </c>
      <c r="BN16" s="23">
        <f t="shared" si="18"/>
        <v>8376</v>
      </c>
      <c r="BO16" s="21">
        <v>702</v>
      </c>
      <c r="BP16" s="21">
        <v>8424</v>
      </c>
      <c r="BQ16" s="23">
        <f t="shared" si="19"/>
        <v>8424</v>
      </c>
      <c r="BR16" s="21">
        <v>1367</v>
      </c>
      <c r="BS16" s="21">
        <v>16404</v>
      </c>
      <c r="BT16" s="23">
        <f t="shared" si="20"/>
        <v>16404</v>
      </c>
      <c r="BU16" s="21">
        <v>1340</v>
      </c>
      <c r="BV16" s="21">
        <v>16080</v>
      </c>
      <c r="BW16" s="23">
        <f t="shared" si="21"/>
        <v>16080</v>
      </c>
      <c r="BX16" s="21">
        <v>359</v>
      </c>
      <c r="BY16" s="21">
        <v>4308</v>
      </c>
      <c r="BZ16" s="23">
        <f t="shared" si="22"/>
        <v>4308</v>
      </c>
      <c r="CA16" s="21">
        <v>1113</v>
      </c>
      <c r="CB16" s="21">
        <v>13356</v>
      </c>
      <c r="CC16" s="23">
        <f t="shared" si="23"/>
        <v>13356</v>
      </c>
      <c r="CD16" s="23">
        <f t="shared" si="24"/>
        <v>8549</v>
      </c>
      <c r="CE16" s="23">
        <f t="shared" si="25"/>
        <v>102594</v>
      </c>
      <c r="CF16" s="23">
        <f t="shared" si="26"/>
        <v>102594</v>
      </c>
      <c r="CG16" s="23">
        <f t="shared" si="27"/>
        <v>8549.5</v>
      </c>
      <c r="CH16" s="23">
        <f t="shared" si="28"/>
        <v>8549.5</v>
      </c>
      <c r="CI16" s="22">
        <v>728</v>
      </c>
      <c r="CJ16" s="22">
        <v>8736</v>
      </c>
      <c r="CK16" s="22">
        <f t="shared" si="29"/>
        <v>8736</v>
      </c>
      <c r="CL16" s="21">
        <v>890</v>
      </c>
      <c r="CM16" s="21">
        <v>10680</v>
      </c>
      <c r="CN16" s="22">
        <f t="shared" si="30"/>
        <v>10680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31"/>
        <v>0</v>
      </c>
      <c r="H17" s="21"/>
      <c r="I17" s="21"/>
      <c r="J17" s="22">
        <f t="shared" si="0"/>
        <v>0</v>
      </c>
      <c r="K17" s="21"/>
      <c r="L17" s="21"/>
      <c r="M17" s="23">
        <f t="shared" si="32"/>
        <v>0</v>
      </c>
      <c r="N17" s="21"/>
      <c r="O17" s="21"/>
      <c r="P17" s="23">
        <f t="shared" si="1"/>
        <v>0</v>
      </c>
      <c r="Q17" s="21"/>
      <c r="R17" s="21"/>
      <c r="S17" s="23">
        <f t="shared" si="2"/>
        <v>0</v>
      </c>
      <c r="T17" s="21"/>
      <c r="U17" s="21"/>
      <c r="V17" s="23">
        <f t="shared" si="3"/>
        <v>0</v>
      </c>
      <c r="W17" s="21"/>
      <c r="X17" s="21"/>
      <c r="Y17" s="23">
        <f t="shared" si="4"/>
        <v>0</v>
      </c>
      <c r="Z17" s="21"/>
      <c r="AA17" s="21"/>
      <c r="AB17" s="23">
        <f t="shared" si="5"/>
        <v>0</v>
      </c>
      <c r="AC17" s="21"/>
      <c r="AD17" s="21"/>
      <c r="AE17" s="23">
        <f t="shared" si="6"/>
        <v>0</v>
      </c>
      <c r="AF17" s="21"/>
      <c r="AG17" s="21"/>
      <c r="AH17" s="23">
        <f t="shared" si="7"/>
        <v>0</v>
      </c>
      <c r="AI17" s="21"/>
      <c r="AJ17" s="21"/>
      <c r="AK17" s="23">
        <f t="shared" si="8"/>
        <v>0</v>
      </c>
      <c r="AL17" s="21"/>
      <c r="AM17" s="21"/>
      <c r="AN17" s="23">
        <f t="shared" si="9"/>
        <v>0</v>
      </c>
      <c r="AO17" s="23">
        <f t="shared" si="10"/>
        <v>0</v>
      </c>
      <c r="AP17" s="23">
        <f t="shared" si="11"/>
        <v>0</v>
      </c>
      <c r="AQ17" s="23">
        <f t="shared" si="12"/>
        <v>0</v>
      </c>
      <c r="AR17" s="23">
        <f t="shared" si="13"/>
        <v>0</v>
      </c>
      <c r="AS17" s="23">
        <f t="shared" si="14"/>
        <v>0</v>
      </c>
      <c r="AT17" s="21"/>
      <c r="AU17" s="21"/>
      <c r="AV17" s="21"/>
      <c r="AW17" s="21"/>
      <c r="AX17" s="21"/>
      <c r="AY17" s="22">
        <f t="shared" si="15"/>
        <v>0</v>
      </c>
      <c r="AZ17" s="21"/>
      <c r="BA17" s="21"/>
      <c r="BB17" s="23">
        <f t="shared" si="16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7"/>
        <v>0</v>
      </c>
      <c r="BL17" s="21"/>
      <c r="BM17" s="21"/>
      <c r="BN17" s="23">
        <f t="shared" si="18"/>
        <v>0</v>
      </c>
      <c r="BO17" s="21"/>
      <c r="BP17" s="21"/>
      <c r="BQ17" s="23">
        <f t="shared" si="19"/>
        <v>0</v>
      </c>
      <c r="BR17" s="21"/>
      <c r="BS17" s="21"/>
      <c r="BT17" s="23">
        <f t="shared" si="20"/>
        <v>0</v>
      </c>
      <c r="BU17" s="21"/>
      <c r="BV17" s="21"/>
      <c r="BW17" s="23">
        <f t="shared" si="21"/>
        <v>0</v>
      </c>
      <c r="BX17" s="21"/>
      <c r="BY17" s="21"/>
      <c r="BZ17" s="23">
        <f t="shared" si="22"/>
        <v>0</v>
      </c>
      <c r="CA17" s="21"/>
      <c r="CB17" s="21"/>
      <c r="CC17" s="23">
        <f t="shared" si="23"/>
        <v>0</v>
      </c>
      <c r="CD17" s="23">
        <f t="shared" si="24"/>
        <v>0</v>
      </c>
      <c r="CE17" s="23">
        <f t="shared" si="25"/>
        <v>0</v>
      </c>
      <c r="CF17" s="23">
        <f t="shared" si="26"/>
        <v>0</v>
      </c>
      <c r="CG17" s="23">
        <f t="shared" si="27"/>
        <v>0</v>
      </c>
      <c r="CH17" s="23">
        <f t="shared" si="28"/>
        <v>0</v>
      </c>
      <c r="CI17" s="22"/>
      <c r="CJ17" s="22"/>
      <c r="CK17" s="22">
        <f t="shared" si="29"/>
        <v>0</v>
      </c>
      <c r="CL17" s="21"/>
      <c r="CM17" s="21"/>
      <c r="CN17" s="22">
        <f t="shared" si="30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31"/>
        <v>0</v>
      </c>
      <c r="H18" s="21"/>
      <c r="I18" s="21"/>
      <c r="J18" s="22">
        <f t="shared" si="0"/>
        <v>0</v>
      </c>
      <c r="K18" s="21"/>
      <c r="L18" s="21"/>
      <c r="M18" s="23">
        <f t="shared" si="32"/>
        <v>0</v>
      </c>
      <c r="N18" s="21"/>
      <c r="O18" s="21"/>
      <c r="P18" s="23">
        <f t="shared" si="1"/>
        <v>0</v>
      </c>
      <c r="Q18" s="21"/>
      <c r="R18" s="21"/>
      <c r="S18" s="23">
        <f t="shared" si="2"/>
        <v>0</v>
      </c>
      <c r="T18" s="21"/>
      <c r="U18" s="21"/>
      <c r="V18" s="23">
        <f t="shared" si="3"/>
        <v>0</v>
      </c>
      <c r="W18" s="21"/>
      <c r="X18" s="21"/>
      <c r="Y18" s="23">
        <f t="shared" si="4"/>
        <v>0</v>
      </c>
      <c r="Z18" s="21"/>
      <c r="AA18" s="21"/>
      <c r="AB18" s="23">
        <f t="shared" si="5"/>
        <v>0</v>
      </c>
      <c r="AC18" s="21"/>
      <c r="AD18" s="21"/>
      <c r="AE18" s="23">
        <f t="shared" si="6"/>
        <v>0</v>
      </c>
      <c r="AF18" s="21"/>
      <c r="AG18" s="21"/>
      <c r="AH18" s="23">
        <f t="shared" si="7"/>
        <v>0</v>
      </c>
      <c r="AI18" s="21"/>
      <c r="AJ18" s="21"/>
      <c r="AK18" s="23">
        <f t="shared" si="8"/>
        <v>0</v>
      </c>
      <c r="AL18" s="21"/>
      <c r="AM18" s="21"/>
      <c r="AN18" s="23">
        <f t="shared" si="9"/>
        <v>0</v>
      </c>
      <c r="AO18" s="23">
        <f t="shared" si="10"/>
        <v>0</v>
      </c>
      <c r="AP18" s="23">
        <f t="shared" si="11"/>
        <v>0</v>
      </c>
      <c r="AQ18" s="23">
        <f t="shared" si="12"/>
        <v>0</v>
      </c>
      <c r="AR18" s="23">
        <f t="shared" si="13"/>
        <v>0</v>
      </c>
      <c r="AS18" s="23">
        <f t="shared" si="14"/>
        <v>0</v>
      </c>
      <c r="AT18" s="21"/>
      <c r="AU18" s="21"/>
      <c r="AV18" s="21"/>
      <c r="AW18" s="21"/>
      <c r="AX18" s="21"/>
      <c r="AY18" s="22">
        <f t="shared" si="15"/>
        <v>0</v>
      </c>
      <c r="AZ18" s="21"/>
      <c r="BA18" s="21"/>
      <c r="BB18" s="23">
        <f t="shared" si="16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7"/>
        <v>0</v>
      </c>
      <c r="BL18" s="21"/>
      <c r="BM18" s="21"/>
      <c r="BN18" s="23">
        <f t="shared" si="18"/>
        <v>0</v>
      </c>
      <c r="BO18" s="21"/>
      <c r="BP18" s="21"/>
      <c r="BQ18" s="23">
        <f t="shared" si="19"/>
        <v>0</v>
      </c>
      <c r="BR18" s="21"/>
      <c r="BS18" s="21"/>
      <c r="BT18" s="23">
        <f t="shared" si="20"/>
        <v>0</v>
      </c>
      <c r="BU18" s="21"/>
      <c r="BV18" s="21"/>
      <c r="BW18" s="23">
        <f t="shared" si="21"/>
        <v>0</v>
      </c>
      <c r="BX18" s="21"/>
      <c r="BY18" s="21"/>
      <c r="BZ18" s="23">
        <f t="shared" si="22"/>
        <v>0</v>
      </c>
      <c r="CA18" s="21"/>
      <c r="CB18" s="21"/>
      <c r="CC18" s="23">
        <f t="shared" si="23"/>
        <v>0</v>
      </c>
      <c r="CD18" s="23">
        <f t="shared" si="24"/>
        <v>0</v>
      </c>
      <c r="CE18" s="23">
        <f t="shared" si="25"/>
        <v>0</v>
      </c>
      <c r="CF18" s="23">
        <f t="shared" si="26"/>
        <v>0</v>
      </c>
      <c r="CG18" s="23">
        <f t="shared" si="27"/>
        <v>0</v>
      </c>
      <c r="CH18" s="23">
        <f t="shared" si="28"/>
        <v>0</v>
      </c>
      <c r="CI18" s="22"/>
      <c r="CJ18" s="22"/>
      <c r="CK18" s="22">
        <f t="shared" si="29"/>
        <v>0</v>
      </c>
      <c r="CL18" s="21"/>
      <c r="CM18" s="21"/>
      <c r="CN18" s="22">
        <f t="shared" si="30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31"/>
        <v>0</v>
      </c>
      <c r="H19" s="21"/>
      <c r="I19" s="21"/>
      <c r="J19" s="22">
        <f t="shared" si="0"/>
        <v>0</v>
      </c>
      <c r="K19" s="21"/>
      <c r="L19" s="21"/>
      <c r="M19" s="23">
        <f t="shared" si="32"/>
        <v>0</v>
      </c>
      <c r="N19" s="21"/>
      <c r="O19" s="21"/>
      <c r="P19" s="23">
        <f t="shared" si="1"/>
        <v>0</v>
      </c>
      <c r="Q19" s="21"/>
      <c r="R19" s="21"/>
      <c r="S19" s="23">
        <f t="shared" si="2"/>
        <v>0</v>
      </c>
      <c r="T19" s="21"/>
      <c r="U19" s="21"/>
      <c r="V19" s="23">
        <f t="shared" si="3"/>
        <v>0</v>
      </c>
      <c r="W19" s="21"/>
      <c r="X19" s="21"/>
      <c r="Y19" s="23">
        <f t="shared" si="4"/>
        <v>0</v>
      </c>
      <c r="Z19" s="21"/>
      <c r="AA19" s="21"/>
      <c r="AB19" s="23">
        <f t="shared" si="5"/>
        <v>0</v>
      </c>
      <c r="AC19" s="21"/>
      <c r="AD19" s="21"/>
      <c r="AE19" s="23">
        <f t="shared" si="6"/>
        <v>0</v>
      </c>
      <c r="AF19" s="21"/>
      <c r="AG19" s="21"/>
      <c r="AH19" s="23">
        <f t="shared" si="7"/>
        <v>0</v>
      </c>
      <c r="AI19" s="21"/>
      <c r="AJ19" s="21"/>
      <c r="AK19" s="23">
        <f t="shared" si="8"/>
        <v>0</v>
      </c>
      <c r="AL19" s="21"/>
      <c r="AM19" s="21"/>
      <c r="AN19" s="23">
        <f t="shared" si="9"/>
        <v>0</v>
      </c>
      <c r="AO19" s="23">
        <f t="shared" si="10"/>
        <v>0</v>
      </c>
      <c r="AP19" s="23">
        <f t="shared" si="11"/>
        <v>0</v>
      </c>
      <c r="AQ19" s="23">
        <f t="shared" si="12"/>
        <v>0</v>
      </c>
      <c r="AR19" s="23">
        <f t="shared" si="13"/>
        <v>0</v>
      </c>
      <c r="AS19" s="23">
        <f t="shared" si="14"/>
        <v>0</v>
      </c>
      <c r="AT19" s="21"/>
      <c r="AU19" s="21"/>
      <c r="AV19" s="21"/>
      <c r="AW19" s="21"/>
      <c r="AX19" s="21"/>
      <c r="AY19" s="22">
        <f t="shared" si="15"/>
        <v>0</v>
      </c>
      <c r="AZ19" s="21"/>
      <c r="BA19" s="21"/>
      <c r="BB19" s="23">
        <f t="shared" si="16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7"/>
        <v>0</v>
      </c>
      <c r="BL19" s="21"/>
      <c r="BM19" s="21"/>
      <c r="BN19" s="23">
        <f t="shared" si="18"/>
        <v>0</v>
      </c>
      <c r="BO19" s="21"/>
      <c r="BP19" s="21"/>
      <c r="BQ19" s="23">
        <f t="shared" si="19"/>
        <v>0</v>
      </c>
      <c r="BR19" s="21"/>
      <c r="BS19" s="21"/>
      <c r="BT19" s="23">
        <f t="shared" si="20"/>
        <v>0</v>
      </c>
      <c r="BU19" s="21"/>
      <c r="BV19" s="21"/>
      <c r="BW19" s="23">
        <f t="shared" si="21"/>
        <v>0</v>
      </c>
      <c r="BX19" s="21"/>
      <c r="BY19" s="21"/>
      <c r="BZ19" s="23">
        <f t="shared" si="22"/>
        <v>0</v>
      </c>
      <c r="CA19" s="21"/>
      <c r="CB19" s="21"/>
      <c r="CC19" s="23">
        <f t="shared" si="23"/>
        <v>0</v>
      </c>
      <c r="CD19" s="23">
        <f t="shared" si="24"/>
        <v>0</v>
      </c>
      <c r="CE19" s="23">
        <f t="shared" si="25"/>
        <v>0</v>
      </c>
      <c r="CF19" s="23">
        <f t="shared" si="26"/>
        <v>0</v>
      </c>
      <c r="CG19" s="23">
        <f t="shared" si="27"/>
        <v>0</v>
      </c>
      <c r="CH19" s="23">
        <f t="shared" si="28"/>
        <v>0</v>
      </c>
      <c r="CI19" s="22"/>
      <c r="CJ19" s="22"/>
      <c r="CK19" s="22">
        <f t="shared" si="29"/>
        <v>0</v>
      </c>
      <c r="CL19" s="21"/>
      <c r="CM19" s="21"/>
      <c r="CN19" s="22">
        <f t="shared" si="30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31"/>
        <v>0</v>
      </c>
      <c r="H20" s="21"/>
      <c r="I20" s="21"/>
      <c r="J20" s="22">
        <f t="shared" si="0"/>
        <v>0</v>
      </c>
      <c r="K20" s="21"/>
      <c r="L20" s="21"/>
      <c r="M20" s="23">
        <f t="shared" si="32"/>
        <v>0</v>
      </c>
      <c r="N20" s="21"/>
      <c r="O20" s="21"/>
      <c r="P20" s="23">
        <f t="shared" si="1"/>
        <v>0</v>
      </c>
      <c r="Q20" s="21"/>
      <c r="R20" s="21"/>
      <c r="S20" s="23">
        <f t="shared" si="2"/>
        <v>0</v>
      </c>
      <c r="T20" s="21"/>
      <c r="U20" s="21"/>
      <c r="V20" s="23">
        <f t="shared" si="3"/>
        <v>0</v>
      </c>
      <c r="W20" s="21"/>
      <c r="X20" s="21"/>
      <c r="Y20" s="23">
        <f t="shared" si="4"/>
        <v>0</v>
      </c>
      <c r="Z20" s="21"/>
      <c r="AA20" s="21"/>
      <c r="AB20" s="23">
        <f t="shared" si="5"/>
        <v>0</v>
      </c>
      <c r="AC20" s="21"/>
      <c r="AD20" s="21"/>
      <c r="AE20" s="23">
        <f t="shared" si="6"/>
        <v>0</v>
      </c>
      <c r="AF20" s="21"/>
      <c r="AG20" s="21"/>
      <c r="AH20" s="23">
        <f t="shared" si="7"/>
        <v>0</v>
      </c>
      <c r="AI20" s="21"/>
      <c r="AJ20" s="21"/>
      <c r="AK20" s="23">
        <f t="shared" si="8"/>
        <v>0</v>
      </c>
      <c r="AL20" s="21"/>
      <c r="AM20" s="21"/>
      <c r="AN20" s="23">
        <f t="shared" si="9"/>
        <v>0</v>
      </c>
      <c r="AO20" s="23">
        <f t="shared" si="10"/>
        <v>0</v>
      </c>
      <c r="AP20" s="23">
        <f t="shared" si="11"/>
        <v>0</v>
      </c>
      <c r="AQ20" s="23">
        <f t="shared" si="12"/>
        <v>0</v>
      </c>
      <c r="AR20" s="23">
        <f t="shared" si="13"/>
        <v>0</v>
      </c>
      <c r="AS20" s="23">
        <f t="shared" si="14"/>
        <v>0</v>
      </c>
      <c r="AT20" s="21"/>
      <c r="AU20" s="21"/>
      <c r="AV20" s="21"/>
      <c r="AW20" s="21"/>
      <c r="AX20" s="21"/>
      <c r="AY20" s="22">
        <f t="shared" si="15"/>
        <v>0</v>
      </c>
      <c r="AZ20" s="21"/>
      <c r="BA20" s="21"/>
      <c r="BB20" s="23">
        <f t="shared" si="16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7"/>
        <v>0</v>
      </c>
      <c r="BL20" s="21"/>
      <c r="BM20" s="21"/>
      <c r="BN20" s="23">
        <f t="shared" si="18"/>
        <v>0</v>
      </c>
      <c r="BO20" s="21"/>
      <c r="BP20" s="21"/>
      <c r="BQ20" s="23">
        <f t="shared" si="19"/>
        <v>0</v>
      </c>
      <c r="BR20" s="21"/>
      <c r="BS20" s="21"/>
      <c r="BT20" s="23">
        <f t="shared" si="20"/>
        <v>0</v>
      </c>
      <c r="BU20" s="21"/>
      <c r="BV20" s="21"/>
      <c r="BW20" s="23">
        <f t="shared" si="21"/>
        <v>0</v>
      </c>
      <c r="BX20" s="21"/>
      <c r="BY20" s="21"/>
      <c r="BZ20" s="23">
        <f t="shared" si="22"/>
        <v>0</v>
      </c>
      <c r="CA20" s="21"/>
      <c r="CB20" s="21"/>
      <c r="CC20" s="23">
        <f t="shared" si="23"/>
        <v>0</v>
      </c>
      <c r="CD20" s="23">
        <f t="shared" si="24"/>
        <v>0</v>
      </c>
      <c r="CE20" s="23">
        <f t="shared" si="25"/>
        <v>0</v>
      </c>
      <c r="CF20" s="23">
        <f t="shared" si="26"/>
        <v>0</v>
      </c>
      <c r="CG20" s="23">
        <f t="shared" si="27"/>
        <v>0</v>
      </c>
      <c r="CH20" s="23">
        <f t="shared" si="28"/>
        <v>0</v>
      </c>
      <c r="CI20" s="22"/>
      <c r="CJ20" s="22"/>
      <c r="CK20" s="22">
        <f t="shared" si="29"/>
        <v>0</v>
      </c>
      <c r="CL20" s="21"/>
      <c r="CM20" s="21"/>
      <c r="CN20" s="22">
        <f t="shared" si="30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31"/>
        <v>0</v>
      </c>
      <c r="H21" s="21"/>
      <c r="I21" s="21"/>
      <c r="J21" s="22">
        <f t="shared" si="0"/>
        <v>0</v>
      </c>
      <c r="K21" s="21"/>
      <c r="L21" s="21"/>
      <c r="M21" s="23">
        <f t="shared" si="32"/>
        <v>0</v>
      </c>
      <c r="N21" s="21"/>
      <c r="O21" s="21"/>
      <c r="P21" s="23">
        <f t="shared" si="1"/>
        <v>0</v>
      </c>
      <c r="Q21" s="21"/>
      <c r="R21" s="21"/>
      <c r="S21" s="23">
        <f t="shared" si="2"/>
        <v>0</v>
      </c>
      <c r="T21" s="21"/>
      <c r="U21" s="21"/>
      <c r="V21" s="23">
        <f t="shared" si="3"/>
        <v>0</v>
      </c>
      <c r="W21" s="21"/>
      <c r="X21" s="21"/>
      <c r="Y21" s="23">
        <f t="shared" si="4"/>
        <v>0</v>
      </c>
      <c r="Z21" s="21"/>
      <c r="AA21" s="21"/>
      <c r="AB21" s="23">
        <f t="shared" si="5"/>
        <v>0</v>
      </c>
      <c r="AC21" s="21"/>
      <c r="AD21" s="21"/>
      <c r="AE21" s="23">
        <f t="shared" si="6"/>
        <v>0</v>
      </c>
      <c r="AF21" s="21"/>
      <c r="AG21" s="21"/>
      <c r="AH21" s="23">
        <f t="shared" si="7"/>
        <v>0</v>
      </c>
      <c r="AI21" s="21"/>
      <c r="AJ21" s="21"/>
      <c r="AK21" s="23">
        <f t="shared" si="8"/>
        <v>0</v>
      </c>
      <c r="AL21" s="21"/>
      <c r="AM21" s="21"/>
      <c r="AN21" s="23">
        <f t="shared" si="9"/>
        <v>0</v>
      </c>
      <c r="AO21" s="23">
        <f t="shared" si="10"/>
        <v>0</v>
      </c>
      <c r="AP21" s="23">
        <f t="shared" si="11"/>
        <v>0</v>
      </c>
      <c r="AQ21" s="23">
        <f t="shared" si="12"/>
        <v>0</v>
      </c>
      <c r="AR21" s="23">
        <f t="shared" si="13"/>
        <v>0</v>
      </c>
      <c r="AS21" s="23">
        <f t="shared" si="14"/>
        <v>0</v>
      </c>
      <c r="AT21" s="21"/>
      <c r="AU21" s="21"/>
      <c r="AV21" s="21"/>
      <c r="AW21" s="21"/>
      <c r="AX21" s="21"/>
      <c r="AY21" s="22">
        <f t="shared" si="15"/>
        <v>0</v>
      </c>
      <c r="AZ21" s="21"/>
      <c r="BA21" s="21"/>
      <c r="BB21" s="23">
        <f t="shared" si="16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7"/>
        <v>0</v>
      </c>
      <c r="BL21" s="21"/>
      <c r="BM21" s="21"/>
      <c r="BN21" s="23">
        <f t="shared" si="18"/>
        <v>0</v>
      </c>
      <c r="BO21" s="21"/>
      <c r="BP21" s="21"/>
      <c r="BQ21" s="23">
        <f t="shared" si="19"/>
        <v>0</v>
      </c>
      <c r="BR21" s="21"/>
      <c r="BS21" s="21"/>
      <c r="BT21" s="23">
        <f t="shared" si="20"/>
        <v>0</v>
      </c>
      <c r="BU21" s="21"/>
      <c r="BV21" s="21"/>
      <c r="BW21" s="23">
        <f t="shared" si="21"/>
        <v>0</v>
      </c>
      <c r="BX21" s="21"/>
      <c r="BY21" s="21"/>
      <c r="BZ21" s="23">
        <f t="shared" si="22"/>
        <v>0</v>
      </c>
      <c r="CA21" s="21"/>
      <c r="CB21" s="21"/>
      <c r="CC21" s="23">
        <f t="shared" si="23"/>
        <v>0</v>
      </c>
      <c r="CD21" s="23">
        <f t="shared" si="24"/>
        <v>0</v>
      </c>
      <c r="CE21" s="23">
        <f t="shared" si="25"/>
        <v>0</v>
      </c>
      <c r="CF21" s="23">
        <f t="shared" si="26"/>
        <v>0</v>
      </c>
      <c r="CG21" s="23">
        <f t="shared" si="27"/>
        <v>0</v>
      </c>
      <c r="CH21" s="23">
        <f t="shared" si="28"/>
        <v>0</v>
      </c>
      <c r="CI21" s="22"/>
      <c r="CJ21" s="22"/>
      <c r="CK21" s="22">
        <f t="shared" si="29"/>
        <v>0</v>
      </c>
      <c r="CL21" s="21"/>
      <c r="CM21" s="21"/>
      <c r="CN21" s="22">
        <f t="shared" si="30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400</v>
      </c>
      <c r="F22" s="21">
        <v>5600</v>
      </c>
      <c r="G22" s="23">
        <f t="shared" si="31"/>
        <v>3584</v>
      </c>
      <c r="H22" s="21">
        <v>402</v>
      </c>
      <c r="I22" s="21">
        <v>5628</v>
      </c>
      <c r="J22" s="22">
        <f t="shared" si="0"/>
        <v>3601.92</v>
      </c>
      <c r="K22" s="21">
        <v>525</v>
      </c>
      <c r="L22" s="21">
        <v>7350</v>
      </c>
      <c r="M22" s="23">
        <f t="shared" si="32"/>
        <v>4704</v>
      </c>
      <c r="N22" s="21">
        <v>453</v>
      </c>
      <c r="O22" s="21">
        <v>6342</v>
      </c>
      <c r="P22" s="23">
        <f t="shared" si="1"/>
        <v>4058.88</v>
      </c>
      <c r="Q22" s="21">
        <v>384</v>
      </c>
      <c r="R22" s="21">
        <v>5376</v>
      </c>
      <c r="S22" s="23">
        <f t="shared" si="2"/>
        <v>3440.64</v>
      </c>
      <c r="T22" s="21">
        <v>614</v>
      </c>
      <c r="U22" s="21">
        <v>8596</v>
      </c>
      <c r="V22" s="23">
        <f t="shared" si="3"/>
        <v>5501.4400000000005</v>
      </c>
      <c r="W22" s="21">
        <v>580</v>
      </c>
      <c r="X22" s="21">
        <v>8120</v>
      </c>
      <c r="Y22" s="23">
        <f t="shared" si="4"/>
        <v>5196.8</v>
      </c>
      <c r="Z22" s="21">
        <v>332</v>
      </c>
      <c r="AA22" s="21">
        <v>4648</v>
      </c>
      <c r="AB22" s="23">
        <f t="shared" si="5"/>
        <v>2974.7200000000003</v>
      </c>
      <c r="AC22" s="21">
        <v>420</v>
      </c>
      <c r="AD22" s="21">
        <v>5880</v>
      </c>
      <c r="AE22" s="23">
        <f t="shared" si="6"/>
        <v>3763.2000000000003</v>
      </c>
      <c r="AF22" s="21">
        <v>403</v>
      </c>
      <c r="AG22" s="21">
        <v>5642</v>
      </c>
      <c r="AH22" s="23">
        <f t="shared" si="7"/>
        <v>3610.88</v>
      </c>
      <c r="AI22" s="21">
        <v>515</v>
      </c>
      <c r="AJ22" s="21">
        <v>7210</v>
      </c>
      <c r="AK22" s="23">
        <f t="shared" si="8"/>
        <v>4614.4000000000005</v>
      </c>
      <c r="AL22" s="21">
        <v>600</v>
      </c>
      <c r="AM22" s="21">
        <v>8400</v>
      </c>
      <c r="AN22" s="23">
        <f t="shared" si="9"/>
        <v>5376</v>
      </c>
      <c r="AO22" s="23">
        <f t="shared" si="10"/>
        <v>5628</v>
      </c>
      <c r="AP22" s="23">
        <f t="shared" si="11"/>
        <v>78792</v>
      </c>
      <c r="AQ22" s="23">
        <f t="shared" si="12"/>
        <v>50426.87999999999</v>
      </c>
      <c r="AR22" s="23">
        <f t="shared" si="13"/>
        <v>6566</v>
      </c>
      <c r="AS22" s="23">
        <f t="shared" si="14"/>
        <v>4202.2399999999989</v>
      </c>
      <c r="AT22" s="21">
        <v>698</v>
      </c>
      <c r="AU22" s="21">
        <v>9772</v>
      </c>
      <c r="AV22" s="21">
        <v>6254.0800000000008</v>
      </c>
      <c r="AW22" s="21">
        <v>446</v>
      </c>
      <c r="AX22" s="21">
        <v>6244</v>
      </c>
      <c r="AY22" s="22">
        <v>3996.1600000000003</v>
      </c>
      <c r="AZ22" s="21">
        <v>745</v>
      </c>
      <c r="BA22" s="21">
        <v>10430</v>
      </c>
      <c r="BB22" s="23">
        <f t="shared" si="16"/>
        <v>6675.2</v>
      </c>
      <c r="BC22" s="21">
        <v>417</v>
      </c>
      <c r="BD22" s="21">
        <v>5838</v>
      </c>
      <c r="BE22" s="23">
        <f t="shared" si="33"/>
        <v>3736.32</v>
      </c>
      <c r="BF22" s="21">
        <v>415</v>
      </c>
      <c r="BG22" s="21">
        <v>5810</v>
      </c>
      <c r="BH22" s="23">
        <f t="shared" si="34"/>
        <v>3718.4</v>
      </c>
      <c r="BI22" s="21">
        <v>585</v>
      </c>
      <c r="BJ22" s="21">
        <v>8190</v>
      </c>
      <c r="BK22" s="23">
        <f t="shared" si="17"/>
        <v>5241.6000000000004</v>
      </c>
      <c r="BL22" s="21">
        <v>905</v>
      </c>
      <c r="BM22" s="21">
        <v>12670</v>
      </c>
      <c r="BN22" s="23">
        <f t="shared" si="18"/>
        <v>8108.8</v>
      </c>
      <c r="BO22" s="21">
        <v>792</v>
      </c>
      <c r="BP22" s="21">
        <v>11088</v>
      </c>
      <c r="BQ22" s="23">
        <f t="shared" si="19"/>
        <v>7096.32</v>
      </c>
      <c r="BR22" s="21">
        <v>810</v>
      </c>
      <c r="BS22" s="21">
        <v>11340</v>
      </c>
      <c r="BT22" s="23">
        <f t="shared" si="20"/>
        <v>7257.6</v>
      </c>
      <c r="BU22" s="21">
        <v>565</v>
      </c>
      <c r="BV22" s="21">
        <v>7910</v>
      </c>
      <c r="BW22" s="23">
        <f t="shared" si="21"/>
        <v>5062.4000000000005</v>
      </c>
      <c r="BX22" s="21">
        <v>1030</v>
      </c>
      <c r="BY22" s="21">
        <v>14420</v>
      </c>
      <c r="BZ22" s="23">
        <f t="shared" si="22"/>
        <v>9228.8000000000011</v>
      </c>
      <c r="CA22" s="21">
        <v>550</v>
      </c>
      <c r="CB22" s="21">
        <v>7700</v>
      </c>
      <c r="CC22" s="23">
        <f t="shared" si="23"/>
        <v>4928</v>
      </c>
      <c r="CD22" s="23">
        <f t="shared" si="24"/>
        <v>7958</v>
      </c>
      <c r="CE22" s="23">
        <f t="shared" si="25"/>
        <v>111412</v>
      </c>
      <c r="CF22" s="23">
        <f t="shared" si="26"/>
        <v>71303.680000000008</v>
      </c>
      <c r="CG22" s="23">
        <f t="shared" si="27"/>
        <v>9284.3333333333339</v>
      </c>
      <c r="CH22" s="23">
        <f t="shared" si="28"/>
        <v>5941.9733333333343</v>
      </c>
      <c r="CI22" s="22">
        <v>925</v>
      </c>
      <c r="CJ22" s="22">
        <v>12950</v>
      </c>
      <c r="CK22" s="22">
        <f t="shared" si="29"/>
        <v>8288</v>
      </c>
      <c r="CL22" s="21">
        <v>590</v>
      </c>
      <c r="CM22" s="21">
        <v>8260</v>
      </c>
      <c r="CN22" s="22">
        <f t="shared" si="30"/>
        <v>5286.4000000000005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31"/>
        <v>0</v>
      </c>
      <c r="H23" s="21"/>
      <c r="I23" s="21"/>
      <c r="J23" s="22">
        <f t="shared" si="0"/>
        <v>0</v>
      </c>
      <c r="K23" s="21"/>
      <c r="L23" s="21"/>
      <c r="M23" s="23">
        <f t="shared" si="32"/>
        <v>0</v>
      </c>
      <c r="N23" s="21"/>
      <c r="O23" s="21"/>
      <c r="P23" s="23">
        <f t="shared" si="1"/>
        <v>0</v>
      </c>
      <c r="Q23" s="21"/>
      <c r="R23" s="21"/>
      <c r="S23" s="23">
        <f t="shared" si="2"/>
        <v>0</v>
      </c>
      <c r="T23" s="21"/>
      <c r="U23" s="21"/>
      <c r="V23" s="23">
        <f t="shared" si="3"/>
        <v>0</v>
      </c>
      <c r="W23" s="21"/>
      <c r="X23" s="21"/>
      <c r="Y23" s="23">
        <f t="shared" si="4"/>
        <v>0</v>
      </c>
      <c r="Z23" s="21"/>
      <c r="AA23" s="21"/>
      <c r="AB23" s="23">
        <f t="shared" si="5"/>
        <v>0</v>
      </c>
      <c r="AC23" s="21"/>
      <c r="AD23" s="21"/>
      <c r="AE23" s="23">
        <f t="shared" si="6"/>
        <v>0</v>
      </c>
      <c r="AF23" s="21"/>
      <c r="AG23" s="21"/>
      <c r="AH23" s="23">
        <f t="shared" si="7"/>
        <v>0</v>
      </c>
      <c r="AI23" s="21"/>
      <c r="AJ23" s="21"/>
      <c r="AK23" s="23">
        <f t="shared" si="8"/>
        <v>0</v>
      </c>
      <c r="AL23" s="21"/>
      <c r="AM23" s="21"/>
      <c r="AN23" s="23">
        <f t="shared" si="9"/>
        <v>0</v>
      </c>
      <c r="AO23" s="23">
        <f t="shared" si="10"/>
        <v>0</v>
      </c>
      <c r="AP23" s="23">
        <f t="shared" si="11"/>
        <v>0</v>
      </c>
      <c r="AQ23" s="23">
        <f t="shared" si="12"/>
        <v>0</v>
      </c>
      <c r="AR23" s="23">
        <f t="shared" si="13"/>
        <v>0</v>
      </c>
      <c r="AS23" s="23">
        <f t="shared" si="14"/>
        <v>0</v>
      </c>
      <c r="AT23" s="21"/>
      <c r="AU23" s="21"/>
      <c r="AV23" s="21"/>
      <c r="AW23" s="21"/>
      <c r="AX23" s="21"/>
      <c r="AY23" s="22">
        <f t="shared" si="15"/>
        <v>0</v>
      </c>
      <c r="AZ23" s="21"/>
      <c r="BA23" s="21"/>
      <c r="BB23" s="23">
        <f t="shared" si="16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7"/>
        <v>0</v>
      </c>
      <c r="BL23" s="21"/>
      <c r="BM23" s="21"/>
      <c r="BN23" s="23">
        <f t="shared" si="18"/>
        <v>0</v>
      </c>
      <c r="BO23" s="21"/>
      <c r="BP23" s="21"/>
      <c r="BQ23" s="23">
        <f t="shared" si="19"/>
        <v>0</v>
      </c>
      <c r="BR23" s="21"/>
      <c r="BS23" s="21"/>
      <c r="BT23" s="23">
        <f t="shared" si="20"/>
        <v>0</v>
      </c>
      <c r="BU23" s="21"/>
      <c r="BV23" s="21"/>
      <c r="BW23" s="23">
        <f t="shared" si="21"/>
        <v>0</v>
      </c>
      <c r="BX23" s="21"/>
      <c r="BY23" s="21"/>
      <c r="BZ23" s="23">
        <f t="shared" si="22"/>
        <v>0</v>
      </c>
      <c r="CA23" s="21"/>
      <c r="CB23" s="21"/>
      <c r="CC23" s="23">
        <f t="shared" si="23"/>
        <v>0</v>
      </c>
      <c r="CD23" s="23">
        <f t="shared" si="24"/>
        <v>0</v>
      </c>
      <c r="CE23" s="23">
        <f t="shared" si="25"/>
        <v>0</v>
      </c>
      <c r="CF23" s="23">
        <f t="shared" si="26"/>
        <v>0</v>
      </c>
      <c r="CG23" s="23">
        <f t="shared" si="27"/>
        <v>0</v>
      </c>
      <c r="CH23" s="23">
        <f t="shared" si="28"/>
        <v>0</v>
      </c>
      <c r="CI23" s="22"/>
      <c r="CJ23" s="22"/>
      <c r="CK23" s="22">
        <f t="shared" si="29"/>
        <v>0</v>
      </c>
      <c r="CL23" s="21"/>
      <c r="CM23" s="21"/>
      <c r="CN23" s="22">
        <f t="shared" si="30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31"/>
        <v>0</v>
      </c>
      <c r="H24" s="21"/>
      <c r="I24" s="21"/>
      <c r="J24" s="22">
        <f t="shared" si="0"/>
        <v>0</v>
      </c>
      <c r="K24" s="21"/>
      <c r="L24" s="21"/>
      <c r="M24" s="23">
        <f t="shared" si="32"/>
        <v>0</v>
      </c>
      <c r="N24" s="21"/>
      <c r="O24" s="21"/>
      <c r="P24" s="23">
        <f t="shared" si="1"/>
        <v>0</v>
      </c>
      <c r="Q24" s="21"/>
      <c r="R24" s="21"/>
      <c r="S24" s="23">
        <f t="shared" si="2"/>
        <v>0</v>
      </c>
      <c r="T24" s="21"/>
      <c r="U24" s="21"/>
      <c r="V24" s="23">
        <f t="shared" si="3"/>
        <v>0</v>
      </c>
      <c r="W24" s="21"/>
      <c r="X24" s="21"/>
      <c r="Y24" s="23">
        <f t="shared" si="4"/>
        <v>0</v>
      </c>
      <c r="Z24" s="21"/>
      <c r="AA24" s="21"/>
      <c r="AB24" s="23">
        <f t="shared" si="5"/>
        <v>0</v>
      </c>
      <c r="AC24" s="21"/>
      <c r="AD24" s="21"/>
      <c r="AE24" s="23">
        <f t="shared" si="6"/>
        <v>0</v>
      </c>
      <c r="AF24" s="21"/>
      <c r="AG24" s="21"/>
      <c r="AH24" s="23">
        <f t="shared" si="7"/>
        <v>0</v>
      </c>
      <c r="AI24" s="21"/>
      <c r="AJ24" s="21"/>
      <c r="AK24" s="23">
        <f t="shared" si="8"/>
        <v>0</v>
      </c>
      <c r="AL24" s="21"/>
      <c r="AM24" s="21"/>
      <c r="AN24" s="23">
        <f t="shared" si="9"/>
        <v>0</v>
      </c>
      <c r="AO24" s="23">
        <f t="shared" si="10"/>
        <v>0</v>
      </c>
      <c r="AP24" s="23">
        <f t="shared" si="11"/>
        <v>0</v>
      </c>
      <c r="AQ24" s="23">
        <f t="shared" si="12"/>
        <v>0</v>
      </c>
      <c r="AR24" s="23">
        <f t="shared" si="13"/>
        <v>0</v>
      </c>
      <c r="AS24" s="23">
        <f t="shared" si="14"/>
        <v>0</v>
      </c>
      <c r="AT24" s="21"/>
      <c r="AU24" s="21"/>
      <c r="AV24" s="21"/>
      <c r="AW24" s="21"/>
      <c r="AX24" s="21"/>
      <c r="AY24" s="22">
        <f t="shared" si="15"/>
        <v>0</v>
      </c>
      <c r="AZ24" s="21"/>
      <c r="BA24" s="21"/>
      <c r="BB24" s="23">
        <f t="shared" si="16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7"/>
        <v>0</v>
      </c>
      <c r="BL24" s="21"/>
      <c r="BM24" s="21"/>
      <c r="BN24" s="23">
        <f t="shared" si="18"/>
        <v>0</v>
      </c>
      <c r="BO24" s="21"/>
      <c r="BP24" s="21"/>
      <c r="BQ24" s="23">
        <f t="shared" si="19"/>
        <v>0</v>
      </c>
      <c r="BR24" s="21"/>
      <c r="BS24" s="21"/>
      <c r="BT24" s="23">
        <f t="shared" si="20"/>
        <v>0</v>
      </c>
      <c r="BU24" s="21"/>
      <c r="BV24" s="21"/>
      <c r="BW24" s="23">
        <f t="shared" si="21"/>
        <v>0</v>
      </c>
      <c r="BX24" s="21"/>
      <c r="BY24" s="21"/>
      <c r="BZ24" s="23">
        <f t="shared" si="22"/>
        <v>0</v>
      </c>
      <c r="CA24" s="21"/>
      <c r="CB24" s="21"/>
      <c r="CC24" s="23">
        <f t="shared" si="23"/>
        <v>0</v>
      </c>
      <c r="CD24" s="23">
        <f t="shared" si="24"/>
        <v>0</v>
      </c>
      <c r="CE24" s="23">
        <f t="shared" si="25"/>
        <v>0</v>
      </c>
      <c r="CF24" s="23">
        <f t="shared" si="26"/>
        <v>0</v>
      </c>
      <c r="CG24" s="23">
        <f t="shared" si="27"/>
        <v>0</v>
      </c>
      <c r="CH24" s="23">
        <f t="shared" si="28"/>
        <v>0</v>
      </c>
      <c r="CI24" s="22"/>
      <c r="CJ24" s="22"/>
      <c r="CK24" s="22">
        <f t="shared" si="29"/>
        <v>0</v>
      </c>
      <c r="CL24" s="21"/>
      <c r="CM24" s="21"/>
      <c r="CN24" s="22">
        <f t="shared" si="30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31"/>
        <v>0</v>
      </c>
      <c r="H25" s="21"/>
      <c r="I25" s="21"/>
      <c r="J25" s="22">
        <f t="shared" si="0"/>
        <v>0</v>
      </c>
      <c r="K25" s="21"/>
      <c r="L25" s="21"/>
      <c r="M25" s="23">
        <f t="shared" si="32"/>
        <v>0</v>
      </c>
      <c r="N25" s="21"/>
      <c r="O25" s="21"/>
      <c r="P25" s="23">
        <f t="shared" si="1"/>
        <v>0</v>
      </c>
      <c r="Q25" s="21"/>
      <c r="R25" s="21"/>
      <c r="S25" s="23">
        <f t="shared" si="2"/>
        <v>0</v>
      </c>
      <c r="T25" s="21"/>
      <c r="U25" s="21"/>
      <c r="V25" s="23">
        <f t="shared" si="3"/>
        <v>0</v>
      </c>
      <c r="W25" s="21"/>
      <c r="X25" s="21"/>
      <c r="Y25" s="23">
        <f t="shared" si="4"/>
        <v>0</v>
      </c>
      <c r="Z25" s="21"/>
      <c r="AA25" s="21"/>
      <c r="AB25" s="23">
        <f t="shared" si="5"/>
        <v>0</v>
      </c>
      <c r="AC25" s="21"/>
      <c r="AD25" s="21"/>
      <c r="AE25" s="23">
        <f t="shared" si="6"/>
        <v>0</v>
      </c>
      <c r="AF25" s="21"/>
      <c r="AG25" s="21"/>
      <c r="AH25" s="23">
        <f t="shared" si="7"/>
        <v>0</v>
      </c>
      <c r="AI25" s="21"/>
      <c r="AJ25" s="21"/>
      <c r="AK25" s="23">
        <f t="shared" si="8"/>
        <v>0</v>
      </c>
      <c r="AL25" s="21"/>
      <c r="AM25" s="21"/>
      <c r="AN25" s="23">
        <f t="shared" si="9"/>
        <v>0</v>
      </c>
      <c r="AO25" s="23">
        <f t="shared" si="10"/>
        <v>0</v>
      </c>
      <c r="AP25" s="23">
        <f t="shared" si="11"/>
        <v>0</v>
      </c>
      <c r="AQ25" s="23">
        <f t="shared" si="12"/>
        <v>0</v>
      </c>
      <c r="AR25" s="23">
        <f t="shared" si="13"/>
        <v>0</v>
      </c>
      <c r="AS25" s="23">
        <f t="shared" si="14"/>
        <v>0</v>
      </c>
      <c r="AT25" s="21"/>
      <c r="AU25" s="21"/>
      <c r="AV25" s="21"/>
      <c r="AW25" s="21"/>
      <c r="AX25" s="21"/>
      <c r="AY25" s="22">
        <f t="shared" si="15"/>
        <v>0</v>
      </c>
      <c r="AZ25" s="21"/>
      <c r="BA25" s="21"/>
      <c r="BB25" s="23">
        <f t="shared" si="16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7"/>
        <v>0</v>
      </c>
      <c r="BL25" s="21"/>
      <c r="BM25" s="21"/>
      <c r="BN25" s="23">
        <f t="shared" si="18"/>
        <v>0</v>
      </c>
      <c r="BO25" s="21"/>
      <c r="BP25" s="21"/>
      <c r="BQ25" s="23">
        <f t="shared" si="19"/>
        <v>0</v>
      </c>
      <c r="BR25" s="21"/>
      <c r="BS25" s="21"/>
      <c r="BT25" s="23">
        <f t="shared" si="20"/>
        <v>0</v>
      </c>
      <c r="BU25" s="21"/>
      <c r="BV25" s="21"/>
      <c r="BW25" s="23">
        <f t="shared" si="21"/>
        <v>0</v>
      </c>
      <c r="BX25" s="21"/>
      <c r="BY25" s="21"/>
      <c r="BZ25" s="23">
        <f t="shared" si="22"/>
        <v>0</v>
      </c>
      <c r="CA25" s="21"/>
      <c r="CB25" s="21"/>
      <c r="CC25" s="23">
        <f t="shared" si="23"/>
        <v>0</v>
      </c>
      <c r="CD25" s="23">
        <f t="shared" si="24"/>
        <v>0</v>
      </c>
      <c r="CE25" s="23">
        <f t="shared" si="25"/>
        <v>0</v>
      </c>
      <c r="CF25" s="23">
        <f t="shared" si="26"/>
        <v>0</v>
      </c>
      <c r="CG25" s="23">
        <f t="shared" si="27"/>
        <v>0</v>
      </c>
      <c r="CH25" s="23">
        <f t="shared" si="28"/>
        <v>0</v>
      </c>
      <c r="CI25" s="22"/>
      <c r="CJ25" s="22"/>
      <c r="CK25" s="22">
        <f t="shared" si="29"/>
        <v>0</v>
      </c>
      <c r="CL25" s="21"/>
      <c r="CM25" s="21"/>
      <c r="CN25" s="22">
        <f t="shared" si="30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31"/>
        <v>0</v>
      </c>
      <c r="H26" s="21"/>
      <c r="I26" s="21"/>
      <c r="J26" s="22">
        <f t="shared" si="0"/>
        <v>0</v>
      </c>
      <c r="K26" s="21"/>
      <c r="L26" s="21"/>
      <c r="M26" s="23">
        <f t="shared" si="32"/>
        <v>0</v>
      </c>
      <c r="N26" s="21"/>
      <c r="O26" s="21"/>
      <c r="P26" s="23">
        <f t="shared" si="1"/>
        <v>0</v>
      </c>
      <c r="Q26" s="21"/>
      <c r="R26" s="21"/>
      <c r="S26" s="23">
        <f t="shared" si="2"/>
        <v>0</v>
      </c>
      <c r="T26" s="21"/>
      <c r="U26" s="21"/>
      <c r="V26" s="23">
        <f t="shared" si="3"/>
        <v>0</v>
      </c>
      <c r="W26" s="21"/>
      <c r="X26" s="21"/>
      <c r="Y26" s="23">
        <f t="shared" si="4"/>
        <v>0</v>
      </c>
      <c r="Z26" s="21"/>
      <c r="AA26" s="21"/>
      <c r="AB26" s="23">
        <f t="shared" si="5"/>
        <v>0</v>
      </c>
      <c r="AC26" s="21"/>
      <c r="AD26" s="21"/>
      <c r="AE26" s="23">
        <f t="shared" si="6"/>
        <v>0</v>
      </c>
      <c r="AF26" s="21"/>
      <c r="AG26" s="21"/>
      <c r="AH26" s="23">
        <f t="shared" si="7"/>
        <v>0</v>
      </c>
      <c r="AI26" s="21"/>
      <c r="AJ26" s="21"/>
      <c r="AK26" s="23">
        <f t="shared" si="8"/>
        <v>0</v>
      </c>
      <c r="AL26" s="21"/>
      <c r="AM26" s="21"/>
      <c r="AN26" s="23">
        <f t="shared" si="9"/>
        <v>0</v>
      </c>
      <c r="AO26" s="23">
        <f t="shared" si="10"/>
        <v>0</v>
      </c>
      <c r="AP26" s="23">
        <f t="shared" si="11"/>
        <v>0</v>
      </c>
      <c r="AQ26" s="23">
        <f t="shared" si="12"/>
        <v>0</v>
      </c>
      <c r="AR26" s="23">
        <f t="shared" si="13"/>
        <v>0</v>
      </c>
      <c r="AS26" s="23">
        <f t="shared" si="14"/>
        <v>0</v>
      </c>
      <c r="AT26" s="21"/>
      <c r="AU26" s="21"/>
      <c r="AV26" s="21"/>
      <c r="AW26" s="21"/>
      <c r="AX26" s="21"/>
      <c r="AY26" s="22">
        <f t="shared" si="15"/>
        <v>0</v>
      </c>
      <c r="AZ26" s="21">
        <v>114</v>
      </c>
      <c r="BA26" s="21">
        <v>2736</v>
      </c>
      <c r="BB26" s="23">
        <f t="shared" si="16"/>
        <v>2736</v>
      </c>
      <c r="BC26" s="21">
        <v>124</v>
      </c>
      <c r="BD26" s="21">
        <v>1488</v>
      </c>
      <c r="BE26" s="23">
        <f t="shared" si="33"/>
        <v>1488</v>
      </c>
      <c r="BF26" s="21">
        <v>505</v>
      </c>
      <c r="BG26" s="21">
        <v>6060</v>
      </c>
      <c r="BH26" s="23">
        <f t="shared" si="34"/>
        <v>6060</v>
      </c>
      <c r="BI26" s="21">
        <v>35</v>
      </c>
      <c r="BJ26" s="21">
        <v>420</v>
      </c>
      <c r="BK26" s="23">
        <f t="shared" si="17"/>
        <v>420</v>
      </c>
      <c r="BL26" s="21">
        <v>100</v>
      </c>
      <c r="BM26" s="21">
        <v>1200</v>
      </c>
      <c r="BN26" s="23">
        <f t="shared" si="18"/>
        <v>1200</v>
      </c>
      <c r="BO26" s="21">
        <v>150</v>
      </c>
      <c r="BP26" s="21">
        <v>1800</v>
      </c>
      <c r="BQ26" s="23">
        <f t="shared" si="19"/>
        <v>1800</v>
      </c>
      <c r="BR26" s="21">
        <v>20</v>
      </c>
      <c r="BS26" s="21">
        <v>240</v>
      </c>
      <c r="BT26" s="23">
        <f t="shared" si="20"/>
        <v>240</v>
      </c>
      <c r="BU26" s="21">
        <v>140</v>
      </c>
      <c r="BV26" s="21">
        <v>1680</v>
      </c>
      <c r="BW26" s="23">
        <f t="shared" si="21"/>
        <v>1680</v>
      </c>
      <c r="BX26" s="21">
        <v>255</v>
      </c>
      <c r="BY26" s="21">
        <v>3060</v>
      </c>
      <c r="BZ26" s="23">
        <f t="shared" si="22"/>
        <v>3060</v>
      </c>
      <c r="CA26" s="21">
        <v>20</v>
      </c>
      <c r="CB26" s="21">
        <v>240</v>
      </c>
      <c r="CC26" s="23">
        <f t="shared" si="23"/>
        <v>240</v>
      </c>
      <c r="CD26" s="23">
        <f t="shared" si="24"/>
        <v>1463</v>
      </c>
      <c r="CE26" s="23">
        <f t="shared" si="25"/>
        <v>18924</v>
      </c>
      <c r="CF26" s="23">
        <f t="shared" si="26"/>
        <v>18924</v>
      </c>
      <c r="CG26" s="23">
        <f t="shared" si="27"/>
        <v>1577</v>
      </c>
      <c r="CH26" s="23">
        <f t="shared" si="28"/>
        <v>1577</v>
      </c>
      <c r="CI26" s="22"/>
      <c r="CJ26" s="22"/>
      <c r="CK26" s="22">
        <f t="shared" si="29"/>
        <v>0</v>
      </c>
      <c r="CL26" s="21">
        <v>75</v>
      </c>
      <c r="CM26" s="21">
        <v>900</v>
      </c>
      <c r="CN26" s="22">
        <f t="shared" si="30"/>
        <v>900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31"/>
        <v>0</v>
      </c>
      <c r="H27" s="21"/>
      <c r="I27" s="21"/>
      <c r="J27" s="22">
        <f t="shared" si="0"/>
        <v>0</v>
      </c>
      <c r="K27" s="21"/>
      <c r="L27" s="21"/>
      <c r="M27" s="23">
        <f t="shared" si="32"/>
        <v>0</v>
      </c>
      <c r="N27" s="21"/>
      <c r="O27" s="21"/>
      <c r="P27" s="23">
        <f t="shared" si="1"/>
        <v>0</v>
      </c>
      <c r="Q27" s="21"/>
      <c r="R27" s="21"/>
      <c r="S27" s="23">
        <f t="shared" si="2"/>
        <v>0</v>
      </c>
      <c r="T27" s="21"/>
      <c r="U27" s="21"/>
      <c r="V27" s="23">
        <f t="shared" si="3"/>
        <v>0</v>
      </c>
      <c r="W27" s="21"/>
      <c r="X27" s="21"/>
      <c r="Y27" s="23">
        <f t="shared" si="4"/>
        <v>0</v>
      </c>
      <c r="Z27" s="21"/>
      <c r="AA27" s="21"/>
      <c r="AB27" s="23">
        <f t="shared" si="5"/>
        <v>0</v>
      </c>
      <c r="AC27" s="21"/>
      <c r="AD27" s="21"/>
      <c r="AE27" s="23">
        <f t="shared" si="6"/>
        <v>0</v>
      </c>
      <c r="AF27" s="21"/>
      <c r="AG27" s="21"/>
      <c r="AH27" s="23">
        <f t="shared" si="7"/>
        <v>0</v>
      </c>
      <c r="AI27" s="21"/>
      <c r="AJ27" s="21"/>
      <c r="AK27" s="23">
        <f t="shared" si="8"/>
        <v>0</v>
      </c>
      <c r="AL27" s="21"/>
      <c r="AM27" s="21"/>
      <c r="AN27" s="23">
        <f t="shared" si="9"/>
        <v>0</v>
      </c>
      <c r="AO27" s="23">
        <f t="shared" si="10"/>
        <v>0</v>
      </c>
      <c r="AP27" s="23">
        <f t="shared" si="11"/>
        <v>0</v>
      </c>
      <c r="AQ27" s="23">
        <f t="shared" si="12"/>
        <v>0</v>
      </c>
      <c r="AR27" s="23">
        <f t="shared" si="13"/>
        <v>0</v>
      </c>
      <c r="AS27" s="23">
        <f t="shared" si="14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16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7"/>
        <v>0</v>
      </c>
      <c r="BL27" s="21"/>
      <c r="BM27" s="21"/>
      <c r="BN27" s="23">
        <f t="shared" si="18"/>
        <v>0</v>
      </c>
      <c r="BO27" s="21"/>
      <c r="BP27" s="21"/>
      <c r="BQ27" s="23">
        <f t="shared" si="19"/>
        <v>0</v>
      </c>
      <c r="BR27" s="21"/>
      <c r="BS27" s="21"/>
      <c r="BT27" s="23">
        <f t="shared" si="20"/>
        <v>0</v>
      </c>
      <c r="BU27" s="21"/>
      <c r="BV27" s="21"/>
      <c r="BW27" s="23">
        <f t="shared" si="21"/>
        <v>0</v>
      </c>
      <c r="BX27" s="21"/>
      <c r="BY27" s="21"/>
      <c r="BZ27" s="23">
        <f t="shared" si="22"/>
        <v>0</v>
      </c>
      <c r="CA27" s="21"/>
      <c r="CB27" s="21"/>
      <c r="CC27" s="23">
        <f t="shared" si="23"/>
        <v>0</v>
      </c>
      <c r="CD27" s="23">
        <f t="shared" si="24"/>
        <v>0</v>
      </c>
      <c r="CE27" s="23">
        <f t="shared" si="25"/>
        <v>0</v>
      </c>
      <c r="CF27" s="23">
        <f t="shared" si="26"/>
        <v>0</v>
      </c>
      <c r="CG27" s="23">
        <f t="shared" si="27"/>
        <v>0</v>
      </c>
      <c r="CH27" s="23">
        <f t="shared" si="28"/>
        <v>0</v>
      </c>
      <c r="CI27" s="22"/>
      <c r="CJ27" s="22"/>
      <c r="CK27" s="22">
        <f t="shared" si="29"/>
        <v>0</v>
      </c>
      <c r="CL27" s="21"/>
      <c r="CM27" s="21"/>
      <c r="CN27" s="22">
        <f t="shared" si="30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1400</v>
      </c>
      <c r="F28" s="21">
        <v>19600</v>
      </c>
      <c r="G28" s="23">
        <f t="shared" si="31"/>
        <v>12544</v>
      </c>
      <c r="H28" s="21">
        <v>1315</v>
      </c>
      <c r="I28" s="21">
        <v>18410</v>
      </c>
      <c r="J28" s="22">
        <f t="shared" si="0"/>
        <v>11782.4</v>
      </c>
      <c r="K28" s="21">
        <v>1517</v>
      </c>
      <c r="L28" s="21">
        <v>21238</v>
      </c>
      <c r="M28" s="23">
        <f t="shared" si="32"/>
        <v>13592.32</v>
      </c>
      <c r="N28" s="21">
        <v>1455</v>
      </c>
      <c r="O28" s="21">
        <v>20370</v>
      </c>
      <c r="P28" s="23">
        <f t="shared" si="1"/>
        <v>13036.800000000001</v>
      </c>
      <c r="Q28" s="21">
        <v>1845</v>
      </c>
      <c r="R28" s="21">
        <v>25830</v>
      </c>
      <c r="S28" s="23">
        <f t="shared" si="2"/>
        <v>16531.2</v>
      </c>
      <c r="T28" s="21">
        <v>2857</v>
      </c>
      <c r="U28" s="21">
        <v>39998</v>
      </c>
      <c r="V28" s="23">
        <f t="shared" si="3"/>
        <v>25598.720000000001</v>
      </c>
      <c r="W28" s="21">
        <v>1767</v>
      </c>
      <c r="X28" s="21">
        <v>24738</v>
      </c>
      <c r="Y28" s="23">
        <f t="shared" si="4"/>
        <v>15832.32</v>
      </c>
      <c r="Z28" s="21">
        <v>1882</v>
      </c>
      <c r="AA28" s="21">
        <v>26351</v>
      </c>
      <c r="AB28" s="23">
        <f t="shared" si="5"/>
        <v>16864.64</v>
      </c>
      <c r="AC28" s="21">
        <v>950</v>
      </c>
      <c r="AD28" s="21">
        <v>13300</v>
      </c>
      <c r="AE28" s="23">
        <f t="shared" si="6"/>
        <v>8512</v>
      </c>
      <c r="AF28" s="21">
        <v>2115</v>
      </c>
      <c r="AG28" s="21">
        <v>29610</v>
      </c>
      <c r="AH28" s="23">
        <f t="shared" si="7"/>
        <v>18950.400000000001</v>
      </c>
      <c r="AI28" s="21">
        <v>1906</v>
      </c>
      <c r="AJ28" s="21">
        <v>26684</v>
      </c>
      <c r="AK28" s="23">
        <f t="shared" si="8"/>
        <v>17077.760000000002</v>
      </c>
      <c r="AL28" s="21">
        <v>1612</v>
      </c>
      <c r="AM28" s="21">
        <v>22568</v>
      </c>
      <c r="AN28" s="23">
        <f t="shared" si="9"/>
        <v>14443.52</v>
      </c>
      <c r="AO28" s="23">
        <f t="shared" si="10"/>
        <v>20621</v>
      </c>
      <c r="AP28" s="23">
        <f t="shared" si="11"/>
        <v>288697</v>
      </c>
      <c r="AQ28" s="23">
        <f t="shared" si="12"/>
        <v>184766.08000000002</v>
      </c>
      <c r="AR28" s="23">
        <f t="shared" si="13"/>
        <v>24058.083333333332</v>
      </c>
      <c r="AS28" s="23">
        <f t="shared" si="14"/>
        <v>15397.173333333334</v>
      </c>
      <c r="AT28" s="21">
        <v>1722</v>
      </c>
      <c r="AU28" s="21">
        <v>24108</v>
      </c>
      <c r="AV28" s="21">
        <v>15429.119999999995</v>
      </c>
      <c r="AW28" s="21">
        <v>1477</v>
      </c>
      <c r="AX28" s="21">
        <v>20678</v>
      </c>
      <c r="AY28" s="22">
        <v>13233.919999999998</v>
      </c>
      <c r="AZ28" s="21">
        <v>734</v>
      </c>
      <c r="BA28" s="21">
        <v>10276</v>
      </c>
      <c r="BB28" s="23">
        <f t="shared" si="16"/>
        <v>6576.64</v>
      </c>
      <c r="BC28" s="21">
        <v>930</v>
      </c>
      <c r="BD28" s="21">
        <v>13020</v>
      </c>
      <c r="BE28" s="23">
        <f t="shared" si="33"/>
        <v>8332.7999999999993</v>
      </c>
      <c r="BF28" s="21">
        <v>2245</v>
      </c>
      <c r="BG28" s="21">
        <v>31430</v>
      </c>
      <c r="BH28" s="23">
        <f t="shared" si="34"/>
        <v>20115.2</v>
      </c>
      <c r="BI28" s="21">
        <v>1569</v>
      </c>
      <c r="BJ28" s="21">
        <v>21966</v>
      </c>
      <c r="BK28" s="23">
        <f t="shared" si="17"/>
        <v>14058.24</v>
      </c>
      <c r="BL28" s="21">
        <v>1203</v>
      </c>
      <c r="BM28" s="21">
        <v>16842</v>
      </c>
      <c r="BN28" s="23">
        <f t="shared" si="18"/>
        <v>10778.880000000001</v>
      </c>
      <c r="BO28" s="21">
        <v>1433</v>
      </c>
      <c r="BP28" s="21">
        <v>20062</v>
      </c>
      <c r="BQ28" s="23">
        <f t="shared" si="19"/>
        <v>12839.68</v>
      </c>
      <c r="BR28" s="21">
        <v>1536</v>
      </c>
      <c r="BS28" s="21">
        <v>21504</v>
      </c>
      <c r="BT28" s="23">
        <f t="shared" si="20"/>
        <v>13762.56</v>
      </c>
      <c r="BU28" s="21">
        <v>1560</v>
      </c>
      <c r="BV28" s="21">
        <v>21840</v>
      </c>
      <c r="BW28" s="23">
        <f t="shared" si="21"/>
        <v>13977.6</v>
      </c>
      <c r="BX28" s="21">
        <v>2547</v>
      </c>
      <c r="BY28" s="21">
        <v>35658</v>
      </c>
      <c r="BZ28" s="23">
        <f t="shared" si="22"/>
        <v>22821.119999999999</v>
      </c>
      <c r="CA28" s="21">
        <v>1050</v>
      </c>
      <c r="CB28" s="21">
        <v>14700</v>
      </c>
      <c r="CC28" s="23">
        <f t="shared" si="23"/>
        <v>9408</v>
      </c>
      <c r="CD28" s="23">
        <f t="shared" si="24"/>
        <v>18006</v>
      </c>
      <c r="CE28" s="23">
        <f t="shared" si="25"/>
        <v>252084</v>
      </c>
      <c r="CF28" s="23">
        <f t="shared" si="26"/>
        <v>161333.76000000001</v>
      </c>
      <c r="CG28" s="23">
        <f t="shared" si="27"/>
        <v>21007</v>
      </c>
      <c r="CH28" s="23">
        <f t="shared" si="28"/>
        <v>13444.480000000001</v>
      </c>
      <c r="CI28" s="22">
        <v>2127</v>
      </c>
      <c r="CJ28" s="22">
        <v>29778</v>
      </c>
      <c r="CK28" s="22">
        <f t="shared" si="29"/>
        <v>19057.920000000002</v>
      </c>
      <c r="CL28" s="21">
        <v>772</v>
      </c>
      <c r="CM28" s="21">
        <v>10808</v>
      </c>
      <c r="CN28" s="22">
        <f t="shared" si="30"/>
        <v>6917.12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31"/>
        <v>0</v>
      </c>
      <c r="H29" s="21"/>
      <c r="I29" s="21"/>
      <c r="J29" s="22">
        <f t="shared" si="0"/>
        <v>0</v>
      </c>
      <c r="K29" s="21"/>
      <c r="L29" s="21"/>
      <c r="M29" s="23">
        <f t="shared" si="32"/>
        <v>0</v>
      </c>
      <c r="N29" s="21"/>
      <c r="O29" s="21"/>
      <c r="P29" s="23">
        <f t="shared" si="1"/>
        <v>0</v>
      </c>
      <c r="Q29" s="21"/>
      <c r="R29" s="21"/>
      <c r="S29" s="23">
        <f t="shared" si="2"/>
        <v>0</v>
      </c>
      <c r="T29" s="21"/>
      <c r="U29" s="21"/>
      <c r="V29" s="23">
        <f t="shared" si="3"/>
        <v>0</v>
      </c>
      <c r="W29" s="21"/>
      <c r="X29" s="21"/>
      <c r="Y29" s="23">
        <f t="shared" si="4"/>
        <v>0</v>
      </c>
      <c r="Z29" s="21"/>
      <c r="AA29" s="21"/>
      <c r="AB29" s="23">
        <f t="shared" si="5"/>
        <v>0</v>
      </c>
      <c r="AC29" s="21"/>
      <c r="AD29" s="21"/>
      <c r="AE29" s="23">
        <f t="shared" si="6"/>
        <v>0</v>
      </c>
      <c r="AF29" s="21"/>
      <c r="AG29" s="21"/>
      <c r="AH29" s="23">
        <f t="shared" si="7"/>
        <v>0</v>
      </c>
      <c r="AI29" s="21"/>
      <c r="AJ29" s="21"/>
      <c r="AK29" s="23">
        <f t="shared" si="8"/>
        <v>0</v>
      </c>
      <c r="AL29" s="21"/>
      <c r="AM29" s="21"/>
      <c r="AN29" s="23">
        <f t="shared" si="9"/>
        <v>0</v>
      </c>
      <c r="AO29" s="23">
        <f t="shared" si="10"/>
        <v>0</v>
      </c>
      <c r="AP29" s="23">
        <f t="shared" si="11"/>
        <v>0</v>
      </c>
      <c r="AQ29" s="23">
        <f t="shared" si="12"/>
        <v>0</v>
      </c>
      <c r="AR29" s="23">
        <f t="shared" si="13"/>
        <v>0</v>
      </c>
      <c r="AS29" s="23">
        <f t="shared" si="14"/>
        <v>0</v>
      </c>
      <c r="AT29" s="21"/>
      <c r="AU29" s="21"/>
      <c r="AV29" s="21"/>
      <c r="AW29" s="21"/>
      <c r="AX29" s="21"/>
      <c r="AY29" s="22">
        <f t="shared" si="15"/>
        <v>0</v>
      </c>
      <c r="AZ29" s="21"/>
      <c r="BA29" s="21"/>
      <c r="BB29" s="23">
        <f t="shared" si="16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7"/>
        <v>0</v>
      </c>
      <c r="BL29" s="21"/>
      <c r="BM29" s="21"/>
      <c r="BN29" s="23">
        <f t="shared" si="18"/>
        <v>0</v>
      </c>
      <c r="BO29" s="21"/>
      <c r="BP29" s="21"/>
      <c r="BQ29" s="23">
        <f t="shared" si="19"/>
        <v>0</v>
      </c>
      <c r="BR29" s="21"/>
      <c r="BS29" s="21"/>
      <c r="BT29" s="23">
        <f t="shared" si="20"/>
        <v>0</v>
      </c>
      <c r="BU29" s="21"/>
      <c r="BV29" s="21"/>
      <c r="BW29" s="23">
        <f t="shared" si="21"/>
        <v>0</v>
      </c>
      <c r="BX29" s="21"/>
      <c r="BY29" s="21"/>
      <c r="BZ29" s="23">
        <f t="shared" si="22"/>
        <v>0</v>
      </c>
      <c r="CA29" s="21"/>
      <c r="CB29" s="21"/>
      <c r="CC29" s="23">
        <f t="shared" si="23"/>
        <v>0</v>
      </c>
      <c r="CD29" s="23">
        <f t="shared" si="24"/>
        <v>0</v>
      </c>
      <c r="CE29" s="23">
        <f t="shared" si="25"/>
        <v>0</v>
      </c>
      <c r="CF29" s="23">
        <f t="shared" si="26"/>
        <v>0</v>
      </c>
      <c r="CG29" s="23">
        <f t="shared" si="27"/>
        <v>0</v>
      </c>
      <c r="CH29" s="23">
        <f t="shared" si="28"/>
        <v>0</v>
      </c>
      <c r="CI29" s="22"/>
      <c r="CJ29" s="22"/>
      <c r="CK29" s="22">
        <f t="shared" si="29"/>
        <v>0</v>
      </c>
      <c r="CL29" s="21"/>
      <c r="CM29" s="21"/>
      <c r="CN29" s="22">
        <f t="shared" si="30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1"/>
        <v>0</v>
      </c>
      <c r="H30" s="21"/>
      <c r="I30" s="21"/>
      <c r="J30" s="22">
        <f t="shared" si="0"/>
        <v>0</v>
      </c>
      <c r="K30" s="21"/>
      <c r="L30" s="21"/>
      <c r="M30" s="23">
        <f t="shared" si="32"/>
        <v>0</v>
      </c>
      <c r="N30" s="21"/>
      <c r="O30" s="21"/>
      <c r="P30" s="23">
        <f t="shared" si="1"/>
        <v>0</v>
      </c>
      <c r="Q30" s="21"/>
      <c r="R30" s="21"/>
      <c r="S30" s="23">
        <f t="shared" si="2"/>
        <v>0</v>
      </c>
      <c r="T30" s="21"/>
      <c r="U30" s="21"/>
      <c r="V30" s="23">
        <f t="shared" si="3"/>
        <v>0</v>
      </c>
      <c r="W30" s="21"/>
      <c r="X30" s="21"/>
      <c r="Y30" s="23">
        <f t="shared" si="4"/>
        <v>0</v>
      </c>
      <c r="Z30" s="21"/>
      <c r="AA30" s="21"/>
      <c r="AB30" s="23">
        <f t="shared" si="5"/>
        <v>0</v>
      </c>
      <c r="AC30" s="21"/>
      <c r="AD30" s="21"/>
      <c r="AE30" s="23">
        <f t="shared" si="6"/>
        <v>0</v>
      </c>
      <c r="AF30" s="21"/>
      <c r="AG30" s="21"/>
      <c r="AH30" s="23">
        <f t="shared" si="7"/>
        <v>0</v>
      </c>
      <c r="AI30" s="21"/>
      <c r="AJ30" s="21"/>
      <c r="AK30" s="23">
        <f t="shared" si="8"/>
        <v>0</v>
      </c>
      <c r="AL30" s="21"/>
      <c r="AM30" s="21"/>
      <c r="AN30" s="23">
        <f t="shared" si="9"/>
        <v>0</v>
      </c>
      <c r="AO30" s="23">
        <f t="shared" si="10"/>
        <v>0</v>
      </c>
      <c r="AP30" s="23">
        <f t="shared" si="11"/>
        <v>0</v>
      </c>
      <c r="AQ30" s="23">
        <f t="shared" si="12"/>
        <v>0</v>
      </c>
      <c r="AR30" s="23">
        <f t="shared" si="13"/>
        <v>0</v>
      </c>
      <c r="AS30" s="23">
        <f t="shared" si="14"/>
        <v>0</v>
      </c>
      <c r="AT30" s="21"/>
      <c r="AU30" s="21"/>
      <c r="AV30" s="21"/>
      <c r="AW30" s="21"/>
      <c r="AX30" s="21"/>
      <c r="AY30" s="22">
        <f t="shared" si="15"/>
        <v>0</v>
      </c>
      <c r="AZ30" s="21"/>
      <c r="BA30" s="21"/>
      <c r="BB30" s="23">
        <f t="shared" si="16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7"/>
        <v>0</v>
      </c>
      <c r="BL30" s="21"/>
      <c r="BM30" s="21"/>
      <c r="BN30" s="23">
        <f t="shared" si="18"/>
        <v>0</v>
      </c>
      <c r="BO30" s="21"/>
      <c r="BP30" s="21"/>
      <c r="BQ30" s="23">
        <f t="shared" si="19"/>
        <v>0</v>
      </c>
      <c r="BR30" s="21"/>
      <c r="BS30" s="21"/>
      <c r="BT30" s="23">
        <f t="shared" si="20"/>
        <v>0</v>
      </c>
      <c r="BU30" s="21"/>
      <c r="BV30" s="21"/>
      <c r="BW30" s="23">
        <f t="shared" si="21"/>
        <v>0</v>
      </c>
      <c r="BX30" s="21"/>
      <c r="BY30" s="21"/>
      <c r="BZ30" s="23">
        <f t="shared" si="22"/>
        <v>0</v>
      </c>
      <c r="CA30" s="21"/>
      <c r="CB30" s="21"/>
      <c r="CC30" s="23">
        <f t="shared" si="23"/>
        <v>0</v>
      </c>
      <c r="CD30" s="23">
        <f t="shared" si="24"/>
        <v>0</v>
      </c>
      <c r="CE30" s="23">
        <f t="shared" si="25"/>
        <v>0</v>
      </c>
      <c r="CF30" s="23">
        <f t="shared" si="26"/>
        <v>0</v>
      </c>
      <c r="CG30" s="23">
        <f t="shared" si="27"/>
        <v>0</v>
      </c>
      <c r="CH30" s="23">
        <f t="shared" si="28"/>
        <v>0</v>
      </c>
      <c r="CI30" s="22"/>
      <c r="CJ30" s="22"/>
      <c r="CK30" s="22">
        <f t="shared" si="29"/>
        <v>0</v>
      </c>
      <c r="CL30" s="21"/>
      <c r="CM30" s="21"/>
      <c r="CN30" s="22">
        <f t="shared" si="30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1"/>
        <v>0</v>
      </c>
      <c r="H31" s="21"/>
      <c r="I31" s="21"/>
      <c r="J31" s="22">
        <f t="shared" si="0"/>
        <v>0</v>
      </c>
      <c r="K31" s="21"/>
      <c r="L31" s="21"/>
      <c r="M31" s="23">
        <f t="shared" si="32"/>
        <v>0</v>
      </c>
      <c r="N31" s="21"/>
      <c r="O31" s="21"/>
      <c r="P31" s="23">
        <f t="shared" si="1"/>
        <v>0</v>
      </c>
      <c r="Q31" s="21"/>
      <c r="R31" s="21"/>
      <c r="S31" s="23">
        <f t="shared" si="2"/>
        <v>0</v>
      </c>
      <c r="T31" s="21"/>
      <c r="U31" s="21"/>
      <c r="V31" s="23">
        <f t="shared" si="3"/>
        <v>0</v>
      </c>
      <c r="W31" s="21"/>
      <c r="X31" s="21"/>
      <c r="Y31" s="23">
        <f t="shared" si="4"/>
        <v>0</v>
      </c>
      <c r="Z31" s="21"/>
      <c r="AA31" s="21"/>
      <c r="AB31" s="23">
        <f t="shared" si="5"/>
        <v>0</v>
      </c>
      <c r="AC31" s="21"/>
      <c r="AD31" s="21"/>
      <c r="AE31" s="23">
        <f t="shared" si="6"/>
        <v>0</v>
      </c>
      <c r="AF31" s="21"/>
      <c r="AG31" s="21"/>
      <c r="AH31" s="23">
        <f t="shared" si="7"/>
        <v>0</v>
      </c>
      <c r="AI31" s="21"/>
      <c r="AJ31" s="21"/>
      <c r="AK31" s="23">
        <f t="shared" si="8"/>
        <v>0</v>
      </c>
      <c r="AL31" s="21"/>
      <c r="AM31" s="21"/>
      <c r="AN31" s="23">
        <f t="shared" si="9"/>
        <v>0</v>
      </c>
      <c r="AO31" s="23">
        <f t="shared" si="10"/>
        <v>0</v>
      </c>
      <c r="AP31" s="23">
        <f t="shared" si="11"/>
        <v>0</v>
      </c>
      <c r="AQ31" s="23">
        <f t="shared" si="12"/>
        <v>0</v>
      </c>
      <c r="AR31" s="23">
        <f t="shared" si="13"/>
        <v>0</v>
      </c>
      <c r="AS31" s="23">
        <f t="shared" si="14"/>
        <v>0</v>
      </c>
      <c r="AT31" s="21"/>
      <c r="AU31" s="21"/>
      <c r="AV31" s="21"/>
      <c r="AW31" s="21"/>
      <c r="AX31" s="21"/>
      <c r="AY31" s="22">
        <f t="shared" si="15"/>
        <v>0</v>
      </c>
      <c r="AZ31" s="21"/>
      <c r="BA31" s="21"/>
      <c r="BB31" s="23">
        <f t="shared" si="16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7"/>
        <v>0</v>
      </c>
      <c r="BL31" s="21"/>
      <c r="BM31" s="21"/>
      <c r="BN31" s="23">
        <f t="shared" si="18"/>
        <v>0</v>
      </c>
      <c r="BO31" s="21"/>
      <c r="BP31" s="21"/>
      <c r="BQ31" s="23">
        <f t="shared" si="19"/>
        <v>0</v>
      </c>
      <c r="BR31" s="21"/>
      <c r="BS31" s="21"/>
      <c r="BT31" s="23">
        <f t="shared" si="20"/>
        <v>0</v>
      </c>
      <c r="BU31" s="21"/>
      <c r="BV31" s="21"/>
      <c r="BW31" s="23">
        <f t="shared" si="21"/>
        <v>0</v>
      </c>
      <c r="BX31" s="21"/>
      <c r="BY31" s="21"/>
      <c r="BZ31" s="23">
        <f t="shared" si="22"/>
        <v>0</v>
      </c>
      <c r="CA31" s="21"/>
      <c r="CB31" s="21"/>
      <c r="CC31" s="23">
        <f t="shared" si="23"/>
        <v>0</v>
      </c>
      <c r="CD31" s="23">
        <f t="shared" si="24"/>
        <v>0</v>
      </c>
      <c r="CE31" s="23">
        <f t="shared" si="25"/>
        <v>0</v>
      </c>
      <c r="CF31" s="23">
        <f t="shared" si="26"/>
        <v>0</v>
      </c>
      <c r="CG31" s="23">
        <f t="shared" si="27"/>
        <v>0</v>
      </c>
      <c r="CH31" s="23">
        <f t="shared" si="28"/>
        <v>0</v>
      </c>
      <c r="CI31" s="22"/>
      <c r="CJ31" s="22"/>
      <c r="CK31" s="22">
        <f t="shared" si="29"/>
        <v>0</v>
      </c>
      <c r="CL31" s="21"/>
      <c r="CM31" s="21"/>
      <c r="CN31" s="22">
        <f t="shared" si="30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1"/>
        <v>0</v>
      </c>
      <c r="H32" s="21"/>
      <c r="I32" s="21"/>
      <c r="J32" s="22">
        <f t="shared" si="0"/>
        <v>0</v>
      </c>
      <c r="K32" s="21"/>
      <c r="L32" s="21"/>
      <c r="M32" s="23">
        <f t="shared" si="32"/>
        <v>0</v>
      </c>
      <c r="N32" s="21"/>
      <c r="O32" s="21"/>
      <c r="P32" s="23">
        <f t="shared" si="1"/>
        <v>0</v>
      </c>
      <c r="Q32" s="21"/>
      <c r="R32" s="21"/>
      <c r="S32" s="23">
        <f t="shared" si="2"/>
        <v>0</v>
      </c>
      <c r="T32" s="21"/>
      <c r="U32" s="21"/>
      <c r="V32" s="23">
        <f t="shared" si="3"/>
        <v>0</v>
      </c>
      <c r="W32" s="21"/>
      <c r="X32" s="21"/>
      <c r="Y32" s="23">
        <f t="shared" si="4"/>
        <v>0</v>
      </c>
      <c r="Z32" s="21"/>
      <c r="AA32" s="21"/>
      <c r="AB32" s="23">
        <f t="shared" si="5"/>
        <v>0</v>
      </c>
      <c r="AC32" s="21"/>
      <c r="AD32" s="21"/>
      <c r="AE32" s="23">
        <f t="shared" si="6"/>
        <v>0</v>
      </c>
      <c r="AF32" s="21"/>
      <c r="AG32" s="21"/>
      <c r="AH32" s="23">
        <f t="shared" si="7"/>
        <v>0</v>
      </c>
      <c r="AI32" s="21"/>
      <c r="AJ32" s="21"/>
      <c r="AK32" s="23">
        <f t="shared" si="8"/>
        <v>0</v>
      </c>
      <c r="AL32" s="21"/>
      <c r="AM32" s="21"/>
      <c r="AN32" s="23">
        <f t="shared" si="9"/>
        <v>0</v>
      </c>
      <c r="AO32" s="23">
        <f t="shared" si="10"/>
        <v>0</v>
      </c>
      <c r="AP32" s="23">
        <f t="shared" si="11"/>
        <v>0</v>
      </c>
      <c r="AQ32" s="23">
        <f t="shared" si="12"/>
        <v>0</v>
      </c>
      <c r="AR32" s="23">
        <f t="shared" si="13"/>
        <v>0</v>
      </c>
      <c r="AS32" s="23">
        <f t="shared" si="14"/>
        <v>0</v>
      </c>
      <c r="AT32" s="21"/>
      <c r="AU32" s="21"/>
      <c r="AV32" s="21"/>
      <c r="AW32" s="21"/>
      <c r="AX32" s="21"/>
      <c r="AY32" s="22">
        <f t="shared" si="15"/>
        <v>0</v>
      </c>
      <c r="AZ32" s="21"/>
      <c r="BA32" s="21"/>
      <c r="BB32" s="23">
        <f t="shared" si="16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7"/>
        <v>0</v>
      </c>
      <c r="BL32" s="21"/>
      <c r="BM32" s="21"/>
      <c r="BN32" s="23">
        <f t="shared" si="18"/>
        <v>0</v>
      </c>
      <c r="BO32" s="21"/>
      <c r="BP32" s="21"/>
      <c r="BQ32" s="23">
        <f t="shared" si="19"/>
        <v>0</v>
      </c>
      <c r="BR32" s="21"/>
      <c r="BS32" s="21"/>
      <c r="BT32" s="23">
        <f t="shared" si="20"/>
        <v>0</v>
      </c>
      <c r="BU32" s="21"/>
      <c r="BV32" s="21"/>
      <c r="BW32" s="23">
        <f t="shared" si="21"/>
        <v>0</v>
      </c>
      <c r="BX32" s="21"/>
      <c r="BY32" s="21"/>
      <c r="BZ32" s="23">
        <f t="shared" si="22"/>
        <v>0</v>
      </c>
      <c r="CA32" s="21"/>
      <c r="CB32" s="21"/>
      <c r="CC32" s="23">
        <f t="shared" si="23"/>
        <v>0</v>
      </c>
      <c r="CD32" s="23">
        <f t="shared" si="24"/>
        <v>0</v>
      </c>
      <c r="CE32" s="23">
        <f t="shared" si="25"/>
        <v>0</v>
      </c>
      <c r="CF32" s="23">
        <f t="shared" si="26"/>
        <v>0</v>
      </c>
      <c r="CG32" s="23">
        <f t="shared" si="27"/>
        <v>0</v>
      </c>
      <c r="CH32" s="23">
        <f t="shared" si="28"/>
        <v>0</v>
      </c>
      <c r="CI32" s="22"/>
      <c r="CJ32" s="22"/>
      <c r="CK32" s="22">
        <f t="shared" si="29"/>
        <v>0</v>
      </c>
      <c r="CL32" s="21"/>
      <c r="CM32" s="21"/>
      <c r="CN32" s="22">
        <f t="shared" si="30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1"/>
        <v>0</v>
      </c>
      <c r="H33" s="21"/>
      <c r="I33" s="21"/>
      <c r="J33" s="22">
        <f t="shared" si="0"/>
        <v>0</v>
      </c>
      <c r="K33" s="21"/>
      <c r="L33" s="21"/>
      <c r="M33" s="23">
        <f t="shared" si="32"/>
        <v>0</v>
      </c>
      <c r="N33" s="21"/>
      <c r="O33" s="21"/>
      <c r="P33" s="23">
        <f t="shared" si="1"/>
        <v>0</v>
      </c>
      <c r="Q33" s="21"/>
      <c r="R33" s="21"/>
      <c r="S33" s="23">
        <f t="shared" si="2"/>
        <v>0</v>
      </c>
      <c r="T33" s="21"/>
      <c r="U33" s="21"/>
      <c r="V33" s="23">
        <f t="shared" si="3"/>
        <v>0</v>
      </c>
      <c r="W33" s="21"/>
      <c r="X33" s="21"/>
      <c r="Y33" s="23">
        <f t="shared" si="4"/>
        <v>0</v>
      </c>
      <c r="Z33" s="21"/>
      <c r="AA33" s="21"/>
      <c r="AB33" s="23">
        <f t="shared" si="5"/>
        <v>0</v>
      </c>
      <c r="AC33" s="21"/>
      <c r="AD33" s="21"/>
      <c r="AE33" s="23">
        <f t="shared" si="6"/>
        <v>0</v>
      </c>
      <c r="AF33" s="21"/>
      <c r="AG33" s="21"/>
      <c r="AH33" s="23">
        <f t="shared" si="7"/>
        <v>0</v>
      </c>
      <c r="AI33" s="21"/>
      <c r="AJ33" s="21"/>
      <c r="AK33" s="23">
        <f t="shared" si="8"/>
        <v>0</v>
      </c>
      <c r="AL33" s="21"/>
      <c r="AM33" s="21"/>
      <c r="AN33" s="23">
        <f t="shared" si="9"/>
        <v>0</v>
      </c>
      <c r="AO33" s="23">
        <f t="shared" si="10"/>
        <v>0</v>
      </c>
      <c r="AP33" s="23">
        <f t="shared" si="11"/>
        <v>0</v>
      </c>
      <c r="AQ33" s="23">
        <f t="shared" si="12"/>
        <v>0</v>
      </c>
      <c r="AR33" s="23">
        <f t="shared" si="13"/>
        <v>0</v>
      </c>
      <c r="AS33" s="23">
        <f t="shared" si="14"/>
        <v>0</v>
      </c>
      <c r="AT33" s="21"/>
      <c r="AU33" s="21"/>
      <c r="AV33" s="21"/>
      <c r="AW33" s="21"/>
      <c r="AX33" s="21"/>
      <c r="AY33" s="22">
        <f t="shared" si="15"/>
        <v>0</v>
      </c>
      <c r="AZ33" s="21"/>
      <c r="BA33" s="21"/>
      <c r="BB33" s="23">
        <f t="shared" si="16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7"/>
        <v>0</v>
      </c>
      <c r="BL33" s="21"/>
      <c r="BM33" s="21"/>
      <c r="BN33" s="23">
        <f t="shared" si="18"/>
        <v>0</v>
      </c>
      <c r="BO33" s="21"/>
      <c r="BP33" s="21"/>
      <c r="BQ33" s="23">
        <f t="shared" si="19"/>
        <v>0</v>
      </c>
      <c r="BR33" s="21"/>
      <c r="BS33" s="21"/>
      <c r="BT33" s="23">
        <f t="shared" si="20"/>
        <v>0</v>
      </c>
      <c r="BU33" s="21"/>
      <c r="BV33" s="21"/>
      <c r="BW33" s="23">
        <f t="shared" si="21"/>
        <v>0</v>
      </c>
      <c r="BX33" s="21"/>
      <c r="BY33" s="21"/>
      <c r="BZ33" s="23">
        <f t="shared" si="22"/>
        <v>0</v>
      </c>
      <c r="CA33" s="21"/>
      <c r="CB33" s="21"/>
      <c r="CC33" s="23">
        <f t="shared" si="23"/>
        <v>0</v>
      </c>
      <c r="CD33" s="23">
        <f t="shared" si="24"/>
        <v>0</v>
      </c>
      <c r="CE33" s="23">
        <f t="shared" si="25"/>
        <v>0</v>
      </c>
      <c r="CF33" s="23">
        <f t="shared" si="26"/>
        <v>0</v>
      </c>
      <c r="CG33" s="23">
        <f t="shared" si="27"/>
        <v>0</v>
      </c>
      <c r="CH33" s="23">
        <f t="shared" si="28"/>
        <v>0</v>
      </c>
      <c r="CI33" s="22"/>
      <c r="CJ33" s="22"/>
      <c r="CK33" s="22">
        <f t="shared" si="29"/>
        <v>0</v>
      </c>
      <c r="CL33" s="21"/>
      <c r="CM33" s="21"/>
      <c r="CN33" s="22">
        <f t="shared" si="30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1"/>
        <v>0</v>
      </c>
      <c r="H34" s="21"/>
      <c r="I34" s="21"/>
      <c r="J34" s="22">
        <f t="shared" si="0"/>
        <v>0</v>
      </c>
      <c r="K34" s="21"/>
      <c r="L34" s="21"/>
      <c r="M34" s="23">
        <f t="shared" si="32"/>
        <v>0</v>
      </c>
      <c r="N34" s="21"/>
      <c r="O34" s="21"/>
      <c r="P34" s="23">
        <f t="shared" si="1"/>
        <v>0</v>
      </c>
      <c r="Q34" s="21"/>
      <c r="R34" s="21"/>
      <c r="S34" s="23">
        <f t="shared" si="2"/>
        <v>0</v>
      </c>
      <c r="T34" s="21"/>
      <c r="U34" s="21"/>
      <c r="V34" s="23">
        <f t="shared" si="3"/>
        <v>0</v>
      </c>
      <c r="W34" s="21"/>
      <c r="X34" s="21"/>
      <c r="Y34" s="23">
        <f t="shared" si="4"/>
        <v>0</v>
      </c>
      <c r="Z34" s="21"/>
      <c r="AA34" s="21"/>
      <c r="AB34" s="23">
        <f t="shared" si="5"/>
        <v>0</v>
      </c>
      <c r="AC34" s="21"/>
      <c r="AD34" s="21"/>
      <c r="AE34" s="23">
        <f t="shared" si="6"/>
        <v>0</v>
      </c>
      <c r="AF34" s="21"/>
      <c r="AG34" s="21"/>
      <c r="AH34" s="23">
        <f t="shared" si="7"/>
        <v>0</v>
      </c>
      <c r="AI34" s="21"/>
      <c r="AJ34" s="21"/>
      <c r="AK34" s="23">
        <f t="shared" si="8"/>
        <v>0</v>
      </c>
      <c r="AL34" s="21"/>
      <c r="AM34" s="21"/>
      <c r="AN34" s="23">
        <f t="shared" si="9"/>
        <v>0</v>
      </c>
      <c r="AO34" s="23">
        <f t="shared" si="10"/>
        <v>0</v>
      </c>
      <c r="AP34" s="23">
        <f t="shared" si="11"/>
        <v>0</v>
      </c>
      <c r="AQ34" s="23">
        <f t="shared" si="12"/>
        <v>0</v>
      </c>
      <c r="AR34" s="23">
        <f t="shared" si="13"/>
        <v>0</v>
      </c>
      <c r="AS34" s="23">
        <f t="shared" si="14"/>
        <v>0</v>
      </c>
      <c r="AT34" s="21"/>
      <c r="AU34" s="21"/>
      <c r="AV34" s="21"/>
      <c r="AW34" s="21"/>
      <c r="AX34" s="21"/>
      <c r="AY34" s="22">
        <f t="shared" si="15"/>
        <v>0</v>
      </c>
      <c r="AZ34" s="21"/>
      <c r="BA34" s="21"/>
      <c r="BB34" s="23">
        <f t="shared" si="16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7"/>
        <v>0</v>
      </c>
      <c r="BL34" s="21"/>
      <c r="BM34" s="21"/>
      <c r="BN34" s="23">
        <f t="shared" si="18"/>
        <v>0</v>
      </c>
      <c r="BO34" s="21"/>
      <c r="BP34" s="21"/>
      <c r="BQ34" s="23">
        <f t="shared" si="19"/>
        <v>0</v>
      </c>
      <c r="BR34" s="21"/>
      <c r="BS34" s="21"/>
      <c r="BT34" s="23">
        <f t="shared" si="20"/>
        <v>0</v>
      </c>
      <c r="BU34" s="21"/>
      <c r="BV34" s="21"/>
      <c r="BW34" s="23">
        <f t="shared" si="21"/>
        <v>0</v>
      </c>
      <c r="BX34" s="21"/>
      <c r="BY34" s="21"/>
      <c r="BZ34" s="23">
        <f t="shared" si="22"/>
        <v>0</v>
      </c>
      <c r="CA34" s="21"/>
      <c r="CB34" s="21"/>
      <c r="CC34" s="23">
        <f t="shared" si="23"/>
        <v>0</v>
      </c>
      <c r="CD34" s="23">
        <f t="shared" si="24"/>
        <v>0</v>
      </c>
      <c r="CE34" s="23">
        <f t="shared" si="25"/>
        <v>0</v>
      </c>
      <c r="CF34" s="23">
        <f t="shared" si="26"/>
        <v>0</v>
      </c>
      <c r="CG34" s="23">
        <f t="shared" si="27"/>
        <v>0</v>
      </c>
      <c r="CH34" s="23">
        <f t="shared" si="28"/>
        <v>0</v>
      </c>
      <c r="CI34" s="22"/>
      <c r="CJ34" s="22"/>
      <c r="CK34" s="22">
        <f t="shared" si="29"/>
        <v>0</v>
      </c>
      <c r="CL34" s="21"/>
      <c r="CM34" s="21"/>
      <c r="CN34" s="22">
        <f t="shared" si="30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1"/>
        <v>0</v>
      </c>
      <c r="H35" s="21"/>
      <c r="I35" s="21"/>
      <c r="J35" s="22">
        <f t="shared" si="0"/>
        <v>0</v>
      </c>
      <c r="K35" s="21"/>
      <c r="L35" s="21"/>
      <c r="M35" s="23">
        <f t="shared" si="32"/>
        <v>0</v>
      </c>
      <c r="N35" s="21"/>
      <c r="O35" s="21"/>
      <c r="P35" s="23">
        <f t="shared" si="1"/>
        <v>0</v>
      </c>
      <c r="Q35" s="21"/>
      <c r="R35" s="21"/>
      <c r="S35" s="23">
        <f t="shared" si="2"/>
        <v>0</v>
      </c>
      <c r="T35" s="21"/>
      <c r="U35" s="21"/>
      <c r="V35" s="23">
        <f t="shared" si="3"/>
        <v>0</v>
      </c>
      <c r="W35" s="21"/>
      <c r="X35" s="21"/>
      <c r="Y35" s="23">
        <f t="shared" si="4"/>
        <v>0</v>
      </c>
      <c r="Z35" s="21"/>
      <c r="AA35" s="21"/>
      <c r="AB35" s="23">
        <f t="shared" si="5"/>
        <v>0</v>
      </c>
      <c r="AC35" s="21"/>
      <c r="AD35" s="21"/>
      <c r="AE35" s="23">
        <f t="shared" si="6"/>
        <v>0</v>
      </c>
      <c r="AF35" s="21"/>
      <c r="AG35" s="21"/>
      <c r="AH35" s="23">
        <f t="shared" si="7"/>
        <v>0</v>
      </c>
      <c r="AI35" s="21"/>
      <c r="AJ35" s="21"/>
      <c r="AK35" s="23">
        <f t="shared" si="8"/>
        <v>0</v>
      </c>
      <c r="AL35" s="21"/>
      <c r="AM35" s="21"/>
      <c r="AN35" s="23">
        <f t="shared" si="9"/>
        <v>0</v>
      </c>
      <c r="AO35" s="23">
        <f t="shared" si="10"/>
        <v>0</v>
      </c>
      <c r="AP35" s="23">
        <f t="shared" si="11"/>
        <v>0</v>
      </c>
      <c r="AQ35" s="23">
        <f t="shared" si="12"/>
        <v>0</v>
      </c>
      <c r="AR35" s="23">
        <f t="shared" si="13"/>
        <v>0</v>
      </c>
      <c r="AS35" s="23">
        <f t="shared" si="14"/>
        <v>0</v>
      </c>
      <c r="AT35" s="21"/>
      <c r="AU35" s="21"/>
      <c r="AV35" s="21"/>
      <c r="AW35" s="21"/>
      <c r="AX35" s="21"/>
      <c r="AY35" s="22">
        <f t="shared" si="15"/>
        <v>0</v>
      </c>
      <c r="AZ35" s="21"/>
      <c r="BA35" s="21"/>
      <c r="BB35" s="23">
        <f t="shared" si="16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7"/>
        <v>0</v>
      </c>
      <c r="BL35" s="21"/>
      <c r="BM35" s="21"/>
      <c r="BN35" s="23">
        <f t="shared" si="18"/>
        <v>0</v>
      </c>
      <c r="BO35" s="21"/>
      <c r="BP35" s="21"/>
      <c r="BQ35" s="23">
        <f t="shared" si="19"/>
        <v>0</v>
      </c>
      <c r="BR35" s="21"/>
      <c r="BS35" s="21"/>
      <c r="BT35" s="23">
        <f t="shared" si="20"/>
        <v>0</v>
      </c>
      <c r="BU35" s="21"/>
      <c r="BV35" s="21"/>
      <c r="BW35" s="23">
        <f t="shared" si="21"/>
        <v>0</v>
      </c>
      <c r="BX35" s="21"/>
      <c r="BY35" s="21"/>
      <c r="BZ35" s="23">
        <f t="shared" si="22"/>
        <v>0</v>
      </c>
      <c r="CA35" s="21"/>
      <c r="CB35" s="21"/>
      <c r="CC35" s="23">
        <f t="shared" si="23"/>
        <v>0</v>
      </c>
      <c r="CD35" s="23">
        <f t="shared" si="24"/>
        <v>0</v>
      </c>
      <c r="CE35" s="23">
        <f t="shared" si="25"/>
        <v>0</v>
      </c>
      <c r="CF35" s="23">
        <f t="shared" si="26"/>
        <v>0</v>
      </c>
      <c r="CG35" s="23">
        <f t="shared" si="27"/>
        <v>0</v>
      </c>
      <c r="CH35" s="23">
        <f t="shared" si="28"/>
        <v>0</v>
      </c>
      <c r="CI35" s="22"/>
      <c r="CJ35" s="22"/>
      <c r="CK35" s="22">
        <f t="shared" si="29"/>
        <v>0</v>
      </c>
      <c r="CL35" s="21"/>
      <c r="CM35" s="21"/>
      <c r="CN35" s="22">
        <f t="shared" si="30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1"/>
        <v>0</v>
      </c>
      <c r="H36" s="21"/>
      <c r="I36" s="21"/>
      <c r="J36" s="22">
        <f t="shared" si="0"/>
        <v>0</v>
      </c>
      <c r="K36" s="21"/>
      <c r="L36" s="21"/>
      <c r="M36" s="23">
        <f t="shared" si="32"/>
        <v>0</v>
      </c>
      <c r="N36" s="21"/>
      <c r="O36" s="21"/>
      <c r="P36" s="23">
        <f t="shared" si="1"/>
        <v>0</v>
      </c>
      <c r="Q36" s="21"/>
      <c r="R36" s="21"/>
      <c r="S36" s="23">
        <f t="shared" si="2"/>
        <v>0</v>
      </c>
      <c r="T36" s="21"/>
      <c r="U36" s="21"/>
      <c r="V36" s="23">
        <f t="shared" si="3"/>
        <v>0</v>
      </c>
      <c r="W36" s="21"/>
      <c r="X36" s="21"/>
      <c r="Y36" s="23">
        <f t="shared" si="4"/>
        <v>0</v>
      </c>
      <c r="Z36" s="21"/>
      <c r="AA36" s="21"/>
      <c r="AB36" s="23">
        <f t="shared" si="5"/>
        <v>0</v>
      </c>
      <c r="AC36" s="21"/>
      <c r="AD36" s="21"/>
      <c r="AE36" s="23">
        <f t="shared" si="6"/>
        <v>0</v>
      </c>
      <c r="AF36" s="21"/>
      <c r="AG36" s="21"/>
      <c r="AH36" s="23">
        <f t="shared" si="7"/>
        <v>0</v>
      </c>
      <c r="AI36" s="21"/>
      <c r="AJ36" s="21"/>
      <c r="AK36" s="23">
        <f t="shared" si="8"/>
        <v>0</v>
      </c>
      <c r="AL36" s="21"/>
      <c r="AM36" s="21"/>
      <c r="AN36" s="23">
        <f t="shared" si="9"/>
        <v>0</v>
      </c>
      <c r="AO36" s="23">
        <f t="shared" si="10"/>
        <v>0</v>
      </c>
      <c r="AP36" s="23">
        <f t="shared" si="11"/>
        <v>0</v>
      </c>
      <c r="AQ36" s="23">
        <f t="shared" si="12"/>
        <v>0</v>
      </c>
      <c r="AR36" s="23">
        <f t="shared" si="13"/>
        <v>0</v>
      </c>
      <c r="AS36" s="23">
        <f t="shared" si="14"/>
        <v>0</v>
      </c>
      <c r="AT36" s="21"/>
      <c r="AU36" s="21"/>
      <c r="AV36" s="21"/>
      <c r="AW36" s="21"/>
      <c r="AX36" s="21"/>
      <c r="AY36" s="22">
        <f t="shared" si="15"/>
        <v>0</v>
      </c>
      <c r="AZ36" s="21"/>
      <c r="BA36" s="21"/>
      <c r="BB36" s="23">
        <f t="shared" si="16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7"/>
        <v>0</v>
      </c>
      <c r="BL36" s="21"/>
      <c r="BM36" s="21"/>
      <c r="BN36" s="23">
        <f t="shared" si="18"/>
        <v>0</v>
      </c>
      <c r="BO36" s="21"/>
      <c r="BP36" s="21"/>
      <c r="BQ36" s="23">
        <f t="shared" si="19"/>
        <v>0</v>
      </c>
      <c r="BR36" s="21"/>
      <c r="BS36" s="21"/>
      <c r="BT36" s="23">
        <f t="shared" si="20"/>
        <v>0</v>
      </c>
      <c r="BU36" s="21"/>
      <c r="BV36" s="21"/>
      <c r="BW36" s="23">
        <f t="shared" si="21"/>
        <v>0</v>
      </c>
      <c r="BX36" s="21"/>
      <c r="BY36" s="21"/>
      <c r="BZ36" s="23">
        <f t="shared" si="22"/>
        <v>0</v>
      </c>
      <c r="CA36" s="21"/>
      <c r="CB36" s="21"/>
      <c r="CC36" s="23">
        <f t="shared" si="23"/>
        <v>0</v>
      </c>
      <c r="CD36" s="23">
        <f t="shared" si="24"/>
        <v>0</v>
      </c>
      <c r="CE36" s="23">
        <f t="shared" si="25"/>
        <v>0</v>
      </c>
      <c r="CF36" s="23">
        <f t="shared" si="26"/>
        <v>0</v>
      </c>
      <c r="CG36" s="23">
        <f t="shared" si="27"/>
        <v>0</v>
      </c>
      <c r="CH36" s="23">
        <f t="shared" si="28"/>
        <v>0</v>
      </c>
      <c r="CI36" s="22"/>
      <c r="CJ36" s="22"/>
      <c r="CK36" s="22">
        <f t="shared" si="29"/>
        <v>0</v>
      </c>
      <c r="CL36" s="21"/>
      <c r="CM36" s="21"/>
      <c r="CN36" s="22">
        <f t="shared" si="30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30</v>
      </c>
      <c r="F37" s="21">
        <v>360</v>
      </c>
      <c r="G37" s="23">
        <f t="shared" si="31"/>
        <v>251.99999999999997</v>
      </c>
      <c r="H37" s="21">
        <v>40</v>
      </c>
      <c r="I37" s="21">
        <v>480</v>
      </c>
      <c r="J37" s="22">
        <f t="shared" si="0"/>
        <v>336</v>
      </c>
      <c r="K37" s="21">
        <v>20</v>
      </c>
      <c r="L37" s="21">
        <v>240</v>
      </c>
      <c r="M37" s="23">
        <f t="shared" si="32"/>
        <v>168</v>
      </c>
      <c r="N37" s="21"/>
      <c r="O37" s="21"/>
      <c r="P37" s="23">
        <f t="shared" si="1"/>
        <v>0</v>
      </c>
      <c r="Q37" s="21">
        <v>25</v>
      </c>
      <c r="R37" s="21">
        <v>300</v>
      </c>
      <c r="S37" s="23">
        <f t="shared" si="2"/>
        <v>210</v>
      </c>
      <c r="T37" s="21">
        <v>45</v>
      </c>
      <c r="U37" s="21">
        <v>540</v>
      </c>
      <c r="V37" s="23">
        <f t="shared" si="3"/>
        <v>378</v>
      </c>
      <c r="W37" s="21">
        <v>35</v>
      </c>
      <c r="X37" s="21">
        <v>420</v>
      </c>
      <c r="Y37" s="23">
        <f t="shared" si="4"/>
        <v>294</v>
      </c>
      <c r="Z37" s="21">
        <v>20</v>
      </c>
      <c r="AA37" s="21">
        <v>240</v>
      </c>
      <c r="AB37" s="23">
        <f t="shared" si="5"/>
        <v>168</v>
      </c>
      <c r="AC37" s="21">
        <v>2</v>
      </c>
      <c r="AD37" s="21">
        <v>24</v>
      </c>
      <c r="AE37" s="23">
        <f t="shared" si="6"/>
        <v>16.799999999999997</v>
      </c>
      <c r="AF37" s="21">
        <v>35</v>
      </c>
      <c r="AG37" s="21">
        <v>420</v>
      </c>
      <c r="AH37" s="23">
        <f t="shared" si="7"/>
        <v>294</v>
      </c>
      <c r="AI37" s="21">
        <v>40</v>
      </c>
      <c r="AJ37" s="21">
        <v>480</v>
      </c>
      <c r="AK37" s="23">
        <f t="shared" si="8"/>
        <v>336</v>
      </c>
      <c r="AL37" s="21">
        <v>40</v>
      </c>
      <c r="AM37" s="21">
        <v>480</v>
      </c>
      <c r="AN37" s="23">
        <f t="shared" si="9"/>
        <v>336</v>
      </c>
      <c r="AO37" s="23">
        <f t="shared" si="10"/>
        <v>332</v>
      </c>
      <c r="AP37" s="23">
        <f t="shared" si="11"/>
        <v>3984</v>
      </c>
      <c r="AQ37" s="23">
        <f t="shared" si="12"/>
        <v>2788.8</v>
      </c>
      <c r="AR37" s="23">
        <f t="shared" si="13"/>
        <v>332</v>
      </c>
      <c r="AS37" s="23">
        <f t="shared" si="14"/>
        <v>232.4</v>
      </c>
      <c r="AT37" s="21">
        <v>80</v>
      </c>
      <c r="AU37" s="21">
        <v>960</v>
      </c>
      <c r="AV37" s="21">
        <v>672</v>
      </c>
      <c r="AW37" s="21"/>
      <c r="AX37" s="21"/>
      <c r="AY37" s="22">
        <f t="shared" si="15"/>
        <v>0</v>
      </c>
      <c r="AZ37" s="21">
        <v>70</v>
      </c>
      <c r="BA37" s="21">
        <v>840</v>
      </c>
      <c r="BB37" s="23">
        <f t="shared" si="16"/>
        <v>588</v>
      </c>
      <c r="BC37" s="21"/>
      <c r="BD37" s="21"/>
      <c r="BE37" s="23">
        <f t="shared" si="33"/>
        <v>0</v>
      </c>
      <c r="BF37" s="21">
        <v>30</v>
      </c>
      <c r="BG37" s="21">
        <v>360</v>
      </c>
      <c r="BH37" s="23">
        <f t="shared" si="34"/>
        <v>251.99999999999997</v>
      </c>
      <c r="BI37" s="21">
        <v>20</v>
      </c>
      <c r="BJ37" s="21">
        <v>240</v>
      </c>
      <c r="BK37" s="23">
        <f t="shared" si="17"/>
        <v>168</v>
      </c>
      <c r="BL37" s="21">
        <v>25</v>
      </c>
      <c r="BM37" s="21">
        <v>300</v>
      </c>
      <c r="BN37" s="23">
        <f t="shared" si="18"/>
        <v>210</v>
      </c>
      <c r="BO37" s="21">
        <v>50</v>
      </c>
      <c r="BP37" s="21">
        <v>600</v>
      </c>
      <c r="BQ37" s="23">
        <f t="shared" si="19"/>
        <v>420</v>
      </c>
      <c r="BR37" s="21">
        <v>25</v>
      </c>
      <c r="BS37" s="21">
        <v>300</v>
      </c>
      <c r="BT37" s="23">
        <f t="shared" si="20"/>
        <v>210</v>
      </c>
      <c r="BU37" s="21">
        <v>55</v>
      </c>
      <c r="BV37" s="21">
        <v>660</v>
      </c>
      <c r="BW37" s="23">
        <f t="shared" si="21"/>
        <v>461.99999999999994</v>
      </c>
      <c r="BX37" s="21">
        <v>30</v>
      </c>
      <c r="BY37" s="21">
        <v>360</v>
      </c>
      <c r="BZ37" s="23">
        <f t="shared" si="22"/>
        <v>251.99999999999997</v>
      </c>
      <c r="CA37" s="21">
        <v>55</v>
      </c>
      <c r="CB37" s="21">
        <v>660</v>
      </c>
      <c r="CC37" s="23">
        <f t="shared" si="23"/>
        <v>461.99999999999994</v>
      </c>
      <c r="CD37" s="23">
        <f t="shared" si="24"/>
        <v>440</v>
      </c>
      <c r="CE37" s="23">
        <f t="shared" si="25"/>
        <v>5280</v>
      </c>
      <c r="CF37" s="23">
        <f t="shared" si="26"/>
        <v>3696</v>
      </c>
      <c r="CG37" s="23">
        <f t="shared" si="27"/>
        <v>440</v>
      </c>
      <c r="CH37" s="23">
        <f t="shared" si="28"/>
        <v>308</v>
      </c>
      <c r="CI37" s="22">
        <v>55</v>
      </c>
      <c r="CJ37" s="22">
        <v>660</v>
      </c>
      <c r="CK37" s="22">
        <f t="shared" si="29"/>
        <v>461.99999999999994</v>
      </c>
      <c r="CL37" s="21">
        <v>50</v>
      </c>
      <c r="CM37" s="21">
        <v>600</v>
      </c>
      <c r="CN37" s="22">
        <f t="shared" si="30"/>
        <v>420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31"/>
        <v>0</v>
      </c>
      <c r="H38" s="21">
        <v>10</v>
      </c>
      <c r="I38" s="21">
        <v>120</v>
      </c>
      <c r="J38" s="22">
        <f t="shared" si="0"/>
        <v>81.600000000000009</v>
      </c>
      <c r="K38" s="21">
        <v>33</v>
      </c>
      <c r="L38" s="21">
        <v>402</v>
      </c>
      <c r="M38" s="23">
        <f t="shared" si="32"/>
        <v>273.36</v>
      </c>
      <c r="N38" s="21">
        <v>5</v>
      </c>
      <c r="O38" s="21">
        <v>60</v>
      </c>
      <c r="P38" s="23">
        <f t="shared" si="1"/>
        <v>40.800000000000004</v>
      </c>
      <c r="Q38" s="21">
        <v>6</v>
      </c>
      <c r="R38" s="21">
        <v>72</v>
      </c>
      <c r="S38" s="23">
        <f t="shared" si="2"/>
        <v>48.96</v>
      </c>
      <c r="T38" s="21">
        <v>5</v>
      </c>
      <c r="U38" s="21">
        <v>60</v>
      </c>
      <c r="V38" s="23">
        <f t="shared" si="3"/>
        <v>40.800000000000004</v>
      </c>
      <c r="W38" s="21">
        <v>15</v>
      </c>
      <c r="X38" s="21">
        <v>180</v>
      </c>
      <c r="Y38" s="23">
        <f t="shared" si="4"/>
        <v>122.4</v>
      </c>
      <c r="Z38" s="21">
        <v>10</v>
      </c>
      <c r="AA38" s="21">
        <v>120</v>
      </c>
      <c r="AB38" s="23">
        <f t="shared" si="5"/>
        <v>81.600000000000009</v>
      </c>
      <c r="AC38" s="21">
        <v>14</v>
      </c>
      <c r="AD38" s="21">
        <v>168</v>
      </c>
      <c r="AE38" s="23">
        <f t="shared" si="6"/>
        <v>114.24000000000001</v>
      </c>
      <c r="AF38" s="21">
        <v>10</v>
      </c>
      <c r="AG38" s="21">
        <v>120</v>
      </c>
      <c r="AH38" s="23">
        <f t="shared" si="7"/>
        <v>81.600000000000009</v>
      </c>
      <c r="AI38" s="21">
        <v>30</v>
      </c>
      <c r="AJ38" s="21">
        <v>360</v>
      </c>
      <c r="AK38" s="23">
        <f t="shared" si="8"/>
        <v>244.8</v>
      </c>
      <c r="AL38" s="21">
        <v>20</v>
      </c>
      <c r="AM38" s="21">
        <v>240</v>
      </c>
      <c r="AN38" s="23">
        <f t="shared" si="9"/>
        <v>163.20000000000002</v>
      </c>
      <c r="AO38" s="23">
        <f t="shared" si="10"/>
        <v>158</v>
      </c>
      <c r="AP38" s="23">
        <f t="shared" si="11"/>
        <v>1902</v>
      </c>
      <c r="AQ38" s="23">
        <f t="shared" si="12"/>
        <v>1293.3600000000001</v>
      </c>
      <c r="AR38" s="23">
        <f t="shared" si="13"/>
        <v>158.5</v>
      </c>
      <c r="AS38" s="23">
        <f t="shared" si="14"/>
        <v>107.78000000000002</v>
      </c>
      <c r="AT38" s="21">
        <v>28</v>
      </c>
      <c r="AU38" s="21">
        <v>336</v>
      </c>
      <c r="AV38" s="21">
        <v>228.48000000000002</v>
      </c>
      <c r="AW38" s="21">
        <v>30</v>
      </c>
      <c r="AX38" s="21">
        <v>360</v>
      </c>
      <c r="AY38" s="22">
        <f t="shared" si="15"/>
        <v>244.8</v>
      </c>
      <c r="AZ38" s="21">
        <v>20</v>
      </c>
      <c r="BA38" s="21">
        <v>240</v>
      </c>
      <c r="BB38" s="23">
        <f t="shared" si="16"/>
        <v>163.20000000000002</v>
      </c>
      <c r="BC38" s="21">
        <v>13</v>
      </c>
      <c r="BD38" s="21">
        <v>156</v>
      </c>
      <c r="BE38" s="23">
        <f t="shared" si="33"/>
        <v>106.08000000000001</v>
      </c>
      <c r="BF38" s="21"/>
      <c r="BG38" s="21"/>
      <c r="BH38" s="23">
        <f t="shared" si="34"/>
        <v>0</v>
      </c>
      <c r="BI38" s="21">
        <v>20</v>
      </c>
      <c r="BJ38" s="21">
        <v>240</v>
      </c>
      <c r="BK38" s="23">
        <f t="shared" si="17"/>
        <v>163.20000000000002</v>
      </c>
      <c r="BL38" s="21"/>
      <c r="BM38" s="21"/>
      <c r="BN38" s="23">
        <f t="shared" si="18"/>
        <v>0</v>
      </c>
      <c r="BO38" s="21"/>
      <c r="BP38" s="21"/>
      <c r="BQ38" s="23">
        <f t="shared" si="19"/>
        <v>0</v>
      </c>
      <c r="BR38" s="21"/>
      <c r="BS38" s="21"/>
      <c r="BT38" s="23">
        <f t="shared" si="20"/>
        <v>0</v>
      </c>
      <c r="BU38" s="21"/>
      <c r="BV38" s="21"/>
      <c r="BW38" s="23">
        <f t="shared" si="21"/>
        <v>0</v>
      </c>
      <c r="BX38" s="21"/>
      <c r="BY38" s="21"/>
      <c r="BZ38" s="23">
        <f t="shared" si="22"/>
        <v>0</v>
      </c>
      <c r="CA38" s="21"/>
      <c r="CB38" s="21"/>
      <c r="CC38" s="23">
        <f t="shared" si="23"/>
        <v>0</v>
      </c>
      <c r="CD38" s="23">
        <f t="shared" si="24"/>
        <v>111</v>
      </c>
      <c r="CE38" s="23">
        <f t="shared" si="25"/>
        <v>1332</v>
      </c>
      <c r="CF38" s="23">
        <f t="shared" si="26"/>
        <v>905.7600000000001</v>
      </c>
      <c r="CG38" s="23">
        <f t="shared" si="27"/>
        <v>111</v>
      </c>
      <c r="CH38" s="23">
        <f t="shared" si="28"/>
        <v>75.48</v>
      </c>
      <c r="CI38" s="22"/>
      <c r="CJ38" s="22"/>
      <c r="CK38" s="22">
        <f t="shared" si="29"/>
        <v>0</v>
      </c>
      <c r="CL38" s="21"/>
      <c r="CM38" s="21"/>
      <c r="CN38" s="22">
        <f t="shared" si="30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1"/>
        <v>0</v>
      </c>
      <c r="H39" s="21"/>
      <c r="I39" s="21"/>
      <c r="J39" s="22">
        <f t="shared" si="0"/>
        <v>0</v>
      </c>
      <c r="K39" s="21"/>
      <c r="L39" s="21"/>
      <c r="M39" s="23">
        <f t="shared" si="32"/>
        <v>0</v>
      </c>
      <c r="N39" s="21"/>
      <c r="O39" s="21"/>
      <c r="P39" s="23">
        <f t="shared" si="1"/>
        <v>0</v>
      </c>
      <c r="Q39" s="21"/>
      <c r="R39" s="21"/>
      <c r="S39" s="23">
        <f t="shared" si="2"/>
        <v>0</v>
      </c>
      <c r="T39" s="21"/>
      <c r="U39" s="21"/>
      <c r="V39" s="23">
        <f t="shared" si="3"/>
        <v>0</v>
      </c>
      <c r="W39" s="21"/>
      <c r="X39" s="21"/>
      <c r="Y39" s="23">
        <f t="shared" si="4"/>
        <v>0</v>
      </c>
      <c r="Z39" s="21"/>
      <c r="AA39" s="21"/>
      <c r="AB39" s="23">
        <f t="shared" si="5"/>
        <v>0</v>
      </c>
      <c r="AC39" s="21"/>
      <c r="AD39" s="21"/>
      <c r="AE39" s="23">
        <f t="shared" si="6"/>
        <v>0</v>
      </c>
      <c r="AF39" s="21"/>
      <c r="AG39" s="21"/>
      <c r="AH39" s="23">
        <f t="shared" si="7"/>
        <v>0</v>
      </c>
      <c r="AI39" s="21"/>
      <c r="AJ39" s="21"/>
      <c r="AK39" s="23">
        <f t="shared" si="8"/>
        <v>0</v>
      </c>
      <c r="AL39" s="21"/>
      <c r="AM39" s="21"/>
      <c r="AN39" s="23">
        <f t="shared" si="9"/>
        <v>0</v>
      </c>
      <c r="AO39" s="23">
        <f t="shared" si="10"/>
        <v>0</v>
      </c>
      <c r="AP39" s="23">
        <f t="shared" si="11"/>
        <v>0</v>
      </c>
      <c r="AQ39" s="23">
        <f t="shared" si="12"/>
        <v>0</v>
      </c>
      <c r="AR39" s="23">
        <f t="shared" si="13"/>
        <v>0</v>
      </c>
      <c r="AS39" s="23">
        <f t="shared" si="14"/>
        <v>0</v>
      </c>
      <c r="AT39" s="21"/>
      <c r="AU39" s="21"/>
      <c r="AV39" s="21"/>
      <c r="AW39" s="21"/>
      <c r="AX39" s="21"/>
      <c r="AY39" s="22">
        <f t="shared" si="15"/>
        <v>0</v>
      </c>
      <c r="AZ39" s="21"/>
      <c r="BA39" s="21"/>
      <c r="BB39" s="23">
        <f t="shared" si="16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7"/>
        <v>0</v>
      </c>
      <c r="BL39" s="21"/>
      <c r="BM39" s="21"/>
      <c r="BN39" s="23">
        <f t="shared" si="18"/>
        <v>0</v>
      </c>
      <c r="BO39" s="21"/>
      <c r="BP39" s="21"/>
      <c r="BQ39" s="23">
        <f t="shared" si="19"/>
        <v>0</v>
      </c>
      <c r="BR39" s="21"/>
      <c r="BS39" s="21"/>
      <c r="BT39" s="23">
        <f t="shared" si="20"/>
        <v>0</v>
      </c>
      <c r="BU39" s="21"/>
      <c r="BV39" s="21"/>
      <c r="BW39" s="23">
        <f t="shared" si="21"/>
        <v>0</v>
      </c>
      <c r="BX39" s="21"/>
      <c r="BY39" s="21"/>
      <c r="BZ39" s="23">
        <f t="shared" si="22"/>
        <v>0</v>
      </c>
      <c r="CA39" s="21"/>
      <c r="CB39" s="21"/>
      <c r="CC39" s="23">
        <f t="shared" si="23"/>
        <v>0</v>
      </c>
      <c r="CD39" s="23">
        <f t="shared" si="24"/>
        <v>0</v>
      </c>
      <c r="CE39" s="23">
        <f t="shared" si="25"/>
        <v>0</v>
      </c>
      <c r="CF39" s="23">
        <f t="shared" si="26"/>
        <v>0</v>
      </c>
      <c r="CG39" s="23">
        <f t="shared" si="27"/>
        <v>0</v>
      </c>
      <c r="CH39" s="23">
        <f t="shared" si="28"/>
        <v>0</v>
      </c>
      <c r="CI39" s="22"/>
      <c r="CJ39" s="22"/>
      <c r="CK39" s="22">
        <f t="shared" si="29"/>
        <v>0</v>
      </c>
      <c r="CL39" s="21"/>
      <c r="CM39" s="21"/>
      <c r="CN39" s="22">
        <f t="shared" si="30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1"/>
        <v>0</v>
      </c>
      <c r="H40" s="21"/>
      <c r="I40" s="21"/>
      <c r="J40" s="22">
        <f t="shared" si="0"/>
        <v>0</v>
      </c>
      <c r="K40" s="21"/>
      <c r="L40" s="21"/>
      <c r="M40" s="23">
        <f t="shared" si="32"/>
        <v>0</v>
      </c>
      <c r="N40" s="21"/>
      <c r="O40" s="21"/>
      <c r="P40" s="23">
        <f t="shared" si="1"/>
        <v>0</v>
      </c>
      <c r="Q40" s="21"/>
      <c r="R40" s="21"/>
      <c r="S40" s="23">
        <f t="shared" si="2"/>
        <v>0</v>
      </c>
      <c r="T40" s="21"/>
      <c r="U40" s="21"/>
      <c r="V40" s="23">
        <f t="shared" si="3"/>
        <v>0</v>
      </c>
      <c r="W40" s="21"/>
      <c r="X40" s="21"/>
      <c r="Y40" s="23">
        <f t="shared" si="4"/>
        <v>0</v>
      </c>
      <c r="Z40" s="21"/>
      <c r="AA40" s="21"/>
      <c r="AB40" s="23">
        <f t="shared" si="5"/>
        <v>0</v>
      </c>
      <c r="AC40" s="21"/>
      <c r="AD40" s="21"/>
      <c r="AE40" s="23">
        <f t="shared" si="6"/>
        <v>0</v>
      </c>
      <c r="AF40" s="21"/>
      <c r="AG40" s="21"/>
      <c r="AH40" s="23">
        <f t="shared" si="7"/>
        <v>0</v>
      </c>
      <c r="AI40" s="21"/>
      <c r="AJ40" s="21"/>
      <c r="AK40" s="23">
        <f t="shared" si="8"/>
        <v>0</v>
      </c>
      <c r="AL40" s="21"/>
      <c r="AM40" s="21"/>
      <c r="AN40" s="23">
        <f t="shared" si="9"/>
        <v>0</v>
      </c>
      <c r="AO40" s="23">
        <f t="shared" si="10"/>
        <v>0</v>
      </c>
      <c r="AP40" s="23">
        <f t="shared" si="11"/>
        <v>0</v>
      </c>
      <c r="AQ40" s="23">
        <f t="shared" si="12"/>
        <v>0</v>
      </c>
      <c r="AR40" s="23">
        <f t="shared" si="13"/>
        <v>0</v>
      </c>
      <c r="AS40" s="23">
        <f t="shared" si="14"/>
        <v>0</v>
      </c>
      <c r="AT40" s="21"/>
      <c r="AU40" s="21"/>
      <c r="AV40" s="21"/>
      <c r="AW40" s="21"/>
      <c r="AX40" s="21"/>
      <c r="AY40" s="22">
        <f t="shared" si="15"/>
        <v>0</v>
      </c>
      <c r="AZ40" s="21"/>
      <c r="BA40" s="21"/>
      <c r="BB40" s="23">
        <f t="shared" si="16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7"/>
        <v>0</v>
      </c>
      <c r="BL40" s="21"/>
      <c r="BM40" s="21"/>
      <c r="BN40" s="23">
        <f t="shared" si="18"/>
        <v>0</v>
      </c>
      <c r="BO40" s="21"/>
      <c r="BP40" s="21"/>
      <c r="BQ40" s="23">
        <f t="shared" si="19"/>
        <v>0</v>
      </c>
      <c r="BR40" s="21"/>
      <c r="BS40" s="21"/>
      <c r="BT40" s="23">
        <f t="shared" si="20"/>
        <v>0</v>
      </c>
      <c r="BU40" s="21"/>
      <c r="BV40" s="21"/>
      <c r="BW40" s="23">
        <f t="shared" si="21"/>
        <v>0</v>
      </c>
      <c r="BX40" s="21"/>
      <c r="BY40" s="21"/>
      <c r="BZ40" s="23">
        <f t="shared" si="22"/>
        <v>0</v>
      </c>
      <c r="CA40" s="21"/>
      <c r="CB40" s="21"/>
      <c r="CC40" s="23">
        <f t="shared" si="23"/>
        <v>0</v>
      </c>
      <c r="CD40" s="23">
        <f t="shared" si="24"/>
        <v>0</v>
      </c>
      <c r="CE40" s="23">
        <f t="shared" si="25"/>
        <v>0</v>
      </c>
      <c r="CF40" s="23">
        <f t="shared" si="26"/>
        <v>0</v>
      </c>
      <c r="CG40" s="23">
        <f t="shared" si="27"/>
        <v>0</v>
      </c>
      <c r="CH40" s="23">
        <f t="shared" si="28"/>
        <v>0</v>
      </c>
      <c r="CI40" s="22"/>
      <c r="CJ40" s="22"/>
      <c r="CK40" s="22">
        <f t="shared" si="29"/>
        <v>0</v>
      </c>
      <c r="CL40" s="21"/>
      <c r="CM40" s="21"/>
      <c r="CN40" s="22">
        <f t="shared" si="30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31"/>
        <v>0</v>
      </c>
      <c r="H41" s="21">
        <v>25</v>
      </c>
      <c r="I41" s="21">
        <v>350</v>
      </c>
      <c r="J41" s="22">
        <f t="shared" si="0"/>
        <v>224</v>
      </c>
      <c r="K41" s="21">
        <v>15</v>
      </c>
      <c r="L41" s="21">
        <v>210</v>
      </c>
      <c r="M41" s="23">
        <f t="shared" si="32"/>
        <v>134.4</v>
      </c>
      <c r="N41" s="21">
        <v>10</v>
      </c>
      <c r="O41" s="21">
        <v>140</v>
      </c>
      <c r="P41" s="23">
        <f t="shared" si="1"/>
        <v>89.600000000000009</v>
      </c>
      <c r="Q41" s="21">
        <v>10</v>
      </c>
      <c r="R41" s="21">
        <v>140</v>
      </c>
      <c r="S41" s="23">
        <f t="shared" si="2"/>
        <v>89.600000000000009</v>
      </c>
      <c r="T41" s="21">
        <v>10</v>
      </c>
      <c r="U41" s="21">
        <v>140</v>
      </c>
      <c r="V41" s="23">
        <f t="shared" si="3"/>
        <v>89.600000000000009</v>
      </c>
      <c r="W41" s="21"/>
      <c r="X41" s="21"/>
      <c r="Y41" s="23">
        <f t="shared" si="4"/>
        <v>0</v>
      </c>
      <c r="Z41" s="21">
        <v>10</v>
      </c>
      <c r="AA41" s="21">
        <v>140</v>
      </c>
      <c r="AB41" s="23">
        <f t="shared" si="5"/>
        <v>89.600000000000009</v>
      </c>
      <c r="AC41" s="21">
        <v>5</v>
      </c>
      <c r="AD41" s="21">
        <v>70</v>
      </c>
      <c r="AE41" s="23">
        <f t="shared" si="6"/>
        <v>44.800000000000004</v>
      </c>
      <c r="AF41" s="21">
        <v>5</v>
      </c>
      <c r="AG41" s="21">
        <v>70</v>
      </c>
      <c r="AH41" s="23">
        <f t="shared" si="7"/>
        <v>44.800000000000004</v>
      </c>
      <c r="AI41" s="21"/>
      <c r="AJ41" s="21"/>
      <c r="AK41" s="23">
        <f t="shared" si="8"/>
        <v>0</v>
      </c>
      <c r="AL41" s="21"/>
      <c r="AM41" s="21"/>
      <c r="AN41" s="23">
        <f t="shared" si="9"/>
        <v>0</v>
      </c>
      <c r="AO41" s="23">
        <f t="shared" si="10"/>
        <v>90</v>
      </c>
      <c r="AP41" s="23">
        <f t="shared" si="11"/>
        <v>1260</v>
      </c>
      <c r="AQ41" s="23">
        <f t="shared" si="12"/>
        <v>806.4</v>
      </c>
      <c r="AR41" s="23">
        <f t="shared" si="13"/>
        <v>105</v>
      </c>
      <c r="AS41" s="23">
        <f t="shared" si="14"/>
        <v>67.2</v>
      </c>
      <c r="AT41" s="21"/>
      <c r="AU41" s="21"/>
      <c r="AV41" s="21"/>
      <c r="AW41" s="21"/>
      <c r="AX41" s="21"/>
      <c r="AY41" s="22">
        <f t="shared" si="15"/>
        <v>0</v>
      </c>
      <c r="AZ41" s="21"/>
      <c r="BA41" s="21"/>
      <c r="BB41" s="23">
        <f t="shared" si="16"/>
        <v>0</v>
      </c>
      <c r="BC41" s="21"/>
      <c r="BD41" s="21"/>
      <c r="BE41" s="23">
        <f t="shared" si="33"/>
        <v>0</v>
      </c>
      <c r="BF41" s="21"/>
      <c r="BG41" s="21"/>
      <c r="BH41" s="23">
        <f t="shared" si="34"/>
        <v>0</v>
      </c>
      <c r="BI41" s="21"/>
      <c r="BJ41" s="21"/>
      <c r="BK41" s="23">
        <f t="shared" si="17"/>
        <v>0</v>
      </c>
      <c r="BL41" s="21"/>
      <c r="BM41" s="21"/>
      <c r="BN41" s="23">
        <f t="shared" si="18"/>
        <v>0</v>
      </c>
      <c r="BO41" s="21"/>
      <c r="BP41" s="21"/>
      <c r="BQ41" s="23">
        <f t="shared" si="19"/>
        <v>0</v>
      </c>
      <c r="BR41" s="21"/>
      <c r="BS41" s="21"/>
      <c r="BT41" s="23">
        <f t="shared" si="20"/>
        <v>0</v>
      </c>
      <c r="BU41" s="21"/>
      <c r="BV41" s="21"/>
      <c r="BW41" s="23">
        <f t="shared" si="21"/>
        <v>0</v>
      </c>
      <c r="BX41" s="21"/>
      <c r="BY41" s="21"/>
      <c r="BZ41" s="23">
        <f t="shared" si="22"/>
        <v>0</v>
      </c>
      <c r="CA41" s="21"/>
      <c r="CB41" s="21"/>
      <c r="CC41" s="23">
        <f t="shared" si="23"/>
        <v>0</v>
      </c>
      <c r="CD41" s="23">
        <f t="shared" si="24"/>
        <v>0</v>
      </c>
      <c r="CE41" s="23">
        <f t="shared" si="25"/>
        <v>0</v>
      </c>
      <c r="CF41" s="23">
        <f t="shared" si="26"/>
        <v>0</v>
      </c>
      <c r="CG41" s="23">
        <f t="shared" si="27"/>
        <v>0</v>
      </c>
      <c r="CH41" s="23">
        <f t="shared" si="28"/>
        <v>0</v>
      </c>
      <c r="CI41" s="22"/>
      <c r="CJ41" s="22"/>
      <c r="CK41" s="22">
        <f t="shared" si="29"/>
        <v>0</v>
      </c>
      <c r="CL41" s="21"/>
      <c r="CM41" s="21"/>
      <c r="CN41" s="22">
        <f t="shared" si="30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1"/>
        <v>0</v>
      </c>
      <c r="H42" s="21"/>
      <c r="I42" s="21"/>
      <c r="J42" s="22">
        <f t="shared" si="0"/>
        <v>0</v>
      </c>
      <c r="K42" s="21"/>
      <c r="L42" s="21"/>
      <c r="M42" s="23">
        <f t="shared" si="32"/>
        <v>0</v>
      </c>
      <c r="N42" s="21"/>
      <c r="O42" s="21"/>
      <c r="P42" s="23">
        <f t="shared" si="1"/>
        <v>0</v>
      </c>
      <c r="Q42" s="21"/>
      <c r="R42" s="21"/>
      <c r="S42" s="23">
        <f t="shared" si="2"/>
        <v>0</v>
      </c>
      <c r="T42" s="21"/>
      <c r="U42" s="21"/>
      <c r="V42" s="23">
        <f t="shared" si="3"/>
        <v>0</v>
      </c>
      <c r="W42" s="21"/>
      <c r="X42" s="21"/>
      <c r="Y42" s="23">
        <f t="shared" si="4"/>
        <v>0</v>
      </c>
      <c r="Z42" s="21"/>
      <c r="AA42" s="21"/>
      <c r="AB42" s="23">
        <f t="shared" si="5"/>
        <v>0</v>
      </c>
      <c r="AC42" s="21"/>
      <c r="AD42" s="21"/>
      <c r="AE42" s="23">
        <f t="shared" si="6"/>
        <v>0</v>
      </c>
      <c r="AF42" s="21"/>
      <c r="AG42" s="21"/>
      <c r="AH42" s="23">
        <f t="shared" si="7"/>
        <v>0</v>
      </c>
      <c r="AI42" s="21"/>
      <c r="AJ42" s="21"/>
      <c r="AK42" s="23">
        <f t="shared" si="8"/>
        <v>0</v>
      </c>
      <c r="AL42" s="21"/>
      <c r="AM42" s="21"/>
      <c r="AN42" s="23">
        <f t="shared" si="9"/>
        <v>0</v>
      </c>
      <c r="AO42" s="23">
        <f t="shared" si="10"/>
        <v>0</v>
      </c>
      <c r="AP42" s="23">
        <f t="shared" si="11"/>
        <v>0</v>
      </c>
      <c r="AQ42" s="23">
        <f t="shared" si="12"/>
        <v>0</v>
      </c>
      <c r="AR42" s="23">
        <f t="shared" si="13"/>
        <v>0</v>
      </c>
      <c r="AS42" s="23">
        <f t="shared" si="14"/>
        <v>0</v>
      </c>
      <c r="AT42" s="21"/>
      <c r="AU42" s="21"/>
      <c r="AV42" s="21"/>
      <c r="AW42" s="21"/>
      <c r="AX42" s="21"/>
      <c r="AY42" s="22">
        <f t="shared" si="15"/>
        <v>0</v>
      </c>
      <c r="AZ42" s="21"/>
      <c r="BA42" s="21"/>
      <c r="BB42" s="23">
        <f t="shared" si="16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7"/>
        <v>0</v>
      </c>
      <c r="BL42" s="21"/>
      <c r="BM42" s="21"/>
      <c r="BN42" s="23">
        <f t="shared" si="18"/>
        <v>0</v>
      </c>
      <c r="BO42" s="21"/>
      <c r="BP42" s="21"/>
      <c r="BQ42" s="23">
        <f t="shared" si="19"/>
        <v>0</v>
      </c>
      <c r="BR42" s="21"/>
      <c r="BS42" s="21"/>
      <c r="BT42" s="23">
        <f t="shared" si="20"/>
        <v>0</v>
      </c>
      <c r="BU42" s="21"/>
      <c r="BV42" s="21"/>
      <c r="BW42" s="23">
        <f t="shared" si="21"/>
        <v>0</v>
      </c>
      <c r="BX42" s="21"/>
      <c r="BY42" s="21"/>
      <c r="BZ42" s="23">
        <f t="shared" si="22"/>
        <v>0</v>
      </c>
      <c r="CA42" s="21"/>
      <c r="CB42" s="21"/>
      <c r="CC42" s="23">
        <f t="shared" si="23"/>
        <v>0</v>
      </c>
      <c r="CD42" s="23">
        <f t="shared" si="24"/>
        <v>0</v>
      </c>
      <c r="CE42" s="23">
        <f t="shared" si="25"/>
        <v>0</v>
      </c>
      <c r="CF42" s="23">
        <f t="shared" si="26"/>
        <v>0</v>
      </c>
      <c r="CG42" s="23">
        <f t="shared" si="27"/>
        <v>0</v>
      </c>
      <c r="CH42" s="23">
        <f t="shared" si="28"/>
        <v>0</v>
      </c>
      <c r="CI42" s="22"/>
      <c r="CJ42" s="22"/>
      <c r="CK42" s="22">
        <f t="shared" si="29"/>
        <v>0</v>
      </c>
      <c r="CL42" s="21"/>
      <c r="CM42" s="21"/>
      <c r="CN42" s="22">
        <f t="shared" si="30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1"/>
        <v>0</v>
      </c>
      <c r="H43" s="21"/>
      <c r="I43" s="21"/>
      <c r="J43" s="22">
        <f t="shared" si="0"/>
        <v>0</v>
      </c>
      <c r="K43" s="21"/>
      <c r="L43" s="21"/>
      <c r="M43" s="23">
        <f t="shared" si="32"/>
        <v>0</v>
      </c>
      <c r="N43" s="21"/>
      <c r="O43" s="21"/>
      <c r="P43" s="23">
        <f t="shared" si="1"/>
        <v>0</v>
      </c>
      <c r="Q43" s="21"/>
      <c r="R43" s="21"/>
      <c r="S43" s="23">
        <f t="shared" si="2"/>
        <v>0</v>
      </c>
      <c r="T43" s="21"/>
      <c r="U43" s="21"/>
      <c r="V43" s="23">
        <f t="shared" si="3"/>
        <v>0</v>
      </c>
      <c r="W43" s="21"/>
      <c r="X43" s="21"/>
      <c r="Y43" s="23">
        <f t="shared" si="4"/>
        <v>0</v>
      </c>
      <c r="Z43" s="21"/>
      <c r="AA43" s="21"/>
      <c r="AB43" s="23">
        <f t="shared" si="5"/>
        <v>0</v>
      </c>
      <c r="AC43" s="21"/>
      <c r="AD43" s="21"/>
      <c r="AE43" s="23">
        <f t="shared" si="6"/>
        <v>0</v>
      </c>
      <c r="AF43" s="21"/>
      <c r="AG43" s="21"/>
      <c r="AH43" s="23">
        <f t="shared" si="7"/>
        <v>0</v>
      </c>
      <c r="AI43" s="21"/>
      <c r="AJ43" s="21"/>
      <c r="AK43" s="23">
        <f t="shared" si="8"/>
        <v>0</v>
      </c>
      <c r="AL43" s="21"/>
      <c r="AM43" s="21"/>
      <c r="AN43" s="23">
        <f t="shared" si="9"/>
        <v>0</v>
      </c>
      <c r="AO43" s="23">
        <f t="shared" si="10"/>
        <v>0</v>
      </c>
      <c r="AP43" s="23">
        <f t="shared" si="11"/>
        <v>0</v>
      </c>
      <c r="AQ43" s="23">
        <f t="shared" si="12"/>
        <v>0</v>
      </c>
      <c r="AR43" s="23">
        <f t="shared" si="13"/>
        <v>0</v>
      </c>
      <c r="AS43" s="23">
        <f t="shared" si="14"/>
        <v>0</v>
      </c>
      <c r="AT43" s="21"/>
      <c r="AU43" s="21"/>
      <c r="AV43" s="21"/>
      <c r="AW43" s="21"/>
      <c r="AX43" s="21"/>
      <c r="AY43" s="22">
        <f t="shared" si="15"/>
        <v>0</v>
      </c>
      <c r="AZ43" s="21"/>
      <c r="BA43" s="21"/>
      <c r="BB43" s="23">
        <f t="shared" si="16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7"/>
        <v>0</v>
      </c>
      <c r="BL43" s="21"/>
      <c r="BM43" s="21"/>
      <c r="BN43" s="23">
        <f t="shared" si="18"/>
        <v>0</v>
      </c>
      <c r="BO43" s="21"/>
      <c r="BP43" s="21"/>
      <c r="BQ43" s="23">
        <f t="shared" si="19"/>
        <v>0</v>
      </c>
      <c r="BR43" s="21"/>
      <c r="BS43" s="21"/>
      <c r="BT43" s="23">
        <f t="shared" si="20"/>
        <v>0</v>
      </c>
      <c r="BU43" s="21"/>
      <c r="BV43" s="21"/>
      <c r="BW43" s="23">
        <f t="shared" si="21"/>
        <v>0</v>
      </c>
      <c r="BX43" s="21"/>
      <c r="BY43" s="21"/>
      <c r="BZ43" s="23">
        <f t="shared" si="22"/>
        <v>0</v>
      </c>
      <c r="CA43" s="21"/>
      <c r="CB43" s="21"/>
      <c r="CC43" s="23">
        <f t="shared" si="23"/>
        <v>0</v>
      </c>
      <c r="CD43" s="23">
        <f t="shared" si="24"/>
        <v>0</v>
      </c>
      <c r="CE43" s="23">
        <f t="shared" si="25"/>
        <v>0</v>
      </c>
      <c r="CF43" s="23">
        <f t="shared" si="26"/>
        <v>0</v>
      </c>
      <c r="CG43" s="23">
        <f t="shared" si="27"/>
        <v>0</v>
      </c>
      <c r="CH43" s="23">
        <f t="shared" si="28"/>
        <v>0</v>
      </c>
      <c r="CI43" s="22"/>
      <c r="CJ43" s="22"/>
      <c r="CK43" s="22">
        <f t="shared" si="29"/>
        <v>0</v>
      </c>
      <c r="CL43" s="21"/>
      <c r="CM43" s="21"/>
      <c r="CN43" s="22">
        <f t="shared" si="30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1"/>
        <v>0</v>
      </c>
      <c r="H44" s="21"/>
      <c r="I44" s="21"/>
      <c r="J44" s="22">
        <f t="shared" si="0"/>
        <v>0</v>
      </c>
      <c r="K44" s="21">
        <v>50</v>
      </c>
      <c r="L44" s="21">
        <v>700</v>
      </c>
      <c r="M44" s="23">
        <f t="shared" si="32"/>
        <v>448</v>
      </c>
      <c r="N44" s="21">
        <v>217</v>
      </c>
      <c r="O44" s="21">
        <v>3038</v>
      </c>
      <c r="P44" s="23">
        <f t="shared" si="1"/>
        <v>1944.32</v>
      </c>
      <c r="Q44" s="21">
        <v>49</v>
      </c>
      <c r="R44" s="21">
        <v>686</v>
      </c>
      <c r="S44" s="23">
        <f t="shared" si="2"/>
        <v>439.04</v>
      </c>
      <c r="T44" s="21">
        <v>44</v>
      </c>
      <c r="U44" s="21">
        <v>616</v>
      </c>
      <c r="V44" s="23">
        <f t="shared" si="3"/>
        <v>394.24</v>
      </c>
      <c r="W44" s="21">
        <v>32</v>
      </c>
      <c r="X44" s="21">
        <v>448</v>
      </c>
      <c r="Y44" s="23">
        <f t="shared" si="4"/>
        <v>286.72000000000003</v>
      </c>
      <c r="Z44" s="21">
        <v>54</v>
      </c>
      <c r="AA44" s="21">
        <v>756</v>
      </c>
      <c r="AB44" s="23">
        <f t="shared" si="5"/>
        <v>483.84000000000003</v>
      </c>
      <c r="AC44" s="21">
        <v>49</v>
      </c>
      <c r="AD44" s="21">
        <v>686</v>
      </c>
      <c r="AE44" s="23">
        <f t="shared" si="6"/>
        <v>439.04</v>
      </c>
      <c r="AF44" s="21">
        <v>92</v>
      </c>
      <c r="AG44" s="21">
        <v>1288</v>
      </c>
      <c r="AH44" s="23">
        <f t="shared" si="7"/>
        <v>824.32</v>
      </c>
      <c r="AI44" s="21">
        <v>1</v>
      </c>
      <c r="AJ44" s="21">
        <v>14</v>
      </c>
      <c r="AK44" s="23">
        <f t="shared" si="8"/>
        <v>8.9600000000000009</v>
      </c>
      <c r="AL44" s="21">
        <v>60</v>
      </c>
      <c r="AM44" s="21">
        <v>840</v>
      </c>
      <c r="AN44" s="23">
        <f t="shared" si="9"/>
        <v>537.6</v>
      </c>
      <c r="AO44" s="23">
        <f t="shared" si="10"/>
        <v>648</v>
      </c>
      <c r="AP44" s="23">
        <f t="shared" si="11"/>
        <v>9072</v>
      </c>
      <c r="AQ44" s="23">
        <f t="shared" si="12"/>
        <v>5806.08</v>
      </c>
      <c r="AR44" s="23">
        <f t="shared" si="13"/>
        <v>756</v>
      </c>
      <c r="AS44" s="23">
        <f t="shared" si="14"/>
        <v>483.84</v>
      </c>
      <c r="AT44" s="21">
        <v>30</v>
      </c>
      <c r="AU44" s="21">
        <v>420</v>
      </c>
      <c r="AV44" s="21">
        <v>268.8</v>
      </c>
      <c r="AW44" s="21">
        <v>22</v>
      </c>
      <c r="AX44" s="21">
        <v>308</v>
      </c>
      <c r="AY44" s="22">
        <v>197.12</v>
      </c>
      <c r="AZ44" s="21">
        <v>30</v>
      </c>
      <c r="BA44" s="21">
        <v>420</v>
      </c>
      <c r="BB44" s="23">
        <f t="shared" si="16"/>
        <v>268.8</v>
      </c>
      <c r="BC44" s="21"/>
      <c r="BD44" s="21"/>
      <c r="BE44" s="23">
        <f t="shared" si="33"/>
        <v>0</v>
      </c>
      <c r="BF44" s="21">
        <v>110</v>
      </c>
      <c r="BG44" s="21">
        <v>1540</v>
      </c>
      <c r="BH44" s="23">
        <f t="shared" si="34"/>
        <v>985.6</v>
      </c>
      <c r="BI44" s="21">
        <v>40</v>
      </c>
      <c r="BJ44" s="21">
        <v>560</v>
      </c>
      <c r="BK44" s="23">
        <f t="shared" si="17"/>
        <v>358.40000000000003</v>
      </c>
      <c r="BL44" s="21">
        <v>75</v>
      </c>
      <c r="BM44" s="21">
        <v>1050</v>
      </c>
      <c r="BN44" s="23">
        <f t="shared" si="18"/>
        <v>672</v>
      </c>
      <c r="BO44" s="21">
        <v>25</v>
      </c>
      <c r="BP44" s="21">
        <v>350</v>
      </c>
      <c r="BQ44" s="23">
        <f t="shared" si="19"/>
        <v>224</v>
      </c>
      <c r="BR44" s="21">
        <v>150</v>
      </c>
      <c r="BS44" s="21">
        <v>2100</v>
      </c>
      <c r="BT44" s="23">
        <f t="shared" si="20"/>
        <v>1344</v>
      </c>
      <c r="BU44" s="21">
        <v>30</v>
      </c>
      <c r="BV44" s="21">
        <v>420</v>
      </c>
      <c r="BW44" s="23">
        <f t="shared" si="21"/>
        <v>268.8</v>
      </c>
      <c r="BX44" s="21">
        <v>105</v>
      </c>
      <c r="BY44" s="21">
        <v>1470</v>
      </c>
      <c r="BZ44" s="23">
        <f t="shared" si="22"/>
        <v>940.80000000000007</v>
      </c>
      <c r="CA44" s="21">
        <v>110</v>
      </c>
      <c r="CB44" s="21">
        <v>1540</v>
      </c>
      <c r="CC44" s="23">
        <f t="shared" si="23"/>
        <v>985.6</v>
      </c>
      <c r="CD44" s="23">
        <f t="shared" si="24"/>
        <v>727</v>
      </c>
      <c r="CE44" s="23">
        <f t="shared" si="25"/>
        <v>10178</v>
      </c>
      <c r="CF44" s="23">
        <f t="shared" si="26"/>
        <v>6513.920000000001</v>
      </c>
      <c r="CG44" s="23">
        <f t="shared" si="27"/>
        <v>848.16666666666663</v>
      </c>
      <c r="CH44" s="23">
        <f t="shared" si="28"/>
        <v>542.82666666666671</v>
      </c>
      <c r="CI44" s="22">
        <v>25</v>
      </c>
      <c r="CJ44" s="22">
        <v>350</v>
      </c>
      <c r="CK44" s="22">
        <f t="shared" si="29"/>
        <v>224</v>
      </c>
      <c r="CL44" s="21">
        <v>30</v>
      </c>
      <c r="CM44" s="21">
        <v>420</v>
      </c>
      <c r="CN44" s="22">
        <f t="shared" si="30"/>
        <v>268.8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1"/>
        <v>0</v>
      </c>
      <c r="H45" s="21"/>
      <c r="I45" s="21"/>
      <c r="J45" s="22">
        <f t="shared" si="0"/>
        <v>0</v>
      </c>
      <c r="K45" s="21"/>
      <c r="L45" s="21"/>
      <c r="M45" s="23">
        <f t="shared" si="32"/>
        <v>0</v>
      </c>
      <c r="N45" s="21"/>
      <c r="O45" s="21"/>
      <c r="P45" s="23">
        <f t="shared" si="1"/>
        <v>0</v>
      </c>
      <c r="Q45" s="21"/>
      <c r="R45" s="21"/>
      <c r="S45" s="23">
        <f t="shared" si="2"/>
        <v>0</v>
      </c>
      <c r="T45" s="21"/>
      <c r="U45" s="21"/>
      <c r="V45" s="23">
        <f t="shared" si="3"/>
        <v>0</v>
      </c>
      <c r="W45" s="21"/>
      <c r="X45" s="21"/>
      <c r="Y45" s="23">
        <f t="shared" si="4"/>
        <v>0</v>
      </c>
      <c r="Z45" s="21"/>
      <c r="AA45" s="21"/>
      <c r="AB45" s="23">
        <f t="shared" si="5"/>
        <v>0</v>
      </c>
      <c r="AC45" s="21"/>
      <c r="AD45" s="21"/>
      <c r="AE45" s="23">
        <f t="shared" si="6"/>
        <v>0</v>
      </c>
      <c r="AF45" s="21"/>
      <c r="AG45" s="21"/>
      <c r="AH45" s="23">
        <f t="shared" si="7"/>
        <v>0</v>
      </c>
      <c r="AI45" s="21"/>
      <c r="AJ45" s="21"/>
      <c r="AK45" s="23">
        <f t="shared" si="8"/>
        <v>0</v>
      </c>
      <c r="AL45" s="21"/>
      <c r="AM45" s="21"/>
      <c r="AN45" s="23">
        <f t="shared" si="9"/>
        <v>0</v>
      </c>
      <c r="AO45" s="23">
        <f t="shared" si="10"/>
        <v>0</v>
      </c>
      <c r="AP45" s="23">
        <f t="shared" si="11"/>
        <v>0</v>
      </c>
      <c r="AQ45" s="23">
        <f t="shared" si="12"/>
        <v>0</v>
      </c>
      <c r="AR45" s="23">
        <f t="shared" si="13"/>
        <v>0</v>
      </c>
      <c r="AS45" s="23">
        <f t="shared" si="14"/>
        <v>0</v>
      </c>
      <c r="AT45" s="21"/>
      <c r="AU45" s="21"/>
      <c r="AV45" s="21"/>
      <c r="AW45" s="21"/>
      <c r="AX45" s="21"/>
      <c r="AY45" s="22">
        <f t="shared" si="15"/>
        <v>0</v>
      </c>
      <c r="AZ45" s="21"/>
      <c r="BA45" s="21"/>
      <c r="BB45" s="23">
        <f t="shared" si="16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7"/>
        <v>0</v>
      </c>
      <c r="BL45" s="21"/>
      <c r="BM45" s="21"/>
      <c r="BN45" s="23">
        <f t="shared" si="18"/>
        <v>0</v>
      </c>
      <c r="BO45" s="21"/>
      <c r="BP45" s="21"/>
      <c r="BQ45" s="23">
        <f t="shared" si="19"/>
        <v>0</v>
      </c>
      <c r="BR45" s="21"/>
      <c r="BS45" s="21"/>
      <c r="BT45" s="23">
        <f t="shared" si="20"/>
        <v>0</v>
      </c>
      <c r="BU45" s="21"/>
      <c r="BV45" s="21"/>
      <c r="BW45" s="23">
        <f t="shared" si="21"/>
        <v>0</v>
      </c>
      <c r="BX45" s="21"/>
      <c r="BY45" s="21"/>
      <c r="BZ45" s="23">
        <f t="shared" si="22"/>
        <v>0</v>
      </c>
      <c r="CA45" s="21"/>
      <c r="CB45" s="21"/>
      <c r="CC45" s="23">
        <f t="shared" si="23"/>
        <v>0</v>
      </c>
      <c r="CD45" s="23">
        <f t="shared" si="24"/>
        <v>0</v>
      </c>
      <c r="CE45" s="23">
        <f t="shared" si="25"/>
        <v>0</v>
      </c>
      <c r="CF45" s="23">
        <f t="shared" si="26"/>
        <v>0</v>
      </c>
      <c r="CG45" s="23">
        <f t="shared" si="27"/>
        <v>0</v>
      </c>
      <c r="CH45" s="23">
        <f t="shared" si="28"/>
        <v>0</v>
      </c>
      <c r="CI45" s="22"/>
      <c r="CJ45" s="22"/>
      <c r="CK45" s="22">
        <f t="shared" si="29"/>
        <v>0</v>
      </c>
      <c r="CL45" s="21"/>
      <c r="CM45" s="21"/>
      <c r="CN45" s="22">
        <f t="shared" si="30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1"/>
        <v>0</v>
      </c>
      <c r="H46" s="21"/>
      <c r="I46" s="21"/>
      <c r="J46" s="22">
        <f t="shared" si="0"/>
        <v>0</v>
      </c>
      <c r="K46" s="21"/>
      <c r="L46" s="21"/>
      <c r="M46" s="23">
        <f t="shared" si="32"/>
        <v>0</v>
      </c>
      <c r="N46" s="21"/>
      <c r="O46" s="21"/>
      <c r="P46" s="23">
        <f t="shared" si="1"/>
        <v>0</v>
      </c>
      <c r="Q46" s="21"/>
      <c r="R46" s="21"/>
      <c r="S46" s="23">
        <f t="shared" si="2"/>
        <v>0</v>
      </c>
      <c r="T46" s="21"/>
      <c r="U46" s="21"/>
      <c r="V46" s="23">
        <f t="shared" si="3"/>
        <v>0</v>
      </c>
      <c r="W46" s="21"/>
      <c r="X46" s="21"/>
      <c r="Y46" s="23">
        <f t="shared" si="4"/>
        <v>0</v>
      </c>
      <c r="Z46" s="21"/>
      <c r="AA46" s="21"/>
      <c r="AB46" s="23">
        <f t="shared" si="5"/>
        <v>0</v>
      </c>
      <c r="AC46" s="21"/>
      <c r="AD46" s="21"/>
      <c r="AE46" s="23">
        <f t="shared" si="6"/>
        <v>0</v>
      </c>
      <c r="AF46" s="21"/>
      <c r="AG46" s="21"/>
      <c r="AH46" s="23">
        <f t="shared" si="7"/>
        <v>0</v>
      </c>
      <c r="AI46" s="21"/>
      <c r="AJ46" s="21"/>
      <c r="AK46" s="23">
        <f t="shared" si="8"/>
        <v>0</v>
      </c>
      <c r="AL46" s="21"/>
      <c r="AM46" s="21"/>
      <c r="AN46" s="23">
        <f t="shared" si="9"/>
        <v>0</v>
      </c>
      <c r="AO46" s="23">
        <f t="shared" si="10"/>
        <v>0</v>
      </c>
      <c r="AP46" s="23">
        <f t="shared" si="11"/>
        <v>0</v>
      </c>
      <c r="AQ46" s="23">
        <f t="shared" si="12"/>
        <v>0</v>
      </c>
      <c r="AR46" s="23">
        <f t="shared" si="13"/>
        <v>0</v>
      </c>
      <c r="AS46" s="23">
        <f t="shared" si="14"/>
        <v>0</v>
      </c>
      <c r="AT46" s="21"/>
      <c r="AU46" s="21"/>
      <c r="AV46" s="21"/>
      <c r="AW46" s="21"/>
      <c r="AX46" s="21"/>
      <c r="AY46" s="22">
        <f t="shared" si="15"/>
        <v>0</v>
      </c>
      <c r="AZ46" s="21"/>
      <c r="BA46" s="21"/>
      <c r="BB46" s="23">
        <f t="shared" si="16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7"/>
        <v>0</v>
      </c>
      <c r="BL46" s="21"/>
      <c r="BM46" s="21"/>
      <c r="BN46" s="23">
        <f t="shared" si="18"/>
        <v>0</v>
      </c>
      <c r="BO46" s="21"/>
      <c r="BP46" s="21"/>
      <c r="BQ46" s="23">
        <f t="shared" si="19"/>
        <v>0</v>
      </c>
      <c r="BR46" s="21"/>
      <c r="BS46" s="21"/>
      <c r="BT46" s="23">
        <f t="shared" si="20"/>
        <v>0</v>
      </c>
      <c r="BU46" s="21"/>
      <c r="BV46" s="21"/>
      <c r="BW46" s="23">
        <f t="shared" si="21"/>
        <v>0</v>
      </c>
      <c r="BX46" s="21"/>
      <c r="BY46" s="21"/>
      <c r="BZ46" s="23">
        <f t="shared" si="22"/>
        <v>0</v>
      </c>
      <c r="CA46" s="21"/>
      <c r="CB46" s="21"/>
      <c r="CC46" s="23">
        <f t="shared" si="23"/>
        <v>0</v>
      </c>
      <c r="CD46" s="23">
        <f t="shared" si="24"/>
        <v>0</v>
      </c>
      <c r="CE46" s="23">
        <f t="shared" si="25"/>
        <v>0</v>
      </c>
      <c r="CF46" s="23">
        <f t="shared" si="26"/>
        <v>0</v>
      </c>
      <c r="CG46" s="23">
        <f t="shared" si="27"/>
        <v>0</v>
      </c>
      <c r="CH46" s="23">
        <f t="shared" si="28"/>
        <v>0</v>
      </c>
      <c r="CI46" s="22"/>
      <c r="CJ46" s="22"/>
      <c r="CK46" s="22">
        <f t="shared" si="29"/>
        <v>0</v>
      </c>
      <c r="CL46" s="21"/>
      <c r="CM46" s="21"/>
      <c r="CN46" s="22">
        <f t="shared" si="30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1"/>
        <v>0</v>
      </c>
      <c r="H47" s="21"/>
      <c r="I47" s="21"/>
      <c r="J47" s="22">
        <f t="shared" si="0"/>
        <v>0</v>
      </c>
      <c r="K47" s="21"/>
      <c r="L47" s="21"/>
      <c r="M47" s="23">
        <f t="shared" si="32"/>
        <v>0</v>
      </c>
      <c r="N47" s="21"/>
      <c r="O47" s="21"/>
      <c r="P47" s="23">
        <f t="shared" si="1"/>
        <v>0</v>
      </c>
      <c r="Q47" s="21"/>
      <c r="R47" s="21"/>
      <c r="S47" s="23">
        <f t="shared" si="2"/>
        <v>0</v>
      </c>
      <c r="T47" s="21"/>
      <c r="U47" s="21"/>
      <c r="V47" s="23">
        <f t="shared" si="3"/>
        <v>0</v>
      </c>
      <c r="W47" s="21"/>
      <c r="X47" s="21"/>
      <c r="Y47" s="23">
        <f t="shared" si="4"/>
        <v>0</v>
      </c>
      <c r="Z47" s="21"/>
      <c r="AA47" s="21"/>
      <c r="AB47" s="23">
        <f t="shared" si="5"/>
        <v>0</v>
      </c>
      <c r="AC47" s="21"/>
      <c r="AD47" s="21"/>
      <c r="AE47" s="23">
        <f t="shared" si="6"/>
        <v>0</v>
      </c>
      <c r="AF47" s="21"/>
      <c r="AG47" s="21"/>
      <c r="AH47" s="23">
        <f t="shared" si="7"/>
        <v>0</v>
      </c>
      <c r="AI47" s="21"/>
      <c r="AJ47" s="21"/>
      <c r="AK47" s="23">
        <f t="shared" si="8"/>
        <v>0</v>
      </c>
      <c r="AL47" s="21"/>
      <c r="AM47" s="21"/>
      <c r="AN47" s="23">
        <f t="shared" si="9"/>
        <v>0</v>
      </c>
      <c r="AO47" s="23">
        <f t="shared" si="10"/>
        <v>0</v>
      </c>
      <c r="AP47" s="23">
        <f t="shared" si="11"/>
        <v>0</v>
      </c>
      <c r="AQ47" s="23">
        <f t="shared" si="12"/>
        <v>0</v>
      </c>
      <c r="AR47" s="23">
        <f t="shared" si="13"/>
        <v>0</v>
      </c>
      <c r="AS47" s="23">
        <f t="shared" si="14"/>
        <v>0</v>
      </c>
      <c r="AT47" s="21"/>
      <c r="AU47" s="21"/>
      <c r="AV47" s="21"/>
      <c r="AW47" s="21"/>
      <c r="AX47" s="21"/>
      <c r="AY47" s="22">
        <f t="shared" si="15"/>
        <v>0</v>
      </c>
      <c r="AZ47" s="21"/>
      <c r="BA47" s="21"/>
      <c r="BB47" s="23">
        <f t="shared" si="16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7"/>
        <v>0</v>
      </c>
      <c r="BL47" s="21"/>
      <c r="BM47" s="21"/>
      <c r="BN47" s="23">
        <f t="shared" si="18"/>
        <v>0</v>
      </c>
      <c r="BO47" s="21"/>
      <c r="BP47" s="21"/>
      <c r="BQ47" s="23">
        <f t="shared" si="19"/>
        <v>0</v>
      </c>
      <c r="BR47" s="21"/>
      <c r="BS47" s="21"/>
      <c r="BT47" s="23">
        <f t="shared" si="20"/>
        <v>0</v>
      </c>
      <c r="BU47" s="21"/>
      <c r="BV47" s="21"/>
      <c r="BW47" s="23">
        <f t="shared" si="21"/>
        <v>0</v>
      </c>
      <c r="BX47" s="21"/>
      <c r="BY47" s="21"/>
      <c r="BZ47" s="23">
        <f t="shared" si="22"/>
        <v>0</v>
      </c>
      <c r="CA47" s="21"/>
      <c r="CB47" s="21"/>
      <c r="CC47" s="23">
        <f t="shared" si="23"/>
        <v>0</v>
      </c>
      <c r="CD47" s="23">
        <f t="shared" si="24"/>
        <v>0</v>
      </c>
      <c r="CE47" s="23">
        <f t="shared" si="25"/>
        <v>0</v>
      </c>
      <c r="CF47" s="23">
        <f t="shared" si="26"/>
        <v>0</v>
      </c>
      <c r="CG47" s="23">
        <f t="shared" si="27"/>
        <v>0</v>
      </c>
      <c r="CH47" s="23">
        <f t="shared" si="28"/>
        <v>0</v>
      </c>
      <c r="CI47" s="22"/>
      <c r="CJ47" s="22"/>
      <c r="CK47" s="22">
        <f t="shared" si="29"/>
        <v>0</v>
      </c>
      <c r="CL47" s="21"/>
      <c r="CM47" s="21"/>
      <c r="CN47" s="22">
        <f t="shared" si="30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1"/>
        <v>0</v>
      </c>
      <c r="H48" s="21"/>
      <c r="I48" s="21"/>
      <c r="J48" s="22">
        <f t="shared" si="0"/>
        <v>0</v>
      </c>
      <c r="K48" s="21"/>
      <c r="L48" s="21"/>
      <c r="M48" s="23">
        <f t="shared" si="32"/>
        <v>0</v>
      </c>
      <c r="N48" s="21"/>
      <c r="O48" s="21"/>
      <c r="P48" s="23">
        <f t="shared" si="1"/>
        <v>0</v>
      </c>
      <c r="Q48" s="21"/>
      <c r="R48" s="21"/>
      <c r="S48" s="23">
        <f t="shared" si="2"/>
        <v>0</v>
      </c>
      <c r="T48" s="21"/>
      <c r="U48" s="21"/>
      <c r="V48" s="23">
        <f t="shared" si="3"/>
        <v>0</v>
      </c>
      <c r="W48" s="21"/>
      <c r="X48" s="21"/>
      <c r="Y48" s="23">
        <f t="shared" si="4"/>
        <v>0</v>
      </c>
      <c r="Z48" s="21"/>
      <c r="AA48" s="21"/>
      <c r="AB48" s="23">
        <f t="shared" si="5"/>
        <v>0</v>
      </c>
      <c r="AC48" s="21"/>
      <c r="AD48" s="21"/>
      <c r="AE48" s="23">
        <f t="shared" si="6"/>
        <v>0</v>
      </c>
      <c r="AF48" s="21"/>
      <c r="AG48" s="21"/>
      <c r="AH48" s="23">
        <f t="shared" si="7"/>
        <v>0</v>
      </c>
      <c r="AI48" s="21"/>
      <c r="AJ48" s="21"/>
      <c r="AK48" s="23">
        <f t="shared" si="8"/>
        <v>0</v>
      </c>
      <c r="AL48" s="21"/>
      <c r="AM48" s="21"/>
      <c r="AN48" s="23">
        <f t="shared" si="9"/>
        <v>0</v>
      </c>
      <c r="AO48" s="23">
        <f t="shared" si="10"/>
        <v>0</v>
      </c>
      <c r="AP48" s="23">
        <f t="shared" si="11"/>
        <v>0</v>
      </c>
      <c r="AQ48" s="23">
        <f t="shared" si="12"/>
        <v>0</v>
      </c>
      <c r="AR48" s="23">
        <f t="shared" si="13"/>
        <v>0</v>
      </c>
      <c r="AS48" s="23">
        <f t="shared" si="14"/>
        <v>0</v>
      </c>
      <c r="AT48" s="21"/>
      <c r="AU48" s="21"/>
      <c r="AV48" s="21"/>
      <c r="AW48" s="21"/>
      <c r="AX48" s="21"/>
      <c r="AY48" s="22">
        <f t="shared" si="15"/>
        <v>0</v>
      </c>
      <c r="AZ48" s="21"/>
      <c r="BA48" s="21"/>
      <c r="BB48" s="23">
        <f t="shared" si="16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7"/>
        <v>0</v>
      </c>
      <c r="BL48" s="21"/>
      <c r="BM48" s="21"/>
      <c r="BN48" s="23">
        <f t="shared" si="18"/>
        <v>0</v>
      </c>
      <c r="BO48" s="21"/>
      <c r="BP48" s="21"/>
      <c r="BQ48" s="23">
        <f t="shared" si="19"/>
        <v>0</v>
      </c>
      <c r="BR48" s="21"/>
      <c r="BS48" s="21"/>
      <c r="BT48" s="23">
        <f t="shared" si="20"/>
        <v>0</v>
      </c>
      <c r="BU48" s="21"/>
      <c r="BV48" s="21"/>
      <c r="BW48" s="23">
        <f t="shared" si="21"/>
        <v>0</v>
      </c>
      <c r="BX48" s="21"/>
      <c r="BY48" s="21"/>
      <c r="BZ48" s="23">
        <f t="shared" si="22"/>
        <v>0</v>
      </c>
      <c r="CA48" s="21"/>
      <c r="CB48" s="21"/>
      <c r="CC48" s="23">
        <f t="shared" si="23"/>
        <v>0</v>
      </c>
      <c r="CD48" s="23">
        <f t="shared" si="24"/>
        <v>0</v>
      </c>
      <c r="CE48" s="23">
        <f t="shared" si="25"/>
        <v>0</v>
      </c>
      <c r="CF48" s="23">
        <f t="shared" si="26"/>
        <v>0</v>
      </c>
      <c r="CG48" s="23">
        <f t="shared" si="27"/>
        <v>0</v>
      </c>
      <c r="CH48" s="23">
        <f t="shared" si="28"/>
        <v>0</v>
      </c>
      <c r="CI48" s="22"/>
      <c r="CJ48" s="22"/>
      <c r="CK48" s="22">
        <f t="shared" si="29"/>
        <v>0</v>
      </c>
      <c r="CL48" s="21"/>
      <c r="CM48" s="21"/>
      <c r="CN48" s="22">
        <f t="shared" si="30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1"/>
        <v>0</v>
      </c>
      <c r="H49" s="21"/>
      <c r="I49" s="21"/>
      <c r="J49" s="22">
        <f t="shared" si="0"/>
        <v>0</v>
      </c>
      <c r="K49" s="21"/>
      <c r="L49" s="21"/>
      <c r="M49" s="23">
        <f t="shared" si="32"/>
        <v>0</v>
      </c>
      <c r="N49" s="21"/>
      <c r="O49" s="21"/>
      <c r="P49" s="23">
        <f t="shared" si="1"/>
        <v>0</v>
      </c>
      <c r="Q49" s="21"/>
      <c r="R49" s="21"/>
      <c r="S49" s="23">
        <f t="shared" si="2"/>
        <v>0</v>
      </c>
      <c r="T49" s="21"/>
      <c r="U49" s="21"/>
      <c r="V49" s="23">
        <f t="shared" si="3"/>
        <v>0</v>
      </c>
      <c r="W49" s="21"/>
      <c r="X49" s="21"/>
      <c r="Y49" s="23">
        <f t="shared" si="4"/>
        <v>0</v>
      </c>
      <c r="Z49" s="21"/>
      <c r="AA49" s="21"/>
      <c r="AB49" s="23">
        <f t="shared" si="5"/>
        <v>0</v>
      </c>
      <c r="AC49" s="21"/>
      <c r="AD49" s="21"/>
      <c r="AE49" s="23">
        <f t="shared" si="6"/>
        <v>0</v>
      </c>
      <c r="AF49" s="21"/>
      <c r="AG49" s="21"/>
      <c r="AH49" s="23">
        <f t="shared" si="7"/>
        <v>0</v>
      </c>
      <c r="AI49" s="21"/>
      <c r="AJ49" s="21"/>
      <c r="AK49" s="23">
        <f t="shared" si="8"/>
        <v>0</v>
      </c>
      <c r="AL49" s="21"/>
      <c r="AM49" s="21"/>
      <c r="AN49" s="23">
        <f t="shared" si="9"/>
        <v>0</v>
      </c>
      <c r="AO49" s="23">
        <f t="shared" si="10"/>
        <v>0</v>
      </c>
      <c r="AP49" s="23">
        <f t="shared" si="11"/>
        <v>0</v>
      </c>
      <c r="AQ49" s="23">
        <f t="shared" si="12"/>
        <v>0</v>
      </c>
      <c r="AR49" s="23">
        <f t="shared" si="13"/>
        <v>0</v>
      </c>
      <c r="AS49" s="23">
        <f t="shared" si="14"/>
        <v>0</v>
      </c>
      <c r="AT49" s="21"/>
      <c r="AU49" s="21"/>
      <c r="AV49" s="21"/>
      <c r="AW49" s="21"/>
      <c r="AX49" s="21"/>
      <c r="AY49" s="22">
        <f t="shared" si="15"/>
        <v>0</v>
      </c>
      <c r="AZ49" s="21"/>
      <c r="BA49" s="21"/>
      <c r="BB49" s="23">
        <f t="shared" si="16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7"/>
        <v>0</v>
      </c>
      <c r="BL49" s="21"/>
      <c r="BM49" s="21"/>
      <c r="BN49" s="23">
        <f t="shared" si="18"/>
        <v>0</v>
      </c>
      <c r="BO49" s="21"/>
      <c r="BP49" s="21"/>
      <c r="BQ49" s="23">
        <f t="shared" si="19"/>
        <v>0</v>
      </c>
      <c r="BR49" s="21"/>
      <c r="BS49" s="21"/>
      <c r="BT49" s="23">
        <f t="shared" si="20"/>
        <v>0</v>
      </c>
      <c r="BU49" s="21"/>
      <c r="BV49" s="21"/>
      <c r="BW49" s="23">
        <f t="shared" si="21"/>
        <v>0</v>
      </c>
      <c r="BX49" s="21"/>
      <c r="BY49" s="21"/>
      <c r="BZ49" s="23">
        <f t="shared" si="22"/>
        <v>0</v>
      </c>
      <c r="CA49" s="21"/>
      <c r="CB49" s="21"/>
      <c r="CC49" s="23">
        <f t="shared" si="23"/>
        <v>0</v>
      </c>
      <c r="CD49" s="23">
        <f t="shared" si="24"/>
        <v>0</v>
      </c>
      <c r="CE49" s="23">
        <f t="shared" si="25"/>
        <v>0</v>
      </c>
      <c r="CF49" s="23">
        <f t="shared" si="26"/>
        <v>0</v>
      </c>
      <c r="CG49" s="23">
        <f t="shared" si="27"/>
        <v>0</v>
      </c>
      <c r="CH49" s="23">
        <f t="shared" si="28"/>
        <v>0</v>
      </c>
      <c r="CI49" s="22"/>
      <c r="CJ49" s="22"/>
      <c r="CK49" s="22">
        <f t="shared" si="29"/>
        <v>0</v>
      </c>
      <c r="CL49" s="21"/>
      <c r="CM49" s="21"/>
      <c r="CN49" s="22">
        <f t="shared" si="30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1"/>
        <v>0</v>
      </c>
      <c r="H50" s="21"/>
      <c r="I50" s="21"/>
      <c r="J50" s="22">
        <f t="shared" si="0"/>
        <v>0</v>
      </c>
      <c r="K50" s="21"/>
      <c r="L50" s="21"/>
      <c r="M50" s="23">
        <f t="shared" si="32"/>
        <v>0</v>
      </c>
      <c r="N50" s="21"/>
      <c r="O50" s="21"/>
      <c r="P50" s="23">
        <f t="shared" si="1"/>
        <v>0</v>
      </c>
      <c r="Q50" s="21"/>
      <c r="R50" s="21"/>
      <c r="S50" s="23">
        <f t="shared" si="2"/>
        <v>0</v>
      </c>
      <c r="T50" s="21"/>
      <c r="U50" s="21"/>
      <c r="V50" s="23">
        <f t="shared" si="3"/>
        <v>0</v>
      </c>
      <c r="W50" s="21"/>
      <c r="X50" s="21"/>
      <c r="Y50" s="23">
        <f t="shared" si="4"/>
        <v>0</v>
      </c>
      <c r="Z50" s="21"/>
      <c r="AA50" s="21"/>
      <c r="AB50" s="23">
        <f t="shared" si="5"/>
        <v>0</v>
      </c>
      <c r="AC50" s="21"/>
      <c r="AD50" s="21"/>
      <c r="AE50" s="23">
        <f t="shared" si="6"/>
        <v>0</v>
      </c>
      <c r="AF50" s="21"/>
      <c r="AG50" s="21"/>
      <c r="AH50" s="23">
        <f t="shared" si="7"/>
        <v>0</v>
      </c>
      <c r="AI50" s="21"/>
      <c r="AJ50" s="21"/>
      <c r="AK50" s="23">
        <f t="shared" si="8"/>
        <v>0</v>
      </c>
      <c r="AL50" s="21"/>
      <c r="AM50" s="21"/>
      <c r="AN50" s="23">
        <f t="shared" si="9"/>
        <v>0</v>
      </c>
      <c r="AO50" s="23">
        <f t="shared" si="10"/>
        <v>0</v>
      </c>
      <c r="AP50" s="23">
        <f t="shared" si="11"/>
        <v>0</v>
      </c>
      <c r="AQ50" s="23">
        <f t="shared" si="12"/>
        <v>0</v>
      </c>
      <c r="AR50" s="23">
        <f t="shared" si="13"/>
        <v>0</v>
      </c>
      <c r="AS50" s="23">
        <f t="shared" si="14"/>
        <v>0</v>
      </c>
      <c r="AT50" s="21"/>
      <c r="AU50" s="21"/>
      <c r="AV50" s="21"/>
      <c r="AW50" s="21"/>
      <c r="AX50" s="21"/>
      <c r="AY50" s="22">
        <f t="shared" si="15"/>
        <v>0</v>
      </c>
      <c r="AZ50" s="21"/>
      <c r="BA50" s="21"/>
      <c r="BB50" s="23">
        <f t="shared" si="16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7"/>
        <v>0</v>
      </c>
      <c r="BL50" s="21"/>
      <c r="BM50" s="21"/>
      <c r="BN50" s="23">
        <f t="shared" si="18"/>
        <v>0</v>
      </c>
      <c r="BO50" s="21"/>
      <c r="BP50" s="21"/>
      <c r="BQ50" s="23">
        <f t="shared" si="19"/>
        <v>0</v>
      </c>
      <c r="BR50" s="21"/>
      <c r="BS50" s="21"/>
      <c r="BT50" s="23">
        <f t="shared" si="20"/>
        <v>0</v>
      </c>
      <c r="BU50" s="21"/>
      <c r="BV50" s="21"/>
      <c r="BW50" s="23">
        <f t="shared" si="21"/>
        <v>0</v>
      </c>
      <c r="BX50" s="21"/>
      <c r="BY50" s="21"/>
      <c r="BZ50" s="23">
        <f t="shared" si="22"/>
        <v>0</v>
      </c>
      <c r="CA50" s="21"/>
      <c r="CB50" s="21"/>
      <c r="CC50" s="23">
        <f t="shared" si="23"/>
        <v>0</v>
      </c>
      <c r="CD50" s="23">
        <f t="shared" si="24"/>
        <v>0</v>
      </c>
      <c r="CE50" s="23">
        <f t="shared" si="25"/>
        <v>0</v>
      </c>
      <c r="CF50" s="23">
        <f t="shared" si="26"/>
        <v>0</v>
      </c>
      <c r="CG50" s="23">
        <f t="shared" si="27"/>
        <v>0</v>
      </c>
      <c r="CH50" s="23">
        <f t="shared" si="28"/>
        <v>0</v>
      </c>
      <c r="CI50" s="22"/>
      <c r="CJ50" s="22"/>
      <c r="CK50" s="22">
        <f t="shared" si="29"/>
        <v>0</v>
      </c>
      <c r="CL50" s="21"/>
      <c r="CM50" s="21"/>
      <c r="CN50" s="22">
        <f t="shared" si="30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31"/>
        <v>0</v>
      </c>
      <c r="H51" s="21"/>
      <c r="I51" s="21"/>
      <c r="J51" s="22">
        <f t="shared" si="0"/>
        <v>0</v>
      </c>
      <c r="K51" s="21">
        <v>5</v>
      </c>
      <c r="L51" s="21">
        <v>70</v>
      </c>
      <c r="M51" s="23">
        <f t="shared" si="32"/>
        <v>44.800000000000004</v>
      </c>
      <c r="N51" s="21"/>
      <c r="O51" s="21"/>
      <c r="P51" s="23">
        <f t="shared" si="1"/>
        <v>0</v>
      </c>
      <c r="Q51" s="21">
        <v>7</v>
      </c>
      <c r="R51" s="21">
        <v>98</v>
      </c>
      <c r="S51" s="23">
        <f t="shared" si="2"/>
        <v>62.72</v>
      </c>
      <c r="T51" s="21"/>
      <c r="U51" s="21"/>
      <c r="V51" s="23">
        <f t="shared" si="3"/>
        <v>0</v>
      </c>
      <c r="W51" s="21"/>
      <c r="X51" s="21"/>
      <c r="Y51" s="23">
        <f t="shared" si="4"/>
        <v>0</v>
      </c>
      <c r="Z51" s="21"/>
      <c r="AA51" s="21"/>
      <c r="AB51" s="23">
        <f t="shared" si="5"/>
        <v>0</v>
      </c>
      <c r="AC51" s="21">
        <v>10</v>
      </c>
      <c r="AD51" s="21">
        <v>140</v>
      </c>
      <c r="AE51" s="23">
        <f t="shared" si="6"/>
        <v>89.600000000000009</v>
      </c>
      <c r="AF51" s="21">
        <v>10</v>
      </c>
      <c r="AG51" s="21">
        <v>140</v>
      </c>
      <c r="AH51" s="23">
        <f t="shared" si="7"/>
        <v>89.600000000000009</v>
      </c>
      <c r="AI51" s="21">
        <v>5</v>
      </c>
      <c r="AJ51" s="21">
        <v>70</v>
      </c>
      <c r="AK51" s="23">
        <f t="shared" si="8"/>
        <v>44.800000000000004</v>
      </c>
      <c r="AL51" s="21"/>
      <c r="AM51" s="21"/>
      <c r="AN51" s="23">
        <f t="shared" si="9"/>
        <v>0</v>
      </c>
      <c r="AO51" s="23">
        <f t="shared" si="10"/>
        <v>37</v>
      </c>
      <c r="AP51" s="23">
        <f t="shared" si="11"/>
        <v>518</v>
      </c>
      <c r="AQ51" s="23">
        <f t="shared" si="12"/>
        <v>331.52000000000004</v>
      </c>
      <c r="AR51" s="23">
        <f t="shared" si="13"/>
        <v>43.166666666666664</v>
      </c>
      <c r="AS51" s="23">
        <f t="shared" si="14"/>
        <v>27.626666666666669</v>
      </c>
      <c r="AT51" s="21"/>
      <c r="AU51" s="21"/>
      <c r="AV51" s="21"/>
      <c r="AW51" s="21">
        <v>10</v>
      </c>
      <c r="AX51" s="21">
        <v>140</v>
      </c>
      <c r="AY51" s="22">
        <v>89.600000000000009</v>
      </c>
      <c r="AZ51" s="21"/>
      <c r="BA51" s="21"/>
      <c r="BB51" s="23">
        <f t="shared" si="16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7"/>
        <v>0</v>
      </c>
      <c r="BL51" s="21"/>
      <c r="BM51" s="21"/>
      <c r="BN51" s="23">
        <f t="shared" si="18"/>
        <v>0</v>
      </c>
      <c r="BO51" s="21"/>
      <c r="BP51" s="21"/>
      <c r="BQ51" s="23">
        <f t="shared" si="19"/>
        <v>0</v>
      </c>
      <c r="BR51" s="21"/>
      <c r="BS51" s="21"/>
      <c r="BT51" s="23">
        <f t="shared" si="20"/>
        <v>0</v>
      </c>
      <c r="BU51" s="21"/>
      <c r="BV51" s="21"/>
      <c r="BW51" s="23">
        <f t="shared" si="21"/>
        <v>0</v>
      </c>
      <c r="BX51" s="21"/>
      <c r="BY51" s="21"/>
      <c r="BZ51" s="23">
        <f t="shared" si="22"/>
        <v>0</v>
      </c>
      <c r="CA51" s="21"/>
      <c r="CB51" s="21"/>
      <c r="CC51" s="23">
        <f t="shared" si="23"/>
        <v>0</v>
      </c>
      <c r="CD51" s="23">
        <f t="shared" si="24"/>
        <v>10</v>
      </c>
      <c r="CE51" s="23">
        <f t="shared" si="25"/>
        <v>140</v>
      </c>
      <c r="CF51" s="23">
        <f t="shared" si="26"/>
        <v>89.600000000000009</v>
      </c>
      <c r="CG51" s="23">
        <f t="shared" si="27"/>
        <v>11.666666666666666</v>
      </c>
      <c r="CH51" s="23">
        <f t="shared" si="28"/>
        <v>7.4666666666666677</v>
      </c>
      <c r="CI51" s="22"/>
      <c r="CJ51" s="22"/>
      <c r="CK51" s="22">
        <f t="shared" si="29"/>
        <v>0</v>
      </c>
      <c r="CL51" s="21"/>
      <c r="CM51" s="21"/>
      <c r="CN51" s="22">
        <f t="shared" si="30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1"/>
        <v>0</v>
      </c>
      <c r="H52" s="21"/>
      <c r="I52" s="21"/>
      <c r="J52" s="22">
        <f t="shared" si="0"/>
        <v>0</v>
      </c>
      <c r="K52" s="21"/>
      <c r="L52" s="21"/>
      <c r="M52" s="23">
        <f t="shared" si="32"/>
        <v>0</v>
      </c>
      <c r="N52" s="21"/>
      <c r="O52" s="21"/>
      <c r="P52" s="23">
        <f t="shared" si="1"/>
        <v>0</v>
      </c>
      <c r="Q52" s="21"/>
      <c r="R52" s="21"/>
      <c r="S52" s="23">
        <f t="shared" si="2"/>
        <v>0</v>
      </c>
      <c r="T52" s="21"/>
      <c r="U52" s="21"/>
      <c r="V52" s="23">
        <f t="shared" si="3"/>
        <v>0</v>
      </c>
      <c r="W52" s="21"/>
      <c r="X52" s="21"/>
      <c r="Y52" s="23">
        <f t="shared" si="4"/>
        <v>0</v>
      </c>
      <c r="Z52" s="21"/>
      <c r="AA52" s="21"/>
      <c r="AB52" s="23">
        <f t="shared" si="5"/>
        <v>0</v>
      </c>
      <c r="AC52" s="21"/>
      <c r="AD52" s="21"/>
      <c r="AE52" s="23">
        <f t="shared" si="6"/>
        <v>0</v>
      </c>
      <c r="AF52" s="21"/>
      <c r="AG52" s="21"/>
      <c r="AH52" s="23">
        <f t="shared" si="7"/>
        <v>0</v>
      </c>
      <c r="AI52" s="21"/>
      <c r="AJ52" s="21"/>
      <c r="AK52" s="23">
        <f t="shared" si="8"/>
        <v>0</v>
      </c>
      <c r="AL52" s="21"/>
      <c r="AM52" s="21"/>
      <c r="AN52" s="23">
        <f t="shared" si="9"/>
        <v>0</v>
      </c>
      <c r="AO52" s="23">
        <f t="shared" si="10"/>
        <v>0</v>
      </c>
      <c r="AP52" s="23">
        <f t="shared" si="11"/>
        <v>0</v>
      </c>
      <c r="AQ52" s="23">
        <f t="shared" si="12"/>
        <v>0</v>
      </c>
      <c r="AR52" s="23">
        <f t="shared" si="13"/>
        <v>0</v>
      </c>
      <c r="AS52" s="23">
        <f t="shared" si="14"/>
        <v>0</v>
      </c>
      <c r="AT52" s="21"/>
      <c r="AU52" s="21"/>
      <c r="AV52" s="21"/>
      <c r="AW52" s="21"/>
      <c r="AX52" s="21"/>
      <c r="AY52" s="22">
        <f t="shared" si="15"/>
        <v>0</v>
      </c>
      <c r="AZ52" s="21"/>
      <c r="BA52" s="21"/>
      <c r="BB52" s="23">
        <f t="shared" si="16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7"/>
        <v>0</v>
      </c>
      <c r="BL52" s="21"/>
      <c r="BM52" s="21"/>
      <c r="BN52" s="23">
        <f t="shared" si="18"/>
        <v>0</v>
      </c>
      <c r="BO52" s="21"/>
      <c r="BP52" s="21"/>
      <c r="BQ52" s="23">
        <f t="shared" si="19"/>
        <v>0</v>
      </c>
      <c r="BR52" s="21"/>
      <c r="BS52" s="21"/>
      <c r="BT52" s="23">
        <f t="shared" si="20"/>
        <v>0</v>
      </c>
      <c r="BU52" s="21"/>
      <c r="BV52" s="21"/>
      <c r="BW52" s="23">
        <f t="shared" si="21"/>
        <v>0</v>
      </c>
      <c r="BX52" s="21"/>
      <c r="BY52" s="21"/>
      <c r="BZ52" s="23">
        <f t="shared" si="22"/>
        <v>0</v>
      </c>
      <c r="CA52" s="21"/>
      <c r="CB52" s="21"/>
      <c r="CC52" s="23">
        <f t="shared" si="23"/>
        <v>0</v>
      </c>
      <c r="CD52" s="23">
        <f t="shared" si="24"/>
        <v>0</v>
      </c>
      <c r="CE52" s="23">
        <f t="shared" si="25"/>
        <v>0</v>
      </c>
      <c r="CF52" s="23">
        <f t="shared" si="26"/>
        <v>0</v>
      </c>
      <c r="CG52" s="23">
        <f t="shared" si="27"/>
        <v>0</v>
      </c>
      <c r="CH52" s="23">
        <f t="shared" si="28"/>
        <v>0</v>
      </c>
      <c r="CI52" s="22"/>
      <c r="CJ52" s="22"/>
      <c r="CK52" s="22">
        <f t="shared" si="29"/>
        <v>0</v>
      </c>
      <c r="CL52" s="21"/>
      <c r="CM52" s="21"/>
      <c r="CN52" s="22">
        <f t="shared" si="30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1"/>
        <v>0</v>
      </c>
      <c r="H53" s="21"/>
      <c r="I53" s="21"/>
      <c r="J53" s="22">
        <f t="shared" si="0"/>
        <v>0</v>
      </c>
      <c r="K53" s="21"/>
      <c r="L53" s="21"/>
      <c r="M53" s="23">
        <f t="shared" si="32"/>
        <v>0</v>
      </c>
      <c r="N53" s="21"/>
      <c r="O53" s="21"/>
      <c r="P53" s="23">
        <f t="shared" si="1"/>
        <v>0</v>
      </c>
      <c r="Q53" s="21"/>
      <c r="R53" s="21"/>
      <c r="S53" s="23">
        <f t="shared" si="2"/>
        <v>0</v>
      </c>
      <c r="T53" s="21"/>
      <c r="U53" s="21"/>
      <c r="V53" s="23">
        <f t="shared" si="3"/>
        <v>0</v>
      </c>
      <c r="W53" s="21"/>
      <c r="X53" s="21"/>
      <c r="Y53" s="23">
        <f t="shared" si="4"/>
        <v>0</v>
      </c>
      <c r="Z53" s="21"/>
      <c r="AA53" s="21"/>
      <c r="AB53" s="23">
        <f t="shared" si="5"/>
        <v>0</v>
      </c>
      <c r="AC53" s="21"/>
      <c r="AD53" s="21"/>
      <c r="AE53" s="23">
        <f t="shared" si="6"/>
        <v>0</v>
      </c>
      <c r="AF53" s="21"/>
      <c r="AG53" s="21"/>
      <c r="AH53" s="23">
        <f t="shared" si="7"/>
        <v>0</v>
      </c>
      <c r="AI53" s="21"/>
      <c r="AJ53" s="21"/>
      <c r="AK53" s="23">
        <f t="shared" si="8"/>
        <v>0</v>
      </c>
      <c r="AL53" s="21"/>
      <c r="AM53" s="21"/>
      <c r="AN53" s="23">
        <f t="shared" si="9"/>
        <v>0</v>
      </c>
      <c r="AO53" s="23">
        <f t="shared" si="10"/>
        <v>0</v>
      </c>
      <c r="AP53" s="23">
        <f t="shared" si="11"/>
        <v>0</v>
      </c>
      <c r="AQ53" s="23">
        <f t="shared" si="12"/>
        <v>0</v>
      </c>
      <c r="AR53" s="23">
        <f t="shared" si="13"/>
        <v>0</v>
      </c>
      <c r="AS53" s="23">
        <f t="shared" si="14"/>
        <v>0</v>
      </c>
      <c r="AT53" s="21"/>
      <c r="AU53" s="21"/>
      <c r="AV53" s="21"/>
      <c r="AW53" s="21"/>
      <c r="AX53" s="21"/>
      <c r="AY53" s="22">
        <f t="shared" si="15"/>
        <v>0</v>
      </c>
      <c r="AZ53" s="21"/>
      <c r="BA53" s="21"/>
      <c r="BB53" s="23">
        <f t="shared" si="16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7"/>
        <v>0</v>
      </c>
      <c r="BL53" s="21"/>
      <c r="BM53" s="21"/>
      <c r="BN53" s="23">
        <f t="shared" si="18"/>
        <v>0</v>
      </c>
      <c r="BO53" s="21"/>
      <c r="BP53" s="21"/>
      <c r="BQ53" s="23">
        <f t="shared" si="19"/>
        <v>0</v>
      </c>
      <c r="BR53" s="21"/>
      <c r="BS53" s="21"/>
      <c r="BT53" s="23">
        <f t="shared" si="20"/>
        <v>0</v>
      </c>
      <c r="BU53" s="21"/>
      <c r="BV53" s="21"/>
      <c r="BW53" s="23">
        <f t="shared" si="21"/>
        <v>0</v>
      </c>
      <c r="BX53" s="21"/>
      <c r="BY53" s="21"/>
      <c r="BZ53" s="23">
        <f t="shared" si="22"/>
        <v>0</v>
      </c>
      <c r="CA53" s="21"/>
      <c r="CB53" s="21"/>
      <c r="CC53" s="23">
        <f t="shared" si="23"/>
        <v>0</v>
      </c>
      <c r="CD53" s="23">
        <f t="shared" si="24"/>
        <v>0</v>
      </c>
      <c r="CE53" s="23">
        <f t="shared" si="25"/>
        <v>0</v>
      </c>
      <c r="CF53" s="23">
        <f t="shared" si="26"/>
        <v>0</v>
      </c>
      <c r="CG53" s="23">
        <f t="shared" si="27"/>
        <v>0</v>
      </c>
      <c r="CH53" s="23">
        <f t="shared" si="28"/>
        <v>0</v>
      </c>
      <c r="CI53" s="22"/>
      <c r="CJ53" s="22"/>
      <c r="CK53" s="22">
        <f t="shared" si="29"/>
        <v>0</v>
      </c>
      <c r="CL53" s="21"/>
      <c r="CM53" s="21"/>
      <c r="CN53" s="22">
        <f t="shared" si="30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1"/>
        <v>0</v>
      </c>
      <c r="H54" s="21"/>
      <c r="I54" s="21"/>
      <c r="J54" s="22">
        <f t="shared" si="0"/>
        <v>0</v>
      </c>
      <c r="K54" s="21"/>
      <c r="L54" s="21"/>
      <c r="M54" s="23">
        <f t="shared" si="32"/>
        <v>0</v>
      </c>
      <c r="N54" s="21"/>
      <c r="O54" s="21"/>
      <c r="P54" s="23">
        <f t="shared" si="1"/>
        <v>0</v>
      </c>
      <c r="Q54" s="21"/>
      <c r="R54" s="21"/>
      <c r="S54" s="23">
        <f t="shared" si="2"/>
        <v>0</v>
      </c>
      <c r="T54" s="21"/>
      <c r="U54" s="21"/>
      <c r="V54" s="23">
        <f t="shared" si="3"/>
        <v>0</v>
      </c>
      <c r="W54" s="21"/>
      <c r="X54" s="21"/>
      <c r="Y54" s="23">
        <f t="shared" si="4"/>
        <v>0</v>
      </c>
      <c r="Z54" s="21"/>
      <c r="AA54" s="21"/>
      <c r="AB54" s="23">
        <f t="shared" si="5"/>
        <v>0</v>
      </c>
      <c r="AC54" s="21"/>
      <c r="AD54" s="21"/>
      <c r="AE54" s="23">
        <f t="shared" si="6"/>
        <v>0</v>
      </c>
      <c r="AF54" s="21"/>
      <c r="AG54" s="21"/>
      <c r="AH54" s="23">
        <f t="shared" si="7"/>
        <v>0</v>
      </c>
      <c r="AI54" s="21"/>
      <c r="AJ54" s="21"/>
      <c r="AK54" s="23">
        <f t="shared" si="8"/>
        <v>0</v>
      </c>
      <c r="AL54" s="21"/>
      <c r="AM54" s="21"/>
      <c r="AN54" s="23">
        <f t="shared" si="9"/>
        <v>0</v>
      </c>
      <c r="AO54" s="23">
        <f t="shared" si="10"/>
        <v>0</v>
      </c>
      <c r="AP54" s="23">
        <f t="shared" si="11"/>
        <v>0</v>
      </c>
      <c r="AQ54" s="23">
        <f t="shared" si="12"/>
        <v>0</v>
      </c>
      <c r="AR54" s="23">
        <f t="shared" si="13"/>
        <v>0</v>
      </c>
      <c r="AS54" s="23">
        <f t="shared" si="14"/>
        <v>0</v>
      </c>
      <c r="AT54" s="21"/>
      <c r="AU54" s="21"/>
      <c r="AV54" s="21"/>
      <c r="AW54" s="21"/>
      <c r="AX54" s="21"/>
      <c r="AY54" s="22">
        <f t="shared" si="15"/>
        <v>0</v>
      </c>
      <c r="AZ54" s="21"/>
      <c r="BA54" s="21"/>
      <c r="BB54" s="23">
        <f t="shared" si="16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7"/>
        <v>0</v>
      </c>
      <c r="BL54" s="21"/>
      <c r="BM54" s="21"/>
      <c r="BN54" s="23">
        <f t="shared" si="18"/>
        <v>0</v>
      </c>
      <c r="BO54" s="21"/>
      <c r="BP54" s="21"/>
      <c r="BQ54" s="23">
        <f t="shared" si="19"/>
        <v>0</v>
      </c>
      <c r="BR54" s="21"/>
      <c r="BS54" s="21"/>
      <c r="BT54" s="23">
        <f t="shared" si="20"/>
        <v>0</v>
      </c>
      <c r="BU54" s="21"/>
      <c r="BV54" s="21"/>
      <c r="BW54" s="23">
        <f t="shared" si="21"/>
        <v>0</v>
      </c>
      <c r="BX54" s="21"/>
      <c r="BY54" s="21"/>
      <c r="BZ54" s="23">
        <f t="shared" si="22"/>
        <v>0</v>
      </c>
      <c r="CA54" s="21"/>
      <c r="CB54" s="21"/>
      <c r="CC54" s="23">
        <f t="shared" si="23"/>
        <v>0</v>
      </c>
      <c r="CD54" s="23">
        <f t="shared" si="24"/>
        <v>0</v>
      </c>
      <c r="CE54" s="23">
        <f t="shared" si="25"/>
        <v>0</v>
      </c>
      <c r="CF54" s="23">
        <f t="shared" si="26"/>
        <v>0</v>
      </c>
      <c r="CG54" s="23">
        <f t="shared" si="27"/>
        <v>0</v>
      </c>
      <c r="CH54" s="23">
        <f t="shared" si="28"/>
        <v>0</v>
      </c>
      <c r="CI54" s="22"/>
      <c r="CJ54" s="22"/>
      <c r="CK54" s="22">
        <f t="shared" si="29"/>
        <v>0</v>
      </c>
      <c r="CL54" s="21"/>
      <c r="CM54" s="21"/>
      <c r="CN54" s="22">
        <f t="shared" si="30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1"/>
        <v>0</v>
      </c>
      <c r="H55" s="21"/>
      <c r="I55" s="21"/>
      <c r="J55" s="22">
        <f t="shared" si="0"/>
        <v>0</v>
      </c>
      <c r="K55" s="21"/>
      <c r="L55" s="21"/>
      <c r="M55" s="23">
        <f t="shared" si="32"/>
        <v>0</v>
      </c>
      <c r="N55" s="21"/>
      <c r="O55" s="21"/>
      <c r="P55" s="23">
        <f t="shared" si="1"/>
        <v>0</v>
      </c>
      <c r="Q55" s="21"/>
      <c r="R55" s="21"/>
      <c r="S55" s="23">
        <f t="shared" si="2"/>
        <v>0</v>
      </c>
      <c r="T55" s="21"/>
      <c r="U55" s="21"/>
      <c r="V55" s="23">
        <f t="shared" si="3"/>
        <v>0</v>
      </c>
      <c r="W55" s="21"/>
      <c r="X55" s="21"/>
      <c r="Y55" s="23">
        <f t="shared" si="4"/>
        <v>0</v>
      </c>
      <c r="Z55" s="21"/>
      <c r="AA55" s="21"/>
      <c r="AB55" s="23">
        <f t="shared" si="5"/>
        <v>0</v>
      </c>
      <c r="AC55" s="21"/>
      <c r="AD55" s="21"/>
      <c r="AE55" s="23">
        <f t="shared" si="6"/>
        <v>0</v>
      </c>
      <c r="AF55" s="21"/>
      <c r="AG55" s="21"/>
      <c r="AH55" s="23">
        <f t="shared" si="7"/>
        <v>0</v>
      </c>
      <c r="AI55" s="21"/>
      <c r="AJ55" s="21"/>
      <c r="AK55" s="23">
        <f t="shared" si="8"/>
        <v>0</v>
      </c>
      <c r="AL55" s="21"/>
      <c r="AM55" s="21"/>
      <c r="AN55" s="23">
        <f t="shared" si="9"/>
        <v>0</v>
      </c>
      <c r="AO55" s="23">
        <f t="shared" si="10"/>
        <v>0</v>
      </c>
      <c r="AP55" s="23">
        <f t="shared" si="11"/>
        <v>0</v>
      </c>
      <c r="AQ55" s="23">
        <f t="shared" si="12"/>
        <v>0</v>
      </c>
      <c r="AR55" s="23">
        <f t="shared" si="13"/>
        <v>0</v>
      </c>
      <c r="AS55" s="23">
        <f t="shared" si="14"/>
        <v>0</v>
      </c>
      <c r="AT55" s="21"/>
      <c r="AU55" s="21"/>
      <c r="AV55" s="21"/>
      <c r="AW55" s="21"/>
      <c r="AX55" s="21"/>
      <c r="AY55" s="22">
        <f t="shared" si="15"/>
        <v>0</v>
      </c>
      <c r="AZ55" s="21"/>
      <c r="BA55" s="21"/>
      <c r="BB55" s="23">
        <f t="shared" si="16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7"/>
        <v>0</v>
      </c>
      <c r="BL55" s="21"/>
      <c r="BM55" s="21"/>
      <c r="BN55" s="23">
        <f t="shared" si="18"/>
        <v>0</v>
      </c>
      <c r="BO55" s="21"/>
      <c r="BP55" s="21"/>
      <c r="BQ55" s="23">
        <f t="shared" si="19"/>
        <v>0</v>
      </c>
      <c r="BR55" s="21"/>
      <c r="BS55" s="21"/>
      <c r="BT55" s="23">
        <f t="shared" si="20"/>
        <v>0</v>
      </c>
      <c r="BU55" s="21"/>
      <c r="BV55" s="21"/>
      <c r="BW55" s="23">
        <f t="shared" si="21"/>
        <v>0</v>
      </c>
      <c r="BX55" s="21"/>
      <c r="BY55" s="21"/>
      <c r="BZ55" s="23">
        <f t="shared" si="22"/>
        <v>0</v>
      </c>
      <c r="CA55" s="21"/>
      <c r="CB55" s="21"/>
      <c r="CC55" s="23">
        <f t="shared" si="23"/>
        <v>0</v>
      </c>
      <c r="CD55" s="23">
        <f t="shared" si="24"/>
        <v>0</v>
      </c>
      <c r="CE55" s="23">
        <f t="shared" si="25"/>
        <v>0</v>
      </c>
      <c r="CF55" s="23">
        <f t="shared" si="26"/>
        <v>0</v>
      </c>
      <c r="CG55" s="23">
        <f t="shared" si="27"/>
        <v>0</v>
      </c>
      <c r="CH55" s="23">
        <f t="shared" si="28"/>
        <v>0</v>
      </c>
      <c r="CI55" s="22"/>
      <c r="CJ55" s="22"/>
      <c r="CK55" s="22">
        <f t="shared" si="29"/>
        <v>0</v>
      </c>
      <c r="CL55" s="21"/>
      <c r="CM55" s="21"/>
      <c r="CN55" s="22">
        <f t="shared" si="30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1"/>
        <v>0</v>
      </c>
      <c r="H56" s="21"/>
      <c r="I56" s="21"/>
      <c r="J56" s="22">
        <f t="shared" si="0"/>
        <v>0</v>
      </c>
      <c r="K56" s="21"/>
      <c r="L56" s="21"/>
      <c r="M56" s="23">
        <f t="shared" si="32"/>
        <v>0</v>
      </c>
      <c r="N56" s="21"/>
      <c r="O56" s="21"/>
      <c r="P56" s="23">
        <f t="shared" si="1"/>
        <v>0</v>
      </c>
      <c r="Q56" s="21"/>
      <c r="R56" s="21"/>
      <c r="S56" s="23">
        <f t="shared" si="2"/>
        <v>0</v>
      </c>
      <c r="T56" s="21"/>
      <c r="U56" s="21"/>
      <c r="V56" s="23">
        <f t="shared" si="3"/>
        <v>0</v>
      </c>
      <c r="W56" s="21"/>
      <c r="X56" s="21"/>
      <c r="Y56" s="23">
        <f t="shared" si="4"/>
        <v>0</v>
      </c>
      <c r="Z56" s="21"/>
      <c r="AA56" s="21"/>
      <c r="AB56" s="23">
        <f t="shared" si="5"/>
        <v>0</v>
      </c>
      <c r="AC56" s="21"/>
      <c r="AD56" s="21"/>
      <c r="AE56" s="23">
        <f t="shared" si="6"/>
        <v>0</v>
      </c>
      <c r="AF56" s="21"/>
      <c r="AG56" s="21"/>
      <c r="AH56" s="23">
        <f t="shared" si="7"/>
        <v>0</v>
      </c>
      <c r="AI56" s="21"/>
      <c r="AJ56" s="21"/>
      <c r="AK56" s="23">
        <f t="shared" si="8"/>
        <v>0</v>
      </c>
      <c r="AL56" s="21"/>
      <c r="AM56" s="21"/>
      <c r="AN56" s="23">
        <f t="shared" si="9"/>
        <v>0</v>
      </c>
      <c r="AO56" s="23">
        <f t="shared" si="10"/>
        <v>0</v>
      </c>
      <c r="AP56" s="23">
        <f t="shared" si="11"/>
        <v>0</v>
      </c>
      <c r="AQ56" s="23">
        <f t="shared" si="12"/>
        <v>0</v>
      </c>
      <c r="AR56" s="23">
        <f t="shared" si="13"/>
        <v>0</v>
      </c>
      <c r="AS56" s="23">
        <f t="shared" si="14"/>
        <v>0</v>
      </c>
      <c r="AT56" s="21"/>
      <c r="AU56" s="21"/>
      <c r="AV56" s="21"/>
      <c r="AW56" s="21"/>
      <c r="AX56" s="21"/>
      <c r="AY56" s="22">
        <f t="shared" si="15"/>
        <v>0</v>
      </c>
      <c r="AZ56" s="21"/>
      <c r="BA56" s="21"/>
      <c r="BB56" s="23">
        <f t="shared" si="16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7"/>
        <v>0</v>
      </c>
      <c r="BL56" s="21"/>
      <c r="BM56" s="21"/>
      <c r="BN56" s="23">
        <f t="shared" si="18"/>
        <v>0</v>
      </c>
      <c r="BO56" s="21"/>
      <c r="BP56" s="21"/>
      <c r="BQ56" s="23">
        <f t="shared" si="19"/>
        <v>0</v>
      </c>
      <c r="BR56" s="21"/>
      <c r="BS56" s="21"/>
      <c r="BT56" s="23">
        <f t="shared" si="20"/>
        <v>0</v>
      </c>
      <c r="BU56" s="21"/>
      <c r="BV56" s="21"/>
      <c r="BW56" s="23">
        <f t="shared" si="21"/>
        <v>0</v>
      </c>
      <c r="BX56" s="21"/>
      <c r="BY56" s="21"/>
      <c r="BZ56" s="23">
        <f t="shared" si="22"/>
        <v>0</v>
      </c>
      <c r="CA56" s="21"/>
      <c r="CB56" s="21"/>
      <c r="CC56" s="23">
        <f t="shared" si="23"/>
        <v>0</v>
      </c>
      <c r="CD56" s="23">
        <f t="shared" si="24"/>
        <v>0</v>
      </c>
      <c r="CE56" s="23">
        <f t="shared" si="25"/>
        <v>0</v>
      </c>
      <c r="CF56" s="23">
        <f t="shared" si="26"/>
        <v>0</v>
      </c>
      <c r="CG56" s="23">
        <f t="shared" si="27"/>
        <v>0</v>
      </c>
      <c r="CH56" s="23">
        <f t="shared" si="28"/>
        <v>0</v>
      </c>
      <c r="CI56" s="22"/>
      <c r="CJ56" s="22"/>
      <c r="CK56" s="22">
        <f t="shared" si="29"/>
        <v>0</v>
      </c>
      <c r="CL56" s="21"/>
      <c r="CM56" s="21"/>
      <c r="CN56" s="22">
        <f t="shared" si="30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31"/>
        <v>0</v>
      </c>
      <c r="H57" s="21"/>
      <c r="I57" s="21"/>
      <c r="J57" s="22">
        <f t="shared" si="0"/>
        <v>0</v>
      </c>
      <c r="K57" s="21"/>
      <c r="L57" s="21"/>
      <c r="M57" s="23">
        <f t="shared" si="32"/>
        <v>0</v>
      </c>
      <c r="N57" s="21"/>
      <c r="O57" s="21"/>
      <c r="P57" s="23">
        <f t="shared" si="1"/>
        <v>0</v>
      </c>
      <c r="Q57" s="21"/>
      <c r="R57" s="21"/>
      <c r="S57" s="23">
        <f t="shared" si="2"/>
        <v>0</v>
      </c>
      <c r="T57" s="21"/>
      <c r="U57" s="21"/>
      <c r="V57" s="23">
        <f t="shared" si="3"/>
        <v>0</v>
      </c>
      <c r="W57" s="21">
        <v>11</v>
      </c>
      <c r="X57" s="21">
        <v>154</v>
      </c>
      <c r="Y57" s="23">
        <f t="shared" si="4"/>
        <v>98.56</v>
      </c>
      <c r="Z57" s="21"/>
      <c r="AA57" s="21"/>
      <c r="AB57" s="23">
        <f t="shared" si="5"/>
        <v>0</v>
      </c>
      <c r="AC57" s="21">
        <v>15</v>
      </c>
      <c r="AD57" s="21">
        <v>210</v>
      </c>
      <c r="AE57" s="23">
        <f t="shared" si="6"/>
        <v>134.4</v>
      </c>
      <c r="AF57" s="21">
        <v>10</v>
      </c>
      <c r="AG57" s="21">
        <v>140</v>
      </c>
      <c r="AH57" s="23">
        <f t="shared" si="7"/>
        <v>89.600000000000009</v>
      </c>
      <c r="AI57" s="21">
        <v>6</v>
      </c>
      <c r="AJ57" s="21">
        <v>84</v>
      </c>
      <c r="AK57" s="23">
        <f t="shared" si="8"/>
        <v>53.76</v>
      </c>
      <c r="AL57" s="21">
        <v>11</v>
      </c>
      <c r="AM57" s="21">
        <v>154</v>
      </c>
      <c r="AN57" s="23">
        <f t="shared" si="9"/>
        <v>98.56</v>
      </c>
      <c r="AO57" s="23">
        <f t="shared" si="10"/>
        <v>53</v>
      </c>
      <c r="AP57" s="23">
        <f t="shared" si="11"/>
        <v>742</v>
      </c>
      <c r="AQ57" s="23">
        <f t="shared" si="12"/>
        <v>474.88</v>
      </c>
      <c r="AR57" s="23">
        <f t="shared" si="13"/>
        <v>61.833333333333336</v>
      </c>
      <c r="AS57" s="23">
        <f t="shared" si="14"/>
        <v>39.573333333333331</v>
      </c>
      <c r="AT57" s="21"/>
      <c r="AU57" s="21"/>
      <c r="AV57" s="21"/>
      <c r="AW57" s="21"/>
      <c r="AX57" s="21"/>
      <c r="AY57" s="22">
        <f t="shared" si="15"/>
        <v>0</v>
      </c>
      <c r="AZ57" s="21"/>
      <c r="BA57" s="21"/>
      <c r="BB57" s="23">
        <f t="shared" si="16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7"/>
        <v>0</v>
      </c>
      <c r="BL57" s="21"/>
      <c r="BM57" s="21"/>
      <c r="BN57" s="23">
        <f t="shared" si="18"/>
        <v>0</v>
      </c>
      <c r="BO57" s="21"/>
      <c r="BP57" s="21"/>
      <c r="BQ57" s="23">
        <f t="shared" si="19"/>
        <v>0</v>
      </c>
      <c r="BR57" s="21"/>
      <c r="BS57" s="21"/>
      <c r="BT57" s="23">
        <f t="shared" si="20"/>
        <v>0</v>
      </c>
      <c r="BU57" s="21"/>
      <c r="BV57" s="21"/>
      <c r="BW57" s="23">
        <f t="shared" si="21"/>
        <v>0</v>
      </c>
      <c r="BX57" s="21"/>
      <c r="BY57" s="21"/>
      <c r="BZ57" s="23">
        <f t="shared" si="22"/>
        <v>0</v>
      </c>
      <c r="CA57" s="21"/>
      <c r="CB57" s="21"/>
      <c r="CC57" s="23">
        <f t="shared" si="23"/>
        <v>0</v>
      </c>
      <c r="CD57" s="23">
        <f t="shared" si="24"/>
        <v>0</v>
      </c>
      <c r="CE57" s="23">
        <f t="shared" si="25"/>
        <v>0</v>
      </c>
      <c r="CF57" s="23">
        <f t="shared" si="26"/>
        <v>0</v>
      </c>
      <c r="CG57" s="23">
        <f t="shared" si="27"/>
        <v>0</v>
      </c>
      <c r="CH57" s="23">
        <f t="shared" si="28"/>
        <v>0</v>
      </c>
      <c r="CI57" s="22"/>
      <c r="CJ57" s="22"/>
      <c r="CK57" s="22">
        <f t="shared" si="29"/>
        <v>0</v>
      </c>
      <c r="CL57" s="21"/>
      <c r="CM57" s="21"/>
      <c r="CN57" s="22">
        <f t="shared" si="30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1"/>
        <v>0</v>
      </c>
      <c r="H58" s="21"/>
      <c r="I58" s="21"/>
      <c r="J58" s="22">
        <f t="shared" si="0"/>
        <v>0</v>
      </c>
      <c r="K58" s="21"/>
      <c r="L58" s="21"/>
      <c r="M58" s="23">
        <f t="shared" si="32"/>
        <v>0</v>
      </c>
      <c r="N58" s="21"/>
      <c r="O58" s="21"/>
      <c r="P58" s="23">
        <f t="shared" si="1"/>
        <v>0</v>
      </c>
      <c r="Q58" s="21"/>
      <c r="R58" s="21"/>
      <c r="S58" s="23">
        <f t="shared" si="2"/>
        <v>0</v>
      </c>
      <c r="T58" s="21"/>
      <c r="U58" s="21"/>
      <c r="V58" s="23">
        <f t="shared" si="3"/>
        <v>0</v>
      </c>
      <c r="W58" s="21"/>
      <c r="X58" s="21"/>
      <c r="Y58" s="23">
        <f t="shared" si="4"/>
        <v>0</v>
      </c>
      <c r="Z58" s="21"/>
      <c r="AA58" s="21"/>
      <c r="AB58" s="23">
        <f t="shared" si="5"/>
        <v>0</v>
      </c>
      <c r="AC58" s="21"/>
      <c r="AD58" s="21"/>
      <c r="AE58" s="23">
        <f t="shared" si="6"/>
        <v>0</v>
      </c>
      <c r="AF58" s="21"/>
      <c r="AG58" s="21"/>
      <c r="AH58" s="23">
        <f t="shared" si="7"/>
        <v>0</v>
      </c>
      <c r="AI58" s="21"/>
      <c r="AJ58" s="21"/>
      <c r="AK58" s="23">
        <f t="shared" si="8"/>
        <v>0</v>
      </c>
      <c r="AL58" s="21"/>
      <c r="AM58" s="21"/>
      <c r="AN58" s="23">
        <f t="shared" si="9"/>
        <v>0</v>
      </c>
      <c r="AO58" s="23">
        <f t="shared" si="10"/>
        <v>0</v>
      </c>
      <c r="AP58" s="23">
        <f t="shared" si="11"/>
        <v>0</v>
      </c>
      <c r="AQ58" s="23">
        <f t="shared" si="12"/>
        <v>0</v>
      </c>
      <c r="AR58" s="23">
        <f t="shared" si="13"/>
        <v>0</v>
      </c>
      <c r="AS58" s="23">
        <f t="shared" si="14"/>
        <v>0</v>
      </c>
      <c r="AT58" s="21"/>
      <c r="AU58" s="21"/>
      <c r="AV58" s="21"/>
      <c r="AW58" s="21"/>
      <c r="AX58" s="21"/>
      <c r="AY58" s="22">
        <f t="shared" si="15"/>
        <v>0</v>
      </c>
      <c r="AZ58" s="21"/>
      <c r="BA58" s="21"/>
      <c r="BB58" s="23">
        <f t="shared" si="16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7"/>
        <v>0</v>
      </c>
      <c r="BL58" s="21"/>
      <c r="BM58" s="21"/>
      <c r="BN58" s="23">
        <f t="shared" si="18"/>
        <v>0</v>
      </c>
      <c r="BO58" s="21"/>
      <c r="BP58" s="21"/>
      <c r="BQ58" s="23">
        <f t="shared" si="19"/>
        <v>0</v>
      </c>
      <c r="BR58" s="21"/>
      <c r="BS58" s="21"/>
      <c r="BT58" s="23">
        <f t="shared" si="20"/>
        <v>0</v>
      </c>
      <c r="BU58" s="21"/>
      <c r="BV58" s="21"/>
      <c r="BW58" s="23">
        <f t="shared" si="21"/>
        <v>0</v>
      </c>
      <c r="BX58" s="21"/>
      <c r="BY58" s="21"/>
      <c r="BZ58" s="23">
        <f t="shared" si="22"/>
        <v>0</v>
      </c>
      <c r="CA58" s="21"/>
      <c r="CB58" s="21"/>
      <c r="CC58" s="23">
        <f t="shared" si="23"/>
        <v>0</v>
      </c>
      <c r="CD58" s="23">
        <f t="shared" si="24"/>
        <v>0</v>
      </c>
      <c r="CE58" s="23">
        <f t="shared" si="25"/>
        <v>0</v>
      </c>
      <c r="CF58" s="23">
        <f t="shared" si="26"/>
        <v>0</v>
      </c>
      <c r="CG58" s="23">
        <f t="shared" si="27"/>
        <v>0</v>
      </c>
      <c r="CH58" s="23">
        <f t="shared" si="28"/>
        <v>0</v>
      </c>
      <c r="CI58" s="22"/>
      <c r="CJ58" s="22"/>
      <c r="CK58" s="22">
        <f t="shared" si="29"/>
        <v>0</v>
      </c>
      <c r="CL58" s="21"/>
      <c r="CM58" s="21"/>
      <c r="CN58" s="22">
        <f t="shared" si="30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1"/>
        <v>0</v>
      </c>
      <c r="H59" s="21"/>
      <c r="I59" s="21"/>
      <c r="J59" s="22">
        <f t="shared" si="0"/>
        <v>0</v>
      </c>
      <c r="K59" s="21"/>
      <c r="L59" s="21"/>
      <c r="M59" s="23">
        <f t="shared" si="32"/>
        <v>0</v>
      </c>
      <c r="N59" s="21"/>
      <c r="O59" s="21"/>
      <c r="P59" s="23">
        <f t="shared" si="1"/>
        <v>0</v>
      </c>
      <c r="Q59" s="21"/>
      <c r="R59" s="21"/>
      <c r="S59" s="23">
        <f t="shared" si="2"/>
        <v>0</v>
      </c>
      <c r="T59" s="21"/>
      <c r="U59" s="21"/>
      <c r="V59" s="23">
        <f t="shared" si="3"/>
        <v>0</v>
      </c>
      <c r="W59" s="21"/>
      <c r="X59" s="21"/>
      <c r="Y59" s="23">
        <f t="shared" si="4"/>
        <v>0</v>
      </c>
      <c r="Z59" s="21"/>
      <c r="AA59" s="21"/>
      <c r="AB59" s="23">
        <f t="shared" si="5"/>
        <v>0</v>
      </c>
      <c r="AC59" s="21"/>
      <c r="AD59" s="21"/>
      <c r="AE59" s="23">
        <f t="shared" si="6"/>
        <v>0</v>
      </c>
      <c r="AF59" s="21"/>
      <c r="AG59" s="21"/>
      <c r="AH59" s="23">
        <f t="shared" si="7"/>
        <v>0</v>
      </c>
      <c r="AI59" s="21"/>
      <c r="AJ59" s="21"/>
      <c r="AK59" s="23">
        <f t="shared" si="8"/>
        <v>0</v>
      </c>
      <c r="AL59" s="21"/>
      <c r="AM59" s="21"/>
      <c r="AN59" s="23">
        <f t="shared" si="9"/>
        <v>0</v>
      </c>
      <c r="AO59" s="23">
        <f t="shared" si="10"/>
        <v>0</v>
      </c>
      <c r="AP59" s="23">
        <f t="shared" si="11"/>
        <v>0</v>
      </c>
      <c r="AQ59" s="23">
        <f t="shared" si="12"/>
        <v>0</v>
      </c>
      <c r="AR59" s="23">
        <f t="shared" si="13"/>
        <v>0</v>
      </c>
      <c r="AS59" s="23">
        <f t="shared" si="14"/>
        <v>0</v>
      </c>
      <c r="AT59" s="21"/>
      <c r="AU59" s="21"/>
      <c r="AV59" s="21"/>
      <c r="AW59" s="21"/>
      <c r="AX59" s="21"/>
      <c r="AY59" s="22">
        <f t="shared" si="15"/>
        <v>0</v>
      </c>
      <c r="AZ59" s="21"/>
      <c r="BA59" s="21"/>
      <c r="BB59" s="23">
        <f t="shared" si="16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7"/>
        <v>0</v>
      </c>
      <c r="BL59" s="21"/>
      <c r="BM59" s="21"/>
      <c r="BN59" s="23">
        <f t="shared" si="18"/>
        <v>0</v>
      </c>
      <c r="BO59" s="21"/>
      <c r="BP59" s="21"/>
      <c r="BQ59" s="23">
        <f t="shared" si="19"/>
        <v>0</v>
      </c>
      <c r="BR59" s="21"/>
      <c r="BS59" s="21"/>
      <c r="BT59" s="23">
        <f t="shared" si="20"/>
        <v>0</v>
      </c>
      <c r="BU59" s="21"/>
      <c r="BV59" s="21"/>
      <c r="BW59" s="23">
        <f t="shared" si="21"/>
        <v>0</v>
      </c>
      <c r="BX59" s="21"/>
      <c r="BY59" s="21"/>
      <c r="BZ59" s="23">
        <f t="shared" si="22"/>
        <v>0</v>
      </c>
      <c r="CA59" s="21"/>
      <c r="CB59" s="21"/>
      <c r="CC59" s="23">
        <f t="shared" si="23"/>
        <v>0</v>
      </c>
      <c r="CD59" s="23">
        <f t="shared" si="24"/>
        <v>0</v>
      </c>
      <c r="CE59" s="23">
        <f t="shared" si="25"/>
        <v>0</v>
      </c>
      <c r="CF59" s="23">
        <f t="shared" si="26"/>
        <v>0</v>
      </c>
      <c r="CG59" s="23">
        <f t="shared" si="27"/>
        <v>0</v>
      </c>
      <c r="CH59" s="23">
        <f t="shared" si="28"/>
        <v>0</v>
      </c>
      <c r="CI59" s="22"/>
      <c r="CJ59" s="22"/>
      <c r="CK59" s="22">
        <f t="shared" si="29"/>
        <v>0</v>
      </c>
      <c r="CL59" s="21"/>
      <c r="CM59" s="21"/>
      <c r="CN59" s="22">
        <f t="shared" si="30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1"/>
        <v>0</v>
      </c>
      <c r="H60" s="21"/>
      <c r="I60" s="21"/>
      <c r="J60" s="22">
        <f t="shared" si="0"/>
        <v>0</v>
      </c>
      <c r="K60" s="21"/>
      <c r="L60" s="21"/>
      <c r="M60" s="23">
        <f t="shared" si="32"/>
        <v>0</v>
      </c>
      <c r="N60" s="21"/>
      <c r="O60" s="21"/>
      <c r="P60" s="23">
        <f t="shared" si="1"/>
        <v>0</v>
      </c>
      <c r="Q60" s="21"/>
      <c r="R60" s="21"/>
      <c r="S60" s="23">
        <f t="shared" si="2"/>
        <v>0</v>
      </c>
      <c r="T60" s="21"/>
      <c r="U60" s="21"/>
      <c r="V60" s="23">
        <f t="shared" si="3"/>
        <v>0</v>
      </c>
      <c r="W60" s="21"/>
      <c r="X60" s="21"/>
      <c r="Y60" s="23">
        <f t="shared" si="4"/>
        <v>0</v>
      </c>
      <c r="Z60" s="21"/>
      <c r="AA60" s="21"/>
      <c r="AB60" s="23">
        <f t="shared" si="5"/>
        <v>0</v>
      </c>
      <c r="AC60" s="21"/>
      <c r="AD60" s="21"/>
      <c r="AE60" s="23">
        <f t="shared" si="6"/>
        <v>0</v>
      </c>
      <c r="AF60" s="21"/>
      <c r="AG60" s="21"/>
      <c r="AH60" s="23">
        <f t="shared" si="7"/>
        <v>0</v>
      </c>
      <c r="AI60" s="21"/>
      <c r="AJ60" s="21"/>
      <c r="AK60" s="23">
        <f t="shared" si="8"/>
        <v>0</v>
      </c>
      <c r="AL60" s="21"/>
      <c r="AM60" s="21"/>
      <c r="AN60" s="23">
        <f t="shared" si="9"/>
        <v>0</v>
      </c>
      <c r="AO60" s="23">
        <f t="shared" si="10"/>
        <v>0</v>
      </c>
      <c r="AP60" s="23">
        <f t="shared" si="11"/>
        <v>0</v>
      </c>
      <c r="AQ60" s="23">
        <f t="shared" si="12"/>
        <v>0</v>
      </c>
      <c r="AR60" s="23">
        <f t="shared" si="13"/>
        <v>0</v>
      </c>
      <c r="AS60" s="23">
        <f t="shared" si="14"/>
        <v>0</v>
      </c>
      <c r="AT60" s="21"/>
      <c r="AU60" s="21"/>
      <c r="AV60" s="21"/>
      <c r="AW60" s="21"/>
      <c r="AX60" s="21"/>
      <c r="AY60" s="22">
        <f t="shared" si="15"/>
        <v>0</v>
      </c>
      <c r="AZ60" s="21"/>
      <c r="BA60" s="21"/>
      <c r="BB60" s="23">
        <f t="shared" si="16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7"/>
        <v>0</v>
      </c>
      <c r="BL60" s="21"/>
      <c r="BM60" s="21"/>
      <c r="BN60" s="23">
        <f t="shared" si="18"/>
        <v>0</v>
      </c>
      <c r="BO60" s="21"/>
      <c r="BP60" s="21"/>
      <c r="BQ60" s="23">
        <f t="shared" si="19"/>
        <v>0</v>
      </c>
      <c r="BR60" s="21"/>
      <c r="BS60" s="21"/>
      <c r="BT60" s="23">
        <f t="shared" si="20"/>
        <v>0</v>
      </c>
      <c r="BU60" s="21"/>
      <c r="BV60" s="21"/>
      <c r="BW60" s="23">
        <f t="shared" si="21"/>
        <v>0</v>
      </c>
      <c r="BX60" s="21"/>
      <c r="BY60" s="21"/>
      <c r="BZ60" s="23">
        <f t="shared" si="22"/>
        <v>0</v>
      </c>
      <c r="CA60" s="21"/>
      <c r="CB60" s="21"/>
      <c r="CC60" s="23">
        <f t="shared" si="23"/>
        <v>0</v>
      </c>
      <c r="CD60" s="23">
        <f t="shared" si="24"/>
        <v>0</v>
      </c>
      <c r="CE60" s="23">
        <f t="shared" si="25"/>
        <v>0</v>
      </c>
      <c r="CF60" s="23">
        <f t="shared" si="26"/>
        <v>0</v>
      </c>
      <c r="CG60" s="23">
        <f t="shared" si="27"/>
        <v>0</v>
      </c>
      <c r="CH60" s="23">
        <f t="shared" si="28"/>
        <v>0</v>
      </c>
      <c r="CI60" s="22"/>
      <c r="CJ60" s="22"/>
      <c r="CK60" s="22">
        <f t="shared" si="29"/>
        <v>0</v>
      </c>
      <c r="CL60" s="21"/>
      <c r="CM60" s="21"/>
      <c r="CN60" s="22">
        <f t="shared" si="30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1"/>
        <v>0</v>
      </c>
      <c r="H61" s="21"/>
      <c r="I61" s="21"/>
      <c r="J61" s="22">
        <f t="shared" si="0"/>
        <v>0</v>
      </c>
      <c r="K61" s="21"/>
      <c r="L61" s="21"/>
      <c r="M61" s="23">
        <f t="shared" si="32"/>
        <v>0</v>
      </c>
      <c r="N61" s="21"/>
      <c r="O61" s="21"/>
      <c r="P61" s="23">
        <f t="shared" si="1"/>
        <v>0</v>
      </c>
      <c r="Q61" s="21"/>
      <c r="R61" s="21"/>
      <c r="S61" s="23">
        <f t="shared" si="2"/>
        <v>0</v>
      </c>
      <c r="T61" s="21"/>
      <c r="U61" s="21"/>
      <c r="V61" s="23">
        <f t="shared" si="3"/>
        <v>0</v>
      </c>
      <c r="W61" s="21"/>
      <c r="X61" s="21"/>
      <c r="Y61" s="23">
        <f t="shared" si="4"/>
        <v>0</v>
      </c>
      <c r="Z61" s="21"/>
      <c r="AA61" s="21"/>
      <c r="AB61" s="23">
        <f t="shared" si="5"/>
        <v>0</v>
      </c>
      <c r="AC61" s="21"/>
      <c r="AD61" s="21"/>
      <c r="AE61" s="23">
        <f t="shared" si="6"/>
        <v>0</v>
      </c>
      <c r="AF61" s="21"/>
      <c r="AG61" s="21"/>
      <c r="AH61" s="23">
        <f t="shared" si="7"/>
        <v>0</v>
      </c>
      <c r="AI61" s="21"/>
      <c r="AJ61" s="21"/>
      <c r="AK61" s="23">
        <f t="shared" si="8"/>
        <v>0</v>
      </c>
      <c r="AL61" s="21"/>
      <c r="AM61" s="21"/>
      <c r="AN61" s="23">
        <f t="shared" si="9"/>
        <v>0</v>
      </c>
      <c r="AO61" s="23">
        <f t="shared" si="10"/>
        <v>0</v>
      </c>
      <c r="AP61" s="23">
        <f t="shared" si="11"/>
        <v>0</v>
      </c>
      <c r="AQ61" s="23">
        <f t="shared" si="12"/>
        <v>0</v>
      </c>
      <c r="AR61" s="23">
        <f t="shared" si="13"/>
        <v>0</v>
      </c>
      <c r="AS61" s="23">
        <f t="shared" si="14"/>
        <v>0</v>
      </c>
      <c r="AT61" s="21"/>
      <c r="AU61" s="21"/>
      <c r="AV61" s="21"/>
      <c r="AW61" s="21"/>
      <c r="AX61" s="21"/>
      <c r="AY61" s="22">
        <f t="shared" si="15"/>
        <v>0</v>
      </c>
      <c r="AZ61" s="21"/>
      <c r="BA61" s="21"/>
      <c r="BB61" s="23">
        <f t="shared" si="16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7"/>
        <v>0</v>
      </c>
      <c r="BL61" s="21"/>
      <c r="BM61" s="21"/>
      <c r="BN61" s="23">
        <f t="shared" si="18"/>
        <v>0</v>
      </c>
      <c r="BO61" s="21"/>
      <c r="BP61" s="21"/>
      <c r="BQ61" s="23">
        <f t="shared" si="19"/>
        <v>0</v>
      </c>
      <c r="BR61" s="21"/>
      <c r="BS61" s="21"/>
      <c r="BT61" s="23">
        <f t="shared" si="20"/>
        <v>0</v>
      </c>
      <c r="BU61" s="21"/>
      <c r="BV61" s="21"/>
      <c r="BW61" s="23">
        <f t="shared" si="21"/>
        <v>0</v>
      </c>
      <c r="BX61" s="21"/>
      <c r="BY61" s="21"/>
      <c r="BZ61" s="23">
        <f t="shared" si="22"/>
        <v>0</v>
      </c>
      <c r="CA61" s="21"/>
      <c r="CB61" s="21"/>
      <c r="CC61" s="23">
        <f t="shared" si="23"/>
        <v>0</v>
      </c>
      <c r="CD61" s="23">
        <f t="shared" si="24"/>
        <v>0</v>
      </c>
      <c r="CE61" s="23">
        <f t="shared" si="25"/>
        <v>0</v>
      </c>
      <c r="CF61" s="23">
        <f t="shared" si="26"/>
        <v>0</v>
      </c>
      <c r="CG61" s="23">
        <f t="shared" si="27"/>
        <v>0</v>
      </c>
      <c r="CH61" s="23">
        <f t="shared" si="28"/>
        <v>0</v>
      </c>
      <c r="CI61" s="22"/>
      <c r="CJ61" s="22"/>
      <c r="CK61" s="22">
        <f t="shared" si="29"/>
        <v>0</v>
      </c>
      <c r="CL61" s="21"/>
      <c r="CM61" s="21"/>
      <c r="CN61" s="22">
        <f t="shared" si="30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1"/>
        <v>0</v>
      </c>
      <c r="H62" s="21"/>
      <c r="I62" s="21"/>
      <c r="J62" s="22">
        <f t="shared" si="0"/>
        <v>0</v>
      </c>
      <c r="K62" s="21"/>
      <c r="L62" s="21"/>
      <c r="M62" s="23">
        <f t="shared" si="32"/>
        <v>0</v>
      </c>
      <c r="N62" s="21"/>
      <c r="O62" s="21"/>
      <c r="P62" s="23">
        <f t="shared" si="1"/>
        <v>0</v>
      </c>
      <c r="Q62" s="21"/>
      <c r="R62" s="21"/>
      <c r="S62" s="23">
        <f t="shared" si="2"/>
        <v>0</v>
      </c>
      <c r="T62" s="21"/>
      <c r="U62" s="21"/>
      <c r="V62" s="23">
        <f t="shared" si="3"/>
        <v>0</v>
      </c>
      <c r="W62" s="21"/>
      <c r="X62" s="21"/>
      <c r="Y62" s="23">
        <f t="shared" si="4"/>
        <v>0</v>
      </c>
      <c r="Z62" s="21"/>
      <c r="AA62" s="21"/>
      <c r="AB62" s="23">
        <f t="shared" si="5"/>
        <v>0</v>
      </c>
      <c r="AC62" s="21"/>
      <c r="AD62" s="21"/>
      <c r="AE62" s="23">
        <f t="shared" si="6"/>
        <v>0</v>
      </c>
      <c r="AF62" s="21"/>
      <c r="AG62" s="21"/>
      <c r="AH62" s="23">
        <f t="shared" si="7"/>
        <v>0</v>
      </c>
      <c r="AI62" s="21"/>
      <c r="AJ62" s="21"/>
      <c r="AK62" s="23">
        <f t="shared" si="8"/>
        <v>0</v>
      </c>
      <c r="AL62" s="21"/>
      <c r="AM62" s="21"/>
      <c r="AN62" s="23">
        <f t="shared" si="9"/>
        <v>0</v>
      </c>
      <c r="AO62" s="23">
        <f t="shared" si="10"/>
        <v>0</v>
      </c>
      <c r="AP62" s="23">
        <f t="shared" si="11"/>
        <v>0</v>
      </c>
      <c r="AQ62" s="23">
        <f t="shared" si="12"/>
        <v>0</v>
      </c>
      <c r="AR62" s="23">
        <f t="shared" si="13"/>
        <v>0</v>
      </c>
      <c r="AS62" s="23">
        <f t="shared" si="14"/>
        <v>0</v>
      </c>
      <c r="AT62" s="21"/>
      <c r="AU62" s="21"/>
      <c r="AV62" s="21"/>
      <c r="AW62" s="21"/>
      <c r="AX62" s="21"/>
      <c r="AY62" s="22">
        <f t="shared" si="15"/>
        <v>0</v>
      </c>
      <c r="AZ62" s="21"/>
      <c r="BA62" s="21"/>
      <c r="BB62" s="23">
        <f t="shared" si="16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7"/>
        <v>0</v>
      </c>
      <c r="BL62" s="21"/>
      <c r="BM62" s="21"/>
      <c r="BN62" s="23">
        <f t="shared" si="18"/>
        <v>0</v>
      </c>
      <c r="BO62" s="21"/>
      <c r="BP62" s="21"/>
      <c r="BQ62" s="23">
        <f t="shared" si="19"/>
        <v>0</v>
      </c>
      <c r="BR62" s="21"/>
      <c r="BS62" s="21"/>
      <c r="BT62" s="23">
        <f t="shared" si="20"/>
        <v>0</v>
      </c>
      <c r="BU62" s="21"/>
      <c r="BV62" s="21"/>
      <c r="BW62" s="23">
        <f t="shared" si="21"/>
        <v>0</v>
      </c>
      <c r="BX62" s="21"/>
      <c r="BY62" s="21"/>
      <c r="BZ62" s="23">
        <f t="shared" si="22"/>
        <v>0</v>
      </c>
      <c r="CA62" s="21"/>
      <c r="CB62" s="21"/>
      <c r="CC62" s="23">
        <f t="shared" si="23"/>
        <v>0</v>
      </c>
      <c r="CD62" s="23">
        <f t="shared" si="24"/>
        <v>0</v>
      </c>
      <c r="CE62" s="23">
        <f t="shared" si="25"/>
        <v>0</v>
      </c>
      <c r="CF62" s="23">
        <f t="shared" si="26"/>
        <v>0</v>
      </c>
      <c r="CG62" s="23">
        <f t="shared" si="27"/>
        <v>0</v>
      </c>
      <c r="CH62" s="23">
        <f t="shared" si="28"/>
        <v>0</v>
      </c>
      <c r="CI62" s="22"/>
      <c r="CJ62" s="22"/>
      <c r="CK62" s="22">
        <f t="shared" si="29"/>
        <v>0</v>
      </c>
      <c r="CL62" s="21"/>
      <c r="CM62" s="21"/>
      <c r="CN62" s="22">
        <f t="shared" si="30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1"/>
        <v>0</v>
      </c>
      <c r="H63" s="21">
        <v>46</v>
      </c>
      <c r="I63" s="21">
        <v>644</v>
      </c>
      <c r="J63" s="22">
        <f t="shared" si="0"/>
        <v>412.16</v>
      </c>
      <c r="K63" s="21"/>
      <c r="L63" s="21"/>
      <c r="M63" s="23">
        <f t="shared" si="32"/>
        <v>0</v>
      </c>
      <c r="N63" s="21"/>
      <c r="O63" s="21"/>
      <c r="P63" s="23">
        <f t="shared" si="1"/>
        <v>0</v>
      </c>
      <c r="Q63" s="21"/>
      <c r="R63" s="21"/>
      <c r="S63" s="23">
        <f t="shared" si="2"/>
        <v>0</v>
      </c>
      <c r="T63" s="21"/>
      <c r="U63" s="21"/>
      <c r="V63" s="23">
        <f t="shared" si="3"/>
        <v>0</v>
      </c>
      <c r="W63" s="21"/>
      <c r="X63" s="21"/>
      <c r="Y63" s="23">
        <f t="shared" si="4"/>
        <v>0</v>
      </c>
      <c r="Z63" s="21"/>
      <c r="AA63" s="21"/>
      <c r="AB63" s="23">
        <f t="shared" si="5"/>
        <v>0</v>
      </c>
      <c r="AC63" s="21"/>
      <c r="AD63" s="21"/>
      <c r="AE63" s="23">
        <f t="shared" si="6"/>
        <v>0</v>
      </c>
      <c r="AF63" s="21"/>
      <c r="AG63" s="21"/>
      <c r="AH63" s="23">
        <f t="shared" si="7"/>
        <v>0</v>
      </c>
      <c r="AI63" s="21"/>
      <c r="AJ63" s="21"/>
      <c r="AK63" s="23">
        <f t="shared" si="8"/>
        <v>0</v>
      </c>
      <c r="AL63" s="21"/>
      <c r="AM63" s="21"/>
      <c r="AN63" s="23">
        <f t="shared" si="9"/>
        <v>0</v>
      </c>
      <c r="AO63" s="23">
        <f t="shared" si="10"/>
        <v>46</v>
      </c>
      <c r="AP63" s="23">
        <f t="shared" si="11"/>
        <v>644</v>
      </c>
      <c r="AQ63" s="23">
        <f t="shared" si="12"/>
        <v>412.16</v>
      </c>
      <c r="AR63" s="23">
        <f t="shared" si="13"/>
        <v>53.666666666666664</v>
      </c>
      <c r="AS63" s="23">
        <f t="shared" si="14"/>
        <v>34.346666666666671</v>
      </c>
      <c r="AT63" s="21"/>
      <c r="AU63" s="21"/>
      <c r="AV63" s="21"/>
      <c r="AW63" s="21"/>
      <c r="AX63" s="21"/>
      <c r="AY63" s="22">
        <f t="shared" si="15"/>
        <v>0</v>
      </c>
      <c r="AZ63" s="21"/>
      <c r="BA63" s="21"/>
      <c r="BB63" s="23">
        <f t="shared" si="16"/>
        <v>0</v>
      </c>
      <c r="BC63" s="21"/>
      <c r="BD63" s="21"/>
      <c r="BE63" s="23">
        <f t="shared" si="33"/>
        <v>0</v>
      </c>
      <c r="BF63" s="21"/>
      <c r="BG63" s="21"/>
      <c r="BH63" s="23">
        <f t="shared" si="34"/>
        <v>0</v>
      </c>
      <c r="BI63" s="21"/>
      <c r="BJ63" s="21"/>
      <c r="BK63" s="23">
        <f t="shared" si="17"/>
        <v>0</v>
      </c>
      <c r="BL63" s="21"/>
      <c r="BM63" s="21"/>
      <c r="BN63" s="23">
        <f t="shared" si="18"/>
        <v>0</v>
      </c>
      <c r="BO63" s="21"/>
      <c r="BP63" s="21"/>
      <c r="BQ63" s="23">
        <f t="shared" si="19"/>
        <v>0</v>
      </c>
      <c r="BR63" s="21"/>
      <c r="BS63" s="21"/>
      <c r="BT63" s="23">
        <f t="shared" si="20"/>
        <v>0</v>
      </c>
      <c r="BU63" s="21"/>
      <c r="BV63" s="21"/>
      <c r="BW63" s="23">
        <f t="shared" si="21"/>
        <v>0</v>
      </c>
      <c r="BX63" s="21"/>
      <c r="BY63" s="21"/>
      <c r="BZ63" s="23">
        <f t="shared" si="22"/>
        <v>0</v>
      </c>
      <c r="CA63" s="21"/>
      <c r="CB63" s="21"/>
      <c r="CC63" s="23">
        <f t="shared" si="23"/>
        <v>0</v>
      </c>
      <c r="CD63" s="23">
        <f t="shared" si="24"/>
        <v>0</v>
      </c>
      <c r="CE63" s="23">
        <f t="shared" si="25"/>
        <v>0</v>
      </c>
      <c r="CF63" s="23">
        <f t="shared" si="26"/>
        <v>0</v>
      </c>
      <c r="CG63" s="23">
        <f t="shared" si="27"/>
        <v>0</v>
      </c>
      <c r="CH63" s="23">
        <f t="shared" si="28"/>
        <v>0</v>
      </c>
      <c r="CI63" s="22"/>
      <c r="CJ63" s="22"/>
      <c r="CK63" s="22">
        <f t="shared" si="29"/>
        <v>0</v>
      </c>
      <c r="CL63" s="21"/>
      <c r="CM63" s="21"/>
      <c r="CN63" s="22">
        <f t="shared" si="30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1"/>
        <v>0</v>
      </c>
      <c r="H64" s="21"/>
      <c r="I64" s="21"/>
      <c r="J64" s="22">
        <f t="shared" si="0"/>
        <v>0</v>
      </c>
      <c r="K64" s="21">
        <v>1</v>
      </c>
      <c r="L64" s="21">
        <v>14</v>
      </c>
      <c r="M64" s="23">
        <f t="shared" si="32"/>
        <v>8.9600000000000009</v>
      </c>
      <c r="N64" s="21"/>
      <c r="O64" s="21"/>
      <c r="P64" s="23">
        <f t="shared" si="1"/>
        <v>0</v>
      </c>
      <c r="Q64" s="21">
        <v>17</v>
      </c>
      <c r="R64" s="21">
        <v>240</v>
      </c>
      <c r="S64" s="23">
        <f t="shared" si="2"/>
        <v>153.6</v>
      </c>
      <c r="T64" s="21">
        <v>2</v>
      </c>
      <c r="U64" s="21">
        <v>28</v>
      </c>
      <c r="V64" s="23">
        <f t="shared" si="3"/>
        <v>17.920000000000002</v>
      </c>
      <c r="W64" s="21"/>
      <c r="X64" s="21"/>
      <c r="Y64" s="23">
        <f t="shared" si="4"/>
        <v>0</v>
      </c>
      <c r="Z64" s="21"/>
      <c r="AA64" s="21"/>
      <c r="AB64" s="23">
        <f t="shared" si="5"/>
        <v>0</v>
      </c>
      <c r="AC64" s="21">
        <v>3</v>
      </c>
      <c r="AD64" s="21">
        <v>42</v>
      </c>
      <c r="AE64" s="23">
        <f t="shared" si="6"/>
        <v>26.88</v>
      </c>
      <c r="AF64" s="21"/>
      <c r="AG64" s="21"/>
      <c r="AH64" s="23">
        <f t="shared" si="7"/>
        <v>0</v>
      </c>
      <c r="AI64" s="21"/>
      <c r="AJ64" s="21"/>
      <c r="AK64" s="23">
        <f t="shared" si="8"/>
        <v>0</v>
      </c>
      <c r="AL64" s="21"/>
      <c r="AM64" s="21"/>
      <c r="AN64" s="23">
        <f t="shared" si="9"/>
        <v>0</v>
      </c>
      <c r="AO64" s="23">
        <f t="shared" si="10"/>
        <v>23</v>
      </c>
      <c r="AP64" s="23">
        <f t="shared" si="11"/>
        <v>324</v>
      </c>
      <c r="AQ64" s="23">
        <f t="shared" si="12"/>
        <v>207.36</v>
      </c>
      <c r="AR64" s="23">
        <f t="shared" si="13"/>
        <v>27</v>
      </c>
      <c r="AS64" s="23">
        <f t="shared" si="14"/>
        <v>17.28</v>
      </c>
      <c r="AT64" s="21">
        <v>5</v>
      </c>
      <c r="AU64" s="21">
        <v>70</v>
      </c>
      <c r="AV64" s="21">
        <v>44.800000000000004</v>
      </c>
      <c r="AW64" s="21"/>
      <c r="AX64" s="21"/>
      <c r="AY64" s="22">
        <f t="shared" si="15"/>
        <v>0</v>
      </c>
      <c r="AZ64" s="21"/>
      <c r="BA64" s="21"/>
      <c r="BB64" s="23">
        <f t="shared" si="16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7"/>
        <v>0</v>
      </c>
      <c r="BL64" s="21"/>
      <c r="BM64" s="21"/>
      <c r="BN64" s="23">
        <f t="shared" si="18"/>
        <v>0</v>
      </c>
      <c r="BO64" s="21"/>
      <c r="BP64" s="21"/>
      <c r="BQ64" s="23">
        <f t="shared" si="19"/>
        <v>0</v>
      </c>
      <c r="BR64" s="21"/>
      <c r="BS64" s="21"/>
      <c r="BT64" s="23">
        <f t="shared" si="20"/>
        <v>0</v>
      </c>
      <c r="BU64" s="21"/>
      <c r="BV64" s="21"/>
      <c r="BW64" s="23">
        <f t="shared" si="21"/>
        <v>0</v>
      </c>
      <c r="BX64" s="21"/>
      <c r="BY64" s="21"/>
      <c r="BZ64" s="23">
        <f t="shared" si="22"/>
        <v>0</v>
      </c>
      <c r="CA64" s="21"/>
      <c r="CB64" s="21"/>
      <c r="CC64" s="23">
        <f t="shared" si="23"/>
        <v>0</v>
      </c>
      <c r="CD64" s="23">
        <f t="shared" si="24"/>
        <v>5</v>
      </c>
      <c r="CE64" s="23">
        <f t="shared" si="25"/>
        <v>70</v>
      </c>
      <c r="CF64" s="23">
        <f t="shared" si="26"/>
        <v>44.800000000000004</v>
      </c>
      <c r="CG64" s="23">
        <f t="shared" si="27"/>
        <v>5.833333333333333</v>
      </c>
      <c r="CH64" s="23">
        <f t="shared" si="28"/>
        <v>3.7333333333333338</v>
      </c>
      <c r="CI64" s="22"/>
      <c r="CJ64" s="22"/>
      <c r="CK64" s="22">
        <f t="shared" si="29"/>
        <v>0</v>
      </c>
      <c r="CL64" s="21"/>
      <c r="CM64" s="21"/>
      <c r="CN64" s="22">
        <f t="shared" si="30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1"/>
        <v>0</v>
      </c>
      <c r="H65" s="21"/>
      <c r="I65" s="21"/>
      <c r="J65" s="22">
        <f t="shared" si="0"/>
        <v>0</v>
      </c>
      <c r="K65" s="21"/>
      <c r="L65" s="21"/>
      <c r="M65" s="23">
        <f t="shared" si="32"/>
        <v>0</v>
      </c>
      <c r="N65" s="21"/>
      <c r="O65" s="21"/>
      <c r="P65" s="23">
        <f t="shared" si="1"/>
        <v>0</v>
      </c>
      <c r="Q65" s="21"/>
      <c r="R65" s="21"/>
      <c r="S65" s="23">
        <f t="shared" si="2"/>
        <v>0</v>
      </c>
      <c r="T65" s="21"/>
      <c r="U65" s="21"/>
      <c r="V65" s="23">
        <f t="shared" si="3"/>
        <v>0</v>
      </c>
      <c r="W65" s="21"/>
      <c r="X65" s="21"/>
      <c r="Y65" s="23">
        <f t="shared" si="4"/>
        <v>0</v>
      </c>
      <c r="Z65" s="21"/>
      <c r="AA65" s="21"/>
      <c r="AB65" s="23">
        <f t="shared" si="5"/>
        <v>0</v>
      </c>
      <c r="AC65" s="21"/>
      <c r="AD65" s="21"/>
      <c r="AE65" s="23">
        <f t="shared" si="6"/>
        <v>0</v>
      </c>
      <c r="AF65" s="21"/>
      <c r="AG65" s="21"/>
      <c r="AH65" s="23">
        <f t="shared" si="7"/>
        <v>0</v>
      </c>
      <c r="AI65" s="21"/>
      <c r="AJ65" s="21"/>
      <c r="AK65" s="23">
        <f t="shared" si="8"/>
        <v>0</v>
      </c>
      <c r="AL65" s="21"/>
      <c r="AM65" s="21"/>
      <c r="AN65" s="23">
        <f t="shared" si="9"/>
        <v>0</v>
      </c>
      <c r="AO65" s="23">
        <f t="shared" si="10"/>
        <v>0</v>
      </c>
      <c r="AP65" s="23">
        <f t="shared" si="11"/>
        <v>0</v>
      </c>
      <c r="AQ65" s="23">
        <f t="shared" si="12"/>
        <v>0</v>
      </c>
      <c r="AR65" s="23">
        <f t="shared" si="13"/>
        <v>0</v>
      </c>
      <c r="AS65" s="23">
        <f t="shared" si="14"/>
        <v>0</v>
      </c>
      <c r="AT65" s="21"/>
      <c r="AU65" s="21"/>
      <c r="AV65" s="21"/>
      <c r="AW65" s="21"/>
      <c r="AX65" s="21"/>
      <c r="AY65" s="22">
        <f t="shared" si="15"/>
        <v>0</v>
      </c>
      <c r="AZ65" s="21"/>
      <c r="BA65" s="21"/>
      <c r="BB65" s="23">
        <f t="shared" si="16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7"/>
        <v>0</v>
      </c>
      <c r="BL65" s="21"/>
      <c r="BM65" s="21"/>
      <c r="BN65" s="23">
        <f t="shared" si="18"/>
        <v>0</v>
      </c>
      <c r="BO65" s="21"/>
      <c r="BP65" s="21"/>
      <c r="BQ65" s="23">
        <f t="shared" si="19"/>
        <v>0</v>
      </c>
      <c r="BR65" s="21"/>
      <c r="BS65" s="21"/>
      <c r="BT65" s="23">
        <f t="shared" si="20"/>
        <v>0</v>
      </c>
      <c r="BU65" s="21"/>
      <c r="BV65" s="21"/>
      <c r="BW65" s="23">
        <f t="shared" si="21"/>
        <v>0</v>
      </c>
      <c r="BX65" s="21"/>
      <c r="BY65" s="21"/>
      <c r="BZ65" s="23">
        <f t="shared" si="22"/>
        <v>0</v>
      </c>
      <c r="CA65" s="21"/>
      <c r="CB65" s="21"/>
      <c r="CC65" s="23">
        <f t="shared" si="23"/>
        <v>0</v>
      </c>
      <c r="CD65" s="23">
        <f t="shared" si="24"/>
        <v>0</v>
      </c>
      <c r="CE65" s="23">
        <f t="shared" si="25"/>
        <v>0</v>
      </c>
      <c r="CF65" s="23">
        <f t="shared" si="26"/>
        <v>0</v>
      </c>
      <c r="CG65" s="23">
        <f t="shared" si="27"/>
        <v>0</v>
      </c>
      <c r="CH65" s="23">
        <f t="shared" si="28"/>
        <v>0</v>
      </c>
      <c r="CI65" s="22"/>
      <c r="CJ65" s="22"/>
      <c r="CK65" s="22">
        <f t="shared" si="29"/>
        <v>0</v>
      </c>
      <c r="CL65" s="21"/>
      <c r="CM65" s="21"/>
      <c r="CN65" s="22">
        <f t="shared" si="30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1"/>
        <v>0</v>
      </c>
      <c r="H66" s="21"/>
      <c r="I66" s="21"/>
      <c r="J66" s="22">
        <f t="shared" si="0"/>
        <v>0</v>
      </c>
      <c r="K66" s="21"/>
      <c r="L66" s="21"/>
      <c r="M66" s="23">
        <f t="shared" si="32"/>
        <v>0</v>
      </c>
      <c r="N66" s="21"/>
      <c r="O66" s="21"/>
      <c r="P66" s="23">
        <f t="shared" si="1"/>
        <v>0</v>
      </c>
      <c r="Q66" s="21"/>
      <c r="R66" s="21"/>
      <c r="S66" s="23">
        <f t="shared" si="2"/>
        <v>0</v>
      </c>
      <c r="T66" s="21"/>
      <c r="U66" s="21"/>
      <c r="V66" s="23">
        <f t="shared" si="3"/>
        <v>0</v>
      </c>
      <c r="W66" s="21"/>
      <c r="X66" s="21"/>
      <c r="Y66" s="23">
        <f t="shared" si="4"/>
        <v>0</v>
      </c>
      <c r="Z66" s="21"/>
      <c r="AA66" s="21"/>
      <c r="AB66" s="23">
        <f t="shared" si="5"/>
        <v>0</v>
      </c>
      <c r="AC66" s="21"/>
      <c r="AD66" s="21"/>
      <c r="AE66" s="23">
        <f t="shared" si="6"/>
        <v>0</v>
      </c>
      <c r="AF66" s="21"/>
      <c r="AG66" s="21"/>
      <c r="AH66" s="23">
        <f t="shared" si="7"/>
        <v>0</v>
      </c>
      <c r="AI66" s="21"/>
      <c r="AJ66" s="21"/>
      <c r="AK66" s="23">
        <f t="shared" si="8"/>
        <v>0</v>
      </c>
      <c r="AL66" s="21"/>
      <c r="AM66" s="21"/>
      <c r="AN66" s="23">
        <f t="shared" si="9"/>
        <v>0</v>
      </c>
      <c r="AO66" s="23">
        <f t="shared" si="10"/>
        <v>0</v>
      </c>
      <c r="AP66" s="23">
        <f t="shared" si="11"/>
        <v>0</v>
      </c>
      <c r="AQ66" s="23">
        <f t="shared" si="12"/>
        <v>0</v>
      </c>
      <c r="AR66" s="23">
        <f t="shared" si="13"/>
        <v>0</v>
      </c>
      <c r="AS66" s="23">
        <f t="shared" si="14"/>
        <v>0</v>
      </c>
      <c r="AT66" s="21"/>
      <c r="AU66" s="21"/>
      <c r="AV66" s="21"/>
      <c r="AW66" s="21"/>
      <c r="AX66" s="21"/>
      <c r="AY66" s="22">
        <f t="shared" si="15"/>
        <v>0</v>
      </c>
      <c r="AZ66" s="21"/>
      <c r="BA66" s="21"/>
      <c r="BB66" s="23">
        <f t="shared" si="16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7"/>
        <v>0</v>
      </c>
      <c r="BL66" s="21"/>
      <c r="BM66" s="21"/>
      <c r="BN66" s="23">
        <f t="shared" si="18"/>
        <v>0</v>
      </c>
      <c r="BO66" s="21"/>
      <c r="BP66" s="21"/>
      <c r="BQ66" s="23">
        <f t="shared" si="19"/>
        <v>0</v>
      </c>
      <c r="BR66" s="21"/>
      <c r="BS66" s="21"/>
      <c r="BT66" s="23">
        <f t="shared" si="20"/>
        <v>0</v>
      </c>
      <c r="BU66" s="21"/>
      <c r="BV66" s="21"/>
      <c r="BW66" s="23">
        <f t="shared" si="21"/>
        <v>0</v>
      </c>
      <c r="BX66" s="21"/>
      <c r="BY66" s="21"/>
      <c r="BZ66" s="23">
        <f t="shared" si="22"/>
        <v>0</v>
      </c>
      <c r="CA66" s="21"/>
      <c r="CB66" s="21"/>
      <c r="CC66" s="23">
        <f t="shared" si="23"/>
        <v>0</v>
      </c>
      <c r="CD66" s="23">
        <f t="shared" si="24"/>
        <v>0</v>
      </c>
      <c r="CE66" s="23">
        <f t="shared" si="25"/>
        <v>0</v>
      </c>
      <c r="CF66" s="23">
        <f t="shared" si="26"/>
        <v>0</v>
      </c>
      <c r="CG66" s="23">
        <f t="shared" si="27"/>
        <v>0</v>
      </c>
      <c r="CH66" s="23">
        <f t="shared" si="28"/>
        <v>0</v>
      </c>
      <c r="CI66" s="22"/>
      <c r="CJ66" s="22"/>
      <c r="CK66" s="22">
        <f t="shared" si="29"/>
        <v>0</v>
      </c>
      <c r="CL66" s="21"/>
      <c r="CM66" s="21"/>
      <c r="CN66" s="22">
        <f t="shared" si="30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1"/>
        <v>0</v>
      </c>
      <c r="H67" s="21"/>
      <c r="I67" s="21"/>
      <c r="J67" s="22">
        <f t="shared" si="0"/>
        <v>0</v>
      </c>
      <c r="K67" s="21"/>
      <c r="L67" s="21"/>
      <c r="M67" s="23">
        <f t="shared" si="32"/>
        <v>0</v>
      </c>
      <c r="N67" s="21"/>
      <c r="O67" s="21"/>
      <c r="P67" s="23">
        <f t="shared" si="1"/>
        <v>0</v>
      </c>
      <c r="Q67" s="21"/>
      <c r="R67" s="21"/>
      <c r="S67" s="23">
        <f t="shared" si="2"/>
        <v>0</v>
      </c>
      <c r="T67" s="21"/>
      <c r="U67" s="21"/>
      <c r="V67" s="23">
        <f t="shared" si="3"/>
        <v>0</v>
      </c>
      <c r="W67" s="21"/>
      <c r="X67" s="21"/>
      <c r="Y67" s="23">
        <f t="shared" si="4"/>
        <v>0</v>
      </c>
      <c r="Z67" s="21"/>
      <c r="AA67" s="21"/>
      <c r="AB67" s="23">
        <f t="shared" si="5"/>
        <v>0</v>
      </c>
      <c r="AC67" s="21"/>
      <c r="AD67" s="21"/>
      <c r="AE67" s="23">
        <f t="shared" si="6"/>
        <v>0</v>
      </c>
      <c r="AF67" s="21"/>
      <c r="AG67" s="21"/>
      <c r="AH67" s="23">
        <f t="shared" si="7"/>
        <v>0</v>
      </c>
      <c r="AI67" s="21"/>
      <c r="AJ67" s="21"/>
      <c r="AK67" s="23">
        <f t="shared" si="8"/>
        <v>0</v>
      </c>
      <c r="AL67" s="21"/>
      <c r="AM67" s="21"/>
      <c r="AN67" s="23">
        <f t="shared" si="9"/>
        <v>0</v>
      </c>
      <c r="AO67" s="23">
        <f t="shared" si="10"/>
        <v>0</v>
      </c>
      <c r="AP67" s="23">
        <f t="shared" si="11"/>
        <v>0</v>
      </c>
      <c r="AQ67" s="23">
        <f t="shared" si="12"/>
        <v>0</v>
      </c>
      <c r="AR67" s="23">
        <f t="shared" si="13"/>
        <v>0</v>
      </c>
      <c r="AS67" s="23">
        <f t="shared" si="14"/>
        <v>0</v>
      </c>
      <c r="AT67" s="21"/>
      <c r="AU67" s="21"/>
      <c r="AV67" s="21"/>
      <c r="AW67" s="21"/>
      <c r="AX67" s="21"/>
      <c r="AY67" s="22">
        <f t="shared" si="15"/>
        <v>0</v>
      </c>
      <c r="AZ67" s="21"/>
      <c r="BA67" s="21"/>
      <c r="BB67" s="23">
        <f t="shared" si="16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7"/>
        <v>0</v>
      </c>
      <c r="BL67" s="21"/>
      <c r="BM67" s="21"/>
      <c r="BN67" s="23">
        <f t="shared" si="18"/>
        <v>0</v>
      </c>
      <c r="BO67" s="21"/>
      <c r="BP67" s="21"/>
      <c r="BQ67" s="23">
        <f t="shared" si="19"/>
        <v>0</v>
      </c>
      <c r="BR67" s="21"/>
      <c r="BS67" s="21"/>
      <c r="BT67" s="23">
        <f t="shared" si="20"/>
        <v>0</v>
      </c>
      <c r="BU67" s="21"/>
      <c r="BV67" s="21"/>
      <c r="BW67" s="23">
        <f t="shared" si="21"/>
        <v>0</v>
      </c>
      <c r="BX67" s="21"/>
      <c r="BY67" s="21"/>
      <c r="BZ67" s="23">
        <f t="shared" si="22"/>
        <v>0</v>
      </c>
      <c r="CA67" s="21"/>
      <c r="CB67" s="21"/>
      <c r="CC67" s="23">
        <f t="shared" si="23"/>
        <v>0</v>
      </c>
      <c r="CD67" s="23">
        <f t="shared" si="24"/>
        <v>0</v>
      </c>
      <c r="CE67" s="23">
        <f t="shared" si="25"/>
        <v>0</v>
      </c>
      <c r="CF67" s="23">
        <f t="shared" si="26"/>
        <v>0</v>
      </c>
      <c r="CG67" s="23">
        <f t="shared" si="27"/>
        <v>0</v>
      </c>
      <c r="CH67" s="23">
        <f t="shared" si="28"/>
        <v>0</v>
      </c>
      <c r="CI67" s="22"/>
      <c r="CJ67" s="22"/>
      <c r="CK67" s="22">
        <f t="shared" si="29"/>
        <v>0</v>
      </c>
      <c r="CL67" s="21"/>
      <c r="CM67" s="21"/>
      <c r="CN67" s="22">
        <f t="shared" si="30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1"/>
        <v>0</v>
      </c>
      <c r="H68" s="21"/>
      <c r="I68" s="21"/>
      <c r="J68" s="22">
        <f t="shared" si="0"/>
        <v>0</v>
      </c>
      <c r="K68" s="21"/>
      <c r="L68" s="21"/>
      <c r="M68" s="23">
        <f t="shared" si="32"/>
        <v>0</v>
      </c>
      <c r="N68" s="21"/>
      <c r="O68" s="21"/>
      <c r="P68" s="23">
        <f t="shared" si="1"/>
        <v>0</v>
      </c>
      <c r="Q68" s="21"/>
      <c r="R68" s="21"/>
      <c r="S68" s="23">
        <f t="shared" si="2"/>
        <v>0</v>
      </c>
      <c r="T68" s="21"/>
      <c r="U68" s="21"/>
      <c r="V68" s="23">
        <f t="shared" si="3"/>
        <v>0</v>
      </c>
      <c r="W68" s="21"/>
      <c r="X68" s="21"/>
      <c r="Y68" s="23">
        <f t="shared" si="4"/>
        <v>0</v>
      </c>
      <c r="Z68" s="21"/>
      <c r="AA68" s="21"/>
      <c r="AB68" s="23">
        <f t="shared" si="5"/>
        <v>0</v>
      </c>
      <c r="AC68" s="21"/>
      <c r="AD68" s="21"/>
      <c r="AE68" s="23">
        <f t="shared" si="6"/>
        <v>0</v>
      </c>
      <c r="AF68" s="21"/>
      <c r="AG68" s="21"/>
      <c r="AH68" s="23">
        <f t="shared" si="7"/>
        <v>0</v>
      </c>
      <c r="AI68" s="21"/>
      <c r="AJ68" s="21"/>
      <c r="AK68" s="23">
        <f t="shared" si="8"/>
        <v>0</v>
      </c>
      <c r="AL68" s="21"/>
      <c r="AM68" s="21"/>
      <c r="AN68" s="23">
        <f t="shared" si="9"/>
        <v>0</v>
      </c>
      <c r="AO68" s="23">
        <f t="shared" si="10"/>
        <v>0</v>
      </c>
      <c r="AP68" s="23">
        <f t="shared" si="11"/>
        <v>0</v>
      </c>
      <c r="AQ68" s="23">
        <f t="shared" si="12"/>
        <v>0</v>
      </c>
      <c r="AR68" s="23">
        <f t="shared" si="13"/>
        <v>0</v>
      </c>
      <c r="AS68" s="23">
        <f t="shared" si="14"/>
        <v>0</v>
      </c>
      <c r="AT68" s="21"/>
      <c r="AU68" s="21"/>
      <c r="AV68" s="21"/>
      <c r="AW68" s="21"/>
      <c r="AX68" s="21"/>
      <c r="AY68" s="22">
        <f t="shared" si="15"/>
        <v>0</v>
      </c>
      <c r="AZ68" s="21"/>
      <c r="BA68" s="21"/>
      <c r="BB68" s="23">
        <f t="shared" si="16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7"/>
        <v>0</v>
      </c>
      <c r="BL68" s="21"/>
      <c r="BM68" s="21"/>
      <c r="BN68" s="23">
        <f t="shared" si="18"/>
        <v>0</v>
      </c>
      <c r="BO68" s="21"/>
      <c r="BP68" s="21"/>
      <c r="BQ68" s="23">
        <f t="shared" si="19"/>
        <v>0</v>
      </c>
      <c r="BR68" s="21"/>
      <c r="BS68" s="21"/>
      <c r="BT68" s="23">
        <f t="shared" si="20"/>
        <v>0</v>
      </c>
      <c r="BU68" s="21"/>
      <c r="BV68" s="21"/>
      <c r="BW68" s="23">
        <f t="shared" si="21"/>
        <v>0</v>
      </c>
      <c r="BX68" s="21"/>
      <c r="BY68" s="21"/>
      <c r="BZ68" s="23">
        <f t="shared" si="22"/>
        <v>0</v>
      </c>
      <c r="CA68" s="21"/>
      <c r="CB68" s="21"/>
      <c r="CC68" s="23">
        <f t="shared" si="23"/>
        <v>0</v>
      </c>
      <c r="CD68" s="23">
        <f t="shared" si="24"/>
        <v>0</v>
      </c>
      <c r="CE68" s="23">
        <f t="shared" si="25"/>
        <v>0</v>
      </c>
      <c r="CF68" s="23">
        <f t="shared" si="26"/>
        <v>0</v>
      </c>
      <c r="CG68" s="23">
        <f t="shared" si="27"/>
        <v>0</v>
      </c>
      <c r="CH68" s="23">
        <f t="shared" si="28"/>
        <v>0</v>
      </c>
      <c r="CI68" s="22"/>
      <c r="CJ68" s="22"/>
      <c r="CK68" s="22">
        <f t="shared" si="29"/>
        <v>0</v>
      </c>
      <c r="CL68" s="21"/>
      <c r="CM68" s="21"/>
      <c r="CN68" s="22">
        <f t="shared" si="30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1"/>
        <v>0</v>
      </c>
      <c r="H69" s="21"/>
      <c r="I69" s="21"/>
      <c r="J69" s="22">
        <f t="shared" ref="J69:J134" si="35">I69*$C69</f>
        <v>0</v>
      </c>
      <c r="K69" s="21"/>
      <c r="L69" s="21"/>
      <c r="M69" s="23">
        <f t="shared" si="32"/>
        <v>0</v>
      </c>
      <c r="N69" s="21"/>
      <c r="O69" s="21"/>
      <c r="P69" s="23">
        <f t="shared" ref="P69:P134" si="36">O69*$C69</f>
        <v>0</v>
      </c>
      <c r="Q69" s="21"/>
      <c r="R69" s="21"/>
      <c r="S69" s="23">
        <f t="shared" ref="S69:S134" si="37">R69*$C69</f>
        <v>0</v>
      </c>
      <c r="T69" s="21"/>
      <c r="U69" s="21"/>
      <c r="V69" s="23">
        <f t="shared" ref="V69:V134" si="38">U69*$C69</f>
        <v>0</v>
      </c>
      <c r="W69" s="21"/>
      <c r="X69" s="21"/>
      <c r="Y69" s="23">
        <f t="shared" ref="Y69:Y134" si="39">X69*$C69</f>
        <v>0</v>
      </c>
      <c r="Z69" s="21"/>
      <c r="AA69" s="21"/>
      <c r="AB69" s="23">
        <f t="shared" ref="AB69:AB141" si="40">AA69*$C69</f>
        <v>0</v>
      </c>
      <c r="AC69" s="21"/>
      <c r="AD69" s="21"/>
      <c r="AE69" s="23">
        <f t="shared" ref="AE69:AE134" si="41">AD69*$C69</f>
        <v>0</v>
      </c>
      <c r="AF69" s="21"/>
      <c r="AG69" s="21"/>
      <c r="AH69" s="23">
        <f t="shared" ref="AH69:AH134" si="42">AG69*$C69</f>
        <v>0</v>
      </c>
      <c r="AI69" s="21"/>
      <c r="AJ69" s="21"/>
      <c r="AK69" s="23">
        <f t="shared" ref="AK69:AK134" si="43">AJ69*$C69</f>
        <v>0</v>
      </c>
      <c r="AL69" s="21"/>
      <c r="AM69" s="21"/>
      <c r="AN69" s="23">
        <f t="shared" ref="AN69:AN134" si="44">AM69*$C69</f>
        <v>0</v>
      </c>
      <c r="AO69" s="23">
        <f t="shared" ref="AO69:AO141" si="45">E69+H69+K69+N69+Q69+T69+W69+Z69+AC69+AF69+AI69+AL69</f>
        <v>0</v>
      </c>
      <c r="AP69" s="23">
        <f t="shared" ref="AP69:AP141" si="46">F69+I69+L69+O69+R69+U69+X69+AA69+AD69+AG69+AJ69+AM69</f>
        <v>0</v>
      </c>
      <c r="AQ69" s="23">
        <f t="shared" ref="AQ69:AQ141" si="47">G69+J69+M69+P69+S69+V69+Y69+AB69+AE69+AH69+AK69+AN69</f>
        <v>0</v>
      </c>
      <c r="AR69" s="23">
        <f t="shared" ref="AR69:AR141" si="48">+AP69/12</f>
        <v>0</v>
      </c>
      <c r="AS69" s="23">
        <f t="shared" ref="AS69:AS141" si="49">+AQ69/12</f>
        <v>0</v>
      </c>
      <c r="AT69" s="21"/>
      <c r="AU69" s="21"/>
      <c r="AV69" s="21"/>
      <c r="AW69" s="21"/>
      <c r="AX69" s="21"/>
      <c r="AY69" s="22">
        <f t="shared" si="15"/>
        <v>0</v>
      </c>
      <c r="AZ69" s="21"/>
      <c r="BA69" s="21"/>
      <c r="BB69" s="23">
        <f t="shared" ref="BB69:BB143" si="50">BA69*$C69</f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51">BJ69*$C69</f>
        <v>0</v>
      </c>
      <c r="BL69" s="21"/>
      <c r="BM69" s="21"/>
      <c r="BN69" s="23">
        <f t="shared" ref="BN69:BN134" si="52">BM69*C69</f>
        <v>0</v>
      </c>
      <c r="BO69" s="21"/>
      <c r="BP69" s="21"/>
      <c r="BQ69" s="23">
        <f t="shared" ref="BQ69:BQ136" si="53">BP69*C69</f>
        <v>0</v>
      </c>
      <c r="BR69" s="21"/>
      <c r="BS69" s="21"/>
      <c r="BT69" s="23">
        <f t="shared" ref="BT69:BT136" si="54">BS69*C69</f>
        <v>0</v>
      </c>
      <c r="BU69" s="21"/>
      <c r="BV69" s="21"/>
      <c r="BW69" s="23">
        <f t="shared" ref="BW69:BW135" si="55">BV69*C69</f>
        <v>0</v>
      </c>
      <c r="BX69" s="21"/>
      <c r="BY69" s="21"/>
      <c r="BZ69" s="23">
        <f t="shared" ref="BZ69:BZ135" si="56">BY69*C69</f>
        <v>0</v>
      </c>
      <c r="CA69" s="21"/>
      <c r="CB69" s="21"/>
      <c r="CC69" s="23">
        <f t="shared" ref="CC69:CC135" si="57">CB69*C69</f>
        <v>0</v>
      </c>
      <c r="CD69" s="23">
        <f t="shared" ref="CD69:CD135" si="58">AT69+AW69+AZ69+BC69+BF69+BI69+BL69+BO69+BR69+BU69+BX69+CA69</f>
        <v>0</v>
      </c>
      <c r="CE69" s="23">
        <f t="shared" ref="CE69:CE135" si="59">AU69+AX69+BA69+BD69+BG69+BJ69+BM69+BP69+BS69+BV69+BY69+CB69</f>
        <v>0</v>
      </c>
      <c r="CF69" s="23">
        <f t="shared" ref="CF69:CF135" si="60">AV69+AY69+BB69+BE69+BH69+BK69+BN69+BQ69+BT69+BW69+BZ69+CC69</f>
        <v>0</v>
      </c>
      <c r="CG69" s="23">
        <f t="shared" ref="CG69:CG135" si="61">+CE69/12</f>
        <v>0</v>
      </c>
      <c r="CH69" s="23">
        <f t="shared" ref="CH69:CH135" si="62">+CF69/12</f>
        <v>0</v>
      </c>
      <c r="CI69" s="22"/>
      <c r="CJ69" s="22"/>
      <c r="CK69" s="22">
        <f t="shared" ref="CK69:CK134" si="63">CJ69*C69</f>
        <v>0</v>
      </c>
      <c r="CL69" s="21"/>
      <c r="CM69" s="21"/>
      <c r="CN69" s="22">
        <f t="shared" ref="CN69:CN132" si="64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1"/>
        <v>0</v>
      </c>
      <c r="H70" s="21"/>
      <c r="I70" s="21"/>
      <c r="J70" s="22">
        <f t="shared" si="35"/>
        <v>0</v>
      </c>
      <c r="K70" s="21"/>
      <c r="L70" s="21"/>
      <c r="M70" s="23">
        <f t="shared" si="32"/>
        <v>0</v>
      </c>
      <c r="N70" s="21"/>
      <c r="O70" s="21"/>
      <c r="P70" s="23">
        <f t="shared" si="36"/>
        <v>0</v>
      </c>
      <c r="Q70" s="21"/>
      <c r="R70" s="21"/>
      <c r="S70" s="23">
        <f t="shared" si="37"/>
        <v>0</v>
      </c>
      <c r="T70" s="21"/>
      <c r="U70" s="21"/>
      <c r="V70" s="23">
        <f t="shared" si="38"/>
        <v>0</v>
      </c>
      <c r="W70" s="21"/>
      <c r="X70" s="21"/>
      <c r="Y70" s="23">
        <f t="shared" si="39"/>
        <v>0</v>
      </c>
      <c r="Z70" s="21"/>
      <c r="AA70" s="21"/>
      <c r="AB70" s="23">
        <f t="shared" si="40"/>
        <v>0</v>
      </c>
      <c r="AC70" s="21"/>
      <c r="AD70" s="21"/>
      <c r="AE70" s="23">
        <f t="shared" si="41"/>
        <v>0</v>
      </c>
      <c r="AF70" s="21"/>
      <c r="AG70" s="21"/>
      <c r="AH70" s="23">
        <f t="shared" si="42"/>
        <v>0</v>
      </c>
      <c r="AI70" s="21"/>
      <c r="AJ70" s="21"/>
      <c r="AK70" s="23">
        <f t="shared" si="43"/>
        <v>0</v>
      </c>
      <c r="AL70" s="21"/>
      <c r="AM70" s="21"/>
      <c r="AN70" s="23">
        <f t="shared" si="44"/>
        <v>0</v>
      </c>
      <c r="AO70" s="23">
        <f t="shared" si="45"/>
        <v>0</v>
      </c>
      <c r="AP70" s="23">
        <f t="shared" si="46"/>
        <v>0</v>
      </c>
      <c r="AQ70" s="23">
        <f t="shared" si="47"/>
        <v>0</v>
      </c>
      <c r="AR70" s="23">
        <f t="shared" si="48"/>
        <v>0</v>
      </c>
      <c r="AS70" s="23">
        <f t="shared" si="49"/>
        <v>0</v>
      </c>
      <c r="AT70" s="21"/>
      <c r="AU70" s="21"/>
      <c r="AV70" s="21"/>
      <c r="AW70" s="21"/>
      <c r="AX70" s="21"/>
      <c r="AY70" s="22">
        <f t="shared" si="15"/>
        <v>0</v>
      </c>
      <c r="AZ70" s="21"/>
      <c r="BA70" s="21"/>
      <c r="BB70" s="23">
        <f t="shared" si="50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51"/>
        <v>0</v>
      </c>
      <c r="BL70" s="21"/>
      <c r="BM70" s="21"/>
      <c r="BN70" s="23">
        <f t="shared" si="52"/>
        <v>0</v>
      </c>
      <c r="BO70" s="21"/>
      <c r="BP70" s="21"/>
      <c r="BQ70" s="23">
        <f t="shared" si="53"/>
        <v>0</v>
      </c>
      <c r="BR70" s="21"/>
      <c r="BS70" s="21"/>
      <c r="BT70" s="23">
        <f t="shared" si="54"/>
        <v>0</v>
      </c>
      <c r="BU70" s="21"/>
      <c r="BV70" s="21"/>
      <c r="BW70" s="23">
        <f t="shared" si="55"/>
        <v>0</v>
      </c>
      <c r="BX70" s="21"/>
      <c r="BY70" s="21"/>
      <c r="BZ70" s="23">
        <f t="shared" si="56"/>
        <v>0</v>
      </c>
      <c r="CA70" s="21"/>
      <c r="CB70" s="21"/>
      <c r="CC70" s="23">
        <f t="shared" si="57"/>
        <v>0</v>
      </c>
      <c r="CD70" s="23">
        <f t="shared" si="58"/>
        <v>0</v>
      </c>
      <c r="CE70" s="23">
        <f t="shared" si="59"/>
        <v>0</v>
      </c>
      <c r="CF70" s="23">
        <f t="shared" si="60"/>
        <v>0</v>
      </c>
      <c r="CG70" s="23">
        <f t="shared" si="61"/>
        <v>0</v>
      </c>
      <c r="CH70" s="23">
        <f t="shared" si="62"/>
        <v>0</v>
      </c>
      <c r="CI70" s="22"/>
      <c r="CJ70" s="22"/>
      <c r="CK70" s="22">
        <f t="shared" si="63"/>
        <v>0</v>
      </c>
      <c r="CL70" s="21"/>
      <c r="CM70" s="21"/>
      <c r="CN70" s="22">
        <f t="shared" si="64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1"/>
        <v>0</v>
      </c>
      <c r="H71" s="21"/>
      <c r="I71" s="21"/>
      <c r="J71" s="22">
        <f t="shared" si="35"/>
        <v>0</v>
      </c>
      <c r="K71" s="21"/>
      <c r="L71" s="21"/>
      <c r="M71" s="23">
        <f t="shared" si="32"/>
        <v>0</v>
      </c>
      <c r="N71" s="21"/>
      <c r="O71" s="21"/>
      <c r="P71" s="23">
        <f t="shared" si="36"/>
        <v>0</v>
      </c>
      <c r="Q71" s="21"/>
      <c r="R71" s="21"/>
      <c r="S71" s="23">
        <f t="shared" si="37"/>
        <v>0</v>
      </c>
      <c r="T71" s="21"/>
      <c r="U71" s="21"/>
      <c r="V71" s="23">
        <f t="shared" si="38"/>
        <v>0</v>
      </c>
      <c r="W71" s="21"/>
      <c r="X71" s="21"/>
      <c r="Y71" s="23">
        <f t="shared" si="39"/>
        <v>0</v>
      </c>
      <c r="Z71" s="21"/>
      <c r="AA71" s="21"/>
      <c r="AB71" s="23">
        <f t="shared" si="40"/>
        <v>0</v>
      </c>
      <c r="AC71" s="21"/>
      <c r="AD71" s="21"/>
      <c r="AE71" s="23">
        <f t="shared" si="41"/>
        <v>0</v>
      </c>
      <c r="AF71" s="21"/>
      <c r="AG71" s="21"/>
      <c r="AH71" s="23">
        <f t="shared" si="42"/>
        <v>0</v>
      </c>
      <c r="AI71" s="21"/>
      <c r="AJ71" s="21"/>
      <c r="AK71" s="23">
        <f t="shared" si="43"/>
        <v>0</v>
      </c>
      <c r="AL71" s="21"/>
      <c r="AM71" s="21"/>
      <c r="AN71" s="23">
        <f t="shared" si="44"/>
        <v>0</v>
      </c>
      <c r="AO71" s="23">
        <f t="shared" si="45"/>
        <v>0</v>
      </c>
      <c r="AP71" s="23">
        <f t="shared" si="46"/>
        <v>0</v>
      </c>
      <c r="AQ71" s="23">
        <f t="shared" si="47"/>
        <v>0</v>
      </c>
      <c r="AR71" s="23">
        <f t="shared" si="48"/>
        <v>0</v>
      </c>
      <c r="AS71" s="23">
        <f t="shared" si="49"/>
        <v>0</v>
      </c>
      <c r="AT71" s="21"/>
      <c r="AU71" s="21"/>
      <c r="AV71" s="21"/>
      <c r="AW71" s="21"/>
      <c r="AX71" s="21"/>
      <c r="AY71" s="22">
        <f t="shared" si="15"/>
        <v>0</v>
      </c>
      <c r="AZ71" s="21"/>
      <c r="BA71" s="21"/>
      <c r="BB71" s="23">
        <f t="shared" si="50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51"/>
        <v>0</v>
      </c>
      <c r="BL71" s="21"/>
      <c r="BM71" s="21"/>
      <c r="BN71" s="23">
        <f t="shared" si="52"/>
        <v>0</v>
      </c>
      <c r="BO71" s="21"/>
      <c r="BP71" s="21"/>
      <c r="BQ71" s="23">
        <f t="shared" si="53"/>
        <v>0</v>
      </c>
      <c r="BR71" s="21"/>
      <c r="BS71" s="21"/>
      <c r="BT71" s="23">
        <f t="shared" si="54"/>
        <v>0</v>
      </c>
      <c r="BU71" s="21"/>
      <c r="BV71" s="21"/>
      <c r="BW71" s="23">
        <f t="shared" si="55"/>
        <v>0</v>
      </c>
      <c r="BX71" s="21"/>
      <c r="BY71" s="21"/>
      <c r="BZ71" s="23">
        <f t="shared" si="56"/>
        <v>0</v>
      </c>
      <c r="CA71" s="21"/>
      <c r="CB71" s="21"/>
      <c r="CC71" s="23">
        <f t="shared" si="57"/>
        <v>0</v>
      </c>
      <c r="CD71" s="23">
        <f t="shared" si="58"/>
        <v>0</v>
      </c>
      <c r="CE71" s="23">
        <f t="shared" si="59"/>
        <v>0</v>
      </c>
      <c r="CF71" s="23">
        <f t="shared" si="60"/>
        <v>0</v>
      </c>
      <c r="CG71" s="23">
        <f t="shared" si="61"/>
        <v>0</v>
      </c>
      <c r="CH71" s="23">
        <f t="shared" si="62"/>
        <v>0</v>
      </c>
      <c r="CI71" s="22"/>
      <c r="CJ71" s="22"/>
      <c r="CK71" s="22">
        <f t="shared" si="63"/>
        <v>0</v>
      </c>
      <c r="CL71" s="21"/>
      <c r="CM71" s="21"/>
      <c r="CN71" s="22">
        <f t="shared" si="64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1"/>
        <v>0</v>
      </c>
      <c r="H72" s="21"/>
      <c r="I72" s="21"/>
      <c r="J72" s="22">
        <f t="shared" si="35"/>
        <v>0</v>
      </c>
      <c r="K72" s="21"/>
      <c r="L72" s="21"/>
      <c r="M72" s="23">
        <f t="shared" si="32"/>
        <v>0</v>
      </c>
      <c r="N72" s="21"/>
      <c r="O72" s="21"/>
      <c r="P72" s="23">
        <f t="shared" si="36"/>
        <v>0</v>
      </c>
      <c r="Q72" s="21"/>
      <c r="R72" s="21"/>
      <c r="S72" s="23">
        <f t="shared" si="37"/>
        <v>0</v>
      </c>
      <c r="T72" s="21"/>
      <c r="U72" s="21"/>
      <c r="V72" s="23">
        <f t="shared" si="38"/>
        <v>0</v>
      </c>
      <c r="W72" s="21"/>
      <c r="X72" s="21"/>
      <c r="Y72" s="23">
        <f t="shared" si="39"/>
        <v>0</v>
      </c>
      <c r="Z72" s="21"/>
      <c r="AA72" s="21"/>
      <c r="AB72" s="23">
        <f t="shared" si="40"/>
        <v>0</v>
      </c>
      <c r="AC72" s="21"/>
      <c r="AD72" s="21"/>
      <c r="AE72" s="23">
        <f t="shared" si="41"/>
        <v>0</v>
      </c>
      <c r="AF72" s="21"/>
      <c r="AG72" s="21"/>
      <c r="AH72" s="23">
        <f t="shared" si="42"/>
        <v>0</v>
      </c>
      <c r="AI72" s="21"/>
      <c r="AJ72" s="21"/>
      <c r="AK72" s="23">
        <f t="shared" si="43"/>
        <v>0</v>
      </c>
      <c r="AL72" s="21"/>
      <c r="AM72" s="21"/>
      <c r="AN72" s="23">
        <f t="shared" si="44"/>
        <v>0</v>
      </c>
      <c r="AO72" s="23">
        <f t="shared" si="45"/>
        <v>0</v>
      </c>
      <c r="AP72" s="23">
        <f t="shared" si="46"/>
        <v>0</v>
      </c>
      <c r="AQ72" s="23">
        <f t="shared" si="47"/>
        <v>0</v>
      </c>
      <c r="AR72" s="23">
        <f t="shared" si="48"/>
        <v>0</v>
      </c>
      <c r="AS72" s="23">
        <f t="shared" si="49"/>
        <v>0</v>
      </c>
      <c r="AT72" s="21"/>
      <c r="AU72" s="21"/>
      <c r="AV72" s="21"/>
      <c r="AW72" s="21"/>
      <c r="AX72" s="21"/>
      <c r="AY72" s="22">
        <f t="shared" ref="AY72:AY138" si="65">AX72*$C72</f>
        <v>0</v>
      </c>
      <c r="AZ72" s="21"/>
      <c r="BA72" s="21"/>
      <c r="BB72" s="23">
        <f t="shared" si="50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51"/>
        <v>0</v>
      </c>
      <c r="BL72" s="21"/>
      <c r="BM72" s="21"/>
      <c r="BN72" s="23">
        <f t="shared" si="52"/>
        <v>0</v>
      </c>
      <c r="BO72" s="21"/>
      <c r="BP72" s="21"/>
      <c r="BQ72" s="23">
        <f t="shared" si="53"/>
        <v>0</v>
      </c>
      <c r="BR72" s="21"/>
      <c r="BS72" s="21"/>
      <c r="BT72" s="23">
        <f t="shared" si="54"/>
        <v>0</v>
      </c>
      <c r="BU72" s="21"/>
      <c r="BV72" s="21"/>
      <c r="BW72" s="23">
        <f t="shared" si="55"/>
        <v>0</v>
      </c>
      <c r="BX72" s="21"/>
      <c r="BY72" s="21"/>
      <c r="BZ72" s="23">
        <f t="shared" si="56"/>
        <v>0</v>
      </c>
      <c r="CA72" s="21"/>
      <c r="CB72" s="21"/>
      <c r="CC72" s="23">
        <f t="shared" si="57"/>
        <v>0</v>
      </c>
      <c r="CD72" s="23">
        <f t="shared" si="58"/>
        <v>0</v>
      </c>
      <c r="CE72" s="23">
        <f t="shared" si="59"/>
        <v>0</v>
      </c>
      <c r="CF72" s="23">
        <f t="shared" si="60"/>
        <v>0</v>
      </c>
      <c r="CG72" s="23">
        <f t="shared" si="61"/>
        <v>0</v>
      </c>
      <c r="CH72" s="23">
        <f t="shared" si="62"/>
        <v>0</v>
      </c>
      <c r="CI72" s="22"/>
      <c r="CJ72" s="22"/>
      <c r="CK72" s="22">
        <f t="shared" si="63"/>
        <v>0</v>
      </c>
      <c r="CL72" s="21"/>
      <c r="CM72" s="21"/>
      <c r="CN72" s="22">
        <f t="shared" si="64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1"/>
        <v>0</v>
      </c>
      <c r="H73" s="21"/>
      <c r="I73" s="21"/>
      <c r="J73" s="22">
        <f t="shared" si="35"/>
        <v>0</v>
      </c>
      <c r="K73" s="21"/>
      <c r="L73" s="21"/>
      <c r="M73" s="23">
        <f t="shared" si="32"/>
        <v>0</v>
      </c>
      <c r="N73" s="21"/>
      <c r="O73" s="21"/>
      <c r="P73" s="23">
        <f t="shared" si="36"/>
        <v>0</v>
      </c>
      <c r="Q73" s="21"/>
      <c r="R73" s="21"/>
      <c r="S73" s="23">
        <f t="shared" si="37"/>
        <v>0</v>
      </c>
      <c r="T73" s="21"/>
      <c r="U73" s="21"/>
      <c r="V73" s="23">
        <f t="shared" si="38"/>
        <v>0</v>
      </c>
      <c r="W73" s="21"/>
      <c r="X73" s="21"/>
      <c r="Y73" s="23">
        <f t="shared" si="39"/>
        <v>0</v>
      </c>
      <c r="Z73" s="21"/>
      <c r="AA73" s="21"/>
      <c r="AB73" s="23">
        <f t="shared" si="40"/>
        <v>0</v>
      </c>
      <c r="AC73" s="21"/>
      <c r="AD73" s="21"/>
      <c r="AE73" s="23">
        <f t="shared" si="41"/>
        <v>0</v>
      </c>
      <c r="AF73" s="21"/>
      <c r="AG73" s="21"/>
      <c r="AH73" s="23">
        <f t="shared" si="42"/>
        <v>0</v>
      </c>
      <c r="AI73" s="21"/>
      <c r="AJ73" s="21"/>
      <c r="AK73" s="23">
        <f t="shared" si="43"/>
        <v>0</v>
      </c>
      <c r="AL73" s="21"/>
      <c r="AM73" s="21"/>
      <c r="AN73" s="23">
        <f t="shared" si="44"/>
        <v>0</v>
      </c>
      <c r="AO73" s="23">
        <f t="shared" si="45"/>
        <v>0</v>
      </c>
      <c r="AP73" s="23">
        <f t="shared" si="46"/>
        <v>0</v>
      </c>
      <c r="AQ73" s="23">
        <f t="shared" si="47"/>
        <v>0</v>
      </c>
      <c r="AR73" s="23">
        <f t="shared" si="48"/>
        <v>0</v>
      </c>
      <c r="AS73" s="23">
        <f t="shared" si="49"/>
        <v>0</v>
      </c>
      <c r="AT73" s="21"/>
      <c r="AU73" s="21"/>
      <c r="AV73" s="21"/>
      <c r="AW73" s="21"/>
      <c r="AX73" s="21"/>
      <c r="AY73" s="22">
        <f t="shared" si="65"/>
        <v>0</v>
      </c>
      <c r="AZ73" s="21"/>
      <c r="BA73" s="21"/>
      <c r="BB73" s="23">
        <f t="shared" si="50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51"/>
        <v>0</v>
      </c>
      <c r="BL73" s="21"/>
      <c r="BM73" s="21"/>
      <c r="BN73" s="23">
        <f t="shared" si="52"/>
        <v>0</v>
      </c>
      <c r="BO73" s="21"/>
      <c r="BP73" s="21"/>
      <c r="BQ73" s="23">
        <f t="shared" si="53"/>
        <v>0</v>
      </c>
      <c r="BR73" s="21"/>
      <c r="BS73" s="21"/>
      <c r="BT73" s="23">
        <f t="shared" si="54"/>
        <v>0</v>
      </c>
      <c r="BU73" s="21"/>
      <c r="BV73" s="21"/>
      <c r="BW73" s="23">
        <f t="shared" si="55"/>
        <v>0</v>
      </c>
      <c r="BX73" s="21"/>
      <c r="BY73" s="21"/>
      <c r="BZ73" s="23">
        <f t="shared" si="56"/>
        <v>0</v>
      </c>
      <c r="CA73" s="21"/>
      <c r="CB73" s="21"/>
      <c r="CC73" s="23">
        <f t="shared" si="57"/>
        <v>0</v>
      </c>
      <c r="CD73" s="23">
        <f t="shared" si="58"/>
        <v>0</v>
      </c>
      <c r="CE73" s="23">
        <f t="shared" si="59"/>
        <v>0</v>
      </c>
      <c r="CF73" s="23">
        <f t="shared" si="60"/>
        <v>0</v>
      </c>
      <c r="CG73" s="23">
        <f t="shared" si="61"/>
        <v>0</v>
      </c>
      <c r="CH73" s="23">
        <f t="shared" si="62"/>
        <v>0</v>
      </c>
      <c r="CI73" s="22"/>
      <c r="CJ73" s="22"/>
      <c r="CK73" s="22">
        <f t="shared" si="63"/>
        <v>0</v>
      </c>
      <c r="CL73" s="21"/>
      <c r="CM73" s="21"/>
      <c r="CN73" s="22">
        <f t="shared" si="64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1"/>
        <v>0</v>
      </c>
      <c r="H74" s="21"/>
      <c r="I74" s="21"/>
      <c r="J74" s="22">
        <f t="shared" si="35"/>
        <v>0</v>
      </c>
      <c r="K74" s="21"/>
      <c r="L74" s="21"/>
      <c r="M74" s="23">
        <f t="shared" si="32"/>
        <v>0</v>
      </c>
      <c r="N74" s="21"/>
      <c r="O74" s="21"/>
      <c r="P74" s="23">
        <f t="shared" si="36"/>
        <v>0</v>
      </c>
      <c r="Q74" s="21"/>
      <c r="R74" s="21"/>
      <c r="S74" s="23">
        <f t="shared" si="37"/>
        <v>0</v>
      </c>
      <c r="T74" s="21"/>
      <c r="U74" s="21"/>
      <c r="V74" s="23">
        <f t="shared" si="38"/>
        <v>0</v>
      </c>
      <c r="W74" s="21"/>
      <c r="X74" s="21"/>
      <c r="Y74" s="23">
        <f t="shared" si="39"/>
        <v>0</v>
      </c>
      <c r="Z74" s="21"/>
      <c r="AA74" s="21"/>
      <c r="AB74" s="23">
        <f t="shared" si="40"/>
        <v>0</v>
      </c>
      <c r="AC74" s="21"/>
      <c r="AD74" s="21"/>
      <c r="AE74" s="23">
        <f t="shared" si="41"/>
        <v>0</v>
      </c>
      <c r="AF74" s="21"/>
      <c r="AG74" s="21"/>
      <c r="AH74" s="23">
        <f t="shared" si="42"/>
        <v>0</v>
      </c>
      <c r="AI74" s="21"/>
      <c r="AJ74" s="21"/>
      <c r="AK74" s="23">
        <f t="shared" si="43"/>
        <v>0</v>
      </c>
      <c r="AL74" s="21"/>
      <c r="AM74" s="21"/>
      <c r="AN74" s="23">
        <f t="shared" si="44"/>
        <v>0</v>
      </c>
      <c r="AO74" s="23">
        <f t="shared" si="45"/>
        <v>0</v>
      </c>
      <c r="AP74" s="23">
        <f t="shared" si="46"/>
        <v>0</v>
      </c>
      <c r="AQ74" s="23">
        <f t="shared" si="47"/>
        <v>0</v>
      </c>
      <c r="AR74" s="23">
        <f t="shared" si="48"/>
        <v>0</v>
      </c>
      <c r="AS74" s="23">
        <f t="shared" si="49"/>
        <v>0</v>
      </c>
      <c r="AT74" s="21"/>
      <c r="AU74" s="21"/>
      <c r="AV74" s="21"/>
      <c r="AW74" s="21"/>
      <c r="AX74" s="21"/>
      <c r="AY74" s="22">
        <f t="shared" si="65"/>
        <v>0</v>
      </c>
      <c r="AZ74" s="21"/>
      <c r="BA74" s="21"/>
      <c r="BB74" s="23">
        <f t="shared" si="50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51"/>
        <v>0</v>
      </c>
      <c r="BL74" s="21"/>
      <c r="BM74" s="21"/>
      <c r="BN74" s="23">
        <f t="shared" si="52"/>
        <v>0</v>
      </c>
      <c r="BO74" s="21"/>
      <c r="BP74" s="21"/>
      <c r="BQ74" s="23">
        <f t="shared" si="53"/>
        <v>0</v>
      </c>
      <c r="BR74" s="21"/>
      <c r="BS74" s="21"/>
      <c r="BT74" s="23">
        <f t="shared" si="54"/>
        <v>0</v>
      </c>
      <c r="BU74" s="21"/>
      <c r="BV74" s="21"/>
      <c r="BW74" s="23">
        <f t="shared" si="55"/>
        <v>0</v>
      </c>
      <c r="BX74" s="21"/>
      <c r="BY74" s="21"/>
      <c r="BZ74" s="23">
        <f t="shared" si="56"/>
        <v>0</v>
      </c>
      <c r="CA74" s="21"/>
      <c r="CB74" s="21"/>
      <c r="CC74" s="23">
        <f t="shared" si="57"/>
        <v>0</v>
      </c>
      <c r="CD74" s="23">
        <f t="shared" si="58"/>
        <v>0</v>
      </c>
      <c r="CE74" s="23">
        <f t="shared" si="59"/>
        <v>0</v>
      </c>
      <c r="CF74" s="23">
        <f t="shared" si="60"/>
        <v>0</v>
      </c>
      <c r="CG74" s="23">
        <f t="shared" si="61"/>
        <v>0</v>
      </c>
      <c r="CH74" s="23">
        <f t="shared" si="62"/>
        <v>0</v>
      </c>
      <c r="CI74" s="22"/>
      <c r="CJ74" s="22"/>
      <c r="CK74" s="22">
        <f t="shared" si="63"/>
        <v>0</v>
      </c>
      <c r="CL74" s="21"/>
      <c r="CM74" s="21"/>
      <c r="CN74" s="22">
        <f t="shared" si="64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1"/>
        <v>0</v>
      </c>
      <c r="H75" s="21"/>
      <c r="I75" s="21"/>
      <c r="J75" s="22">
        <f t="shared" si="35"/>
        <v>0</v>
      </c>
      <c r="K75" s="21"/>
      <c r="L75" s="21"/>
      <c r="M75" s="23">
        <f t="shared" si="32"/>
        <v>0</v>
      </c>
      <c r="N75" s="21"/>
      <c r="O75" s="21"/>
      <c r="P75" s="23">
        <f t="shared" si="36"/>
        <v>0</v>
      </c>
      <c r="Q75" s="21"/>
      <c r="R75" s="21"/>
      <c r="S75" s="23">
        <f t="shared" si="37"/>
        <v>0</v>
      </c>
      <c r="T75" s="21"/>
      <c r="U75" s="21"/>
      <c r="V75" s="23">
        <f t="shared" si="38"/>
        <v>0</v>
      </c>
      <c r="W75" s="21"/>
      <c r="X75" s="21"/>
      <c r="Y75" s="23">
        <f t="shared" si="39"/>
        <v>0</v>
      </c>
      <c r="Z75" s="21"/>
      <c r="AA75" s="21"/>
      <c r="AB75" s="23">
        <f t="shared" si="40"/>
        <v>0</v>
      </c>
      <c r="AC75" s="21"/>
      <c r="AD75" s="21"/>
      <c r="AE75" s="23">
        <f t="shared" si="41"/>
        <v>0</v>
      </c>
      <c r="AF75" s="21"/>
      <c r="AG75" s="21"/>
      <c r="AH75" s="23">
        <f t="shared" si="42"/>
        <v>0</v>
      </c>
      <c r="AI75" s="21"/>
      <c r="AJ75" s="21"/>
      <c r="AK75" s="23">
        <f t="shared" si="43"/>
        <v>0</v>
      </c>
      <c r="AL75" s="21"/>
      <c r="AM75" s="21"/>
      <c r="AN75" s="23">
        <f t="shared" si="44"/>
        <v>0</v>
      </c>
      <c r="AO75" s="23">
        <f t="shared" si="45"/>
        <v>0</v>
      </c>
      <c r="AP75" s="23">
        <f t="shared" si="46"/>
        <v>0</v>
      </c>
      <c r="AQ75" s="23">
        <f t="shared" si="47"/>
        <v>0</v>
      </c>
      <c r="AR75" s="23">
        <f t="shared" si="48"/>
        <v>0</v>
      </c>
      <c r="AS75" s="23">
        <f t="shared" si="49"/>
        <v>0</v>
      </c>
      <c r="AT75" s="21"/>
      <c r="AU75" s="21"/>
      <c r="AV75" s="21"/>
      <c r="AW75" s="21"/>
      <c r="AX75" s="21"/>
      <c r="AY75" s="22">
        <f t="shared" si="65"/>
        <v>0</v>
      </c>
      <c r="AZ75" s="21"/>
      <c r="BA75" s="21"/>
      <c r="BB75" s="23">
        <f t="shared" si="50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51"/>
        <v>0</v>
      </c>
      <c r="BL75" s="21"/>
      <c r="BM75" s="21"/>
      <c r="BN75" s="23">
        <f t="shared" si="52"/>
        <v>0</v>
      </c>
      <c r="BO75" s="21"/>
      <c r="BP75" s="21"/>
      <c r="BQ75" s="23">
        <f t="shared" si="53"/>
        <v>0</v>
      </c>
      <c r="BR75" s="21"/>
      <c r="BS75" s="21"/>
      <c r="BT75" s="23">
        <f t="shared" si="54"/>
        <v>0</v>
      </c>
      <c r="BU75" s="21"/>
      <c r="BV75" s="21"/>
      <c r="BW75" s="23">
        <f t="shared" si="55"/>
        <v>0</v>
      </c>
      <c r="BX75" s="21"/>
      <c r="BY75" s="21"/>
      <c r="BZ75" s="23">
        <f t="shared" si="56"/>
        <v>0</v>
      </c>
      <c r="CA75" s="21"/>
      <c r="CB75" s="21"/>
      <c r="CC75" s="23">
        <f t="shared" si="57"/>
        <v>0</v>
      </c>
      <c r="CD75" s="23">
        <f t="shared" si="58"/>
        <v>0</v>
      </c>
      <c r="CE75" s="23">
        <f t="shared" si="59"/>
        <v>0</v>
      </c>
      <c r="CF75" s="23">
        <f t="shared" si="60"/>
        <v>0</v>
      </c>
      <c r="CG75" s="23">
        <f t="shared" si="61"/>
        <v>0</v>
      </c>
      <c r="CH75" s="23">
        <f t="shared" si="62"/>
        <v>0</v>
      </c>
      <c r="CI75" s="22"/>
      <c r="CJ75" s="22"/>
      <c r="CK75" s="22">
        <f t="shared" si="63"/>
        <v>0</v>
      </c>
      <c r="CL75" s="21"/>
      <c r="CM75" s="21"/>
      <c r="CN75" s="22">
        <f t="shared" si="64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1"/>
        <v>0</v>
      </c>
      <c r="H76" s="21"/>
      <c r="I76" s="21"/>
      <c r="J76" s="22">
        <f t="shared" si="35"/>
        <v>0</v>
      </c>
      <c r="K76" s="21"/>
      <c r="L76" s="21"/>
      <c r="M76" s="23">
        <f t="shared" si="32"/>
        <v>0</v>
      </c>
      <c r="N76" s="21"/>
      <c r="O76" s="21"/>
      <c r="P76" s="23">
        <f t="shared" si="36"/>
        <v>0</v>
      </c>
      <c r="Q76" s="21"/>
      <c r="R76" s="21"/>
      <c r="S76" s="23">
        <f t="shared" si="37"/>
        <v>0</v>
      </c>
      <c r="T76" s="21"/>
      <c r="U76" s="21"/>
      <c r="V76" s="23">
        <f t="shared" si="38"/>
        <v>0</v>
      </c>
      <c r="W76" s="21"/>
      <c r="X76" s="21"/>
      <c r="Y76" s="23">
        <f t="shared" si="39"/>
        <v>0</v>
      </c>
      <c r="Z76" s="21"/>
      <c r="AA76" s="21"/>
      <c r="AB76" s="23">
        <f t="shared" si="40"/>
        <v>0</v>
      </c>
      <c r="AC76" s="21"/>
      <c r="AD76" s="21"/>
      <c r="AE76" s="23">
        <f t="shared" si="41"/>
        <v>0</v>
      </c>
      <c r="AF76" s="21"/>
      <c r="AG76" s="21"/>
      <c r="AH76" s="23">
        <f t="shared" si="42"/>
        <v>0</v>
      </c>
      <c r="AI76" s="21"/>
      <c r="AJ76" s="21"/>
      <c r="AK76" s="23">
        <f t="shared" si="43"/>
        <v>0</v>
      </c>
      <c r="AL76" s="21"/>
      <c r="AM76" s="21"/>
      <c r="AN76" s="23">
        <f t="shared" si="44"/>
        <v>0</v>
      </c>
      <c r="AO76" s="23">
        <f t="shared" si="45"/>
        <v>0</v>
      </c>
      <c r="AP76" s="23">
        <f t="shared" si="46"/>
        <v>0</v>
      </c>
      <c r="AQ76" s="23">
        <f t="shared" si="47"/>
        <v>0</v>
      </c>
      <c r="AR76" s="23">
        <f t="shared" si="48"/>
        <v>0</v>
      </c>
      <c r="AS76" s="23">
        <f t="shared" si="49"/>
        <v>0</v>
      </c>
      <c r="AT76" s="21"/>
      <c r="AU76" s="21"/>
      <c r="AV76" s="21"/>
      <c r="AW76" s="21"/>
      <c r="AX76" s="21"/>
      <c r="AY76" s="22">
        <f t="shared" si="65"/>
        <v>0</v>
      </c>
      <c r="AZ76" s="21"/>
      <c r="BA76" s="21"/>
      <c r="BB76" s="23">
        <f t="shared" si="50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51"/>
        <v>0</v>
      </c>
      <c r="BL76" s="21"/>
      <c r="BM76" s="21"/>
      <c r="BN76" s="23">
        <f t="shared" si="52"/>
        <v>0</v>
      </c>
      <c r="BO76" s="21"/>
      <c r="BP76" s="21"/>
      <c r="BQ76" s="23">
        <f t="shared" si="53"/>
        <v>0</v>
      </c>
      <c r="BR76" s="21"/>
      <c r="BS76" s="21"/>
      <c r="BT76" s="23">
        <f t="shared" si="54"/>
        <v>0</v>
      </c>
      <c r="BU76" s="21"/>
      <c r="BV76" s="21"/>
      <c r="BW76" s="23">
        <f t="shared" si="55"/>
        <v>0</v>
      </c>
      <c r="BX76" s="21"/>
      <c r="BY76" s="21"/>
      <c r="BZ76" s="23">
        <f t="shared" si="56"/>
        <v>0</v>
      </c>
      <c r="CA76" s="21"/>
      <c r="CB76" s="21"/>
      <c r="CC76" s="23">
        <f t="shared" si="57"/>
        <v>0</v>
      </c>
      <c r="CD76" s="23">
        <f t="shared" si="58"/>
        <v>0</v>
      </c>
      <c r="CE76" s="23">
        <f t="shared" si="59"/>
        <v>0</v>
      </c>
      <c r="CF76" s="23">
        <f t="shared" si="60"/>
        <v>0</v>
      </c>
      <c r="CG76" s="23">
        <f t="shared" si="61"/>
        <v>0</v>
      </c>
      <c r="CH76" s="23">
        <f t="shared" si="62"/>
        <v>0</v>
      </c>
      <c r="CI76" s="22"/>
      <c r="CJ76" s="22"/>
      <c r="CK76" s="22">
        <f t="shared" si="63"/>
        <v>0</v>
      </c>
      <c r="CL76" s="21"/>
      <c r="CM76" s="21"/>
      <c r="CN76" s="22">
        <f t="shared" si="64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6">F77*$C77</f>
        <v>0</v>
      </c>
      <c r="H77" s="21"/>
      <c r="I77" s="21"/>
      <c r="J77" s="22">
        <f t="shared" si="35"/>
        <v>0</v>
      </c>
      <c r="K77" s="21"/>
      <c r="L77" s="21"/>
      <c r="M77" s="23">
        <f t="shared" ref="M77:M143" si="67">L77*$C77</f>
        <v>0</v>
      </c>
      <c r="N77" s="21"/>
      <c r="O77" s="21"/>
      <c r="P77" s="23">
        <f t="shared" si="36"/>
        <v>0</v>
      </c>
      <c r="Q77" s="21"/>
      <c r="R77" s="21"/>
      <c r="S77" s="23">
        <f t="shared" si="37"/>
        <v>0</v>
      </c>
      <c r="T77" s="21"/>
      <c r="U77" s="21"/>
      <c r="V77" s="23">
        <f t="shared" si="38"/>
        <v>0</v>
      </c>
      <c r="W77" s="21"/>
      <c r="X77" s="21"/>
      <c r="Y77" s="23">
        <f t="shared" si="39"/>
        <v>0</v>
      </c>
      <c r="Z77" s="21"/>
      <c r="AA77" s="21"/>
      <c r="AB77" s="23">
        <f t="shared" si="40"/>
        <v>0</v>
      </c>
      <c r="AC77" s="21"/>
      <c r="AD77" s="21"/>
      <c r="AE77" s="23">
        <f t="shared" si="41"/>
        <v>0</v>
      </c>
      <c r="AF77" s="21"/>
      <c r="AG77" s="21"/>
      <c r="AH77" s="23">
        <f t="shared" si="42"/>
        <v>0</v>
      </c>
      <c r="AI77" s="21"/>
      <c r="AJ77" s="21"/>
      <c r="AK77" s="23">
        <f t="shared" si="43"/>
        <v>0</v>
      </c>
      <c r="AL77" s="21"/>
      <c r="AM77" s="21"/>
      <c r="AN77" s="23">
        <f t="shared" si="44"/>
        <v>0</v>
      </c>
      <c r="AO77" s="23">
        <f t="shared" si="45"/>
        <v>0</v>
      </c>
      <c r="AP77" s="23">
        <f t="shared" si="46"/>
        <v>0</v>
      </c>
      <c r="AQ77" s="23">
        <f t="shared" si="47"/>
        <v>0</v>
      </c>
      <c r="AR77" s="23">
        <f t="shared" si="48"/>
        <v>0</v>
      </c>
      <c r="AS77" s="23">
        <f t="shared" si="49"/>
        <v>0</v>
      </c>
      <c r="AT77" s="21"/>
      <c r="AU77" s="21"/>
      <c r="AV77" s="21"/>
      <c r="AW77" s="21"/>
      <c r="AX77" s="21"/>
      <c r="AY77" s="22">
        <f t="shared" si="65"/>
        <v>0</v>
      </c>
      <c r="AZ77" s="21"/>
      <c r="BA77" s="21"/>
      <c r="BB77" s="23">
        <f t="shared" si="50"/>
        <v>0</v>
      </c>
      <c r="BC77" s="21"/>
      <c r="BD77" s="21"/>
      <c r="BE77" s="23">
        <f t="shared" ref="BE77:BE143" si="68">BD77*$C77</f>
        <v>0</v>
      </c>
      <c r="BF77" s="21"/>
      <c r="BG77" s="21"/>
      <c r="BH77" s="23">
        <f t="shared" ref="BH77:BH143" si="69">BG77*$C77</f>
        <v>0</v>
      </c>
      <c r="BI77" s="21"/>
      <c r="BJ77" s="21"/>
      <c r="BK77" s="23">
        <f t="shared" si="51"/>
        <v>0</v>
      </c>
      <c r="BL77" s="21"/>
      <c r="BM77" s="21"/>
      <c r="BN77" s="23">
        <f t="shared" si="52"/>
        <v>0</v>
      </c>
      <c r="BO77" s="21"/>
      <c r="BP77" s="21"/>
      <c r="BQ77" s="23">
        <f t="shared" si="53"/>
        <v>0</v>
      </c>
      <c r="BR77" s="21"/>
      <c r="BS77" s="21"/>
      <c r="BT77" s="23">
        <f t="shared" si="54"/>
        <v>0</v>
      </c>
      <c r="BU77" s="21"/>
      <c r="BV77" s="21"/>
      <c r="BW77" s="23">
        <f t="shared" si="55"/>
        <v>0</v>
      </c>
      <c r="BX77" s="21"/>
      <c r="BY77" s="21"/>
      <c r="BZ77" s="23">
        <f t="shared" si="56"/>
        <v>0</v>
      </c>
      <c r="CA77" s="21"/>
      <c r="CB77" s="21"/>
      <c r="CC77" s="23">
        <f t="shared" si="57"/>
        <v>0</v>
      </c>
      <c r="CD77" s="23">
        <f t="shared" si="58"/>
        <v>0</v>
      </c>
      <c r="CE77" s="23">
        <f t="shared" si="59"/>
        <v>0</v>
      </c>
      <c r="CF77" s="23">
        <f t="shared" si="60"/>
        <v>0</v>
      </c>
      <c r="CG77" s="23">
        <f t="shared" si="61"/>
        <v>0</v>
      </c>
      <c r="CH77" s="23">
        <f t="shared" si="62"/>
        <v>0</v>
      </c>
      <c r="CI77" s="22"/>
      <c r="CJ77" s="22"/>
      <c r="CK77" s="22">
        <f t="shared" si="63"/>
        <v>0</v>
      </c>
      <c r="CL77" s="21"/>
      <c r="CM77" s="21"/>
      <c r="CN77" s="22">
        <f t="shared" si="64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6"/>
        <v>0</v>
      </c>
      <c r="H78" s="21"/>
      <c r="I78" s="21"/>
      <c r="J78" s="22">
        <f t="shared" si="35"/>
        <v>0</v>
      </c>
      <c r="K78" s="21"/>
      <c r="L78" s="21"/>
      <c r="M78" s="23">
        <f t="shared" si="67"/>
        <v>0</v>
      </c>
      <c r="N78" s="21"/>
      <c r="O78" s="21"/>
      <c r="P78" s="23">
        <f t="shared" si="36"/>
        <v>0</v>
      </c>
      <c r="Q78" s="21"/>
      <c r="R78" s="21"/>
      <c r="S78" s="23">
        <f t="shared" si="37"/>
        <v>0</v>
      </c>
      <c r="T78" s="21"/>
      <c r="U78" s="21"/>
      <c r="V78" s="23">
        <f t="shared" si="38"/>
        <v>0</v>
      </c>
      <c r="W78" s="21"/>
      <c r="X78" s="21"/>
      <c r="Y78" s="23">
        <f t="shared" si="39"/>
        <v>0</v>
      </c>
      <c r="Z78" s="21"/>
      <c r="AA78" s="21"/>
      <c r="AB78" s="23">
        <f t="shared" si="40"/>
        <v>0</v>
      </c>
      <c r="AC78" s="21"/>
      <c r="AD78" s="21"/>
      <c r="AE78" s="23">
        <f t="shared" si="41"/>
        <v>0</v>
      </c>
      <c r="AF78" s="21"/>
      <c r="AG78" s="21"/>
      <c r="AH78" s="23">
        <f t="shared" si="42"/>
        <v>0</v>
      </c>
      <c r="AI78" s="21"/>
      <c r="AJ78" s="21"/>
      <c r="AK78" s="23">
        <f t="shared" si="43"/>
        <v>0</v>
      </c>
      <c r="AL78" s="21"/>
      <c r="AM78" s="21"/>
      <c r="AN78" s="23">
        <f t="shared" si="44"/>
        <v>0</v>
      </c>
      <c r="AO78" s="23">
        <f t="shared" si="45"/>
        <v>0</v>
      </c>
      <c r="AP78" s="23">
        <f t="shared" si="46"/>
        <v>0</v>
      </c>
      <c r="AQ78" s="23">
        <f t="shared" si="47"/>
        <v>0</v>
      </c>
      <c r="AR78" s="23">
        <f t="shared" si="48"/>
        <v>0</v>
      </c>
      <c r="AS78" s="23">
        <f t="shared" si="49"/>
        <v>0</v>
      </c>
      <c r="AT78" s="21"/>
      <c r="AU78" s="21"/>
      <c r="AV78" s="21"/>
      <c r="AW78" s="21"/>
      <c r="AX78" s="21"/>
      <c r="AY78" s="22">
        <f t="shared" si="65"/>
        <v>0</v>
      </c>
      <c r="AZ78" s="21"/>
      <c r="BA78" s="21"/>
      <c r="BB78" s="23">
        <f t="shared" si="50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51"/>
        <v>0</v>
      </c>
      <c r="BL78" s="21"/>
      <c r="BM78" s="21"/>
      <c r="BN78" s="23">
        <f t="shared" si="52"/>
        <v>0</v>
      </c>
      <c r="BO78" s="21"/>
      <c r="BP78" s="21"/>
      <c r="BQ78" s="23">
        <f t="shared" si="53"/>
        <v>0</v>
      </c>
      <c r="BR78" s="21"/>
      <c r="BS78" s="21"/>
      <c r="BT78" s="23">
        <f t="shared" si="54"/>
        <v>0</v>
      </c>
      <c r="BU78" s="21"/>
      <c r="BV78" s="21"/>
      <c r="BW78" s="23">
        <f t="shared" si="55"/>
        <v>0</v>
      </c>
      <c r="BX78" s="21"/>
      <c r="BY78" s="21"/>
      <c r="BZ78" s="23">
        <f t="shared" si="56"/>
        <v>0</v>
      </c>
      <c r="CA78" s="21"/>
      <c r="CB78" s="21"/>
      <c r="CC78" s="23">
        <f t="shared" si="57"/>
        <v>0</v>
      </c>
      <c r="CD78" s="23">
        <f t="shared" si="58"/>
        <v>0</v>
      </c>
      <c r="CE78" s="23">
        <f t="shared" si="59"/>
        <v>0</v>
      </c>
      <c r="CF78" s="23">
        <f t="shared" si="60"/>
        <v>0</v>
      </c>
      <c r="CG78" s="23">
        <f t="shared" si="61"/>
        <v>0</v>
      </c>
      <c r="CH78" s="23">
        <f t="shared" si="62"/>
        <v>0</v>
      </c>
      <c r="CI78" s="22"/>
      <c r="CJ78" s="22"/>
      <c r="CK78" s="22">
        <f t="shared" si="63"/>
        <v>0</v>
      </c>
      <c r="CL78" s="21"/>
      <c r="CM78" s="21"/>
      <c r="CN78" s="22">
        <f t="shared" si="64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6"/>
        <v>0</v>
      </c>
      <c r="H79" s="21"/>
      <c r="I79" s="21"/>
      <c r="J79" s="22">
        <f t="shared" si="35"/>
        <v>0</v>
      </c>
      <c r="K79" s="21"/>
      <c r="L79" s="21"/>
      <c r="M79" s="23">
        <f t="shared" si="67"/>
        <v>0</v>
      </c>
      <c r="N79" s="21"/>
      <c r="O79" s="21"/>
      <c r="P79" s="23">
        <f t="shared" si="36"/>
        <v>0</v>
      </c>
      <c r="Q79" s="21"/>
      <c r="R79" s="21"/>
      <c r="S79" s="23">
        <f t="shared" si="37"/>
        <v>0</v>
      </c>
      <c r="T79" s="21"/>
      <c r="U79" s="21"/>
      <c r="V79" s="23">
        <f t="shared" si="38"/>
        <v>0</v>
      </c>
      <c r="W79" s="21"/>
      <c r="X79" s="21"/>
      <c r="Y79" s="23">
        <f t="shared" si="39"/>
        <v>0</v>
      </c>
      <c r="Z79" s="21"/>
      <c r="AA79" s="21"/>
      <c r="AB79" s="23">
        <f t="shared" si="40"/>
        <v>0</v>
      </c>
      <c r="AC79" s="21"/>
      <c r="AD79" s="21"/>
      <c r="AE79" s="23">
        <f t="shared" si="41"/>
        <v>0</v>
      </c>
      <c r="AF79" s="21"/>
      <c r="AG79" s="21"/>
      <c r="AH79" s="23">
        <f t="shared" si="42"/>
        <v>0</v>
      </c>
      <c r="AI79" s="21"/>
      <c r="AJ79" s="21"/>
      <c r="AK79" s="23">
        <f t="shared" si="43"/>
        <v>0</v>
      </c>
      <c r="AL79" s="21"/>
      <c r="AM79" s="21"/>
      <c r="AN79" s="23">
        <f t="shared" si="44"/>
        <v>0</v>
      </c>
      <c r="AO79" s="23">
        <f t="shared" si="45"/>
        <v>0</v>
      </c>
      <c r="AP79" s="23">
        <f t="shared" si="46"/>
        <v>0</v>
      </c>
      <c r="AQ79" s="23">
        <f t="shared" si="47"/>
        <v>0</v>
      </c>
      <c r="AR79" s="23">
        <f t="shared" si="48"/>
        <v>0</v>
      </c>
      <c r="AS79" s="23">
        <f t="shared" si="49"/>
        <v>0</v>
      </c>
      <c r="AT79" s="21"/>
      <c r="AU79" s="21"/>
      <c r="AV79" s="21"/>
      <c r="AW79" s="21"/>
      <c r="AX79" s="21"/>
      <c r="AY79" s="22">
        <f t="shared" si="65"/>
        <v>0</v>
      </c>
      <c r="AZ79" s="21"/>
      <c r="BA79" s="21"/>
      <c r="BB79" s="23">
        <f t="shared" si="50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51"/>
        <v>0</v>
      </c>
      <c r="BL79" s="21"/>
      <c r="BM79" s="21"/>
      <c r="BN79" s="23">
        <f t="shared" si="52"/>
        <v>0</v>
      </c>
      <c r="BO79" s="21"/>
      <c r="BP79" s="21"/>
      <c r="BQ79" s="23">
        <f t="shared" si="53"/>
        <v>0</v>
      </c>
      <c r="BR79" s="21"/>
      <c r="BS79" s="21"/>
      <c r="BT79" s="23">
        <f t="shared" si="54"/>
        <v>0</v>
      </c>
      <c r="BU79" s="21"/>
      <c r="BV79" s="21"/>
      <c r="BW79" s="23">
        <f t="shared" si="55"/>
        <v>0</v>
      </c>
      <c r="BX79" s="21"/>
      <c r="BY79" s="21"/>
      <c r="BZ79" s="23">
        <f t="shared" si="56"/>
        <v>0</v>
      </c>
      <c r="CA79" s="21"/>
      <c r="CB79" s="21"/>
      <c r="CC79" s="23">
        <f t="shared" si="57"/>
        <v>0</v>
      </c>
      <c r="CD79" s="23">
        <f t="shared" si="58"/>
        <v>0</v>
      </c>
      <c r="CE79" s="23">
        <f t="shared" si="59"/>
        <v>0</v>
      </c>
      <c r="CF79" s="23">
        <f t="shared" si="60"/>
        <v>0</v>
      </c>
      <c r="CG79" s="23">
        <f t="shared" si="61"/>
        <v>0</v>
      </c>
      <c r="CH79" s="23">
        <f t="shared" si="62"/>
        <v>0</v>
      </c>
      <c r="CI79" s="22"/>
      <c r="CJ79" s="22"/>
      <c r="CK79" s="22">
        <f t="shared" si="63"/>
        <v>0</v>
      </c>
      <c r="CL79" s="21"/>
      <c r="CM79" s="21"/>
      <c r="CN79" s="22">
        <f t="shared" si="64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6"/>
        <v>0</v>
      </c>
      <c r="H80" s="21"/>
      <c r="I80" s="21"/>
      <c r="J80" s="22">
        <f t="shared" si="35"/>
        <v>0</v>
      </c>
      <c r="K80" s="21"/>
      <c r="L80" s="21"/>
      <c r="M80" s="23">
        <f t="shared" si="67"/>
        <v>0</v>
      </c>
      <c r="N80" s="21"/>
      <c r="O80" s="21"/>
      <c r="P80" s="23">
        <f t="shared" si="36"/>
        <v>0</v>
      </c>
      <c r="Q80" s="21"/>
      <c r="R80" s="21"/>
      <c r="S80" s="23">
        <f t="shared" si="37"/>
        <v>0</v>
      </c>
      <c r="T80" s="21"/>
      <c r="U80" s="21"/>
      <c r="V80" s="23">
        <f t="shared" si="38"/>
        <v>0</v>
      </c>
      <c r="W80" s="21"/>
      <c r="X80" s="21"/>
      <c r="Y80" s="23">
        <f t="shared" si="39"/>
        <v>0</v>
      </c>
      <c r="Z80" s="21"/>
      <c r="AA80" s="21"/>
      <c r="AB80" s="23">
        <f t="shared" si="40"/>
        <v>0</v>
      </c>
      <c r="AC80" s="21"/>
      <c r="AD80" s="21"/>
      <c r="AE80" s="23">
        <f t="shared" si="41"/>
        <v>0</v>
      </c>
      <c r="AF80" s="21"/>
      <c r="AG80" s="21"/>
      <c r="AH80" s="23">
        <f t="shared" si="42"/>
        <v>0</v>
      </c>
      <c r="AI80" s="21"/>
      <c r="AJ80" s="21"/>
      <c r="AK80" s="23">
        <f t="shared" si="43"/>
        <v>0</v>
      </c>
      <c r="AL80" s="21"/>
      <c r="AM80" s="21"/>
      <c r="AN80" s="23">
        <f t="shared" si="44"/>
        <v>0</v>
      </c>
      <c r="AO80" s="23">
        <f t="shared" si="45"/>
        <v>0</v>
      </c>
      <c r="AP80" s="23">
        <f t="shared" si="46"/>
        <v>0</v>
      </c>
      <c r="AQ80" s="23">
        <f t="shared" si="47"/>
        <v>0</v>
      </c>
      <c r="AR80" s="23">
        <f t="shared" si="48"/>
        <v>0</v>
      </c>
      <c r="AS80" s="23">
        <f t="shared" si="49"/>
        <v>0</v>
      </c>
      <c r="AT80" s="21"/>
      <c r="AU80" s="21"/>
      <c r="AV80" s="21"/>
      <c r="AW80" s="21"/>
      <c r="AX80" s="21"/>
      <c r="AY80" s="22">
        <f t="shared" si="65"/>
        <v>0</v>
      </c>
      <c r="AZ80" s="21"/>
      <c r="BA80" s="21"/>
      <c r="BB80" s="23">
        <f t="shared" si="50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51"/>
        <v>0</v>
      </c>
      <c r="BL80" s="21"/>
      <c r="BM80" s="21"/>
      <c r="BN80" s="23">
        <f t="shared" si="52"/>
        <v>0</v>
      </c>
      <c r="BO80" s="21"/>
      <c r="BP80" s="21"/>
      <c r="BQ80" s="23">
        <f t="shared" si="53"/>
        <v>0</v>
      </c>
      <c r="BR80" s="21"/>
      <c r="BS80" s="21"/>
      <c r="BT80" s="23">
        <f t="shared" si="54"/>
        <v>0</v>
      </c>
      <c r="BU80" s="21"/>
      <c r="BV80" s="21"/>
      <c r="BW80" s="23">
        <f t="shared" si="55"/>
        <v>0</v>
      </c>
      <c r="BX80" s="21"/>
      <c r="BY80" s="21"/>
      <c r="BZ80" s="23">
        <f t="shared" si="56"/>
        <v>0</v>
      </c>
      <c r="CA80" s="21"/>
      <c r="CB80" s="21"/>
      <c r="CC80" s="23">
        <f t="shared" si="57"/>
        <v>0</v>
      </c>
      <c r="CD80" s="23">
        <f t="shared" si="58"/>
        <v>0</v>
      </c>
      <c r="CE80" s="23">
        <f t="shared" si="59"/>
        <v>0</v>
      </c>
      <c r="CF80" s="23">
        <f t="shared" si="60"/>
        <v>0</v>
      </c>
      <c r="CG80" s="23">
        <f t="shared" si="61"/>
        <v>0</v>
      </c>
      <c r="CH80" s="23">
        <f t="shared" si="62"/>
        <v>0</v>
      </c>
      <c r="CI80" s="22"/>
      <c r="CJ80" s="22"/>
      <c r="CK80" s="22">
        <f t="shared" si="63"/>
        <v>0</v>
      </c>
      <c r="CL80" s="21"/>
      <c r="CM80" s="21"/>
      <c r="CN80" s="22">
        <f t="shared" si="64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6"/>
        <v>0</v>
      </c>
      <c r="H81" s="21"/>
      <c r="I81" s="21"/>
      <c r="J81" s="22">
        <f t="shared" si="35"/>
        <v>0</v>
      </c>
      <c r="K81" s="21"/>
      <c r="L81" s="21"/>
      <c r="M81" s="23">
        <f t="shared" si="67"/>
        <v>0</v>
      </c>
      <c r="N81" s="21"/>
      <c r="O81" s="21"/>
      <c r="P81" s="23">
        <f t="shared" si="36"/>
        <v>0</v>
      </c>
      <c r="Q81" s="21"/>
      <c r="R81" s="21"/>
      <c r="S81" s="23">
        <f t="shared" si="37"/>
        <v>0</v>
      </c>
      <c r="T81" s="21"/>
      <c r="U81" s="21"/>
      <c r="V81" s="23">
        <f t="shared" si="38"/>
        <v>0</v>
      </c>
      <c r="W81" s="21"/>
      <c r="X81" s="21"/>
      <c r="Y81" s="23">
        <f t="shared" si="39"/>
        <v>0</v>
      </c>
      <c r="Z81" s="21"/>
      <c r="AA81" s="21"/>
      <c r="AB81" s="23">
        <f t="shared" si="40"/>
        <v>0</v>
      </c>
      <c r="AC81" s="21"/>
      <c r="AD81" s="21"/>
      <c r="AE81" s="23">
        <f t="shared" si="41"/>
        <v>0</v>
      </c>
      <c r="AF81" s="21"/>
      <c r="AG81" s="21"/>
      <c r="AH81" s="23">
        <f t="shared" si="42"/>
        <v>0</v>
      </c>
      <c r="AI81" s="21"/>
      <c r="AJ81" s="21"/>
      <c r="AK81" s="23">
        <f t="shared" si="43"/>
        <v>0</v>
      </c>
      <c r="AL81" s="21"/>
      <c r="AM81" s="21"/>
      <c r="AN81" s="23">
        <f t="shared" si="44"/>
        <v>0</v>
      </c>
      <c r="AO81" s="23">
        <f t="shared" si="45"/>
        <v>0</v>
      </c>
      <c r="AP81" s="23">
        <f t="shared" si="46"/>
        <v>0</v>
      </c>
      <c r="AQ81" s="23">
        <f t="shared" si="47"/>
        <v>0</v>
      </c>
      <c r="AR81" s="23">
        <f t="shared" si="48"/>
        <v>0</v>
      </c>
      <c r="AS81" s="23">
        <f t="shared" si="49"/>
        <v>0</v>
      </c>
      <c r="AT81" s="21"/>
      <c r="AU81" s="21"/>
      <c r="AV81" s="21"/>
      <c r="AW81" s="21"/>
      <c r="AX81" s="21"/>
      <c r="AY81" s="22">
        <f t="shared" si="65"/>
        <v>0</v>
      </c>
      <c r="AZ81" s="21"/>
      <c r="BA81" s="21"/>
      <c r="BB81" s="23">
        <f t="shared" si="50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51"/>
        <v>0</v>
      </c>
      <c r="BL81" s="21"/>
      <c r="BM81" s="21"/>
      <c r="BN81" s="23">
        <f t="shared" si="52"/>
        <v>0</v>
      </c>
      <c r="BO81" s="21"/>
      <c r="BP81" s="21"/>
      <c r="BQ81" s="23">
        <f t="shared" si="53"/>
        <v>0</v>
      </c>
      <c r="BR81" s="21"/>
      <c r="BS81" s="21"/>
      <c r="BT81" s="23">
        <f t="shared" si="54"/>
        <v>0</v>
      </c>
      <c r="BU81" s="21"/>
      <c r="BV81" s="21"/>
      <c r="BW81" s="23">
        <f t="shared" si="55"/>
        <v>0</v>
      </c>
      <c r="BX81" s="21"/>
      <c r="BY81" s="21"/>
      <c r="BZ81" s="23">
        <f t="shared" si="56"/>
        <v>0</v>
      </c>
      <c r="CA81" s="21"/>
      <c r="CB81" s="21"/>
      <c r="CC81" s="23">
        <f t="shared" si="57"/>
        <v>0</v>
      </c>
      <c r="CD81" s="23">
        <f t="shared" si="58"/>
        <v>0</v>
      </c>
      <c r="CE81" s="23">
        <f t="shared" si="59"/>
        <v>0</v>
      </c>
      <c r="CF81" s="23">
        <f t="shared" si="60"/>
        <v>0</v>
      </c>
      <c r="CG81" s="23">
        <f t="shared" si="61"/>
        <v>0</v>
      </c>
      <c r="CH81" s="23">
        <f t="shared" si="62"/>
        <v>0</v>
      </c>
      <c r="CI81" s="22"/>
      <c r="CJ81" s="22"/>
      <c r="CK81" s="22">
        <f t="shared" si="63"/>
        <v>0</v>
      </c>
      <c r="CL81" s="21"/>
      <c r="CM81" s="21"/>
      <c r="CN81" s="22">
        <f t="shared" si="64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6"/>
        <v>0</v>
      </c>
      <c r="H82" s="21"/>
      <c r="I82" s="21"/>
      <c r="J82" s="22">
        <f t="shared" si="35"/>
        <v>0</v>
      </c>
      <c r="K82" s="21"/>
      <c r="L82" s="21"/>
      <c r="M82" s="23"/>
      <c r="N82" s="21"/>
      <c r="O82" s="21"/>
      <c r="P82" s="23">
        <f t="shared" si="36"/>
        <v>0</v>
      </c>
      <c r="Q82" s="21"/>
      <c r="R82" s="21"/>
      <c r="S82" s="23">
        <f t="shared" si="37"/>
        <v>0</v>
      </c>
      <c r="T82" s="21"/>
      <c r="U82" s="21"/>
      <c r="V82" s="23">
        <f t="shared" si="38"/>
        <v>0</v>
      </c>
      <c r="W82" s="21"/>
      <c r="X82" s="21"/>
      <c r="Y82" s="23">
        <f t="shared" si="39"/>
        <v>0</v>
      </c>
      <c r="Z82" s="21"/>
      <c r="AA82" s="21"/>
      <c r="AB82" s="23">
        <f t="shared" si="40"/>
        <v>0</v>
      </c>
      <c r="AC82" s="21"/>
      <c r="AD82" s="21"/>
      <c r="AE82" s="23">
        <f t="shared" si="41"/>
        <v>0</v>
      </c>
      <c r="AF82" s="21"/>
      <c r="AG82" s="21"/>
      <c r="AH82" s="23">
        <f t="shared" si="42"/>
        <v>0</v>
      </c>
      <c r="AI82" s="21"/>
      <c r="AJ82" s="21"/>
      <c r="AK82" s="23">
        <f t="shared" si="43"/>
        <v>0</v>
      </c>
      <c r="AL82" s="21"/>
      <c r="AM82" s="21"/>
      <c r="AN82" s="23">
        <f t="shared" si="44"/>
        <v>0</v>
      </c>
      <c r="AO82" s="23">
        <f t="shared" si="45"/>
        <v>0</v>
      </c>
      <c r="AP82" s="23">
        <f t="shared" si="46"/>
        <v>0</v>
      </c>
      <c r="AQ82" s="23">
        <f t="shared" si="47"/>
        <v>0</v>
      </c>
      <c r="AR82" s="23">
        <f t="shared" si="48"/>
        <v>0</v>
      </c>
      <c r="AS82" s="23">
        <f t="shared" si="49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51"/>
        <v>0</v>
      </c>
      <c r="BL82" s="21"/>
      <c r="BM82" s="21"/>
      <c r="BN82" s="23">
        <f t="shared" si="52"/>
        <v>0</v>
      </c>
      <c r="BO82" s="21"/>
      <c r="BP82" s="21"/>
      <c r="BQ82" s="23">
        <f t="shared" si="53"/>
        <v>0</v>
      </c>
      <c r="BR82" s="21"/>
      <c r="BS82" s="21"/>
      <c r="BT82" s="23">
        <f t="shared" si="54"/>
        <v>0</v>
      </c>
      <c r="BU82" s="21"/>
      <c r="BV82" s="21"/>
      <c r="BW82" s="23">
        <f t="shared" si="55"/>
        <v>0</v>
      </c>
      <c r="BX82" s="21"/>
      <c r="BY82" s="21"/>
      <c r="BZ82" s="23">
        <f t="shared" si="56"/>
        <v>0</v>
      </c>
      <c r="CA82" s="21"/>
      <c r="CB82" s="21"/>
      <c r="CC82" s="23">
        <f t="shared" si="57"/>
        <v>0</v>
      </c>
      <c r="CD82" s="23">
        <f t="shared" si="58"/>
        <v>0</v>
      </c>
      <c r="CE82" s="23">
        <f t="shared" si="59"/>
        <v>0</v>
      </c>
      <c r="CF82" s="23">
        <f t="shared" si="60"/>
        <v>0</v>
      </c>
      <c r="CG82" s="23">
        <f t="shared" si="61"/>
        <v>0</v>
      </c>
      <c r="CH82" s="23">
        <f t="shared" si="62"/>
        <v>0</v>
      </c>
      <c r="CI82" s="22"/>
      <c r="CJ82" s="22"/>
      <c r="CK82" s="22">
        <f t="shared" si="63"/>
        <v>0</v>
      </c>
      <c r="CL82" s="21"/>
      <c r="CM82" s="21"/>
      <c r="CN82" s="22">
        <f t="shared" si="64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6"/>
        <v>0</v>
      </c>
      <c r="H83" s="21"/>
      <c r="I83" s="21"/>
      <c r="J83" s="22">
        <f t="shared" si="35"/>
        <v>0</v>
      </c>
      <c r="K83" s="21"/>
      <c r="L83" s="21"/>
      <c r="M83" s="23"/>
      <c r="N83" s="21"/>
      <c r="O83" s="21"/>
      <c r="P83" s="23">
        <f t="shared" si="36"/>
        <v>0</v>
      </c>
      <c r="Q83" s="21"/>
      <c r="R83" s="21"/>
      <c r="S83" s="23">
        <f t="shared" si="37"/>
        <v>0</v>
      </c>
      <c r="T83" s="21"/>
      <c r="U83" s="21"/>
      <c r="V83" s="23">
        <f t="shared" si="38"/>
        <v>0</v>
      </c>
      <c r="W83" s="21"/>
      <c r="X83" s="21"/>
      <c r="Y83" s="23">
        <f t="shared" si="39"/>
        <v>0</v>
      </c>
      <c r="Z83" s="21"/>
      <c r="AA83" s="21"/>
      <c r="AB83" s="23">
        <f t="shared" si="40"/>
        <v>0</v>
      </c>
      <c r="AC83" s="21"/>
      <c r="AD83" s="21"/>
      <c r="AE83" s="23">
        <f t="shared" si="41"/>
        <v>0</v>
      </c>
      <c r="AF83" s="21"/>
      <c r="AG83" s="21"/>
      <c r="AH83" s="23">
        <f t="shared" si="42"/>
        <v>0</v>
      </c>
      <c r="AI83" s="21"/>
      <c r="AJ83" s="21"/>
      <c r="AK83" s="23">
        <f t="shared" si="43"/>
        <v>0</v>
      </c>
      <c r="AL83" s="21"/>
      <c r="AM83" s="21"/>
      <c r="AN83" s="23">
        <f t="shared" si="44"/>
        <v>0</v>
      </c>
      <c r="AO83" s="23">
        <f t="shared" si="45"/>
        <v>0</v>
      </c>
      <c r="AP83" s="23">
        <f t="shared" si="46"/>
        <v>0</v>
      </c>
      <c r="AQ83" s="23">
        <f t="shared" si="47"/>
        <v>0</v>
      </c>
      <c r="AR83" s="23">
        <f t="shared" si="48"/>
        <v>0</v>
      </c>
      <c r="AS83" s="23">
        <f t="shared" si="49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51"/>
        <v>0</v>
      </c>
      <c r="BL83" s="21"/>
      <c r="BM83" s="21"/>
      <c r="BN83" s="23">
        <f t="shared" si="52"/>
        <v>0</v>
      </c>
      <c r="BO83" s="21"/>
      <c r="BP83" s="21"/>
      <c r="BQ83" s="23">
        <f t="shared" si="53"/>
        <v>0</v>
      </c>
      <c r="BR83" s="21"/>
      <c r="BS83" s="21"/>
      <c r="BT83" s="23">
        <f t="shared" si="54"/>
        <v>0</v>
      </c>
      <c r="BU83" s="21"/>
      <c r="BV83" s="21"/>
      <c r="BW83" s="23">
        <f t="shared" si="55"/>
        <v>0</v>
      </c>
      <c r="BX83" s="21"/>
      <c r="BY83" s="21"/>
      <c r="BZ83" s="23">
        <f t="shared" si="56"/>
        <v>0</v>
      </c>
      <c r="CA83" s="21"/>
      <c r="CB83" s="21"/>
      <c r="CC83" s="23">
        <f t="shared" si="57"/>
        <v>0</v>
      </c>
      <c r="CD83" s="23">
        <f t="shared" si="58"/>
        <v>0</v>
      </c>
      <c r="CE83" s="23">
        <f t="shared" si="59"/>
        <v>0</v>
      </c>
      <c r="CF83" s="23">
        <f t="shared" si="60"/>
        <v>0</v>
      </c>
      <c r="CG83" s="23">
        <f t="shared" si="61"/>
        <v>0</v>
      </c>
      <c r="CH83" s="23">
        <f t="shared" si="62"/>
        <v>0</v>
      </c>
      <c r="CI83" s="22"/>
      <c r="CJ83" s="22"/>
      <c r="CK83" s="22">
        <f t="shared" si="63"/>
        <v>0</v>
      </c>
      <c r="CL83" s="21"/>
      <c r="CM83" s="21"/>
      <c r="CN83" s="22">
        <f t="shared" si="64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6"/>
        <v>0</v>
      </c>
      <c r="H84" s="21"/>
      <c r="I84" s="21"/>
      <c r="J84" s="22">
        <f t="shared" si="35"/>
        <v>0</v>
      </c>
      <c r="K84" s="21"/>
      <c r="L84" s="21"/>
      <c r="M84" s="23"/>
      <c r="N84" s="21"/>
      <c r="O84" s="21"/>
      <c r="P84" s="23">
        <f t="shared" si="36"/>
        <v>0</v>
      </c>
      <c r="Q84" s="21"/>
      <c r="R84" s="21"/>
      <c r="S84" s="23">
        <f t="shared" si="37"/>
        <v>0</v>
      </c>
      <c r="T84" s="21"/>
      <c r="U84" s="21"/>
      <c r="V84" s="23">
        <f t="shared" si="38"/>
        <v>0</v>
      </c>
      <c r="W84" s="21"/>
      <c r="X84" s="21"/>
      <c r="Y84" s="23">
        <f t="shared" si="39"/>
        <v>0</v>
      </c>
      <c r="Z84" s="21"/>
      <c r="AA84" s="21"/>
      <c r="AB84" s="23">
        <f t="shared" si="40"/>
        <v>0</v>
      </c>
      <c r="AC84" s="21"/>
      <c r="AD84" s="21"/>
      <c r="AE84" s="23">
        <f t="shared" si="41"/>
        <v>0</v>
      </c>
      <c r="AF84" s="21"/>
      <c r="AG84" s="21"/>
      <c r="AH84" s="23">
        <f t="shared" si="42"/>
        <v>0</v>
      </c>
      <c r="AI84" s="21"/>
      <c r="AJ84" s="21"/>
      <c r="AK84" s="23">
        <f t="shared" si="43"/>
        <v>0</v>
      </c>
      <c r="AL84" s="21"/>
      <c r="AM84" s="21"/>
      <c r="AN84" s="23">
        <f t="shared" si="44"/>
        <v>0</v>
      </c>
      <c r="AO84" s="23">
        <f t="shared" si="45"/>
        <v>0</v>
      </c>
      <c r="AP84" s="23">
        <f t="shared" si="46"/>
        <v>0</v>
      </c>
      <c r="AQ84" s="23">
        <f t="shared" si="47"/>
        <v>0</v>
      </c>
      <c r="AR84" s="23">
        <f t="shared" si="48"/>
        <v>0</v>
      </c>
      <c r="AS84" s="23">
        <f t="shared" si="49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51"/>
        <v>0</v>
      </c>
      <c r="BL84" s="21"/>
      <c r="BM84" s="21"/>
      <c r="BN84" s="23">
        <f t="shared" si="52"/>
        <v>0</v>
      </c>
      <c r="BO84" s="21"/>
      <c r="BP84" s="21"/>
      <c r="BQ84" s="23">
        <f t="shared" si="53"/>
        <v>0</v>
      </c>
      <c r="BR84" s="21"/>
      <c r="BS84" s="21"/>
      <c r="BT84" s="23">
        <f t="shared" si="54"/>
        <v>0</v>
      </c>
      <c r="BU84" s="21"/>
      <c r="BV84" s="21"/>
      <c r="BW84" s="23">
        <f t="shared" si="55"/>
        <v>0</v>
      </c>
      <c r="BX84" s="21"/>
      <c r="BY84" s="21"/>
      <c r="BZ84" s="23">
        <f t="shared" si="56"/>
        <v>0</v>
      </c>
      <c r="CA84" s="21"/>
      <c r="CB84" s="21"/>
      <c r="CC84" s="23">
        <f t="shared" si="57"/>
        <v>0</v>
      </c>
      <c r="CD84" s="23">
        <f t="shared" si="58"/>
        <v>0</v>
      </c>
      <c r="CE84" s="23">
        <f t="shared" si="59"/>
        <v>0</v>
      </c>
      <c r="CF84" s="23">
        <f t="shared" si="60"/>
        <v>0</v>
      </c>
      <c r="CG84" s="23">
        <f t="shared" si="61"/>
        <v>0</v>
      </c>
      <c r="CH84" s="23">
        <f t="shared" si="62"/>
        <v>0</v>
      </c>
      <c r="CI84" s="22"/>
      <c r="CJ84" s="22"/>
      <c r="CK84" s="22">
        <f t="shared" si="63"/>
        <v>0</v>
      </c>
      <c r="CL84" s="21"/>
      <c r="CM84" s="21"/>
      <c r="CN84" s="22">
        <f t="shared" si="64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6"/>
        <v>0</v>
      </c>
      <c r="H85" s="21"/>
      <c r="I85" s="21"/>
      <c r="J85" s="22">
        <f t="shared" si="35"/>
        <v>0</v>
      </c>
      <c r="K85" s="21"/>
      <c r="L85" s="21"/>
      <c r="M85" s="23">
        <f t="shared" si="67"/>
        <v>0</v>
      </c>
      <c r="N85" s="21"/>
      <c r="O85" s="21"/>
      <c r="P85" s="23">
        <f t="shared" si="36"/>
        <v>0</v>
      </c>
      <c r="Q85" s="21"/>
      <c r="R85" s="21"/>
      <c r="S85" s="23">
        <f t="shared" si="37"/>
        <v>0</v>
      </c>
      <c r="T85" s="21"/>
      <c r="U85" s="21"/>
      <c r="V85" s="23">
        <f t="shared" si="38"/>
        <v>0</v>
      </c>
      <c r="W85" s="21"/>
      <c r="X85" s="21"/>
      <c r="Y85" s="23">
        <f t="shared" si="39"/>
        <v>0</v>
      </c>
      <c r="Z85" s="21"/>
      <c r="AA85" s="21"/>
      <c r="AB85" s="23">
        <f t="shared" si="40"/>
        <v>0</v>
      </c>
      <c r="AC85" s="21"/>
      <c r="AD85" s="21"/>
      <c r="AE85" s="23">
        <f t="shared" si="41"/>
        <v>0</v>
      </c>
      <c r="AF85" s="21"/>
      <c r="AG85" s="21"/>
      <c r="AH85" s="23">
        <f t="shared" si="42"/>
        <v>0</v>
      </c>
      <c r="AI85" s="21"/>
      <c r="AJ85" s="21"/>
      <c r="AK85" s="23">
        <f t="shared" si="43"/>
        <v>0</v>
      </c>
      <c r="AL85" s="21"/>
      <c r="AM85" s="21"/>
      <c r="AN85" s="23">
        <f t="shared" si="44"/>
        <v>0</v>
      </c>
      <c r="AO85" s="23">
        <f t="shared" si="45"/>
        <v>0</v>
      </c>
      <c r="AP85" s="23">
        <f t="shared" si="46"/>
        <v>0</v>
      </c>
      <c r="AQ85" s="23">
        <f t="shared" si="47"/>
        <v>0</v>
      </c>
      <c r="AR85" s="23">
        <f t="shared" si="48"/>
        <v>0</v>
      </c>
      <c r="AS85" s="23">
        <f t="shared" si="49"/>
        <v>0</v>
      </c>
      <c r="AT85" s="21"/>
      <c r="AU85" s="21"/>
      <c r="AV85" s="21"/>
      <c r="AW85" s="21"/>
      <c r="AX85" s="21"/>
      <c r="AY85" s="22">
        <f t="shared" si="65"/>
        <v>0</v>
      </c>
      <c r="AZ85" s="21"/>
      <c r="BA85" s="21"/>
      <c r="BB85" s="23">
        <f t="shared" si="50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51"/>
        <v>0</v>
      </c>
      <c r="BL85" s="21"/>
      <c r="BM85" s="21"/>
      <c r="BN85" s="23">
        <f t="shared" si="52"/>
        <v>0</v>
      </c>
      <c r="BO85" s="21"/>
      <c r="BP85" s="21"/>
      <c r="BQ85" s="23">
        <f t="shared" si="53"/>
        <v>0</v>
      </c>
      <c r="BR85" s="21"/>
      <c r="BS85" s="21"/>
      <c r="BT85" s="23">
        <f t="shared" si="54"/>
        <v>0</v>
      </c>
      <c r="BU85" s="21"/>
      <c r="BV85" s="21"/>
      <c r="BW85" s="23">
        <f t="shared" si="55"/>
        <v>0</v>
      </c>
      <c r="BX85" s="21"/>
      <c r="BY85" s="21"/>
      <c r="BZ85" s="23">
        <f t="shared" si="56"/>
        <v>0</v>
      </c>
      <c r="CA85" s="21"/>
      <c r="CB85" s="21"/>
      <c r="CC85" s="23">
        <f t="shared" si="57"/>
        <v>0</v>
      </c>
      <c r="CD85" s="23">
        <f t="shared" si="58"/>
        <v>0</v>
      </c>
      <c r="CE85" s="23">
        <f t="shared" si="59"/>
        <v>0</v>
      </c>
      <c r="CF85" s="23">
        <f t="shared" si="60"/>
        <v>0</v>
      </c>
      <c r="CG85" s="23">
        <f t="shared" si="61"/>
        <v>0</v>
      </c>
      <c r="CH85" s="23">
        <f t="shared" si="62"/>
        <v>0</v>
      </c>
      <c r="CI85" s="22"/>
      <c r="CJ85" s="22"/>
      <c r="CK85" s="22">
        <f t="shared" si="63"/>
        <v>0</v>
      </c>
      <c r="CL85" s="21"/>
      <c r="CM85" s="21"/>
      <c r="CN85" s="22">
        <f t="shared" si="64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6"/>
        <v>0</v>
      </c>
      <c r="H86" s="21"/>
      <c r="I86" s="21"/>
      <c r="J86" s="22">
        <f t="shared" si="35"/>
        <v>0</v>
      </c>
      <c r="K86" s="21"/>
      <c r="L86" s="21"/>
      <c r="M86" s="23">
        <f t="shared" si="67"/>
        <v>0</v>
      </c>
      <c r="N86" s="21"/>
      <c r="O86" s="21"/>
      <c r="P86" s="23">
        <f t="shared" si="36"/>
        <v>0</v>
      </c>
      <c r="Q86" s="21"/>
      <c r="R86" s="21"/>
      <c r="S86" s="23">
        <f t="shared" si="37"/>
        <v>0</v>
      </c>
      <c r="T86" s="21"/>
      <c r="U86" s="21"/>
      <c r="V86" s="23">
        <f t="shared" si="38"/>
        <v>0</v>
      </c>
      <c r="W86" s="21"/>
      <c r="X86" s="21"/>
      <c r="Y86" s="23">
        <f t="shared" si="39"/>
        <v>0</v>
      </c>
      <c r="Z86" s="21"/>
      <c r="AA86" s="21"/>
      <c r="AB86" s="23">
        <f t="shared" si="40"/>
        <v>0</v>
      </c>
      <c r="AC86" s="21"/>
      <c r="AD86" s="21"/>
      <c r="AE86" s="23">
        <f t="shared" si="41"/>
        <v>0</v>
      </c>
      <c r="AF86" s="21"/>
      <c r="AG86" s="21"/>
      <c r="AH86" s="23">
        <f t="shared" si="42"/>
        <v>0</v>
      </c>
      <c r="AI86" s="21"/>
      <c r="AJ86" s="21"/>
      <c r="AK86" s="23">
        <f t="shared" si="43"/>
        <v>0</v>
      </c>
      <c r="AL86" s="21"/>
      <c r="AM86" s="21"/>
      <c r="AN86" s="23">
        <f t="shared" si="44"/>
        <v>0</v>
      </c>
      <c r="AO86" s="23">
        <f t="shared" si="45"/>
        <v>0</v>
      </c>
      <c r="AP86" s="23">
        <f t="shared" si="46"/>
        <v>0</v>
      </c>
      <c r="AQ86" s="23">
        <f t="shared" si="47"/>
        <v>0</v>
      </c>
      <c r="AR86" s="23">
        <f t="shared" si="48"/>
        <v>0</v>
      </c>
      <c r="AS86" s="23">
        <f t="shared" si="49"/>
        <v>0</v>
      </c>
      <c r="AT86" s="21"/>
      <c r="AU86" s="21"/>
      <c r="AV86" s="21"/>
      <c r="AW86" s="21"/>
      <c r="AX86" s="21"/>
      <c r="AY86" s="22">
        <f t="shared" si="65"/>
        <v>0</v>
      </c>
      <c r="AZ86" s="21"/>
      <c r="BA86" s="21"/>
      <c r="BB86" s="23">
        <f t="shared" si="50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51"/>
        <v>0</v>
      </c>
      <c r="BL86" s="21"/>
      <c r="BM86" s="21"/>
      <c r="BN86" s="23">
        <f t="shared" si="52"/>
        <v>0</v>
      </c>
      <c r="BO86" s="21"/>
      <c r="BP86" s="21"/>
      <c r="BQ86" s="23">
        <f t="shared" si="53"/>
        <v>0</v>
      </c>
      <c r="BR86" s="21"/>
      <c r="BS86" s="21"/>
      <c r="BT86" s="23">
        <f t="shared" si="54"/>
        <v>0</v>
      </c>
      <c r="BU86" s="21"/>
      <c r="BV86" s="21"/>
      <c r="BW86" s="23">
        <f t="shared" si="55"/>
        <v>0</v>
      </c>
      <c r="BX86" s="21"/>
      <c r="BY86" s="21"/>
      <c r="BZ86" s="23">
        <f t="shared" si="56"/>
        <v>0</v>
      </c>
      <c r="CA86" s="21"/>
      <c r="CB86" s="21"/>
      <c r="CC86" s="23">
        <f t="shared" si="57"/>
        <v>0</v>
      </c>
      <c r="CD86" s="23">
        <f t="shared" si="58"/>
        <v>0</v>
      </c>
      <c r="CE86" s="23">
        <f t="shared" si="59"/>
        <v>0</v>
      </c>
      <c r="CF86" s="23">
        <f t="shared" si="60"/>
        <v>0</v>
      </c>
      <c r="CG86" s="23">
        <f t="shared" si="61"/>
        <v>0</v>
      </c>
      <c r="CH86" s="23">
        <f t="shared" si="62"/>
        <v>0</v>
      </c>
      <c r="CI86" s="22"/>
      <c r="CJ86" s="22"/>
      <c r="CK86" s="22">
        <f t="shared" si="63"/>
        <v>0</v>
      </c>
      <c r="CL86" s="21"/>
      <c r="CM86" s="21"/>
      <c r="CN86" s="22">
        <f t="shared" si="64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6"/>
        <v>0</v>
      </c>
      <c r="H87" s="21"/>
      <c r="I87" s="21"/>
      <c r="J87" s="22">
        <f t="shared" si="35"/>
        <v>0</v>
      </c>
      <c r="K87" s="21"/>
      <c r="L87" s="21"/>
      <c r="M87" s="23">
        <f t="shared" si="67"/>
        <v>0</v>
      </c>
      <c r="N87" s="21"/>
      <c r="O87" s="21"/>
      <c r="P87" s="23">
        <f t="shared" si="36"/>
        <v>0</v>
      </c>
      <c r="Q87" s="21"/>
      <c r="R87" s="21"/>
      <c r="S87" s="23">
        <f t="shared" si="37"/>
        <v>0</v>
      </c>
      <c r="T87" s="21"/>
      <c r="U87" s="21"/>
      <c r="V87" s="23">
        <f t="shared" si="38"/>
        <v>0</v>
      </c>
      <c r="W87" s="21"/>
      <c r="X87" s="21"/>
      <c r="Y87" s="23">
        <f t="shared" si="39"/>
        <v>0</v>
      </c>
      <c r="Z87" s="21"/>
      <c r="AA87" s="21"/>
      <c r="AB87" s="23">
        <f t="shared" si="40"/>
        <v>0</v>
      </c>
      <c r="AC87" s="21"/>
      <c r="AD87" s="21"/>
      <c r="AE87" s="23">
        <f t="shared" si="41"/>
        <v>0</v>
      </c>
      <c r="AF87" s="21"/>
      <c r="AG87" s="21"/>
      <c r="AH87" s="23">
        <f t="shared" si="42"/>
        <v>0</v>
      </c>
      <c r="AI87" s="21"/>
      <c r="AJ87" s="21"/>
      <c r="AK87" s="23">
        <f t="shared" si="43"/>
        <v>0</v>
      </c>
      <c r="AL87" s="21"/>
      <c r="AM87" s="21"/>
      <c r="AN87" s="23">
        <f t="shared" si="44"/>
        <v>0</v>
      </c>
      <c r="AO87" s="23">
        <f t="shared" si="45"/>
        <v>0</v>
      </c>
      <c r="AP87" s="23">
        <f t="shared" si="46"/>
        <v>0</v>
      </c>
      <c r="AQ87" s="23">
        <f t="shared" si="47"/>
        <v>0</v>
      </c>
      <c r="AR87" s="23">
        <f t="shared" si="48"/>
        <v>0</v>
      </c>
      <c r="AS87" s="23">
        <f t="shared" si="49"/>
        <v>0</v>
      </c>
      <c r="AT87" s="21"/>
      <c r="AU87" s="21"/>
      <c r="AV87" s="21"/>
      <c r="AW87" s="21"/>
      <c r="AX87" s="21"/>
      <c r="AY87" s="22">
        <f t="shared" si="65"/>
        <v>0</v>
      </c>
      <c r="AZ87" s="21"/>
      <c r="BA87" s="21"/>
      <c r="BB87" s="23">
        <f t="shared" si="50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51"/>
        <v>0</v>
      </c>
      <c r="BL87" s="21"/>
      <c r="BM87" s="21"/>
      <c r="BN87" s="23">
        <f t="shared" si="52"/>
        <v>0</v>
      </c>
      <c r="BO87" s="21"/>
      <c r="BP87" s="21"/>
      <c r="BQ87" s="23">
        <f t="shared" si="53"/>
        <v>0</v>
      </c>
      <c r="BR87" s="21"/>
      <c r="BS87" s="21"/>
      <c r="BT87" s="23">
        <f t="shared" si="54"/>
        <v>0</v>
      </c>
      <c r="BU87" s="21"/>
      <c r="BV87" s="21"/>
      <c r="BW87" s="23">
        <f t="shared" si="55"/>
        <v>0</v>
      </c>
      <c r="BX87" s="21"/>
      <c r="BY87" s="21"/>
      <c r="BZ87" s="23">
        <f t="shared" si="56"/>
        <v>0</v>
      </c>
      <c r="CA87" s="21"/>
      <c r="CB87" s="21"/>
      <c r="CC87" s="23">
        <f t="shared" si="57"/>
        <v>0</v>
      </c>
      <c r="CD87" s="23">
        <f t="shared" si="58"/>
        <v>0</v>
      </c>
      <c r="CE87" s="23">
        <f t="shared" si="59"/>
        <v>0</v>
      </c>
      <c r="CF87" s="23">
        <f t="shared" si="60"/>
        <v>0</v>
      </c>
      <c r="CG87" s="23">
        <f t="shared" si="61"/>
        <v>0</v>
      </c>
      <c r="CH87" s="23">
        <f t="shared" si="62"/>
        <v>0</v>
      </c>
      <c r="CI87" s="22"/>
      <c r="CJ87" s="22"/>
      <c r="CK87" s="22">
        <f t="shared" si="63"/>
        <v>0</v>
      </c>
      <c r="CL87" s="21"/>
      <c r="CM87" s="21"/>
      <c r="CN87" s="22">
        <f t="shared" si="64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6"/>
        <v>0</v>
      </c>
      <c r="H88" s="21"/>
      <c r="I88" s="21"/>
      <c r="J88" s="22">
        <f t="shared" si="35"/>
        <v>0</v>
      </c>
      <c r="K88" s="21"/>
      <c r="L88" s="21"/>
      <c r="M88" s="23">
        <f t="shared" si="67"/>
        <v>0</v>
      </c>
      <c r="N88" s="21"/>
      <c r="O88" s="21"/>
      <c r="P88" s="23">
        <f t="shared" si="36"/>
        <v>0</v>
      </c>
      <c r="Q88" s="21"/>
      <c r="R88" s="21"/>
      <c r="S88" s="23">
        <f t="shared" si="37"/>
        <v>0</v>
      </c>
      <c r="T88" s="21"/>
      <c r="U88" s="21"/>
      <c r="V88" s="23">
        <f t="shared" si="38"/>
        <v>0</v>
      </c>
      <c r="W88" s="21"/>
      <c r="X88" s="21"/>
      <c r="Y88" s="23">
        <f t="shared" si="39"/>
        <v>0</v>
      </c>
      <c r="Z88" s="21"/>
      <c r="AA88" s="21"/>
      <c r="AB88" s="23">
        <f t="shared" si="40"/>
        <v>0</v>
      </c>
      <c r="AC88" s="21"/>
      <c r="AD88" s="21"/>
      <c r="AE88" s="23">
        <f t="shared" si="41"/>
        <v>0</v>
      </c>
      <c r="AF88" s="21"/>
      <c r="AG88" s="21"/>
      <c r="AH88" s="23">
        <f t="shared" si="42"/>
        <v>0</v>
      </c>
      <c r="AI88" s="21"/>
      <c r="AJ88" s="21"/>
      <c r="AK88" s="23">
        <f t="shared" si="43"/>
        <v>0</v>
      </c>
      <c r="AL88" s="21"/>
      <c r="AM88" s="21"/>
      <c r="AN88" s="23">
        <f t="shared" si="44"/>
        <v>0</v>
      </c>
      <c r="AO88" s="23">
        <f t="shared" si="45"/>
        <v>0</v>
      </c>
      <c r="AP88" s="23">
        <f t="shared" si="46"/>
        <v>0</v>
      </c>
      <c r="AQ88" s="23">
        <f t="shared" si="47"/>
        <v>0</v>
      </c>
      <c r="AR88" s="23">
        <f t="shared" si="48"/>
        <v>0</v>
      </c>
      <c r="AS88" s="23">
        <f t="shared" si="49"/>
        <v>0</v>
      </c>
      <c r="AT88" s="21"/>
      <c r="AU88" s="21"/>
      <c r="AV88" s="21"/>
      <c r="AW88" s="21"/>
      <c r="AX88" s="21"/>
      <c r="AY88" s="22">
        <f t="shared" si="65"/>
        <v>0</v>
      </c>
      <c r="AZ88" s="21"/>
      <c r="BA88" s="21"/>
      <c r="BB88" s="23">
        <f t="shared" si="50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51"/>
        <v>0</v>
      </c>
      <c r="BL88" s="21"/>
      <c r="BM88" s="21"/>
      <c r="BN88" s="23">
        <f t="shared" si="52"/>
        <v>0</v>
      </c>
      <c r="BO88" s="21"/>
      <c r="BP88" s="21"/>
      <c r="BQ88" s="23">
        <f t="shared" si="53"/>
        <v>0</v>
      </c>
      <c r="BR88" s="21"/>
      <c r="BS88" s="21"/>
      <c r="BT88" s="23">
        <f t="shared" si="54"/>
        <v>0</v>
      </c>
      <c r="BU88" s="21"/>
      <c r="BV88" s="21"/>
      <c r="BW88" s="23">
        <f t="shared" si="55"/>
        <v>0</v>
      </c>
      <c r="BX88" s="21"/>
      <c r="BY88" s="21"/>
      <c r="BZ88" s="23">
        <f t="shared" si="56"/>
        <v>0</v>
      </c>
      <c r="CA88" s="21"/>
      <c r="CB88" s="21"/>
      <c r="CC88" s="23">
        <f t="shared" si="57"/>
        <v>0</v>
      </c>
      <c r="CD88" s="23">
        <f t="shared" si="58"/>
        <v>0</v>
      </c>
      <c r="CE88" s="23">
        <f t="shared" si="59"/>
        <v>0</v>
      </c>
      <c r="CF88" s="23">
        <f t="shared" si="60"/>
        <v>0</v>
      </c>
      <c r="CG88" s="23">
        <f t="shared" si="61"/>
        <v>0</v>
      </c>
      <c r="CH88" s="23">
        <f t="shared" si="62"/>
        <v>0</v>
      </c>
      <c r="CI88" s="22"/>
      <c r="CJ88" s="22"/>
      <c r="CK88" s="22">
        <f t="shared" si="63"/>
        <v>0</v>
      </c>
      <c r="CL88" s="21"/>
      <c r="CM88" s="21"/>
      <c r="CN88" s="22">
        <f t="shared" si="64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6"/>
        <v>0</v>
      </c>
      <c r="H89" s="21"/>
      <c r="I89" s="21"/>
      <c r="J89" s="22">
        <f t="shared" si="35"/>
        <v>0</v>
      </c>
      <c r="K89" s="21"/>
      <c r="L89" s="21"/>
      <c r="M89" s="23">
        <f t="shared" si="67"/>
        <v>0</v>
      </c>
      <c r="N89" s="21"/>
      <c r="O89" s="21"/>
      <c r="P89" s="23">
        <f t="shared" si="36"/>
        <v>0</v>
      </c>
      <c r="Q89" s="21">
        <v>500</v>
      </c>
      <c r="R89" s="21">
        <v>12000</v>
      </c>
      <c r="S89" s="23">
        <f t="shared" si="37"/>
        <v>7200</v>
      </c>
      <c r="T89" s="21">
        <v>157</v>
      </c>
      <c r="U89" s="21">
        <v>3788</v>
      </c>
      <c r="V89" s="23">
        <f t="shared" si="38"/>
        <v>2272.7999999999997</v>
      </c>
      <c r="W89" s="21">
        <v>546</v>
      </c>
      <c r="X89" s="21">
        <v>13104</v>
      </c>
      <c r="Y89" s="23">
        <f t="shared" si="39"/>
        <v>7862.4</v>
      </c>
      <c r="Z89" s="21">
        <v>245</v>
      </c>
      <c r="AA89" s="21">
        <v>5890</v>
      </c>
      <c r="AB89" s="23">
        <f t="shared" si="40"/>
        <v>3534</v>
      </c>
      <c r="AC89" s="21">
        <v>722</v>
      </c>
      <c r="AD89" s="21">
        <v>17350</v>
      </c>
      <c r="AE89" s="23">
        <f t="shared" si="41"/>
        <v>10410</v>
      </c>
      <c r="AF89" s="21">
        <v>784</v>
      </c>
      <c r="AG89" s="21">
        <v>18839</v>
      </c>
      <c r="AH89" s="23">
        <f t="shared" si="42"/>
        <v>11303.4</v>
      </c>
      <c r="AI89" s="21">
        <v>790</v>
      </c>
      <c r="AJ89" s="21">
        <v>18960</v>
      </c>
      <c r="AK89" s="23">
        <f t="shared" si="43"/>
        <v>11376</v>
      </c>
      <c r="AL89" s="21">
        <v>443</v>
      </c>
      <c r="AM89" s="21">
        <v>10632</v>
      </c>
      <c r="AN89" s="23">
        <f t="shared" si="44"/>
        <v>6379.2</v>
      </c>
      <c r="AO89" s="23">
        <f t="shared" si="45"/>
        <v>4187</v>
      </c>
      <c r="AP89" s="23">
        <f t="shared" si="46"/>
        <v>100563</v>
      </c>
      <c r="AQ89" s="23">
        <f t="shared" si="47"/>
        <v>60337.799999999996</v>
      </c>
      <c r="AR89" s="23">
        <f t="shared" si="48"/>
        <v>8380.25</v>
      </c>
      <c r="AS89" s="23">
        <f t="shared" si="49"/>
        <v>5028.1499999999996</v>
      </c>
      <c r="AT89" s="21">
        <v>918</v>
      </c>
      <c r="AU89" s="21">
        <v>22032</v>
      </c>
      <c r="AV89" s="21">
        <v>13219.199999999999</v>
      </c>
      <c r="AW89" s="21">
        <v>748</v>
      </c>
      <c r="AX89" s="21">
        <v>17952</v>
      </c>
      <c r="AY89" s="22">
        <v>10771.200000000003</v>
      </c>
      <c r="AZ89" s="21">
        <v>288</v>
      </c>
      <c r="BA89" s="21">
        <v>6912</v>
      </c>
      <c r="BB89" s="23">
        <f t="shared" si="50"/>
        <v>4147.2</v>
      </c>
      <c r="BC89" s="21">
        <v>991</v>
      </c>
      <c r="BD89" s="21">
        <v>23784</v>
      </c>
      <c r="BE89" s="23">
        <f t="shared" si="68"/>
        <v>14270.4</v>
      </c>
      <c r="BF89" s="21">
        <v>679</v>
      </c>
      <c r="BG89" s="21">
        <v>16296</v>
      </c>
      <c r="BH89" s="23">
        <f t="shared" si="69"/>
        <v>9777.6</v>
      </c>
      <c r="BI89" s="21">
        <v>1001</v>
      </c>
      <c r="BJ89" s="21">
        <v>24024</v>
      </c>
      <c r="BK89" s="23">
        <f t="shared" si="51"/>
        <v>14414.4</v>
      </c>
      <c r="BL89" s="21">
        <v>568</v>
      </c>
      <c r="BM89" s="21">
        <v>13632</v>
      </c>
      <c r="BN89" s="23">
        <f t="shared" si="52"/>
        <v>8179.2</v>
      </c>
      <c r="BO89" s="21">
        <v>815</v>
      </c>
      <c r="BP89" s="21">
        <v>19560</v>
      </c>
      <c r="BQ89" s="23">
        <f t="shared" si="53"/>
        <v>11736</v>
      </c>
      <c r="BR89" s="21">
        <v>621</v>
      </c>
      <c r="BS89" s="21">
        <v>14904</v>
      </c>
      <c r="BT89" s="23">
        <f t="shared" si="54"/>
        <v>8942.4</v>
      </c>
      <c r="BU89" s="21">
        <v>826</v>
      </c>
      <c r="BV89" s="21">
        <v>19824</v>
      </c>
      <c r="BW89" s="23">
        <f t="shared" si="55"/>
        <v>11894.4</v>
      </c>
      <c r="BX89" s="21">
        <v>1130</v>
      </c>
      <c r="BY89" s="21">
        <v>27120</v>
      </c>
      <c r="BZ89" s="23">
        <f t="shared" si="56"/>
        <v>16272</v>
      </c>
      <c r="CA89" s="21">
        <v>1522</v>
      </c>
      <c r="CB89" s="21">
        <v>36528</v>
      </c>
      <c r="CC89" s="23">
        <f t="shared" si="57"/>
        <v>21916.799999999999</v>
      </c>
      <c r="CD89" s="23">
        <f t="shared" si="58"/>
        <v>10107</v>
      </c>
      <c r="CE89" s="23">
        <f t="shared" si="59"/>
        <v>242568</v>
      </c>
      <c r="CF89" s="23">
        <f t="shared" si="60"/>
        <v>145540.79999999999</v>
      </c>
      <c r="CG89" s="23">
        <f t="shared" si="61"/>
        <v>20214</v>
      </c>
      <c r="CH89" s="23">
        <f t="shared" si="62"/>
        <v>12128.4</v>
      </c>
      <c r="CI89" s="22">
        <v>480</v>
      </c>
      <c r="CJ89" s="22">
        <v>11520</v>
      </c>
      <c r="CK89" s="22">
        <f t="shared" si="63"/>
        <v>6912</v>
      </c>
      <c r="CL89" s="21">
        <v>407</v>
      </c>
      <c r="CM89" s="21">
        <v>9768</v>
      </c>
      <c r="CN89" s="22">
        <f t="shared" si="64"/>
        <v>5860.8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6"/>
        <v>0</v>
      </c>
      <c r="H90" s="21"/>
      <c r="I90" s="21"/>
      <c r="J90" s="22">
        <f t="shared" si="35"/>
        <v>0</v>
      </c>
      <c r="K90" s="21">
        <v>1</v>
      </c>
      <c r="L90" s="21">
        <v>14</v>
      </c>
      <c r="M90" s="23">
        <f t="shared" si="67"/>
        <v>8.9600000000000009</v>
      </c>
      <c r="N90" s="21">
        <v>1</v>
      </c>
      <c r="O90" s="21">
        <v>14</v>
      </c>
      <c r="P90" s="23">
        <f t="shared" si="36"/>
        <v>8.9600000000000009</v>
      </c>
      <c r="Q90" s="21">
        <v>50</v>
      </c>
      <c r="R90" s="21">
        <v>702</v>
      </c>
      <c r="S90" s="23">
        <f t="shared" si="37"/>
        <v>449.28000000000003</v>
      </c>
      <c r="T90" s="21">
        <v>3</v>
      </c>
      <c r="U90" s="21">
        <v>42</v>
      </c>
      <c r="V90" s="23">
        <f t="shared" si="38"/>
        <v>26.88</v>
      </c>
      <c r="W90" s="21"/>
      <c r="X90" s="21"/>
      <c r="Y90" s="23">
        <f t="shared" si="39"/>
        <v>0</v>
      </c>
      <c r="Z90" s="21"/>
      <c r="AA90" s="21"/>
      <c r="AB90" s="23">
        <f t="shared" si="40"/>
        <v>0</v>
      </c>
      <c r="AC90" s="21">
        <v>10</v>
      </c>
      <c r="AD90" s="21">
        <v>140</v>
      </c>
      <c r="AE90" s="23">
        <f t="shared" si="41"/>
        <v>89.600000000000009</v>
      </c>
      <c r="AF90" s="21"/>
      <c r="AG90" s="21"/>
      <c r="AH90" s="23">
        <f t="shared" si="42"/>
        <v>0</v>
      </c>
      <c r="AI90" s="21"/>
      <c r="AJ90" s="21"/>
      <c r="AK90" s="23">
        <f t="shared" si="43"/>
        <v>0</v>
      </c>
      <c r="AL90" s="21"/>
      <c r="AM90" s="21"/>
      <c r="AN90" s="23">
        <f t="shared" si="44"/>
        <v>0</v>
      </c>
      <c r="AO90" s="23">
        <f t="shared" si="45"/>
        <v>65</v>
      </c>
      <c r="AP90" s="23">
        <f t="shared" si="46"/>
        <v>912</v>
      </c>
      <c r="AQ90" s="23">
        <f t="shared" si="47"/>
        <v>583.68000000000006</v>
      </c>
      <c r="AR90" s="23">
        <f t="shared" si="48"/>
        <v>76</v>
      </c>
      <c r="AS90" s="23">
        <f t="shared" si="49"/>
        <v>48.640000000000008</v>
      </c>
      <c r="AT90" s="21"/>
      <c r="AU90" s="21"/>
      <c r="AV90" s="21"/>
      <c r="AW90" s="21"/>
      <c r="AX90" s="21"/>
      <c r="AY90" s="22">
        <f t="shared" si="65"/>
        <v>0</v>
      </c>
      <c r="AZ90" s="21"/>
      <c r="BA90" s="21"/>
      <c r="BB90" s="23">
        <f t="shared" si="50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51"/>
        <v>0</v>
      </c>
      <c r="BL90" s="21"/>
      <c r="BM90" s="21"/>
      <c r="BN90" s="23">
        <f t="shared" si="52"/>
        <v>0</v>
      </c>
      <c r="BO90" s="21"/>
      <c r="BP90" s="21"/>
      <c r="BQ90" s="23">
        <f t="shared" si="53"/>
        <v>0</v>
      </c>
      <c r="BR90" s="21"/>
      <c r="BS90" s="21"/>
      <c r="BT90" s="23">
        <f t="shared" si="54"/>
        <v>0</v>
      </c>
      <c r="BU90" s="21"/>
      <c r="BV90" s="21"/>
      <c r="BW90" s="23">
        <f t="shared" si="55"/>
        <v>0</v>
      </c>
      <c r="BX90" s="21"/>
      <c r="BY90" s="21"/>
      <c r="BZ90" s="23">
        <f t="shared" si="56"/>
        <v>0</v>
      </c>
      <c r="CA90" s="21"/>
      <c r="CB90" s="21"/>
      <c r="CC90" s="23">
        <f t="shared" si="57"/>
        <v>0</v>
      </c>
      <c r="CD90" s="23">
        <f t="shared" si="58"/>
        <v>0</v>
      </c>
      <c r="CE90" s="23">
        <f t="shared" si="59"/>
        <v>0</v>
      </c>
      <c r="CF90" s="23">
        <f t="shared" si="60"/>
        <v>0</v>
      </c>
      <c r="CG90" s="23">
        <f t="shared" si="61"/>
        <v>0</v>
      </c>
      <c r="CH90" s="23">
        <f t="shared" si="62"/>
        <v>0</v>
      </c>
      <c r="CI90" s="22"/>
      <c r="CJ90" s="22"/>
      <c r="CK90" s="22">
        <f t="shared" si="63"/>
        <v>0</v>
      </c>
      <c r="CL90" s="21"/>
      <c r="CM90" s="21"/>
      <c r="CN90" s="22">
        <f t="shared" si="64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6"/>
        <v>0</v>
      </c>
      <c r="H91" s="21"/>
      <c r="I91" s="21"/>
      <c r="J91" s="22">
        <f t="shared" si="35"/>
        <v>0</v>
      </c>
      <c r="K91" s="21"/>
      <c r="L91" s="21"/>
      <c r="M91" s="23">
        <f t="shared" si="67"/>
        <v>0</v>
      </c>
      <c r="N91" s="21"/>
      <c r="O91" s="21"/>
      <c r="P91" s="23">
        <f t="shared" si="36"/>
        <v>0</v>
      </c>
      <c r="Q91" s="21"/>
      <c r="R91" s="21"/>
      <c r="S91" s="23">
        <f t="shared" si="37"/>
        <v>0</v>
      </c>
      <c r="T91" s="21"/>
      <c r="U91" s="21"/>
      <c r="V91" s="23">
        <f t="shared" si="38"/>
        <v>0</v>
      </c>
      <c r="W91" s="21"/>
      <c r="X91" s="21"/>
      <c r="Y91" s="23">
        <f t="shared" si="39"/>
        <v>0</v>
      </c>
      <c r="Z91" s="21"/>
      <c r="AA91" s="21"/>
      <c r="AB91" s="23">
        <f t="shared" si="40"/>
        <v>0</v>
      </c>
      <c r="AC91" s="21"/>
      <c r="AD91" s="21"/>
      <c r="AE91" s="23">
        <f t="shared" si="41"/>
        <v>0</v>
      </c>
      <c r="AF91" s="21"/>
      <c r="AG91" s="21"/>
      <c r="AH91" s="23">
        <f t="shared" si="42"/>
        <v>0</v>
      </c>
      <c r="AI91" s="21"/>
      <c r="AJ91" s="21"/>
      <c r="AK91" s="23">
        <f t="shared" si="43"/>
        <v>0</v>
      </c>
      <c r="AL91" s="21"/>
      <c r="AM91" s="21"/>
      <c r="AN91" s="23">
        <f t="shared" si="44"/>
        <v>0</v>
      </c>
      <c r="AO91" s="23">
        <f t="shared" si="45"/>
        <v>0</v>
      </c>
      <c r="AP91" s="23">
        <f t="shared" si="46"/>
        <v>0</v>
      </c>
      <c r="AQ91" s="23">
        <f t="shared" si="47"/>
        <v>0</v>
      </c>
      <c r="AR91" s="23">
        <f t="shared" si="48"/>
        <v>0</v>
      </c>
      <c r="AS91" s="23">
        <f t="shared" si="49"/>
        <v>0</v>
      </c>
      <c r="AT91" s="21"/>
      <c r="AU91" s="21"/>
      <c r="AV91" s="21"/>
      <c r="AW91" s="21"/>
      <c r="AX91" s="21"/>
      <c r="AY91" s="22">
        <f t="shared" si="65"/>
        <v>0</v>
      </c>
      <c r="AZ91" s="21"/>
      <c r="BA91" s="21"/>
      <c r="BB91" s="23">
        <f t="shared" si="50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51"/>
        <v>0</v>
      </c>
      <c r="BL91" s="21"/>
      <c r="BM91" s="21"/>
      <c r="BN91" s="23">
        <f t="shared" si="52"/>
        <v>0</v>
      </c>
      <c r="BO91" s="21"/>
      <c r="BP91" s="21"/>
      <c r="BQ91" s="23">
        <f t="shared" si="53"/>
        <v>0</v>
      </c>
      <c r="BR91" s="21"/>
      <c r="BS91" s="21"/>
      <c r="BT91" s="23">
        <f t="shared" si="54"/>
        <v>0</v>
      </c>
      <c r="BU91" s="21"/>
      <c r="BV91" s="21"/>
      <c r="BW91" s="23">
        <f t="shared" si="55"/>
        <v>0</v>
      </c>
      <c r="BX91" s="21"/>
      <c r="BY91" s="21"/>
      <c r="BZ91" s="23">
        <f t="shared" si="56"/>
        <v>0</v>
      </c>
      <c r="CA91" s="21"/>
      <c r="CB91" s="21"/>
      <c r="CC91" s="23">
        <f t="shared" si="57"/>
        <v>0</v>
      </c>
      <c r="CD91" s="23">
        <f t="shared" si="58"/>
        <v>0</v>
      </c>
      <c r="CE91" s="23">
        <f t="shared" si="59"/>
        <v>0</v>
      </c>
      <c r="CF91" s="23">
        <f t="shared" si="60"/>
        <v>0</v>
      </c>
      <c r="CG91" s="23">
        <f t="shared" si="61"/>
        <v>0</v>
      </c>
      <c r="CH91" s="23">
        <f t="shared" si="62"/>
        <v>0</v>
      </c>
      <c r="CI91" s="22"/>
      <c r="CJ91" s="22"/>
      <c r="CK91" s="22">
        <f t="shared" si="63"/>
        <v>0</v>
      </c>
      <c r="CL91" s="21"/>
      <c r="CM91" s="21"/>
      <c r="CN91" s="22">
        <f t="shared" si="64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6"/>
        <v>0</v>
      </c>
      <c r="H92" s="21"/>
      <c r="I92" s="21"/>
      <c r="J92" s="22">
        <f t="shared" si="35"/>
        <v>0</v>
      </c>
      <c r="K92" s="21"/>
      <c r="L92" s="21"/>
      <c r="M92" s="23">
        <f t="shared" si="67"/>
        <v>0</v>
      </c>
      <c r="N92" s="21"/>
      <c r="O92" s="21"/>
      <c r="P92" s="23">
        <f t="shared" si="36"/>
        <v>0</v>
      </c>
      <c r="Q92" s="21"/>
      <c r="R92" s="21"/>
      <c r="S92" s="23">
        <f t="shared" si="37"/>
        <v>0</v>
      </c>
      <c r="T92" s="21"/>
      <c r="U92" s="21"/>
      <c r="V92" s="23">
        <f t="shared" si="38"/>
        <v>0</v>
      </c>
      <c r="W92" s="21"/>
      <c r="X92" s="21"/>
      <c r="Y92" s="23">
        <f t="shared" si="39"/>
        <v>0</v>
      </c>
      <c r="Z92" s="21"/>
      <c r="AA92" s="21"/>
      <c r="AB92" s="23">
        <f t="shared" si="40"/>
        <v>0</v>
      </c>
      <c r="AC92" s="21"/>
      <c r="AD92" s="21"/>
      <c r="AE92" s="23">
        <f t="shared" si="41"/>
        <v>0</v>
      </c>
      <c r="AF92" s="21"/>
      <c r="AG92" s="21"/>
      <c r="AH92" s="23">
        <f t="shared" si="42"/>
        <v>0</v>
      </c>
      <c r="AI92" s="21"/>
      <c r="AJ92" s="21"/>
      <c r="AK92" s="23">
        <f t="shared" si="43"/>
        <v>0</v>
      </c>
      <c r="AL92" s="21"/>
      <c r="AM92" s="21"/>
      <c r="AN92" s="23">
        <f t="shared" si="44"/>
        <v>0</v>
      </c>
      <c r="AO92" s="23">
        <f t="shared" si="45"/>
        <v>0</v>
      </c>
      <c r="AP92" s="23">
        <f t="shared" si="46"/>
        <v>0</v>
      </c>
      <c r="AQ92" s="23">
        <f t="shared" si="47"/>
        <v>0</v>
      </c>
      <c r="AR92" s="23">
        <f t="shared" si="48"/>
        <v>0</v>
      </c>
      <c r="AS92" s="23">
        <f t="shared" si="49"/>
        <v>0</v>
      </c>
      <c r="AT92" s="21"/>
      <c r="AU92" s="21"/>
      <c r="AV92" s="21"/>
      <c r="AW92" s="21"/>
      <c r="AX92" s="21"/>
      <c r="AY92" s="22">
        <f t="shared" si="65"/>
        <v>0</v>
      </c>
      <c r="AZ92" s="21"/>
      <c r="BA92" s="21"/>
      <c r="BB92" s="23">
        <f t="shared" si="50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51"/>
        <v>0</v>
      </c>
      <c r="BL92" s="21"/>
      <c r="BM92" s="21"/>
      <c r="BN92" s="23">
        <f t="shared" si="52"/>
        <v>0</v>
      </c>
      <c r="BO92" s="21"/>
      <c r="BP92" s="21"/>
      <c r="BQ92" s="23">
        <f t="shared" si="53"/>
        <v>0</v>
      </c>
      <c r="BR92" s="21"/>
      <c r="BS92" s="21"/>
      <c r="BT92" s="23">
        <f t="shared" si="54"/>
        <v>0</v>
      </c>
      <c r="BU92" s="21"/>
      <c r="BV92" s="21"/>
      <c r="BW92" s="23">
        <f t="shared" si="55"/>
        <v>0</v>
      </c>
      <c r="BX92" s="21"/>
      <c r="BY92" s="21"/>
      <c r="BZ92" s="23">
        <f t="shared" si="56"/>
        <v>0</v>
      </c>
      <c r="CA92" s="21"/>
      <c r="CB92" s="21"/>
      <c r="CC92" s="23">
        <f t="shared" si="57"/>
        <v>0</v>
      </c>
      <c r="CD92" s="23">
        <f t="shared" si="58"/>
        <v>0</v>
      </c>
      <c r="CE92" s="23">
        <f t="shared" si="59"/>
        <v>0</v>
      </c>
      <c r="CF92" s="23">
        <f t="shared" si="60"/>
        <v>0</v>
      </c>
      <c r="CG92" s="23">
        <f t="shared" si="61"/>
        <v>0</v>
      </c>
      <c r="CH92" s="23">
        <f t="shared" si="62"/>
        <v>0</v>
      </c>
      <c r="CI92" s="22"/>
      <c r="CJ92" s="22"/>
      <c r="CK92" s="22">
        <f t="shared" si="63"/>
        <v>0</v>
      </c>
      <c r="CL92" s="21"/>
      <c r="CM92" s="21"/>
      <c r="CN92" s="22">
        <f t="shared" si="64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6"/>
        <v>0</v>
      </c>
      <c r="H93" s="21"/>
      <c r="I93" s="21"/>
      <c r="J93" s="22">
        <f t="shared" si="35"/>
        <v>0</v>
      </c>
      <c r="K93" s="21"/>
      <c r="L93" s="21"/>
      <c r="M93" s="23">
        <f t="shared" si="67"/>
        <v>0</v>
      </c>
      <c r="N93" s="21"/>
      <c r="O93" s="21"/>
      <c r="P93" s="23">
        <f t="shared" si="36"/>
        <v>0</v>
      </c>
      <c r="Q93" s="21"/>
      <c r="R93" s="21"/>
      <c r="S93" s="23">
        <f t="shared" si="37"/>
        <v>0</v>
      </c>
      <c r="T93" s="21"/>
      <c r="U93" s="21"/>
      <c r="V93" s="23">
        <f t="shared" si="38"/>
        <v>0</v>
      </c>
      <c r="W93" s="21"/>
      <c r="X93" s="21"/>
      <c r="Y93" s="23">
        <f t="shared" si="39"/>
        <v>0</v>
      </c>
      <c r="Z93" s="21"/>
      <c r="AA93" s="21"/>
      <c r="AB93" s="23">
        <f t="shared" si="40"/>
        <v>0</v>
      </c>
      <c r="AC93" s="21"/>
      <c r="AD93" s="21"/>
      <c r="AE93" s="23">
        <f t="shared" si="41"/>
        <v>0</v>
      </c>
      <c r="AF93" s="21">
        <v>4</v>
      </c>
      <c r="AG93" s="21">
        <v>48</v>
      </c>
      <c r="AH93" s="23">
        <f t="shared" si="42"/>
        <v>48</v>
      </c>
      <c r="AI93" s="21">
        <v>16</v>
      </c>
      <c r="AJ93" s="21">
        <v>192</v>
      </c>
      <c r="AK93" s="23">
        <f t="shared" si="43"/>
        <v>192</v>
      </c>
      <c r="AL93" s="21">
        <v>43</v>
      </c>
      <c r="AM93" s="21">
        <v>521</v>
      </c>
      <c r="AN93" s="23">
        <f t="shared" si="44"/>
        <v>521</v>
      </c>
      <c r="AO93" s="23">
        <f t="shared" si="45"/>
        <v>63</v>
      </c>
      <c r="AP93" s="23">
        <f t="shared" si="46"/>
        <v>761</v>
      </c>
      <c r="AQ93" s="23">
        <f t="shared" si="47"/>
        <v>761</v>
      </c>
      <c r="AR93" s="23">
        <f t="shared" si="48"/>
        <v>63.416666666666664</v>
      </c>
      <c r="AS93" s="23">
        <f t="shared" si="49"/>
        <v>63.416666666666664</v>
      </c>
      <c r="AT93" s="21">
        <v>76</v>
      </c>
      <c r="AU93" s="21">
        <v>912</v>
      </c>
      <c r="AV93" s="21">
        <v>912</v>
      </c>
      <c r="AW93" s="21">
        <v>42</v>
      </c>
      <c r="AX93" s="21">
        <v>504</v>
      </c>
      <c r="AY93" s="22">
        <v>504</v>
      </c>
      <c r="AZ93" s="21">
        <v>16</v>
      </c>
      <c r="BA93" s="21">
        <v>192</v>
      </c>
      <c r="BB93" s="23">
        <f t="shared" si="50"/>
        <v>192</v>
      </c>
      <c r="BC93" s="21">
        <v>61</v>
      </c>
      <c r="BD93" s="21">
        <v>732</v>
      </c>
      <c r="BE93" s="23">
        <f t="shared" si="68"/>
        <v>732</v>
      </c>
      <c r="BF93" s="21">
        <v>93</v>
      </c>
      <c r="BG93" s="21">
        <v>1116</v>
      </c>
      <c r="BH93" s="23">
        <f t="shared" si="69"/>
        <v>1116</v>
      </c>
      <c r="BI93" s="21">
        <v>63</v>
      </c>
      <c r="BJ93" s="21">
        <v>756</v>
      </c>
      <c r="BK93" s="23">
        <f t="shared" si="51"/>
        <v>756</v>
      </c>
      <c r="BL93" s="21">
        <v>140</v>
      </c>
      <c r="BM93" s="21">
        <v>1680</v>
      </c>
      <c r="BN93" s="23">
        <f t="shared" si="52"/>
        <v>1680</v>
      </c>
      <c r="BO93" s="21">
        <v>130</v>
      </c>
      <c r="BP93" s="21">
        <v>1560</v>
      </c>
      <c r="BQ93" s="23">
        <f t="shared" si="53"/>
        <v>1560</v>
      </c>
      <c r="BR93" s="21">
        <v>216</v>
      </c>
      <c r="BS93" s="21">
        <v>2592</v>
      </c>
      <c r="BT93" s="23">
        <f t="shared" si="54"/>
        <v>2592</v>
      </c>
      <c r="BU93" s="21">
        <v>141</v>
      </c>
      <c r="BV93" s="21">
        <v>1692</v>
      </c>
      <c r="BW93" s="23">
        <f t="shared" si="55"/>
        <v>1692</v>
      </c>
      <c r="BX93" s="21">
        <v>300</v>
      </c>
      <c r="BY93" s="21">
        <v>3600</v>
      </c>
      <c r="BZ93" s="23">
        <f t="shared" si="56"/>
        <v>3600</v>
      </c>
      <c r="CA93" s="21">
        <v>122</v>
      </c>
      <c r="CB93" s="21">
        <v>1464</v>
      </c>
      <c r="CC93" s="23">
        <f t="shared" si="57"/>
        <v>1464</v>
      </c>
      <c r="CD93" s="23">
        <f t="shared" si="58"/>
        <v>1400</v>
      </c>
      <c r="CE93" s="23">
        <f t="shared" si="59"/>
        <v>16800</v>
      </c>
      <c r="CF93" s="23">
        <f t="shared" si="60"/>
        <v>16800</v>
      </c>
      <c r="CG93" s="23">
        <f t="shared" si="61"/>
        <v>1400</v>
      </c>
      <c r="CH93" s="23">
        <f t="shared" si="62"/>
        <v>1400</v>
      </c>
      <c r="CI93" s="22">
        <v>105</v>
      </c>
      <c r="CJ93" s="22">
        <v>1260</v>
      </c>
      <c r="CK93" s="22">
        <f t="shared" si="63"/>
        <v>1260</v>
      </c>
      <c r="CL93" s="21">
        <v>156</v>
      </c>
      <c r="CM93" s="21">
        <v>1872</v>
      </c>
      <c r="CN93" s="22">
        <f t="shared" si="64"/>
        <v>1872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6"/>
        <v>0</v>
      </c>
      <c r="H94" s="21"/>
      <c r="I94" s="21"/>
      <c r="J94" s="22">
        <f t="shared" si="35"/>
        <v>0</v>
      </c>
      <c r="K94" s="21"/>
      <c r="L94" s="21"/>
      <c r="M94" s="23">
        <f t="shared" si="67"/>
        <v>0</v>
      </c>
      <c r="N94" s="21"/>
      <c r="O94" s="21"/>
      <c r="P94" s="23">
        <f t="shared" si="36"/>
        <v>0</v>
      </c>
      <c r="Q94" s="21"/>
      <c r="R94" s="21"/>
      <c r="S94" s="23">
        <f t="shared" si="37"/>
        <v>0</v>
      </c>
      <c r="T94" s="21"/>
      <c r="U94" s="21"/>
      <c r="V94" s="23">
        <f t="shared" si="38"/>
        <v>0</v>
      </c>
      <c r="W94" s="21"/>
      <c r="X94" s="21"/>
      <c r="Y94" s="23">
        <f t="shared" si="39"/>
        <v>0</v>
      </c>
      <c r="Z94" s="21"/>
      <c r="AA94" s="21"/>
      <c r="AB94" s="23">
        <f t="shared" si="40"/>
        <v>0</v>
      </c>
      <c r="AC94" s="21"/>
      <c r="AD94" s="21"/>
      <c r="AE94" s="23">
        <f t="shared" si="41"/>
        <v>0</v>
      </c>
      <c r="AF94" s="21">
        <v>6</v>
      </c>
      <c r="AG94" s="21">
        <v>144</v>
      </c>
      <c r="AH94" s="23">
        <f t="shared" si="42"/>
        <v>86.399999999999991</v>
      </c>
      <c r="AI94" s="21">
        <v>11</v>
      </c>
      <c r="AJ94" s="21">
        <v>264</v>
      </c>
      <c r="AK94" s="23">
        <f t="shared" si="43"/>
        <v>158.4</v>
      </c>
      <c r="AL94" s="21">
        <v>59</v>
      </c>
      <c r="AM94" s="21">
        <v>1416</v>
      </c>
      <c r="AN94" s="23">
        <f t="shared" si="44"/>
        <v>849.6</v>
      </c>
      <c r="AO94" s="23">
        <f t="shared" si="45"/>
        <v>76</v>
      </c>
      <c r="AP94" s="23">
        <f t="shared" si="46"/>
        <v>1824</v>
      </c>
      <c r="AQ94" s="23">
        <f t="shared" si="47"/>
        <v>1094.4000000000001</v>
      </c>
      <c r="AR94" s="23">
        <f t="shared" si="48"/>
        <v>152</v>
      </c>
      <c r="AS94" s="23">
        <f t="shared" si="49"/>
        <v>91.2</v>
      </c>
      <c r="AT94" s="21">
        <v>56</v>
      </c>
      <c r="AU94" s="21">
        <v>1344</v>
      </c>
      <c r="AV94" s="21">
        <v>806.4</v>
      </c>
      <c r="AW94" s="21">
        <v>41</v>
      </c>
      <c r="AX94" s="21">
        <v>984</v>
      </c>
      <c r="AY94" s="22">
        <v>590.4</v>
      </c>
      <c r="AZ94" s="21">
        <v>9</v>
      </c>
      <c r="BA94" s="21">
        <v>216</v>
      </c>
      <c r="BB94" s="23">
        <f t="shared" si="50"/>
        <v>129.6</v>
      </c>
      <c r="BC94" s="21"/>
      <c r="BD94" s="21"/>
      <c r="BE94" s="23">
        <f t="shared" si="68"/>
        <v>0</v>
      </c>
      <c r="BF94" s="21">
        <v>12</v>
      </c>
      <c r="BG94" s="21">
        <v>288</v>
      </c>
      <c r="BH94" s="23">
        <f t="shared" si="69"/>
        <v>172.79999999999998</v>
      </c>
      <c r="BI94" s="21">
        <v>8</v>
      </c>
      <c r="BJ94" s="21">
        <v>192</v>
      </c>
      <c r="BK94" s="23">
        <f t="shared" si="51"/>
        <v>115.19999999999999</v>
      </c>
      <c r="BL94" s="21">
        <v>21</v>
      </c>
      <c r="BM94" s="21">
        <v>504</v>
      </c>
      <c r="BN94" s="23">
        <f t="shared" si="52"/>
        <v>302.39999999999998</v>
      </c>
      <c r="BO94" s="21">
        <v>14</v>
      </c>
      <c r="BP94" s="21">
        <v>336</v>
      </c>
      <c r="BQ94" s="23">
        <f t="shared" si="53"/>
        <v>201.6</v>
      </c>
      <c r="BR94" s="21">
        <v>6</v>
      </c>
      <c r="BS94" s="21">
        <v>144</v>
      </c>
      <c r="BT94" s="23">
        <f t="shared" si="54"/>
        <v>86.399999999999991</v>
      </c>
      <c r="BU94" s="21">
        <v>4</v>
      </c>
      <c r="BV94" s="21">
        <v>96</v>
      </c>
      <c r="BW94" s="23">
        <f t="shared" si="55"/>
        <v>57.599999999999994</v>
      </c>
      <c r="BX94" s="21"/>
      <c r="BY94" s="21"/>
      <c r="BZ94" s="23">
        <f t="shared" si="56"/>
        <v>0</v>
      </c>
      <c r="CA94" s="21">
        <v>5</v>
      </c>
      <c r="CB94" s="21">
        <v>120</v>
      </c>
      <c r="CC94" s="23">
        <f t="shared" si="57"/>
        <v>72</v>
      </c>
      <c r="CD94" s="23">
        <f t="shared" si="58"/>
        <v>176</v>
      </c>
      <c r="CE94" s="23">
        <f t="shared" si="59"/>
        <v>4224</v>
      </c>
      <c r="CF94" s="23">
        <f t="shared" si="60"/>
        <v>2534.3999999999996</v>
      </c>
      <c r="CG94" s="23">
        <f t="shared" si="61"/>
        <v>352</v>
      </c>
      <c r="CH94" s="23">
        <f t="shared" si="62"/>
        <v>211.19999999999996</v>
      </c>
      <c r="CI94" s="22"/>
      <c r="CJ94" s="22"/>
      <c r="CK94" s="22">
        <f t="shared" si="63"/>
        <v>0</v>
      </c>
      <c r="CL94" s="21"/>
      <c r="CM94" s="21"/>
      <c r="CN94" s="22">
        <f t="shared" si="64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6"/>
        <v>0</v>
      </c>
      <c r="H95" s="21"/>
      <c r="I95" s="21"/>
      <c r="J95" s="22">
        <f t="shared" si="35"/>
        <v>0</v>
      </c>
      <c r="K95" s="21"/>
      <c r="L95" s="21"/>
      <c r="M95" s="23">
        <f t="shared" si="67"/>
        <v>0</v>
      </c>
      <c r="N95" s="21"/>
      <c r="O95" s="21"/>
      <c r="P95" s="23">
        <f t="shared" si="36"/>
        <v>0</v>
      </c>
      <c r="Q95" s="21"/>
      <c r="R95" s="21"/>
      <c r="S95" s="23">
        <f t="shared" si="37"/>
        <v>0</v>
      </c>
      <c r="T95" s="21"/>
      <c r="U95" s="21"/>
      <c r="V95" s="23">
        <f t="shared" si="38"/>
        <v>0</v>
      </c>
      <c r="W95" s="21"/>
      <c r="X95" s="21"/>
      <c r="Y95" s="23">
        <f t="shared" si="39"/>
        <v>0</v>
      </c>
      <c r="Z95" s="21"/>
      <c r="AA95" s="21"/>
      <c r="AB95" s="23">
        <f t="shared" si="40"/>
        <v>0</v>
      </c>
      <c r="AC95" s="21"/>
      <c r="AD95" s="21"/>
      <c r="AE95" s="23">
        <f t="shared" si="41"/>
        <v>0</v>
      </c>
      <c r="AF95" s="21"/>
      <c r="AG95" s="21"/>
      <c r="AH95" s="23">
        <f t="shared" si="42"/>
        <v>0</v>
      </c>
      <c r="AI95" s="21"/>
      <c r="AJ95" s="21"/>
      <c r="AK95" s="23">
        <f t="shared" si="43"/>
        <v>0</v>
      </c>
      <c r="AL95" s="21"/>
      <c r="AM95" s="21"/>
      <c r="AN95" s="23">
        <f t="shared" si="44"/>
        <v>0</v>
      </c>
      <c r="AO95" s="23">
        <f t="shared" si="45"/>
        <v>0</v>
      </c>
      <c r="AP95" s="23">
        <f t="shared" si="46"/>
        <v>0</v>
      </c>
      <c r="AQ95" s="23">
        <f t="shared" si="47"/>
        <v>0</v>
      </c>
      <c r="AR95" s="23">
        <f t="shared" si="48"/>
        <v>0</v>
      </c>
      <c r="AS95" s="23">
        <f t="shared" si="49"/>
        <v>0</v>
      </c>
      <c r="AT95" s="21"/>
      <c r="AU95" s="21"/>
      <c r="AV95" s="21"/>
      <c r="AW95" s="21"/>
      <c r="AX95" s="21"/>
      <c r="AY95" s="22">
        <f t="shared" si="65"/>
        <v>0</v>
      </c>
      <c r="AZ95" s="21"/>
      <c r="BA95" s="21"/>
      <c r="BB95" s="23">
        <f t="shared" si="50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51"/>
        <v>0</v>
      </c>
      <c r="BL95" s="21"/>
      <c r="BM95" s="21"/>
      <c r="BN95" s="23">
        <f t="shared" si="52"/>
        <v>0</v>
      </c>
      <c r="BO95" s="21"/>
      <c r="BP95" s="21"/>
      <c r="BQ95" s="23">
        <f t="shared" si="53"/>
        <v>0</v>
      </c>
      <c r="BR95" s="21"/>
      <c r="BS95" s="21"/>
      <c r="BT95" s="23">
        <f t="shared" si="54"/>
        <v>0</v>
      </c>
      <c r="BU95" s="21"/>
      <c r="BV95" s="21"/>
      <c r="BW95" s="23">
        <f t="shared" si="55"/>
        <v>0</v>
      </c>
      <c r="BX95" s="21"/>
      <c r="BY95" s="21"/>
      <c r="BZ95" s="23">
        <f t="shared" si="56"/>
        <v>0</v>
      </c>
      <c r="CA95" s="21"/>
      <c r="CB95" s="21"/>
      <c r="CC95" s="23">
        <f t="shared" si="57"/>
        <v>0</v>
      </c>
      <c r="CD95" s="23">
        <f t="shared" si="58"/>
        <v>0</v>
      </c>
      <c r="CE95" s="23">
        <f t="shared" si="59"/>
        <v>0</v>
      </c>
      <c r="CF95" s="23">
        <f t="shared" si="60"/>
        <v>0</v>
      </c>
      <c r="CG95" s="23">
        <f t="shared" si="61"/>
        <v>0</v>
      </c>
      <c r="CH95" s="23">
        <f t="shared" si="62"/>
        <v>0</v>
      </c>
      <c r="CI95" s="22"/>
      <c r="CJ95" s="22"/>
      <c r="CK95" s="22">
        <f t="shared" si="63"/>
        <v>0</v>
      </c>
      <c r="CL95" s="21"/>
      <c r="CM95" s="21"/>
      <c r="CN95" s="22">
        <f t="shared" si="64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s="37" customFormat="1" ht="20.100000000000001" customHeight="1">
      <c r="A96" s="31"/>
      <c r="B96" s="31"/>
      <c r="C96" s="31"/>
      <c r="D96" s="31"/>
      <c r="E96" s="31"/>
      <c r="F96" s="31"/>
      <c r="G96" s="93">
        <f t="shared" si="66"/>
        <v>0</v>
      </c>
      <c r="H96" s="31"/>
      <c r="I96" s="31"/>
      <c r="J96" s="94">
        <f t="shared" si="35"/>
        <v>0</v>
      </c>
      <c r="K96" s="31"/>
      <c r="L96" s="31"/>
      <c r="M96" s="93">
        <f t="shared" si="67"/>
        <v>0</v>
      </c>
      <c r="N96" s="31"/>
      <c r="O96" s="31"/>
      <c r="P96" s="93">
        <f t="shared" si="36"/>
        <v>0</v>
      </c>
      <c r="Q96" s="31"/>
      <c r="R96" s="31"/>
      <c r="S96" s="93">
        <f t="shared" si="37"/>
        <v>0</v>
      </c>
      <c r="T96" s="31"/>
      <c r="U96" s="31"/>
      <c r="V96" s="93">
        <f t="shared" si="38"/>
        <v>0</v>
      </c>
      <c r="W96" s="31"/>
      <c r="X96" s="31"/>
      <c r="Y96" s="93">
        <f t="shared" si="39"/>
        <v>0</v>
      </c>
      <c r="Z96" s="31"/>
      <c r="AA96" s="31"/>
      <c r="AB96" s="93">
        <f t="shared" si="40"/>
        <v>0</v>
      </c>
      <c r="AC96" s="31"/>
      <c r="AD96" s="31"/>
      <c r="AE96" s="93">
        <f t="shared" si="41"/>
        <v>0</v>
      </c>
      <c r="AF96" s="31"/>
      <c r="AG96" s="31"/>
      <c r="AH96" s="93">
        <f t="shared" si="42"/>
        <v>0</v>
      </c>
      <c r="AI96" s="31"/>
      <c r="AJ96" s="31"/>
      <c r="AK96" s="93">
        <f t="shared" si="43"/>
        <v>0</v>
      </c>
      <c r="AL96" s="31"/>
      <c r="AM96" s="31"/>
      <c r="AN96" s="93">
        <f t="shared" si="44"/>
        <v>0</v>
      </c>
      <c r="AO96" s="93">
        <f t="shared" si="45"/>
        <v>0</v>
      </c>
      <c r="AP96" s="93">
        <f t="shared" si="46"/>
        <v>0</v>
      </c>
      <c r="AQ96" s="93">
        <f t="shared" si="47"/>
        <v>0</v>
      </c>
      <c r="AR96" s="93">
        <f t="shared" si="48"/>
        <v>0</v>
      </c>
      <c r="AS96" s="93">
        <f t="shared" si="49"/>
        <v>0</v>
      </c>
      <c r="AT96" s="31"/>
      <c r="AU96" s="31"/>
      <c r="AV96" s="31"/>
      <c r="AW96" s="31"/>
      <c r="AX96" s="31"/>
      <c r="AY96" s="94"/>
      <c r="AZ96" s="31"/>
      <c r="BA96" s="31"/>
      <c r="BB96" s="93">
        <f t="shared" si="50"/>
        <v>0</v>
      </c>
      <c r="BC96" s="31"/>
      <c r="BD96" s="31"/>
      <c r="BE96" s="93">
        <f t="shared" si="68"/>
        <v>0</v>
      </c>
      <c r="BF96" s="31"/>
      <c r="BG96" s="31"/>
      <c r="BH96" s="93">
        <f t="shared" si="69"/>
        <v>0</v>
      </c>
      <c r="BI96" s="31"/>
      <c r="BJ96" s="31"/>
      <c r="BK96" s="93">
        <f t="shared" si="51"/>
        <v>0</v>
      </c>
      <c r="BL96" s="31"/>
      <c r="BM96" s="31"/>
      <c r="BN96" s="23">
        <f t="shared" si="52"/>
        <v>0</v>
      </c>
      <c r="BO96" s="31"/>
      <c r="BP96" s="31"/>
      <c r="BQ96" s="23">
        <f t="shared" si="53"/>
        <v>0</v>
      </c>
      <c r="BR96" s="31"/>
      <c r="BS96" s="31"/>
      <c r="BT96" s="23">
        <f t="shared" si="54"/>
        <v>0</v>
      </c>
      <c r="BU96" s="31"/>
      <c r="BV96" s="31"/>
      <c r="BW96" s="23">
        <f t="shared" si="55"/>
        <v>0</v>
      </c>
      <c r="BX96" s="31"/>
      <c r="BY96" s="31"/>
      <c r="BZ96" s="23">
        <f t="shared" si="56"/>
        <v>0</v>
      </c>
      <c r="CA96" s="31"/>
      <c r="CB96" s="31"/>
      <c r="CC96" s="23">
        <f t="shared" si="57"/>
        <v>0</v>
      </c>
      <c r="CD96" s="23">
        <f t="shared" si="58"/>
        <v>0</v>
      </c>
      <c r="CE96" s="23">
        <f t="shared" si="59"/>
        <v>0</v>
      </c>
      <c r="CF96" s="23">
        <f t="shared" si="60"/>
        <v>0</v>
      </c>
      <c r="CG96" s="23">
        <f t="shared" si="61"/>
        <v>0</v>
      </c>
      <c r="CH96" s="23">
        <f t="shared" si="62"/>
        <v>0</v>
      </c>
      <c r="CI96" s="22"/>
      <c r="CJ96" s="22"/>
      <c r="CK96" s="22">
        <f t="shared" si="63"/>
        <v>0</v>
      </c>
      <c r="CL96" s="21"/>
      <c r="CM96" s="21"/>
      <c r="CN96" s="22">
        <f t="shared" si="64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6"/>
        <v>0</v>
      </c>
      <c r="H97" s="21"/>
      <c r="I97" s="21"/>
      <c r="J97" s="22">
        <f t="shared" si="35"/>
        <v>0</v>
      </c>
      <c r="K97" s="21"/>
      <c r="L97" s="21"/>
      <c r="M97" s="23">
        <f t="shared" si="67"/>
        <v>0</v>
      </c>
      <c r="N97" s="21"/>
      <c r="O97" s="21"/>
      <c r="P97" s="23">
        <f t="shared" si="36"/>
        <v>0</v>
      </c>
      <c r="Q97" s="21"/>
      <c r="R97" s="21"/>
      <c r="S97" s="23">
        <f t="shared" si="37"/>
        <v>0</v>
      </c>
      <c r="T97" s="21"/>
      <c r="U97" s="21"/>
      <c r="V97" s="23">
        <f t="shared" si="38"/>
        <v>0</v>
      </c>
      <c r="W97" s="21"/>
      <c r="X97" s="21"/>
      <c r="Y97" s="23">
        <f t="shared" si="39"/>
        <v>0</v>
      </c>
      <c r="Z97" s="21"/>
      <c r="AA97" s="21"/>
      <c r="AB97" s="23">
        <f t="shared" si="40"/>
        <v>0</v>
      </c>
      <c r="AC97" s="21"/>
      <c r="AD97" s="21"/>
      <c r="AE97" s="23">
        <f t="shared" si="41"/>
        <v>0</v>
      </c>
      <c r="AF97" s="21"/>
      <c r="AG97" s="21"/>
      <c r="AH97" s="23">
        <f t="shared" si="42"/>
        <v>0</v>
      </c>
      <c r="AI97" s="21"/>
      <c r="AJ97" s="21"/>
      <c r="AK97" s="23">
        <f t="shared" si="43"/>
        <v>0</v>
      </c>
      <c r="AL97" s="21"/>
      <c r="AM97" s="21"/>
      <c r="AN97" s="23">
        <f t="shared" si="44"/>
        <v>0</v>
      </c>
      <c r="AO97" s="23">
        <f t="shared" si="45"/>
        <v>0</v>
      </c>
      <c r="AP97" s="23">
        <f t="shared" si="46"/>
        <v>0</v>
      </c>
      <c r="AQ97" s="23">
        <f t="shared" si="47"/>
        <v>0</v>
      </c>
      <c r="AR97" s="23">
        <f t="shared" si="48"/>
        <v>0</v>
      </c>
      <c r="AS97" s="23">
        <f t="shared" si="49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50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51"/>
        <v>0</v>
      </c>
      <c r="BL97" s="21"/>
      <c r="BM97" s="21"/>
      <c r="BN97" s="23">
        <f t="shared" si="52"/>
        <v>0</v>
      </c>
      <c r="BO97" s="21"/>
      <c r="BP97" s="21"/>
      <c r="BQ97" s="23">
        <f t="shared" si="53"/>
        <v>0</v>
      </c>
      <c r="BR97" s="21"/>
      <c r="BS97" s="21"/>
      <c r="BT97" s="23">
        <f t="shared" si="54"/>
        <v>0</v>
      </c>
      <c r="BU97" s="21"/>
      <c r="BV97" s="21"/>
      <c r="BW97" s="23">
        <f t="shared" si="55"/>
        <v>0</v>
      </c>
      <c r="BX97" s="21"/>
      <c r="BY97" s="21"/>
      <c r="BZ97" s="23">
        <f t="shared" si="56"/>
        <v>0</v>
      </c>
      <c r="CA97" s="21"/>
      <c r="CB97" s="21"/>
      <c r="CC97" s="23">
        <f t="shared" si="57"/>
        <v>0</v>
      </c>
      <c r="CD97" s="23">
        <f t="shared" si="58"/>
        <v>0</v>
      </c>
      <c r="CE97" s="23">
        <f t="shared" si="59"/>
        <v>0</v>
      </c>
      <c r="CF97" s="23">
        <f t="shared" si="60"/>
        <v>0</v>
      </c>
      <c r="CG97" s="23">
        <f t="shared" si="61"/>
        <v>0</v>
      </c>
      <c r="CH97" s="23">
        <f t="shared" si="62"/>
        <v>0</v>
      </c>
      <c r="CI97" s="22"/>
      <c r="CJ97" s="22"/>
      <c r="CK97" s="22">
        <f t="shared" si="63"/>
        <v>0</v>
      </c>
      <c r="CL97" s="21"/>
      <c r="CM97" s="21"/>
      <c r="CN97" s="22">
        <f t="shared" si="64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6"/>
        <v>0</v>
      </c>
      <c r="H98" s="21"/>
      <c r="I98" s="21"/>
      <c r="J98" s="22">
        <f t="shared" si="35"/>
        <v>0</v>
      </c>
      <c r="K98" s="21"/>
      <c r="L98" s="21"/>
      <c r="M98" s="23">
        <f t="shared" si="67"/>
        <v>0</v>
      </c>
      <c r="N98" s="21"/>
      <c r="O98" s="21"/>
      <c r="P98" s="23">
        <f t="shared" si="36"/>
        <v>0</v>
      </c>
      <c r="Q98" s="21"/>
      <c r="R98" s="21"/>
      <c r="S98" s="23">
        <f t="shared" si="37"/>
        <v>0</v>
      </c>
      <c r="T98" s="21"/>
      <c r="U98" s="21"/>
      <c r="V98" s="23">
        <f t="shared" si="38"/>
        <v>0</v>
      </c>
      <c r="W98" s="21"/>
      <c r="X98" s="21"/>
      <c r="Y98" s="23">
        <f t="shared" si="39"/>
        <v>0</v>
      </c>
      <c r="Z98" s="21"/>
      <c r="AA98" s="21"/>
      <c r="AB98" s="23">
        <f t="shared" si="40"/>
        <v>0</v>
      </c>
      <c r="AC98" s="21"/>
      <c r="AD98" s="21"/>
      <c r="AE98" s="23">
        <f t="shared" si="41"/>
        <v>0</v>
      </c>
      <c r="AF98" s="21"/>
      <c r="AG98" s="21"/>
      <c r="AH98" s="23">
        <f t="shared" si="42"/>
        <v>0</v>
      </c>
      <c r="AI98" s="21"/>
      <c r="AJ98" s="21"/>
      <c r="AK98" s="23">
        <f t="shared" si="43"/>
        <v>0</v>
      </c>
      <c r="AL98" s="21"/>
      <c r="AM98" s="21"/>
      <c r="AN98" s="23">
        <f t="shared" si="44"/>
        <v>0</v>
      </c>
      <c r="AO98" s="23">
        <f t="shared" si="45"/>
        <v>0</v>
      </c>
      <c r="AP98" s="23">
        <f t="shared" si="46"/>
        <v>0</v>
      </c>
      <c r="AQ98" s="23">
        <f t="shared" si="47"/>
        <v>0</v>
      </c>
      <c r="AR98" s="23">
        <f t="shared" si="48"/>
        <v>0</v>
      </c>
      <c r="AS98" s="23">
        <f t="shared" si="49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50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125</v>
      </c>
      <c r="BJ98" s="21">
        <v>1500</v>
      </c>
      <c r="BK98" s="23">
        <f t="shared" si="51"/>
        <v>900</v>
      </c>
      <c r="BL98" s="21">
        <v>38</v>
      </c>
      <c r="BM98" s="21">
        <v>462</v>
      </c>
      <c r="BN98" s="23">
        <f t="shared" si="52"/>
        <v>277.2</v>
      </c>
      <c r="BO98" s="21">
        <v>34</v>
      </c>
      <c r="BP98" s="21">
        <v>408</v>
      </c>
      <c r="BQ98" s="23">
        <f t="shared" si="53"/>
        <v>244.79999999999998</v>
      </c>
      <c r="BR98" s="21">
        <v>2</v>
      </c>
      <c r="BS98" s="21">
        <v>24</v>
      </c>
      <c r="BT98" s="23">
        <f t="shared" si="54"/>
        <v>14.399999999999999</v>
      </c>
      <c r="BU98" s="21"/>
      <c r="BV98" s="21"/>
      <c r="BW98" s="23">
        <f t="shared" si="55"/>
        <v>0</v>
      </c>
      <c r="BX98" s="21"/>
      <c r="BY98" s="21"/>
      <c r="BZ98" s="23">
        <f t="shared" si="56"/>
        <v>0</v>
      </c>
      <c r="CA98" s="21">
        <v>1</v>
      </c>
      <c r="CB98" s="21">
        <v>12</v>
      </c>
      <c r="CC98" s="23">
        <f t="shared" si="57"/>
        <v>7.1999999999999993</v>
      </c>
      <c r="CD98" s="23">
        <f t="shared" si="58"/>
        <v>200</v>
      </c>
      <c r="CE98" s="23">
        <f t="shared" si="59"/>
        <v>2406</v>
      </c>
      <c r="CF98" s="23">
        <f t="shared" si="60"/>
        <v>1443.6000000000001</v>
      </c>
      <c r="CG98" s="23">
        <f t="shared" si="61"/>
        <v>200.5</v>
      </c>
      <c r="CH98" s="23">
        <f t="shared" si="62"/>
        <v>120.30000000000001</v>
      </c>
      <c r="CI98" s="22"/>
      <c r="CJ98" s="22"/>
      <c r="CK98" s="22">
        <f t="shared" si="63"/>
        <v>0</v>
      </c>
      <c r="CL98" s="21"/>
      <c r="CM98" s="21"/>
      <c r="CN98" s="22">
        <f t="shared" si="64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6"/>
        <v>0</v>
      </c>
      <c r="H99" s="21"/>
      <c r="I99" s="21"/>
      <c r="J99" s="22">
        <f t="shared" si="35"/>
        <v>0</v>
      </c>
      <c r="K99" s="21">
        <v>23</v>
      </c>
      <c r="L99" s="21">
        <v>552</v>
      </c>
      <c r="M99" s="23">
        <f t="shared" si="67"/>
        <v>353.28000000000003</v>
      </c>
      <c r="N99" s="21">
        <v>300</v>
      </c>
      <c r="O99" s="21">
        <v>7200</v>
      </c>
      <c r="P99" s="23">
        <f t="shared" si="36"/>
        <v>4608</v>
      </c>
      <c r="Q99" s="21">
        <v>217</v>
      </c>
      <c r="R99" s="21">
        <v>5208</v>
      </c>
      <c r="S99" s="23">
        <f t="shared" si="37"/>
        <v>3333.12</v>
      </c>
      <c r="T99" s="21">
        <v>117</v>
      </c>
      <c r="U99" s="21">
        <v>2808</v>
      </c>
      <c r="V99" s="23">
        <f t="shared" si="38"/>
        <v>1797.1200000000001</v>
      </c>
      <c r="W99" s="21">
        <v>63</v>
      </c>
      <c r="X99" s="21">
        <v>1512</v>
      </c>
      <c r="Y99" s="23">
        <f t="shared" si="39"/>
        <v>967.68000000000006</v>
      </c>
      <c r="Z99" s="21">
        <v>63</v>
      </c>
      <c r="AA99" s="21">
        <v>1512</v>
      </c>
      <c r="AB99" s="23">
        <f t="shared" si="40"/>
        <v>967.68000000000006</v>
      </c>
      <c r="AC99" s="21">
        <v>332</v>
      </c>
      <c r="AD99" s="21">
        <v>7968</v>
      </c>
      <c r="AE99" s="23">
        <f t="shared" si="41"/>
        <v>5099.5200000000004</v>
      </c>
      <c r="AF99" s="21">
        <v>227</v>
      </c>
      <c r="AG99" s="21">
        <v>5448</v>
      </c>
      <c r="AH99" s="23">
        <f t="shared" si="42"/>
        <v>3486.7200000000003</v>
      </c>
      <c r="AI99" s="21">
        <v>100</v>
      </c>
      <c r="AJ99" s="21">
        <v>2419</v>
      </c>
      <c r="AK99" s="23">
        <f t="shared" si="43"/>
        <v>1548.16</v>
      </c>
      <c r="AL99" s="21">
        <v>62</v>
      </c>
      <c r="AM99" s="21">
        <v>1488</v>
      </c>
      <c r="AN99" s="23">
        <f t="shared" si="44"/>
        <v>952.32</v>
      </c>
      <c r="AO99" s="23">
        <f t="shared" si="45"/>
        <v>1504</v>
      </c>
      <c r="AP99" s="23">
        <f t="shared" si="46"/>
        <v>36115</v>
      </c>
      <c r="AQ99" s="23">
        <f t="shared" si="47"/>
        <v>23113.600000000002</v>
      </c>
      <c r="AR99" s="23">
        <f t="shared" si="48"/>
        <v>3009.5833333333335</v>
      </c>
      <c r="AS99" s="23">
        <f t="shared" si="49"/>
        <v>1926.1333333333334</v>
      </c>
      <c r="AT99" s="21">
        <v>4</v>
      </c>
      <c r="AU99" s="21">
        <v>96</v>
      </c>
      <c r="AV99" s="21">
        <v>61.44</v>
      </c>
      <c r="AW99" s="21">
        <v>58</v>
      </c>
      <c r="AX99" s="21">
        <v>1392</v>
      </c>
      <c r="AY99" s="22">
        <v>890.88</v>
      </c>
      <c r="AZ99" s="21">
        <v>47</v>
      </c>
      <c r="BA99" s="21">
        <v>1128</v>
      </c>
      <c r="BB99" s="23">
        <f t="shared" si="50"/>
        <v>721.92</v>
      </c>
      <c r="BC99" s="21">
        <v>99</v>
      </c>
      <c r="BD99" s="21">
        <v>2376</v>
      </c>
      <c r="BE99" s="23">
        <f t="shared" si="68"/>
        <v>1520.64</v>
      </c>
      <c r="BF99" s="21">
        <v>63</v>
      </c>
      <c r="BG99" s="21">
        <v>1512</v>
      </c>
      <c r="BH99" s="23">
        <f t="shared" si="69"/>
        <v>967.68000000000006</v>
      </c>
      <c r="BI99" s="21">
        <v>29</v>
      </c>
      <c r="BJ99" s="21">
        <v>696</v>
      </c>
      <c r="BK99" s="23">
        <f t="shared" si="51"/>
        <v>445.44</v>
      </c>
      <c r="BL99" s="21">
        <v>8</v>
      </c>
      <c r="BM99" s="21">
        <v>192</v>
      </c>
      <c r="BN99" s="23">
        <f t="shared" si="52"/>
        <v>122.88</v>
      </c>
      <c r="BO99" s="21">
        <v>50</v>
      </c>
      <c r="BP99" s="21">
        <v>1200</v>
      </c>
      <c r="BQ99" s="23">
        <f t="shared" si="53"/>
        <v>768</v>
      </c>
      <c r="BR99" s="21">
        <v>26</v>
      </c>
      <c r="BS99" s="21">
        <v>624</v>
      </c>
      <c r="BT99" s="23">
        <f t="shared" si="54"/>
        <v>399.36</v>
      </c>
      <c r="BU99" s="21">
        <v>80</v>
      </c>
      <c r="BV99" s="21">
        <v>1920</v>
      </c>
      <c r="BW99" s="23">
        <f t="shared" si="55"/>
        <v>1228.8</v>
      </c>
      <c r="BX99" s="21">
        <v>91</v>
      </c>
      <c r="BY99" s="21">
        <v>2184</v>
      </c>
      <c r="BZ99" s="23">
        <f t="shared" si="56"/>
        <v>1397.76</v>
      </c>
      <c r="CA99" s="21">
        <v>48</v>
      </c>
      <c r="CB99" s="21">
        <v>1152</v>
      </c>
      <c r="CC99" s="23">
        <f t="shared" si="57"/>
        <v>737.28</v>
      </c>
      <c r="CD99" s="23">
        <f t="shared" si="58"/>
        <v>603</v>
      </c>
      <c r="CE99" s="23">
        <f t="shared" si="59"/>
        <v>14472</v>
      </c>
      <c r="CF99" s="23">
        <f t="shared" si="60"/>
        <v>9262.08</v>
      </c>
      <c r="CG99" s="23">
        <f t="shared" si="61"/>
        <v>1206</v>
      </c>
      <c r="CH99" s="23">
        <f t="shared" si="62"/>
        <v>771.84</v>
      </c>
      <c r="CI99" s="22">
        <v>85</v>
      </c>
      <c r="CJ99" s="22">
        <v>2040</v>
      </c>
      <c r="CK99" s="22">
        <f t="shared" si="63"/>
        <v>1305.6000000000001</v>
      </c>
      <c r="CL99" s="21">
        <v>26</v>
      </c>
      <c r="CM99" s="21">
        <v>624</v>
      </c>
      <c r="CN99" s="22">
        <f t="shared" si="64"/>
        <v>399.36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6"/>
        <v>0</v>
      </c>
      <c r="H100" s="21"/>
      <c r="I100" s="21"/>
      <c r="J100" s="22">
        <f t="shared" si="35"/>
        <v>0</v>
      </c>
      <c r="K100" s="21"/>
      <c r="L100" s="21"/>
      <c r="M100" s="23">
        <f t="shared" si="67"/>
        <v>0</v>
      </c>
      <c r="N100" s="21"/>
      <c r="O100" s="21"/>
      <c r="P100" s="23">
        <f t="shared" si="36"/>
        <v>0</v>
      </c>
      <c r="Q100" s="21"/>
      <c r="R100" s="21"/>
      <c r="S100" s="23">
        <f t="shared" si="37"/>
        <v>0</v>
      </c>
      <c r="T100" s="21"/>
      <c r="U100" s="21"/>
      <c r="V100" s="23">
        <f t="shared" si="38"/>
        <v>0</v>
      </c>
      <c r="W100" s="21"/>
      <c r="X100" s="21"/>
      <c r="Y100" s="23">
        <f t="shared" si="39"/>
        <v>0</v>
      </c>
      <c r="Z100" s="21"/>
      <c r="AA100" s="21"/>
      <c r="AB100" s="23">
        <f t="shared" si="40"/>
        <v>0</v>
      </c>
      <c r="AC100" s="21"/>
      <c r="AD100" s="21"/>
      <c r="AE100" s="23">
        <f t="shared" si="41"/>
        <v>0</v>
      </c>
      <c r="AF100" s="21"/>
      <c r="AG100" s="21"/>
      <c r="AH100" s="23">
        <f t="shared" si="42"/>
        <v>0</v>
      </c>
      <c r="AI100" s="21"/>
      <c r="AJ100" s="21"/>
      <c r="AK100" s="23">
        <f t="shared" si="43"/>
        <v>0</v>
      </c>
      <c r="AL100" s="21"/>
      <c r="AM100" s="21"/>
      <c r="AN100" s="23">
        <f t="shared" si="44"/>
        <v>0</v>
      </c>
      <c r="AO100" s="23">
        <f t="shared" si="45"/>
        <v>0</v>
      </c>
      <c r="AP100" s="23">
        <f t="shared" si="46"/>
        <v>0</v>
      </c>
      <c r="AQ100" s="23">
        <f t="shared" si="47"/>
        <v>0</v>
      </c>
      <c r="AR100" s="23">
        <f t="shared" si="48"/>
        <v>0</v>
      </c>
      <c r="AS100" s="23">
        <f t="shared" si="49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50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51"/>
        <v>0</v>
      </c>
      <c r="BL100" s="21"/>
      <c r="BM100" s="21"/>
      <c r="BN100" s="23">
        <f t="shared" si="52"/>
        <v>0</v>
      </c>
      <c r="BO100" s="21"/>
      <c r="BP100" s="21"/>
      <c r="BQ100" s="23">
        <f t="shared" si="53"/>
        <v>0</v>
      </c>
      <c r="BR100" s="21"/>
      <c r="BS100" s="21"/>
      <c r="BT100" s="23">
        <f t="shared" si="54"/>
        <v>0</v>
      </c>
      <c r="BU100" s="21"/>
      <c r="BV100" s="21"/>
      <c r="BW100" s="23">
        <f t="shared" si="55"/>
        <v>0</v>
      </c>
      <c r="BX100" s="21"/>
      <c r="BY100" s="21"/>
      <c r="BZ100" s="23">
        <f t="shared" si="56"/>
        <v>0</v>
      </c>
      <c r="CA100" s="21"/>
      <c r="CB100" s="21"/>
      <c r="CC100" s="23">
        <f t="shared" si="57"/>
        <v>0</v>
      </c>
      <c r="CD100" s="23">
        <f t="shared" si="58"/>
        <v>0</v>
      </c>
      <c r="CE100" s="23">
        <f t="shared" si="59"/>
        <v>0</v>
      </c>
      <c r="CF100" s="23">
        <f t="shared" si="60"/>
        <v>0</v>
      </c>
      <c r="CG100" s="23">
        <f t="shared" si="61"/>
        <v>0</v>
      </c>
      <c r="CH100" s="23">
        <f t="shared" si="62"/>
        <v>0</v>
      </c>
      <c r="CI100" s="22"/>
      <c r="CJ100" s="22"/>
      <c r="CK100" s="22">
        <f t="shared" si="63"/>
        <v>0</v>
      </c>
      <c r="CL100" s="21"/>
      <c r="CM100" s="21"/>
      <c r="CN100" s="22">
        <f t="shared" si="64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6"/>
        <v>0</v>
      </c>
      <c r="H101" s="21"/>
      <c r="I101" s="21"/>
      <c r="J101" s="22">
        <f t="shared" si="35"/>
        <v>0</v>
      </c>
      <c r="K101" s="21"/>
      <c r="L101" s="21"/>
      <c r="M101" s="23">
        <f t="shared" si="67"/>
        <v>0</v>
      </c>
      <c r="N101" s="21"/>
      <c r="O101" s="21"/>
      <c r="P101" s="23">
        <f t="shared" si="36"/>
        <v>0</v>
      </c>
      <c r="Q101" s="21"/>
      <c r="R101" s="21"/>
      <c r="S101" s="23">
        <f t="shared" si="37"/>
        <v>0</v>
      </c>
      <c r="T101" s="21"/>
      <c r="U101" s="21"/>
      <c r="V101" s="23">
        <f t="shared" si="38"/>
        <v>0</v>
      </c>
      <c r="W101" s="21"/>
      <c r="X101" s="21"/>
      <c r="Y101" s="23">
        <f t="shared" si="39"/>
        <v>0</v>
      </c>
      <c r="Z101" s="21"/>
      <c r="AA101" s="21"/>
      <c r="AB101" s="23">
        <f t="shared" si="40"/>
        <v>0</v>
      </c>
      <c r="AC101" s="21"/>
      <c r="AD101" s="21"/>
      <c r="AE101" s="23">
        <f t="shared" si="41"/>
        <v>0</v>
      </c>
      <c r="AF101" s="21"/>
      <c r="AG101" s="21"/>
      <c r="AH101" s="23">
        <f t="shared" si="42"/>
        <v>0</v>
      </c>
      <c r="AI101" s="21"/>
      <c r="AJ101" s="21"/>
      <c r="AK101" s="23">
        <f t="shared" si="43"/>
        <v>0</v>
      </c>
      <c r="AL101" s="21"/>
      <c r="AM101" s="21"/>
      <c r="AN101" s="23">
        <f t="shared" si="44"/>
        <v>0</v>
      </c>
      <c r="AO101" s="23">
        <f t="shared" si="45"/>
        <v>0</v>
      </c>
      <c r="AP101" s="23">
        <f t="shared" si="46"/>
        <v>0</v>
      </c>
      <c r="AQ101" s="23">
        <f t="shared" si="47"/>
        <v>0</v>
      </c>
      <c r="AR101" s="23">
        <f t="shared" si="48"/>
        <v>0</v>
      </c>
      <c r="AS101" s="23">
        <f t="shared" si="49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50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51"/>
        <v>0</v>
      </c>
      <c r="BL101" s="21"/>
      <c r="BM101" s="21"/>
      <c r="BN101" s="23">
        <f t="shared" si="52"/>
        <v>0</v>
      </c>
      <c r="BO101" s="21"/>
      <c r="BP101" s="21"/>
      <c r="BQ101" s="23">
        <f t="shared" si="53"/>
        <v>0</v>
      </c>
      <c r="BR101" s="21"/>
      <c r="BS101" s="21"/>
      <c r="BT101" s="23">
        <f t="shared" si="54"/>
        <v>0</v>
      </c>
      <c r="BU101" s="21"/>
      <c r="BV101" s="21"/>
      <c r="BW101" s="23">
        <f t="shared" si="55"/>
        <v>0</v>
      </c>
      <c r="BX101" s="21"/>
      <c r="BY101" s="21"/>
      <c r="BZ101" s="23">
        <f t="shared" si="56"/>
        <v>0</v>
      </c>
      <c r="CA101" s="21"/>
      <c r="CB101" s="21"/>
      <c r="CC101" s="23">
        <f t="shared" si="57"/>
        <v>0</v>
      </c>
      <c r="CD101" s="23">
        <f t="shared" si="58"/>
        <v>0</v>
      </c>
      <c r="CE101" s="23">
        <f t="shared" si="59"/>
        <v>0</v>
      </c>
      <c r="CF101" s="23">
        <f t="shared" si="60"/>
        <v>0</v>
      </c>
      <c r="CG101" s="23">
        <f t="shared" si="61"/>
        <v>0</v>
      </c>
      <c r="CH101" s="23">
        <f t="shared" si="62"/>
        <v>0</v>
      </c>
      <c r="CI101" s="22"/>
      <c r="CJ101" s="22"/>
      <c r="CK101" s="22">
        <f t="shared" si="63"/>
        <v>0</v>
      </c>
      <c r="CL101" s="21"/>
      <c r="CM101" s="21"/>
      <c r="CN101" s="22">
        <f t="shared" si="64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6"/>
        <v>0</v>
      </c>
      <c r="H102" s="21"/>
      <c r="I102" s="21"/>
      <c r="J102" s="22">
        <f t="shared" si="35"/>
        <v>0</v>
      </c>
      <c r="K102" s="21"/>
      <c r="L102" s="21"/>
      <c r="M102" s="23">
        <f t="shared" si="67"/>
        <v>0</v>
      </c>
      <c r="N102" s="21"/>
      <c r="O102" s="21"/>
      <c r="P102" s="23">
        <f t="shared" si="36"/>
        <v>0</v>
      </c>
      <c r="Q102" s="21"/>
      <c r="R102" s="21"/>
      <c r="S102" s="23">
        <f t="shared" si="37"/>
        <v>0</v>
      </c>
      <c r="T102" s="21"/>
      <c r="U102" s="21"/>
      <c r="V102" s="23">
        <f t="shared" si="38"/>
        <v>0</v>
      </c>
      <c r="W102" s="21"/>
      <c r="X102" s="21"/>
      <c r="Y102" s="23">
        <f t="shared" si="39"/>
        <v>0</v>
      </c>
      <c r="Z102" s="21"/>
      <c r="AA102" s="21"/>
      <c r="AB102" s="23">
        <f t="shared" si="40"/>
        <v>0</v>
      </c>
      <c r="AC102" s="21"/>
      <c r="AD102" s="21"/>
      <c r="AE102" s="23">
        <f t="shared" si="41"/>
        <v>0</v>
      </c>
      <c r="AF102" s="21"/>
      <c r="AG102" s="21"/>
      <c r="AH102" s="23">
        <f t="shared" si="42"/>
        <v>0</v>
      </c>
      <c r="AI102" s="21"/>
      <c r="AJ102" s="21"/>
      <c r="AK102" s="23">
        <f t="shared" si="43"/>
        <v>0</v>
      </c>
      <c r="AL102" s="21"/>
      <c r="AM102" s="21"/>
      <c r="AN102" s="23">
        <f t="shared" si="44"/>
        <v>0</v>
      </c>
      <c r="AO102" s="23">
        <f t="shared" si="45"/>
        <v>0</v>
      </c>
      <c r="AP102" s="23">
        <f t="shared" si="46"/>
        <v>0</v>
      </c>
      <c r="AQ102" s="23">
        <f t="shared" si="47"/>
        <v>0</v>
      </c>
      <c r="AR102" s="23">
        <f t="shared" si="48"/>
        <v>0</v>
      </c>
      <c r="AS102" s="23">
        <f t="shared" si="49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50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51"/>
        <v>0</v>
      </c>
      <c r="BL102" s="21"/>
      <c r="BM102" s="21"/>
      <c r="BN102" s="23">
        <f t="shared" si="52"/>
        <v>0</v>
      </c>
      <c r="BO102" s="21"/>
      <c r="BP102" s="21"/>
      <c r="BQ102" s="23">
        <f t="shared" si="53"/>
        <v>0</v>
      </c>
      <c r="BR102" s="21"/>
      <c r="BS102" s="21"/>
      <c r="BT102" s="23">
        <f t="shared" si="54"/>
        <v>0</v>
      </c>
      <c r="BU102" s="21"/>
      <c r="BV102" s="21"/>
      <c r="BW102" s="23">
        <f t="shared" si="55"/>
        <v>0</v>
      </c>
      <c r="BX102" s="21"/>
      <c r="BY102" s="21"/>
      <c r="BZ102" s="23">
        <f t="shared" si="56"/>
        <v>0</v>
      </c>
      <c r="CA102" s="21"/>
      <c r="CB102" s="21"/>
      <c r="CC102" s="23">
        <f t="shared" si="57"/>
        <v>0</v>
      </c>
      <c r="CD102" s="23">
        <f t="shared" si="58"/>
        <v>0</v>
      </c>
      <c r="CE102" s="23">
        <f t="shared" si="59"/>
        <v>0</v>
      </c>
      <c r="CF102" s="23">
        <f t="shared" si="60"/>
        <v>0</v>
      </c>
      <c r="CG102" s="23">
        <f t="shared" si="61"/>
        <v>0</v>
      </c>
      <c r="CH102" s="23">
        <f t="shared" si="62"/>
        <v>0</v>
      </c>
      <c r="CI102" s="22"/>
      <c r="CJ102" s="22"/>
      <c r="CK102" s="22">
        <f t="shared" si="63"/>
        <v>0</v>
      </c>
      <c r="CL102" s="21"/>
      <c r="CM102" s="21"/>
      <c r="CN102" s="22">
        <f t="shared" si="64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6"/>
        <v>0</v>
      </c>
      <c r="H103" s="21"/>
      <c r="I103" s="21"/>
      <c r="J103" s="22">
        <f t="shared" si="35"/>
        <v>0</v>
      </c>
      <c r="K103" s="21"/>
      <c r="L103" s="21"/>
      <c r="M103" s="23">
        <f t="shared" si="67"/>
        <v>0</v>
      </c>
      <c r="N103" s="21"/>
      <c r="O103" s="21"/>
      <c r="P103" s="23">
        <f t="shared" si="36"/>
        <v>0</v>
      </c>
      <c r="Q103" s="21"/>
      <c r="R103" s="21"/>
      <c r="S103" s="23">
        <f t="shared" si="37"/>
        <v>0</v>
      </c>
      <c r="T103" s="21"/>
      <c r="U103" s="21"/>
      <c r="V103" s="23">
        <f t="shared" si="38"/>
        <v>0</v>
      </c>
      <c r="W103" s="21"/>
      <c r="X103" s="21"/>
      <c r="Y103" s="23">
        <f t="shared" si="39"/>
        <v>0</v>
      </c>
      <c r="Z103" s="21"/>
      <c r="AA103" s="21"/>
      <c r="AB103" s="23">
        <f t="shared" si="40"/>
        <v>0</v>
      </c>
      <c r="AC103" s="21"/>
      <c r="AD103" s="21"/>
      <c r="AE103" s="23">
        <f t="shared" si="41"/>
        <v>0</v>
      </c>
      <c r="AF103" s="21"/>
      <c r="AG103" s="21"/>
      <c r="AH103" s="23">
        <f t="shared" si="42"/>
        <v>0</v>
      </c>
      <c r="AI103" s="21"/>
      <c r="AJ103" s="21"/>
      <c r="AK103" s="23">
        <f t="shared" si="43"/>
        <v>0</v>
      </c>
      <c r="AL103" s="21"/>
      <c r="AM103" s="21"/>
      <c r="AN103" s="23">
        <f t="shared" si="44"/>
        <v>0</v>
      </c>
      <c r="AO103" s="23">
        <f t="shared" si="45"/>
        <v>0</v>
      </c>
      <c r="AP103" s="23">
        <f t="shared" si="46"/>
        <v>0</v>
      </c>
      <c r="AQ103" s="23">
        <f t="shared" si="47"/>
        <v>0</v>
      </c>
      <c r="AR103" s="23">
        <f t="shared" si="48"/>
        <v>0</v>
      </c>
      <c r="AS103" s="23">
        <f t="shared" si="49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50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51"/>
        <v>0</v>
      </c>
      <c r="BL103" s="21"/>
      <c r="BM103" s="21"/>
      <c r="BN103" s="23">
        <f t="shared" si="52"/>
        <v>0</v>
      </c>
      <c r="BO103" s="21"/>
      <c r="BP103" s="21"/>
      <c r="BQ103" s="23">
        <f t="shared" si="53"/>
        <v>0</v>
      </c>
      <c r="BR103" s="21"/>
      <c r="BS103" s="21"/>
      <c r="BT103" s="23">
        <f t="shared" si="54"/>
        <v>0</v>
      </c>
      <c r="BU103" s="21"/>
      <c r="BV103" s="21"/>
      <c r="BW103" s="23">
        <f t="shared" si="55"/>
        <v>0</v>
      </c>
      <c r="BX103" s="21"/>
      <c r="BY103" s="21"/>
      <c r="BZ103" s="23">
        <f t="shared" si="56"/>
        <v>0</v>
      </c>
      <c r="CA103" s="21"/>
      <c r="CB103" s="21"/>
      <c r="CC103" s="23">
        <f t="shared" si="57"/>
        <v>0</v>
      </c>
      <c r="CD103" s="23">
        <f t="shared" si="58"/>
        <v>0</v>
      </c>
      <c r="CE103" s="23">
        <f t="shared" si="59"/>
        <v>0</v>
      </c>
      <c r="CF103" s="23">
        <f t="shared" si="60"/>
        <v>0</v>
      </c>
      <c r="CG103" s="23">
        <f t="shared" si="61"/>
        <v>0</v>
      </c>
      <c r="CH103" s="23">
        <f t="shared" si="62"/>
        <v>0</v>
      </c>
      <c r="CI103" s="22"/>
      <c r="CJ103" s="22"/>
      <c r="CK103" s="22">
        <f t="shared" si="63"/>
        <v>0</v>
      </c>
      <c r="CL103" s="21"/>
      <c r="CM103" s="21"/>
      <c r="CN103" s="22">
        <f t="shared" si="64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6"/>
        <v>0</v>
      </c>
      <c r="H104" s="21"/>
      <c r="I104" s="21"/>
      <c r="J104" s="22">
        <f t="shared" si="35"/>
        <v>0</v>
      </c>
      <c r="K104" s="21"/>
      <c r="L104" s="21"/>
      <c r="M104" s="23">
        <f t="shared" si="67"/>
        <v>0</v>
      </c>
      <c r="N104" s="21"/>
      <c r="O104" s="21"/>
      <c r="P104" s="23">
        <f t="shared" si="36"/>
        <v>0</v>
      </c>
      <c r="Q104" s="21"/>
      <c r="R104" s="21"/>
      <c r="S104" s="23">
        <f t="shared" si="37"/>
        <v>0</v>
      </c>
      <c r="T104" s="21"/>
      <c r="U104" s="21"/>
      <c r="V104" s="23">
        <f t="shared" si="38"/>
        <v>0</v>
      </c>
      <c r="W104" s="21"/>
      <c r="X104" s="21"/>
      <c r="Y104" s="23">
        <f t="shared" si="39"/>
        <v>0</v>
      </c>
      <c r="Z104" s="21"/>
      <c r="AA104" s="21"/>
      <c r="AB104" s="23">
        <f t="shared" si="40"/>
        <v>0</v>
      </c>
      <c r="AC104" s="21"/>
      <c r="AD104" s="21"/>
      <c r="AE104" s="23">
        <f t="shared" si="41"/>
        <v>0</v>
      </c>
      <c r="AF104" s="21"/>
      <c r="AG104" s="21"/>
      <c r="AH104" s="23">
        <f t="shared" si="42"/>
        <v>0</v>
      </c>
      <c r="AI104" s="21"/>
      <c r="AJ104" s="21"/>
      <c r="AK104" s="23">
        <f t="shared" si="43"/>
        <v>0</v>
      </c>
      <c r="AL104" s="21"/>
      <c r="AM104" s="21"/>
      <c r="AN104" s="23">
        <f t="shared" si="44"/>
        <v>0</v>
      </c>
      <c r="AO104" s="23">
        <f t="shared" si="45"/>
        <v>0</v>
      </c>
      <c r="AP104" s="23">
        <f t="shared" si="46"/>
        <v>0</v>
      </c>
      <c r="AQ104" s="23">
        <f t="shared" si="47"/>
        <v>0</v>
      </c>
      <c r="AR104" s="23">
        <f t="shared" si="48"/>
        <v>0</v>
      </c>
      <c r="AS104" s="23">
        <f t="shared" si="49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51"/>
        <v>0</v>
      </c>
      <c r="BL104" s="21"/>
      <c r="BM104" s="21"/>
      <c r="BN104" s="23">
        <f t="shared" si="52"/>
        <v>0</v>
      </c>
      <c r="BO104" s="21"/>
      <c r="BP104" s="21"/>
      <c r="BQ104" s="23">
        <f t="shared" si="53"/>
        <v>0</v>
      </c>
      <c r="BR104" s="21"/>
      <c r="BS104" s="21"/>
      <c r="BT104" s="23">
        <f t="shared" si="54"/>
        <v>0</v>
      </c>
      <c r="BU104" s="21"/>
      <c r="BV104" s="21"/>
      <c r="BW104" s="23">
        <f t="shared" si="55"/>
        <v>0</v>
      </c>
      <c r="BX104" s="21"/>
      <c r="BY104" s="21"/>
      <c r="BZ104" s="23">
        <f t="shared" si="56"/>
        <v>0</v>
      </c>
      <c r="CA104" s="21"/>
      <c r="CB104" s="21"/>
      <c r="CC104" s="23">
        <f t="shared" si="57"/>
        <v>0</v>
      </c>
      <c r="CD104" s="23">
        <f t="shared" si="58"/>
        <v>0</v>
      </c>
      <c r="CE104" s="23">
        <f t="shared" si="59"/>
        <v>0</v>
      </c>
      <c r="CF104" s="23">
        <f t="shared" si="60"/>
        <v>0</v>
      </c>
      <c r="CG104" s="23">
        <f t="shared" si="61"/>
        <v>0</v>
      </c>
      <c r="CH104" s="23">
        <f t="shared" si="62"/>
        <v>0</v>
      </c>
      <c r="CI104" s="22"/>
      <c r="CJ104" s="22"/>
      <c r="CK104" s="22">
        <f t="shared" si="63"/>
        <v>0</v>
      </c>
      <c r="CL104" s="21"/>
      <c r="CM104" s="21"/>
      <c r="CN104" s="22">
        <f t="shared" si="64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6"/>
        <v>0</v>
      </c>
      <c r="H105" s="21"/>
      <c r="I105" s="21"/>
      <c r="J105" s="22">
        <f t="shared" si="35"/>
        <v>0</v>
      </c>
      <c r="K105" s="21"/>
      <c r="L105" s="21"/>
      <c r="M105" s="23"/>
      <c r="N105" s="21"/>
      <c r="O105" s="21"/>
      <c r="P105" s="23">
        <f t="shared" si="36"/>
        <v>0</v>
      </c>
      <c r="Q105" s="21"/>
      <c r="R105" s="21"/>
      <c r="S105" s="23">
        <f t="shared" si="37"/>
        <v>0</v>
      </c>
      <c r="T105" s="21"/>
      <c r="U105" s="21"/>
      <c r="V105" s="23">
        <f t="shared" si="38"/>
        <v>0</v>
      </c>
      <c r="W105" s="21"/>
      <c r="X105" s="21"/>
      <c r="Y105" s="23">
        <f t="shared" si="39"/>
        <v>0</v>
      </c>
      <c r="Z105" s="21"/>
      <c r="AA105" s="21"/>
      <c r="AB105" s="23">
        <f t="shared" si="40"/>
        <v>0</v>
      </c>
      <c r="AC105" s="21"/>
      <c r="AD105" s="21"/>
      <c r="AE105" s="23">
        <f t="shared" si="41"/>
        <v>0</v>
      </c>
      <c r="AF105" s="21"/>
      <c r="AG105" s="21"/>
      <c r="AH105" s="23">
        <f t="shared" si="42"/>
        <v>0</v>
      </c>
      <c r="AI105" s="21"/>
      <c r="AJ105" s="21"/>
      <c r="AK105" s="23">
        <f t="shared" si="43"/>
        <v>0</v>
      </c>
      <c r="AL105" s="21"/>
      <c r="AM105" s="21"/>
      <c r="AN105" s="23">
        <f t="shared" si="44"/>
        <v>0</v>
      </c>
      <c r="AO105" s="23">
        <f t="shared" si="45"/>
        <v>0</v>
      </c>
      <c r="AP105" s="23">
        <f t="shared" si="46"/>
        <v>0</v>
      </c>
      <c r="AQ105" s="23">
        <f t="shared" si="47"/>
        <v>0</v>
      </c>
      <c r="AR105" s="23">
        <f t="shared" si="48"/>
        <v>0</v>
      </c>
      <c r="AS105" s="23">
        <f t="shared" si="49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50"/>
        <v>0</v>
      </c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51"/>
        <v>0</v>
      </c>
      <c r="BL105" s="21"/>
      <c r="BM105" s="21"/>
      <c r="BN105" s="23">
        <f t="shared" si="52"/>
        <v>0</v>
      </c>
      <c r="BO105" s="21"/>
      <c r="BP105" s="21"/>
      <c r="BQ105" s="23">
        <f t="shared" si="53"/>
        <v>0</v>
      </c>
      <c r="BR105" s="21"/>
      <c r="BS105" s="21"/>
      <c r="BT105" s="23">
        <f t="shared" si="54"/>
        <v>0</v>
      </c>
      <c r="BU105" s="21"/>
      <c r="BV105" s="21"/>
      <c r="BW105" s="23">
        <f t="shared" si="55"/>
        <v>0</v>
      </c>
      <c r="BX105" s="21"/>
      <c r="BY105" s="21"/>
      <c r="BZ105" s="23">
        <f t="shared" si="56"/>
        <v>0</v>
      </c>
      <c r="CA105" s="21"/>
      <c r="CB105" s="21"/>
      <c r="CC105" s="23">
        <f t="shared" si="57"/>
        <v>0</v>
      </c>
      <c r="CD105" s="23">
        <f t="shared" si="58"/>
        <v>0</v>
      </c>
      <c r="CE105" s="23">
        <f t="shared" si="59"/>
        <v>0</v>
      </c>
      <c r="CF105" s="23">
        <f t="shared" si="60"/>
        <v>0</v>
      </c>
      <c r="CG105" s="23">
        <f t="shared" si="61"/>
        <v>0</v>
      </c>
      <c r="CH105" s="23">
        <f t="shared" si="62"/>
        <v>0</v>
      </c>
      <c r="CI105" s="22"/>
      <c r="CJ105" s="22"/>
      <c r="CK105" s="22">
        <f t="shared" si="63"/>
        <v>0</v>
      </c>
      <c r="CL105" s="21"/>
      <c r="CM105" s="21"/>
      <c r="CN105" s="22">
        <f t="shared" si="64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6"/>
        <v>0</v>
      </c>
      <c r="H106" s="21"/>
      <c r="I106" s="21"/>
      <c r="J106" s="22">
        <f t="shared" si="35"/>
        <v>0</v>
      </c>
      <c r="K106" s="21"/>
      <c r="L106" s="21"/>
      <c r="M106" s="23">
        <f t="shared" si="67"/>
        <v>0</v>
      </c>
      <c r="N106" s="21"/>
      <c r="O106" s="21"/>
      <c r="P106" s="23">
        <f t="shared" si="36"/>
        <v>0</v>
      </c>
      <c r="Q106" s="21"/>
      <c r="R106" s="21"/>
      <c r="S106" s="23">
        <f t="shared" si="37"/>
        <v>0</v>
      </c>
      <c r="T106" s="21"/>
      <c r="U106" s="21"/>
      <c r="V106" s="23">
        <f t="shared" si="38"/>
        <v>0</v>
      </c>
      <c r="W106" s="21"/>
      <c r="X106" s="21"/>
      <c r="Y106" s="23">
        <f t="shared" si="39"/>
        <v>0</v>
      </c>
      <c r="Z106" s="21"/>
      <c r="AA106" s="21"/>
      <c r="AB106" s="23">
        <f t="shared" si="40"/>
        <v>0</v>
      </c>
      <c r="AC106" s="21"/>
      <c r="AD106" s="21"/>
      <c r="AE106" s="23">
        <f t="shared" si="41"/>
        <v>0</v>
      </c>
      <c r="AF106" s="21"/>
      <c r="AG106" s="21"/>
      <c r="AH106" s="23">
        <f t="shared" si="42"/>
        <v>0</v>
      </c>
      <c r="AI106" s="21"/>
      <c r="AJ106" s="21"/>
      <c r="AK106" s="23">
        <f t="shared" si="43"/>
        <v>0</v>
      </c>
      <c r="AL106" s="21"/>
      <c r="AM106" s="21"/>
      <c r="AN106" s="23">
        <f t="shared" si="44"/>
        <v>0</v>
      </c>
      <c r="AO106" s="23">
        <f t="shared" si="45"/>
        <v>0</v>
      </c>
      <c r="AP106" s="23">
        <f t="shared" si="46"/>
        <v>0</v>
      </c>
      <c r="AQ106" s="23">
        <f t="shared" si="47"/>
        <v>0</v>
      </c>
      <c r="AR106" s="23">
        <f t="shared" si="48"/>
        <v>0</v>
      </c>
      <c r="AS106" s="23">
        <f t="shared" si="49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50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51"/>
        <v>0</v>
      </c>
      <c r="BL106" s="21"/>
      <c r="BM106" s="21"/>
      <c r="BN106" s="23">
        <f t="shared" si="52"/>
        <v>0</v>
      </c>
      <c r="BO106" s="21"/>
      <c r="BP106" s="21"/>
      <c r="BQ106" s="23">
        <f t="shared" si="53"/>
        <v>0</v>
      </c>
      <c r="BR106" s="21"/>
      <c r="BS106" s="21"/>
      <c r="BT106" s="23">
        <f t="shared" si="54"/>
        <v>0</v>
      </c>
      <c r="BU106" s="21"/>
      <c r="BV106" s="21"/>
      <c r="BW106" s="23">
        <f t="shared" si="55"/>
        <v>0</v>
      </c>
      <c r="BX106" s="21"/>
      <c r="BY106" s="21"/>
      <c r="BZ106" s="23">
        <f t="shared" si="56"/>
        <v>0</v>
      </c>
      <c r="CA106" s="21"/>
      <c r="CB106" s="21"/>
      <c r="CC106" s="23">
        <f t="shared" si="57"/>
        <v>0</v>
      </c>
      <c r="CD106" s="23">
        <f t="shared" si="58"/>
        <v>0</v>
      </c>
      <c r="CE106" s="23">
        <f t="shared" si="59"/>
        <v>0</v>
      </c>
      <c r="CF106" s="23">
        <f t="shared" si="60"/>
        <v>0</v>
      </c>
      <c r="CG106" s="23">
        <f t="shared" si="61"/>
        <v>0</v>
      </c>
      <c r="CH106" s="23">
        <f t="shared" si="62"/>
        <v>0</v>
      </c>
      <c r="CI106" s="22"/>
      <c r="CJ106" s="22"/>
      <c r="CK106" s="22">
        <f t="shared" si="63"/>
        <v>0</v>
      </c>
      <c r="CL106" s="21"/>
      <c r="CM106" s="21"/>
      <c r="CN106" s="22">
        <f t="shared" si="64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6"/>
        <v>0</v>
      </c>
      <c r="H107" s="21"/>
      <c r="I107" s="21"/>
      <c r="J107" s="22">
        <f t="shared" si="35"/>
        <v>0</v>
      </c>
      <c r="K107" s="21"/>
      <c r="L107" s="21"/>
      <c r="M107" s="23">
        <f t="shared" si="67"/>
        <v>0</v>
      </c>
      <c r="N107" s="21"/>
      <c r="O107" s="21"/>
      <c r="P107" s="23">
        <f t="shared" si="36"/>
        <v>0</v>
      </c>
      <c r="Q107" s="21"/>
      <c r="R107" s="21"/>
      <c r="S107" s="23">
        <f t="shared" si="37"/>
        <v>0</v>
      </c>
      <c r="T107" s="21"/>
      <c r="U107" s="21"/>
      <c r="V107" s="23">
        <f t="shared" si="38"/>
        <v>0</v>
      </c>
      <c r="W107" s="21"/>
      <c r="X107" s="21"/>
      <c r="Y107" s="23">
        <f t="shared" si="39"/>
        <v>0</v>
      </c>
      <c r="Z107" s="21"/>
      <c r="AA107" s="21"/>
      <c r="AB107" s="23">
        <f t="shared" si="40"/>
        <v>0</v>
      </c>
      <c r="AC107" s="21"/>
      <c r="AD107" s="21"/>
      <c r="AE107" s="23">
        <f t="shared" si="41"/>
        <v>0</v>
      </c>
      <c r="AF107" s="21"/>
      <c r="AG107" s="21"/>
      <c r="AH107" s="23">
        <f t="shared" si="42"/>
        <v>0</v>
      </c>
      <c r="AI107" s="21"/>
      <c r="AJ107" s="21"/>
      <c r="AK107" s="23">
        <f t="shared" si="43"/>
        <v>0</v>
      </c>
      <c r="AL107" s="21"/>
      <c r="AM107" s="21"/>
      <c r="AN107" s="23">
        <f t="shared" si="44"/>
        <v>0</v>
      </c>
      <c r="AO107" s="23">
        <f t="shared" si="45"/>
        <v>0</v>
      </c>
      <c r="AP107" s="23">
        <f t="shared" si="46"/>
        <v>0</v>
      </c>
      <c r="AQ107" s="23">
        <f t="shared" si="47"/>
        <v>0</v>
      </c>
      <c r="AR107" s="23">
        <f t="shared" si="48"/>
        <v>0</v>
      </c>
      <c r="AS107" s="23">
        <f t="shared" si="49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50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51"/>
        <v>0</v>
      </c>
      <c r="BL107" s="21"/>
      <c r="BM107" s="21"/>
      <c r="BN107" s="23">
        <f t="shared" si="52"/>
        <v>0</v>
      </c>
      <c r="BO107" s="21"/>
      <c r="BP107" s="21"/>
      <c r="BQ107" s="23">
        <f t="shared" si="53"/>
        <v>0</v>
      </c>
      <c r="BR107" s="21"/>
      <c r="BS107" s="21"/>
      <c r="BT107" s="23">
        <f t="shared" si="54"/>
        <v>0</v>
      </c>
      <c r="BU107" s="21"/>
      <c r="BV107" s="21"/>
      <c r="BW107" s="23">
        <f t="shared" si="55"/>
        <v>0</v>
      </c>
      <c r="BX107" s="21"/>
      <c r="BY107" s="21"/>
      <c r="BZ107" s="23">
        <f t="shared" si="56"/>
        <v>0</v>
      </c>
      <c r="CA107" s="21"/>
      <c r="CB107" s="21"/>
      <c r="CC107" s="23">
        <f t="shared" si="57"/>
        <v>0</v>
      </c>
      <c r="CD107" s="23">
        <f t="shared" si="58"/>
        <v>0</v>
      </c>
      <c r="CE107" s="23">
        <f t="shared" si="59"/>
        <v>0</v>
      </c>
      <c r="CF107" s="23">
        <f t="shared" si="60"/>
        <v>0</v>
      </c>
      <c r="CG107" s="23">
        <f t="shared" si="61"/>
        <v>0</v>
      </c>
      <c r="CH107" s="23">
        <f t="shared" si="62"/>
        <v>0</v>
      </c>
      <c r="CI107" s="22"/>
      <c r="CJ107" s="22"/>
      <c r="CK107" s="22">
        <f t="shared" si="63"/>
        <v>0</v>
      </c>
      <c r="CL107" s="21"/>
      <c r="CM107" s="21"/>
      <c r="CN107" s="22">
        <f t="shared" si="64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6"/>
        <v>0</v>
      </c>
      <c r="H108" s="21"/>
      <c r="I108" s="21"/>
      <c r="J108" s="22">
        <f t="shared" si="35"/>
        <v>0</v>
      </c>
      <c r="K108" s="21"/>
      <c r="L108" s="21"/>
      <c r="M108" s="23">
        <f t="shared" si="67"/>
        <v>0</v>
      </c>
      <c r="N108" s="21"/>
      <c r="O108" s="21"/>
      <c r="P108" s="23">
        <f t="shared" si="36"/>
        <v>0</v>
      </c>
      <c r="Q108" s="21"/>
      <c r="R108" s="21"/>
      <c r="S108" s="23">
        <f t="shared" si="37"/>
        <v>0</v>
      </c>
      <c r="T108" s="21"/>
      <c r="U108" s="21"/>
      <c r="V108" s="23">
        <f t="shared" si="38"/>
        <v>0</v>
      </c>
      <c r="W108" s="21"/>
      <c r="X108" s="21"/>
      <c r="Y108" s="23">
        <f t="shared" si="39"/>
        <v>0</v>
      </c>
      <c r="Z108" s="21"/>
      <c r="AA108" s="21"/>
      <c r="AB108" s="23">
        <f t="shared" si="40"/>
        <v>0</v>
      </c>
      <c r="AC108" s="21"/>
      <c r="AD108" s="21"/>
      <c r="AE108" s="23">
        <f t="shared" si="41"/>
        <v>0</v>
      </c>
      <c r="AF108" s="21"/>
      <c r="AG108" s="21"/>
      <c r="AH108" s="23">
        <f t="shared" si="42"/>
        <v>0</v>
      </c>
      <c r="AI108" s="21"/>
      <c r="AJ108" s="21"/>
      <c r="AK108" s="23">
        <f t="shared" si="43"/>
        <v>0</v>
      </c>
      <c r="AL108" s="21"/>
      <c r="AM108" s="21"/>
      <c r="AN108" s="23">
        <f t="shared" si="44"/>
        <v>0</v>
      </c>
      <c r="AO108" s="23">
        <f t="shared" si="45"/>
        <v>0</v>
      </c>
      <c r="AP108" s="23">
        <f t="shared" si="46"/>
        <v>0</v>
      </c>
      <c r="AQ108" s="23">
        <f t="shared" si="47"/>
        <v>0</v>
      </c>
      <c r="AR108" s="23">
        <f t="shared" si="48"/>
        <v>0</v>
      </c>
      <c r="AS108" s="23">
        <f t="shared" si="49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51"/>
        <v>0</v>
      </c>
      <c r="BL108" s="21"/>
      <c r="BM108" s="21"/>
      <c r="BN108" s="23">
        <f t="shared" si="52"/>
        <v>0</v>
      </c>
      <c r="BO108" s="21"/>
      <c r="BP108" s="21"/>
      <c r="BQ108" s="23">
        <f t="shared" si="53"/>
        <v>0</v>
      </c>
      <c r="BR108" s="21"/>
      <c r="BS108" s="21"/>
      <c r="BT108" s="23">
        <f t="shared" si="54"/>
        <v>0</v>
      </c>
      <c r="BU108" s="21"/>
      <c r="BV108" s="21"/>
      <c r="BW108" s="23">
        <f t="shared" si="55"/>
        <v>0</v>
      </c>
      <c r="BX108" s="21"/>
      <c r="BY108" s="21"/>
      <c r="BZ108" s="23">
        <f t="shared" si="56"/>
        <v>0</v>
      </c>
      <c r="CA108" s="21"/>
      <c r="CB108" s="21"/>
      <c r="CC108" s="23">
        <f t="shared" si="57"/>
        <v>0</v>
      </c>
      <c r="CD108" s="23">
        <f t="shared" si="58"/>
        <v>0</v>
      </c>
      <c r="CE108" s="23">
        <f t="shared" si="59"/>
        <v>0</v>
      </c>
      <c r="CF108" s="23">
        <f t="shared" si="60"/>
        <v>0</v>
      </c>
      <c r="CG108" s="23">
        <f t="shared" si="61"/>
        <v>0</v>
      </c>
      <c r="CH108" s="23">
        <f t="shared" si="62"/>
        <v>0</v>
      </c>
      <c r="CI108" s="22"/>
      <c r="CJ108" s="22"/>
      <c r="CK108" s="22">
        <f t="shared" si="63"/>
        <v>0</v>
      </c>
      <c r="CL108" s="21"/>
      <c r="CM108" s="21"/>
      <c r="CN108" s="22">
        <f t="shared" si="64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6"/>
        <v>0</v>
      </c>
      <c r="H109" s="21"/>
      <c r="I109" s="21"/>
      <c r="J109" s="22">
        <f t="shared" si="35"/>
        <v>0</v>
      </c>
      <c r="K109" s="21"/>
      <c r="L109" s="21"/>
      <c r="M109" s="23"/>
      <c r="N109" s="21"/>
      <c r="O109" s="21"/>
      <c r="P109" s="23">
        <f t="shared" si="36"/>
        <v>0</v>
      </c>
      <c r="Q109" s="21"/>
      <c r="R109" s="21"/>
      <c r="S109" s="23">
        <f t="shared" si="37"/>
        <v>0</v>
      </c>
      <c r="T109" s="21"/>
      <c r="U109" s="21"/>
      <c r="V109" s="23">
        <f t="shared" si="38"/>
        <v>0</v>
      </c>
      <c r="W109" s="21"/>
      <c r="X109" s="21"/>
      <c r="Y109" s="23">
        <f t="shared" si="39"/>
        <v>0</v>
      </c>
      <c r="Z109" s="21"/>
      <c r="AA109" s="21"/>
      <c r="AB109" s="23">
        <f t="shared" si="40"/>
        <v>0</v>
      </c>
      <c r="AC109" s="21"/>
      <c r="AD109" s="21"/>
      <c r="AE109" s="23">
        <f t="shared" si="41"/>
        <v>0</v>
      </c>
      <c r="AF109" s="21"/>
      <c r="AG109" s="21"/>
      <c r="AH109" s="23">
        <f t="shared" si="42"/>
        <v>0</v>
      </c>
      <c r="AI109" s="21"/>
      <c r="AJ109" s="21"/>
      <c r="AK109" s="23">
        <f t="shared" si="43"/>
        <v>0</v>
      </c>
      <c r="AL109" s="21"/>
      <c r="AM109" s="21"/>
      <c r="AN109" s="23">
        <f t="shared" si="44"/>
        <v>0</v>
      </c>
      <c r="AO109" s="23">
        <f t="shared" si="45"/>
        <v>0</v>
      </c>
      <c r="AP109" s="23">
        <f t="shared" si="46"/>
        <v>0</v>
      </c>
      <c r="AQ109" s="23">
        <f t="shared" si="47"/>
        <v>0</v>
      </c>
      <c r="AR109" s="23">
        <f t="shared" si="48"/>
        <v>0</v>
      </c>
      <c r="AS109" s="23">
        <f t="shared" si="49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50"/>
        <v>0</v>
      </c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51"/>
        <v>0</v>
      </c>
      <c r="BL109" s="21"/>
      <c r="BM109" s="21"/>
      <c r="BN109" s="23">
        <f t="shared" si="52"/>
        <v>0</v>
      </c>
      <c r="BO109" s="21"/>
      <c r="BP109" s="21"/>
      <c r="BQ109" s="23">
        <f t="shared" si="53"/>
        <v>0</v>
      </c>
      <c r="BR109" s="21"/>
      <c r="BS109" s="21"/>
      <c r="BT109" s="23">
        <f t="shared" si="54"/>
        <v>0</v>
      </c>
      <c r="BU109" s="21"/>
      <c r="BV109" s="21"/>
      <c r="BW109" s="23">
        <f t="shared" si="55"/>
        <v>0</v>
      </c>
      <c r="BX109" s="21"/>
      <c r="BY109" s="21"/>
      <c r="BZ109" s="23">
        <f t="shared" si="56"/>
        <v>0</v>
      </c>
      <c r="CA109" s="21"/>
      <c r="CB109" s="21"/>
      <c r="CC109" s="23">
        <f t="shared" si="57"/>
        <v>0</v>
      </c>
      <c r="CD109" s="23">
        <f t="shared" si="58"/>
        <v>0</v>
      </c>
      <c r="CE109" s="23">
        <f t="shared" si="59"/>
        <v>0</v>
      </c>
      <c r="CF109" s="23">
        <f t="shared" si="60"/>
        <v>0</v>
      </c>
      <c r="CG109" s="23">
        <f t="shared" si="61"/>
        <v>0</v>
      </c>
      <c r="CH109" s="23">
        <f t="shared" si="62"/>
        <v>0</v>
      </c>
      <c r="CI109" s="22"/>
      <c r="CJ109" s="22"/>
      <c r="CK109" s="22">
        <f t="shared" si="63"/>
        <v>0</v>
      </c>
      <c r="CL109" s="21"/>
      <c r="CM109" s="21"/>
      <c r="CN109" s="22">
        <f t="shared" si="64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6"/>
        <v>0</v>
      </c>
      <c r="H110" s="21"/>
      <c r="I110" s="21"/>
      <c r="J110" s="22">
        <f t="shared" si="35"/>
        <v>0</v>
      </c>
      <c r="K110" s="21"/>
      <c r="L110" s="21"/>
      <c r="M110" s="23">
        <f t="shared" si="67"/>
        <v>0</v>
      </c>
      <c r="N110" s="21"/>
      <c r="O110" s="21"/>
      <c r="P110" s="23">
        <f t="shared" si="36"/>
        <v>0</v>
      </c>
      <c r="Q110" s="21"/>
      <c r="R110" s="21"/>
      <c r="S110" s="23">
        <f t="shared" si="37"/>
        <v>0</v>
      </c>
      <c r="T110" s="21"/>
      <c r="U110" s="21"/>
      <c r="V110" s="23">
        <f t="shared" si="38"/>
        <v>0</v>
      </c>
      <c r="W110" s="21"/>
      <c r="X110" s="21"/>
      <c r="Y110" s="23">
        <f t="shared" si="39"/>
        <v>0</v>
      </c>
      <c r="Z110" s="21"/>
      <c r="AA110" s="21"/>
      <c r="AB110" s="23">
        <f t="shared" si="40"/>
        <v>0</v>
      </c>
      <c r="AC110" s="21"/>
      <c r="AD110" s="21"/>
      <c r="AE110" s="23">
        <f t="shared" si="41"/>
        <v>0</v>
      </c>
      <c r="AF110" s="21"/>
      <c r="AG110" s="21"/>
      <c r="AH110" s="23">
        <f t="shared" si="42"/>
        <v>0</v>
      </c>
      <c r="AI110" s="21"/>
      <c r="AJ110" s="21"/>
      <c r="AK110" s="23">
        <f t="shared" si="43"/>
        <v>0</v>
      </c>
      <c r="AL110" s="21"/>
      <c r="AM110" s="21"/>
      <c r="AN110" s="23">
        <f t="shared" si="44"/>
        <v>0</v>
      </c>
      <c r="AO110" s="23">
        <f t="shared" si="45"/>
        <v>0</v>
      </c>
      <c r="AP110" s="23">
        <f t="shared" si="46"/>
        <v>0</v>
      </c>
      <c r="AQ110" s="23">
        <f t="shared" si="47"/>
        <v>0</v>
      </c>
      <c r="AR110" s="23">
        <f t="shared" si="48"/>
        <v>0</v>
      </c>
      <c r="AS110" s="23">
        <f t="shared" si="49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50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51"/>
        <v>0</v>
      </c>
      <c r="BL110" s="21"/>
      <c r="BM110" s="21"/>
      <c r="BN110" s="23">
        <f t="shared" si="52"/>
        <v>0</v>
      </c>
      <c r="BO110" s="21"/>
      <c r="BP110" s="21"/>
      <c r="BQ110" s="23">
        <f t="shared" si="53"/>
        <v>0</v>
      </c>
      <c r="BR110" s="21"/>
      <c r="BS110" s="21"/>
      <c r="BT110" s="23">
        <f t="shared" si="54"/>
        <v>0</v>
      </c>
      <c r="BU110" s="21"/>
      <c r="BV110" s="21"/>
      <c r="BW110" s="23">
        <f t="shared" si="55"/>
        <v>0</v>
      </c>
      <c r="BX110" s="21"/>
      <c r="BY110" s="21"/>
      <c r="BZ110" s="23">
        <f t="shared" si="56"/>
        <v>0</v>
      </c>
      <c r="CA110" s="21"/>
      <c r="CB110" s="21"/>
      <c r="CC110" s="23">
        <f t="shared" si="57"/>
        <v>0</v>
      </c>
      <c r="CD110" s="23">
        <f t="shared" si="58"/>
        <v>0</v>
      </c>
      <c r="CE110" s="23">
        <f t="shared" si="59"/>
        <v>0</v>
      </c>
      <c r="CF110" s="23">
        <f t="shared" si="60"/>
        <v>0</v>
      </c>
      <c r="CG110" s="23">
        <f t="shared" si="61"/>
        <v>0</v>
      </c>
      <c r="CH110" s="23">
        <f t="shared" si="62"/>
        <v>0</v>
      </c>
      <c r="CI110" s="22"/>
      <c r="CJ110" s="22"/>
      <c r="CK110" s="22">
        <f t="shared" si="63"/>
        <v>0</v>
      </c>
      <c r="CL110" s="21"/>
      <c r="CM110" s="21"/>
      <c r="CN110" s="22">
        <f t="shared" si="64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6"/>
        <v>0</v>
      </c>
      <c r="H111" s="21"/>
      <c r="I111" s="21"/>
      <c r="J111" s="22">
        <f t="shared" si="35"/>
        <v>0</v>
      </c>
      <c r="K111" s="21"/>
      <c r="L111" s="21"/>
      <c r="M111" s="23">
        <f t="shared" si="67"/>
        <v>0</v>
      </c>
      <c r="N111" s="21"/>
      <c r="O111" s="21"/>
      <c r="P111" s="23">
        <f t="shared" si="36"/>
        <v>0</v>
      </c>
      <c r="Q111" s="21"/>
      <c r="R111" s="21"/>
      <c r="S111" s="23">
        <f t="shared" si="37"/>
        <v>0</v>
      </c>
      <c r="T111" s="21"/>
      <c r="U111" s="21"/>
      <c r="V111" s="23">
        <f t="shared" si="38"/>
        <v>0</v>
      </c>
      <c r="W111" s="21"/>
      <c r="X111" s="21"/>
      <c r="Y111" s="23">
        <f t="shared" si="39"/>
        <v>0</v>
      </c>
      <c r="Z111" s="21"/>
      <c r="AA111" s="21"/>
      <c r="AB111" s="23">
        <f t="shared" si="40"/>
        <v>0</v>
      </c>
      <c r="AC111" s="21"/>
      <c r="AD111" s="21"/>
      <c r="AE111" s="23">
        <f t="shared" si="41"/>
        <v>0</v>
      </c>
      <c r="AF111" s="21"/>
      <c r="AG111" s="21"/>
      <c r="AH111" s="23">
        <f t="shared" si="42"/>
        <v>0</v>
      </c>
      <c r="AI111" s="21"/>
      <c r="AJ111" s="21"/>
      <c r="AK111" s="23">
        <f t="shared" si="43"/>
        <v>0</v>
      </c>
      <c r="AL111" s="21"/>
      <c r="AM111" s="21"/>
      <c r="AN111" s="23">
        <f t="shared" si="44"/>
        <v>0</v>
      </c>
      <c r="AO111" s="23">
        <f t="shared" si="45"/>
        <v>0</v>
      </c>
      <c r="AP111" s="23">
        <f t="shared" si="46"/>
        <v>0</v>
      </c>
      <c r="AQ111" s="23">
        <f t="shared" si="47"/>
        <v>0</v>
      </c>
      <c r="AR111" s="23">
        <f t="shared" si="48"/>
        <v>0</v>
      </c>
      <c r="AS111" s="23">
        <f t="shared" si="49"/>
        <v>0</v>
      </c>
      <c r="AT111" s="21"/>
      <c r="AU111" s="21"/>
      <c r="AV111" s="21"/>
      <c r="AW111" s="21"/>
      <c r="AX111" s="21"/>
      <c r="AY111" s="22">
        <f t="shared" si="65"/>
        <v>0</v>
      </c>
      <c r="AZ111" s="21"/>
      <c r="BA111" s="21"/>
      <c r="BB111" s="23">
        <f t="shared" si="50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51"/>
        <v>0</v>
      </c>
      <c r="BL111" s="21"/>
      <c r="BM111" s="21"/>
      <c r="BN111" s="23">
        <f t="shared" si="52"/>
        <v>0</v>
      </c>
      <c r="BO111" s="21"/>
      <c r="BP111" s="21"/>
      <c r="BQ111" s="23">
        <f t="shared" si="53"/>
        <v>0</v>
      </c>
      <c r="BR111" s="21"/>
      <c r="BS111" s="21"/>
      <c r="BT111" s="23">
        <f t="shared" si="54"/>
        <v>0</v>
      </c>
      <c r="BU111" s="21"/>
      <c r="BV111" s="21"/>
      <c r="BW111" s="23">
        <f t="shared" si="55"/>
        <v>0</v>
      </c>
      <c r="BX111" s="21"/>
      <c r="BY111" s="21"/>
      <c r="BZ111" s="23">
        <f t="shared" si="56"/>
        <v>0</v>
      </c>
      <c r="CA111" s="21"/>
      <c r="CB111" s="21"/>
      <c r="CC111" s="23">
        <f t="shared" si="57"/>
        <v>0</v>
      </c>
      <c r="CD111" s="23">
        <f t="shared" si="58"/>
        <v>0</v>
      </c>
      <c r="CE111" s="23">
        <f t="shared" si="59"/>
        <v>0</v>
      </c>
      <c r="CF111" s="23">
        <f t="shared" si="60"/>
        <v>0</v>
      </c>
      <c r="CG111" s="23">
        <f t="shared" si="61"/>
        <v>0</v>
      </c>
      <c r="CH111" s="23">
        <f t="shared" si="62"/>
        <v>0</v>
      </c>
      <c r="CI111" s="22"/>
      <c r="CJ111" s="22"/>
      <c r="CK111" s="22">
        <f t="shared" si="63"/>
        <v>0</v>
      </c>
      <c r="CL111" s="21"/>
      <c r="CM111" s="21"/>
      <c r="CN111" s="22">
        <f t="shared" si="64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6"/>
        <v>0</v>
      </c>
      <c r="H112" s="21"/>
      <c r="I112" s="21"/>
      <c r="J112" s="22">
        <f t="shared" si="35"/>
        <v>0</v>
      </c>
      <c r="K112" s="21"/>
      <c r="L112" s="21"/>
      <c r="M112" s="23">
        <f t="shared" si="67"/>
        <v>0</v>
      </c>
      <c r="N112" s="21"/>
      <c r="O112" s="21"/>
      <c r="P112" s="23">
        <f t="shared" si="36"/>
        <v>0</v>
      </c>
      <c r="Q112" s="21"/>
      <c r="R112" s="21"/>
      <c r="S112" s="23">
        <f t="shared" si="37"/>
        <v>0</v>
      </c>
      <c r="T112" s="21"/>
      <c r="U112" s="21"/>
      <c r="V112" s="23">
        <f t="shared" si="38"/>
        <v>0</v>
      </c>
      <c r="W112" s="21"/>
      <c r="X112" s="21"/>
      <c r="Y112" s="23">
        <f t="shared" si="39"/>
        <v>0</v>
      </c>
      <c r="Z112" s="21"/>
      <c r="AA112" s="21"/>
      <c r="AB112" s="23">
        <f t="shared" si="40"/>
        <v>0</v>
      </c>
      <c r="AC112" s="21"/>
      <c r="AD112" s="21"/>
      <c r="AE112" s="23">
        <f t="shared" si="41"/>
        <v>0</v>
      </c>
      <c r="AF112" s="21"/>
      <c r="AG112" s="21"/>
      <c r="AH112" s="23">
        <f t="shared" si="42"/>
        <v>0</v>
      </c>
      <c r="AI112" s="21"/>
      <c r="AJ112" s="21"/>
      <c r="AK112" s="23">
        <f t="shared" si="43"/>
        <v>0</v>
      </c>
      <c r="AL112" s="21"/>
      <c r="AM112" s="21"/>
      <c r="AN112" s="23">
        <f t="shared" si="44"/>
        <v>0</v>
      </c>
      <c r="AO112" s="23">
        <f t="shared" si="45"/>
        <v>0</v>
      </c>
      <c r="AP112" s="23">
        <f t="shared" si="46"/>
        <v>0</v>
      </c>
      <c r="AQ112" s="23">
        <f t="shared" si="47"/>
        <v>0</v>
      </c>
      <c r="AR112" s="23">
        <f t="shared" si="48"/>
        <v>0</v>
      </c>
      <c r="AS112" s="23">
        <f t="shared" si="49"/>
        <v>0</v>
      </c>
      <c r="AT112" s="21"/>
      <c r="AU112" s="21"/>
      <c r="AV112" s="21"/>
      <c r="AW112" s="21"/>
      <c r="AX112" s="21"/>
      <c r="AY112" s="22">
        <f t="shared" si="65"/>
        <v>0</v>
      </c>
      <c r="AZ112" s="21"/>
      <c r="BA112" s="21"/>
      <c r="BB112" s="23">
        <f t="shared" si="50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51"/>
        <v>0</v>
      </c>
      <c r="BL112" s="21"/>
      <c r="BM112" s="21"/>
      <c r="BN112" s="23">
        <f t="shared" si="52"/>
        <v>0</v>
      </c>
      <c r="BO112" s="21"/>
      <c r="BP112" s="21"/>
      <c r="BQ112" s="23">
        <f t="shared" si="53"/>
        <v>0</v>
      </c>
      <c r="BR112" s="21"/>
      <c r="BS112" s="21"/>
      <c r="BT112" s="23">
        <f t="shared" si="54"/>
        <v>0</v>
      </c>
      <c r="BU112" s="21"/>
      <c r="BV112" s="21"/>
      <c r="BW112" s="23">
        <f t="shared" si="55"/>
        <v>0</v>
      </c>
      <c r="BX112" s="21"/>
      <c r="BY112" s="21"/>
      <c r="BZ112" s="23">
        <f t="shared" si="56"/>
        <v>0</v>
      </c>
      <c r="CA112" s="21"/>
      <c r="CB112" s="21"/>
      <c r="CC112" s="23">
        <f t="shared" si="57"/>
        <v>0</v>
      </c>
      <c r="CD112" s="23">
        <f t="shared" si="58"/>
        <v>0</v>
      </c>
      <c r="CE112" s="23">
        <f t="shared" si="59"/>
        <v>0</v>
      </c>
      <c r="CF112" s="23">
        <f t="shared" si="60"/>
        <v>0</v>
      </c>
      <c r="CG112" s="23">
        <f t="shared" si="61"/>
        <v>0</v>
      </c>
      <c r="CH112" s="23">
        <f t="shared" si="62"/>
        <v>0</v>
      </c>
      <c r="CI112" s="22"/>
      <c r="CJ112" s="22"/>
      <c r="CK112" s="22">
        <f t="shared" si="63"/>
        <v>0</v>
      </c>
      <c r="CL112" s="21"/>
      <c r="CM112" s="21"/>
      <c r="CN112" s="22">
        <f t="shared" si="64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21</v>
      </c>
      <c r="F113" s="21">
        <v>252</v>
      </c>
      <c r="G113" s="23">
        <f t="shared" si="66"/>
        <v>176.39999999999998</v>
      </c>
      <c r="H113" s="21">
        <v>21</v>
      </c>
      <c r="I113" s="21">
        <v>252</v>
      </c>
      <c r="J113" s="22">
        <f t="shared" si="35"/>
        <v>176.39999999999998</v>
      </c>
      <c r="K113" s="21">
        <v>6</v>
      </c>
      <c r="L113" s="21">
        <v>72</v>
      </c>
      <c r="M113" s="23">
        <f t="shared" si="67"/>
        <v>50.4</v>
      </c>
      <c r="N113" s="21"/>
      <c r="O113" s="21"/>
      <c r="P113" s="23">
        <f t="shared" si="36"/>
        <v>0</v>
      </c>
      <c r="Q113" s="21">
        <v>33</v>
      </c>
      <c r="R113" s="21">
        <v>396</v>
      </c>
      <c r="S113" s="23">
        <f t="shared" si="37"/>
        <v>277.2</v>
      </c>
      <c r="T113" s="21">
        <v>4</v>
      </c>
      <c r="U113" s="21">
        <v>48</v>
      </c>
      <c r="V113" s="23">
        <f t="shared" si="38"/>
        <v>33.599999999999994</v>
      </c>
      <c r="W113" s="21">
        <v>89</v>
      </c>
      <c r="X113" s="21">
        <v>1078</v>
      </c>
      <c r="Y113" s="23">
        <f t="shared" si="39"/>
        <v>754.59999999999991</v>
      </c>
      <c r="Z113" s="21">
        <v>3</v>
      </c>
      <c r="AA113" s="21">
        <v>36</v>
      </c>
      <c r="AB113" s="23">
        <f t="shared" si="40"/>
        <v>25.2</v>
      </c>
      <c r="AC113" s="21">
        <v>17</v>
      </c>
      <c r="AD113" s="21">
        <v>204</v>
      </c>
      <c r="AE113" s="23">
        <f t="shared" si="41"/>
        <v>142.79999999999998</v>
      </c>
      <c r="AF113" s="21">
        <v>43</v>
      </c>
      <c r="AG113" s="21">
        <v>518</v>
      </c>
      <c r="AH113" s="23">
        <f t="shared" si="42"/>
        <v>362.59999999999997</v>
      </c>
      <c r="AI113" s="21">
        <v>59</v>
      </c>
      <c r="AJ113" s="21">
        <v>756</v>
      </c>
      <c r="AK113" s="23">
        <f t="shared" si="43"/>
        <v>529.19999999999993</v>
      </c>
      <c r="AL113" s="21"/>
      <c r="AM113" s="21"/>
      <c r="AN113" s="23">
        <f t="shared" si="44"/>
        <v>0</v>
      </c>
      <c r="AO113" s="23">
        <f t="shared" si="45"/>
        <v>296</v>
      </c>
      <c r="AP113" s="23">
        <f t="shared" si="46"/>
        <v>3612</v>
      </c>
      <c r="AQ113" s="23">
        <f t="shared" si="47"/>
        <v>2528.3999999999996</v>
      </c>
      <c r="AR113" s="23">
        <f t="shared" si="48"/>
        <v>301</v>
      </c>
      <c r="AS113" s="23">
        <f t="shared" si="49"/>
        <v>210.69999999999996</v>
      </c>
      <c r="AT113" s="21"/>
      <c r="AU113" s="21"/>
      <c r="AV113" s="21"/>
      <c r="AW113" s="21"/>
      <c r="AX113" s="21"/>
      <c r="AY113" s="22">
        <f t="shared" si="65"/>
        <v>0</v>
      </c>
      <c r="AZ113" s="21"/>
      <c r="BA113" s="21"/>
      <c r="BB113" s="23">
        <f t="shared" si="50"/>
        <v>0</v>
      </c>
      <c r="BC113" s="21"/>
      <c r="BD113" s="21"/>
      <c r="BE113" s="23">
        <f t="shared" si="68"/>
        <v>0</v>
      </c>
      <c r="BF113" s="21">
        <v>14</v>
      </c>
      <c r="BG113" s="21">
        <v>174</v>
      </c>
      <c r="BH113" s="23">
        <f t="shared" si="69"/>
        <v>121.8</v>
      </c>
      <c r="BI113" s="21">
        <v>26</v>
      </c>
      <c r="BJ113" s="21">
        <v>312</v>
      </c>
      <c r="BK113" s="23">
        <f t="shared" si="51"/>
        <v>218.39999999999998</v>
      </c>
      <c r="BL113" s="21">
        <v>30</v>
      </c>
      <c r="BM113" s="21">
        <v>360</v>
      </c>
      <c r="BN113" s="23">
        <f t="shared" si="52"/>
        <v>251.99999999999997</v>
      </c>
      <c r="BO113" s="21">
        <v>25</v>
      </c>
      <c r="BP113" s="21">
        <v>300</v>
      </c>
      <c r="BQ113" s="23">
        <f t="shared" si="53"/>
        <v>210</v>
      </c>
      <c r="BR113" s="21"/>
      <c r="BS113" s="21"/>
      <c r="BT113" s="23">
        <f t="shared" si="54"/>
        <v>0</v>
      </c>
      <c r="BU113" s="21">
        <v>20</v>
      </c>
      <c r="BV113" s="21">
        <v>240</v>
      </c>
      <c r="BW113" s="23">
        <f t="shared" si="55"/>
        <v>168</v>
      </c>
      <c r="BX113" s="21">
        <v>25</v>
      </c>
      <c r="BY113" s="21">
        <v>300</v>
      </c>
      <c r="BZ113" s="23">
        <f t="shared" si="56"/>
        <v>210</v>
      </c>
      <c r="CA113" s="21">
        <v>10</v>
      </c>
      <c r="CB113" s="21">
        <v>120</v>
      </c>
      <c r="CC113" s="23">
        <f t="shared" si="57"/>
        <v>84</v>
      </c>
      <c r="CD113" s="23">
        <f t="shared" si="58"/>
        <v>150</v>
      </c>
      <c r="CE113" s="23">
        <f t="shared" si="59"/>
        <v>1806</v>
      </c>
      <c r="CF113" s="23">
        <f t="shared" si="60"/>
        <v>1264.1999999999998</v>
      </c>
      <c r="CG113" s="23">
        <f t="shared" si="61"/>
        <v>150.5</v>
      </c>
      <c r="CH113" s="23">
        <f t="shared" si="62"/>
        <v>105.34999999999998</v>
      </c>
      <c r="CI113" s="22">
        <v>10</v>
      </c>
      <c r="CJ113" s="22">
        <v>120</v>
      </c>
      <c r="CK113" s="22">
        <f t="shared" si="63"/>
        <v>84</v>
      </c>
      <c r="CL113" s="21"/>
      <c r="CM113" s="21"/>
      <c r="CN113" s="22">
        <f t="shared" si="64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6"/>
        <v>0</v>
      </c>
      <c r="H114" s="21"/>
      <c r="I114" s="21">
        <v>6</v>
      </c>
      <c r="J114" s="22">
        <f t="shared" si="35"/>
        <v>2.0999999999999996</v>
      </c>
      <c r="K114" s="21"/>
      <c r="L114" s="21"/>
      <c r="M114" s="23">
        <f t="shared" si="67"/>
        <v>0</v>
      </c>
      <c r="N114" s="21"/>
      <c r="O114" s="21"/>
      <c r="P114" s="23">
        <f t="shared" si="36"/>
        <v>0</v>
      </c>
      <c r="Q114" s="21">
        <v>18</v>
      </c>
      <c r="R114" s="21">
        <v>432</v>
      </c>
      <c r="S114" s="23">
        <f t="shared" si="37"/>
        <v>151.19999999999999</v>
      </c>
      <c r="T114" s="21">
        <v>2</v>
      </c>
      <c r="U114" s="21">
        <v>48</v>
      </c>
      <c r="V114" s="23">
        <f t="shared" si="38"/>
        <v>16.799999999999997</v>
      </c>
      <c r="W114" s="21"/>
      <c r="X114" s="21">
        <v>10</v>
      </c>
      <c r="Y114" s="23">
        <f t="shared" si="39"/>
        <v>3.5</v>
      </c>
      <c r="Z114" s="21">
        <v>3</v>
      </c>
      <c r="AA114" s="21">
        <v>72</v>
      </c>
      <c r="AB114" s="23">
        <f t="shared" si="40"/>
        <v>25.2</v>
      </c>
      <c r="AC114" s="21">
        <v>5</v>
      </c>
      <c r="AD114" s="21">
        <v>138</v>
      </c>
      <c r="AE114" s="23">
        <f t="shared" si="41"/>
        <v>48.3</v>
      </c>
      <c r="AF114" s="21">
        <v>22</v>
      </c>
      <c r="AG114" s="21">
        <v>534</v>
      </c>
      <c r="AH114" s="23">
        <f t="shared" si="42"/>
        <v>186.89999999999998</v>
      </c>
      <c r="AI114" s="21">
        <v>18</v>
      </c>
      <c r="AJ114" s="21">
        <v>594</v>
      </c>
      <c r="AK114" s="23">
        <f t="shared" si="43"/>
        <v>207.89999999999998</v>
      </c>
      <c r="AL114" s="21"/>
      <c r="AM114" s="21">
        <v>12</v>
      </c>
      <c r="AN114" s="23">
        <f t="shared" si="44"/>
        <v>4.1999999999999993</v>
      </c>
      <c r="AO114" s="23">
        <f t="shared" si="45"/>
        <v>68</v>
      </c>
      <c r="AP114" s="23">
        <f t="shared" si="46"/>
        <v>1846</v>
      </c>
      <c r="AQ114" s="23">
        <f t="shared" si="47"/>
        <v>646.09999999999991</v>
      </c>
      <c r="AR114" s="23">
        <f t="shared" si="48"/>
        <v>153.83333333333334</v>
      </c>
      <c r="AS114" s="23">
        <f t="shared" si="49"/>
        <v>53.841666666666661</v>
      </c>
      <c r="AT114" s="21"/>
      <c r="AU114" s="21"/>
      <c r="AV114" s="21"/>
      <c r="AW114" s="21"/>
      <c r="AX114" s="21"/>
      <c r="AY114" s="22">
        <f t="shared" si="65"/>
        <v>0</v>
      </c>
      <c r="AZ114" s="21"/>
      <c r="BA114" s="21"/>
      <c r="BB114" s="23">
        <f t="shared" si="50"/>
        <v>0</v>
      </c>
      <c r="BC114" s="21"/>
      <c r="BD114" s="21"/>
      <c r="BE114" s="23">
        <f t="shared" si="68"/>
        <v>0</v>
      </c>
      <c r="BF114" s="21">
        <v>11</v>
      </c>
      <c r="BG114" s="21">
        <v>272</v>
      </c>
      <c r="BH114" s="23">
        <f t="shared" si="69"/>
        <v>95.199999999999989</v>
      </c>
      <c r="BI114" s="21">
        <v>52</v>
      </c>
      <c r="BJ114" s="21">
        <v>1248</v>
      </c>
      <c r="BK114" s="23">
        <f t="shared" si="51"/>
        <v>436.79999999999995</v>
      </c>
      <c r="BL114" s="21">
        <v>10</v>
      </c>
      <c r="BM114" s="21">
        <v>240</v>
      </c>
      <c r="BN114" s="23">
        <f t="shared" si="52"/>
        <v>84</v>
      </c>
      <c r="BO114" s="21"/>
      <c r="BP114" s="21"/>
      <c r="BQ114" s="23">
        <f t="shared" si="53"/>
        <v>0</v>
      </c>
      <c r="BR114" s="21"/>
      <c r="BS114" s="21"/>
      <c r="BT114" s="23">
        <f t="shared" si="54"/>
        <v>0</v>
      </c>
      <c r="BU114" s="21"/>
      <c r="BV114" s="21"/>
      <c r="BW114" s="23">
        <f t="shared" si="55"/>
        <v>0</v>
      </c>
      <c r="BX114" s="21"/>
      <c r="BY114" s="21"/>
      <c r="BZ114" s="23">
        <f t="shared" si="56"/>
        <v>0</v>
      </c>
      <c r="CA114" s="21"/>
      <c r="CB114" s="21"/>
      <c r="CC114" s="23">
        <f t="shared" si="57"/>
        <v>0</v>
      </c>
      <c r="CD114" s="23">
        <f t="shared" si="58"/>
        <v>73</v>
      </c>
      <c r="CE114" s="23">
        <f t="shared" si="59"/>
        <v>1760</v>
      </c>
      <c r="CF114" s="23">
        <f t="shared" si="60"/>
        <v>616</v>
      </c>
      <c r="CG114" s="23">
        <f t="shared" si="61"/>
        <v>146.66666666666666</v>
      </c>
      <c r="CH114" s="23">
        <f t="shared" si="62"/>
        <v>51.333333333333336</v>
      </c>
      <c r="CI114" s="22"/>
      <c r="CJ114" s="22"/>
      <c r="CK114" s="22">
        <f t="shared" si="63"/>
        <v>0</v>
      </c>
      <c r="CL114" s="21"/>
      <c r="CM114" s="21"/>
      <c r="CN114" s="22">
        <f t="shared" si="64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6"/>
        <v>0</v>
      </c>
      <c r="H115" s="21"/>
      <c r="I115" s="21"/>
      <c r="J115" s="22">
        <f t="shared" si="35"/>
        <v>0</v>
      </c>
      <c r="K115" s="21"/>
      <c r="L115" s="21"/>
      <c r="M115" s="23">
        <f t="shared" si="67"/>
        <v>0</v>
      </c>
      <c r="N115" s="21"/>
      <c r="O115" s="21"/>
      <c r="P115" s="23">
        <f t="shared" si="36"/>
        <v>0</v>
      </c>
      <c r="Q115" s="21"/>
      <c r="R115" s="21"/>
      <c r="S115" s="23">
        <f t="shared" si="37"/>
        <v>0</v>
      </c>
      <c r="T115" s="21"/>
      <c r="U115" s="21"/>
      <c r="V115" s="23">
        <f t="shared" si="38"/>
        <v>0</v>
      </c>
      <c r="W115" s="21"/>
      <c r="X115" s="21"/>
      <c r="Y115" s="23">
        <f t="shared" si="39"/>
        <v>0</v>
      </c>
      <c r="Z115" s="21"/>
      <c r="AA115" s="21"/>
      <c r="AB115" s="23">
        <f t="shared" si="40"/>
        <v>0</v>
      </c>
      <c r="AC115" s="21"/>
      <c r="AD115" s="21"/>
      <c r="AE115" s="23">
        <f t="shared" si="41"/>
        <v>0</v>
      </c>
      <c r="AF115" s="21"/>
      <c r="AG115" s="21"/>
      <c r="AH115" s="23">
        <f t="shared" si="42"/>
        <v>0</v>
      </c>
      <c r="AI115" s="21"/>
      <c r="AJ115" s="21"/>
      <c r="AK115" s="23">
        <f t="shared" si="43"/>
        <v>0</v>
      </c>
      <c r="AL115" s="21"/>
      <c r="AM115" s="21"/>
      <c r="AN115" s="23">
        <f t="shared" si="44"/>
        <v>0</v>
      </c>
      <c r="AO115" s="23">
        <f t="shared" si="45"/>
        <v>0</v>
      </c>
      <c r="AP115" s="23">
        <f t="shared" si="46"/>
        <v>0</v>
      </c>
      <c r="AQ115" s="23">
        <f t="shared" si="47"/>
        <v>0</v>
      </c>
      <c r="AR115" s="23">
        <f t="shared" si="48"/>
        <v>0</v>
      </c>
      <c r="AS115" s="23">
        <f t="shared" si="49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51"/>
        <v>0</v>
      </c>
      <c r="BL115" s="21"/>
      <c r="BM115" s="21"/>
      <c r="BN115" s="23">
        <f t="shared" si="52"/>
        <v>0</v>
      </c>
      <c r="BO115" s="21"/>
      <c r="BP115" s="21"/>
      <c r="BQ115" s="23">
        <f t="shared" si="53"/>
        <v>0</v>
      </c>
      <c r="BR115" s="21"/>
      <c r="BS115" s="21"/>
      <c r="BT115" s="23">
        <f t="shared" si="54"/>
        <v>0</v>
      </c>
      <c r="BU115" s="21"/>
      <c r="BV115" s="21"/>
      <c r="BW115" s="23">
        <f t="shared" si="55"/>
        <v>0</v>
      </c>
      <c r="BX115" s="21"/>
      <c r="BY115" s="21"/>
      <c r="BZ115" s="23">
        <f t="shared" si="56"/>
        <v>0</v>
      </c>
      <c r="CA115" s="21"/>
      <c r="CB115" s="21"/>
      <c r="CC115" s="23">
        <f t="shared" si="57"/>
        <v>0</v>
      </c>
      <c r="CD115" s="23">
        <f t="shared" si="58"/>
        <v>0</v>
      </c>
      <c r="CE115" s="23">
        <f t="shared" si="59"/>
        <v>0</v>
      </c>
      <c r="CF115" s="23">
        <f t="shared" si="60"/>
        <v>0</v>
      </c>
      <c r="CG115" s="23">
        <f t="shared" si="61"/>
        <v>0</v>
      </c>
      <c r="CH115" s="23">
        <f t="shared" si="62"/>
        <v>0</v>
      </c>
      <c r="CI115" s="22"/>
      <c r="CJ115" s="22"/>
      <c r="CK115" s="22">
        <f t="shared" si="63"/>
        <v>0</v>
      </c>
      <c r="CL115" s="21"/>
      <c r="CM115" s="21"/>
      <c r="CN115" s="22">
        <f t="shared" si="64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6"/>
        <v>0</v>
      </c>
      <c r="H116" s="21"/>
      <c r="I116" s="21"/>
      <c r="J116" s="22">
        <f t="shared" si="35"/>
        <v>0</v>
      </c>
      <c r="K116" s="21"/>
      <c r="L116" s="21"/>
      <c r="M116" s="23"/>
      <c r="N116" s="21"/>
      <c r="O116" s="21"/>
      <c r="P116" s="23">
        <f t="shared" si="36"/>
        <v>0</v>
      </c>
      <c r="Q116" s="21"/>
      <c r="R116" s="21"/>
      <c r="S116" s="23">
        <f t="shared" si="37"/>
        <v>0</v>
      </c>
      <c r="T116" s="21"/>
      <c r="U116" s="21"/>
      <c r="V116" s="23">
        <f t="shared" si="38"/>
        <v>0</v>
      </c>
      <c r="W116" s="21"/>
      <c r="X116" s="21"/>
      <c r="Y116" s="23">
        <f t="shared" si="39"/>
        <v>0</v>
      </c>
      <c r="Z116" s="21"/>
      <c r="AA116" s="21"/>
      <c r="AB116" s="23">
        <f t="shared" si="40"/>
        <v>0</v>
      </c>
      <c r="AC116" s="21"/>
      <c r="AD116" s="21"/>
      <c r="AE116" s="23">
        <f t="shared" si="41"/>
        <v>0</v>
      </c>
      <c r="AF116" s="21"/>
      <c r="AG116" s="21"/>
      <c r="AH116" s="23">
        <f t="shared" si="42"/>
        <v>0</v>
      </c>
      <c r="AI116" s="21"/>
      <c r="AJ116" s="21"/>
      <c r="AK116" s="23">
        <f t="shared" si="43"/>
        <v>0</v>
      </c>
      <c r="AL116" s="21"/>
      <c r="AM116" s="21"/>
      <c r="AN116" s="23">
        <f t="shared" si="44"/>
        <v>0</v>
      </c>
      <c r="AO116" s="23">
        <f t="shared" si="45"/>
        <v>0</v>
      </c>
      <c r="AP116" s="23">
        <f t="shared" si="46"/>
        <v>0</v>
      </c>
      <c r="AQ116" s="23">
        <f t="shared" si="47"/>
        <v>0</v>
      </c>
      <c r="AR116" s="23">
        <f t="shared" si="48"/>
        <v>0</v>
      </c>
      <c r="AS116" s="23">
        <f t="shared" si="49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51"/>
        <v>0</v>
      </c>
      <c r="BL116" s="21"/>
      <c r="BM116" s="21"/>
      <c r="BN116" s="23">
        <f t="shared" si="52"/>
        <v>0</v>
      </c>
      <c r="BO116" s="21"/>
      <c r="BP116" s="21"/>
      <c r="BQ116" s="23">
        <f t="shared" si="53"/>
        <v>0</v>
      </c>
      <c r="BR116" s="21"/>
      <c r="BS116" s="21"/>
      <c r="BT116" s="23">
        <f t="shared" si="54"/>
        <v>0</v>
      </c>
      <c r="BU116" s="21"/>
      <c r="BV116" s="21"/>
      <c r="BW116" s="23">
        <f t="shared" si="55"/>
        <v>0</v>
      </c>
      <c r="BX116" s="21"/>
      <c r="BY116" s="21"/>
      <c r="BZ116" s="23">
        <f t="shared" si="56"/>
        <v>0</v>
      </c>
      <c r="CA116" s="21"/>
      <c r="CB116" s="21"/>
      <c r="CC116" s="23">
        <f t="shared" si="57"/>
        <v>0</v>
      </c>
      <c r="CD116" s="23">
        <f t="shared" si="58"/>
        <v>0</v>
      </c>
      <c r="CE116" s="23">
        <f t="shared" si="59"/>
        <v>0</v>
      </c>
      <c r="CF116" s="23">
        <f t="shared" si="60"/>
        <v>0</v>
      </c>
      <c r="CG116" s="23">
        <f t="shared" si="61"/>
        <v>0</v>
      </c>
      <c r="CH116" s="23">
        <f t="shared" si="62"/>
        <v>0</v>
      </c>
      <c r="CI116" s="22"/>
      <c r="CJ116" s="22"/>
      <c r="CK116" s="22">
        <f t="shared" si="63"/>
        <v>0</v>
      </c>
      <c r="CL116" s="21"/>
      <c r="CM116" s="21"/>
      <c r="CN116" s="22">
        <f t="shared" si="64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6"/>
        <v>0</v>
      </c>
      <c r="H117" s="21"/>
      <c r="I117" s="21"/>
      <c r="J117" s="22">
        <f t="shared" si="35"/>
        <v>0</v>
      </c>
      <c r="K117" s="21"/>
      <c r="L117" s="21"/>
      <c r="M117" s="23"/>
      <c r="N117" s="21"/>
      <c r="O117" s="21"/>
      <c r="P117" s="23">
        <f t="shared" si="36"/>
        <v>0</v>
      </c>
      <c r="Q117" s="21"/>
      <c r="R117" s="21"/>
      <c r="S117" s="23">
        <f t="shared" si="37"/>
        <v>0</v>
      </c>
      <c r="T117" s="21"/>
      <c r="U117" s="21"/>
      <c r="V117" s="23">
        <f t="shared" si="38"/>
        <v>0</v>
      </c>
      <c r="W117" s="21"/>
      <c r="X117" s="21"/>
      <c r="Y117" s="23">
        <f t="shared" si="39"/>
        <v>0</v>
      </c>
      <c r="Z117" s="21"/>
      <c r="AA117" s="21"/>
      <c r="AB117" s="23">
        <f t="shared" si="40"/>
        <v>0</v>
      </c>
      <c r="AC117" s="21"/>
      <c r="AD117" s="21"/>
      <c r="AE117" s="23">
        <f t="shared" si="41"/>
        <v>0</v>
      </c>
      <c r="AF117" s="21"/>
      <c r="AG117" s="21"/>
      <c r="AH117" s="23">
        <f t="shared" si="42"/>
        <v>0</v>
      </c>
      <c r="AI117" s="21"/>
      <c r="AJ117" s="21"/>
      <c r="AK117" s="23">
        <f t="shared" si="43"/>
        <v>0</v>
      </c>
      <c r="AL117" s="21"/>
      <c r="AM117" s="21"/>
      <c r="AN117" s="23">
        <f t="shared" si="44"/>
        <v>0</v>
      </c>
      <c r="AO117" s="23">
        <f t="shared" si="45"/>
        <v>0</v>
      </c>
      <c r="AP117" s="23">
        <f t="shared" si="46"/>
        <v>0</v>
      </c>
      <c r="AQ117" s="23">
        <f t="shared" si="47"/>
        <v>0</v>
      </c>
      <c r="AR117" s="23">
        <f t="shared" si="48"/>
        <v>0</v>
      </c>
      <c r="AS117" s="23">
        <f t="shared" si="49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>
        <v>280</v>
      </c>
      <c r="BJ117" s="21">
        <v>3360</v>
      </c>
      <c r="BK117" s="23">
        <f t="shared" si="51"/>
        <v>2016</v>
      </c>
      <c r="BL117" s="21">
        <v>49</v>
      </c>
      <c r="BM117" s="21">
        <v>594</v>
      </c>
      <c r="BN117" s="23">
        <f t="shared" si="52"/>
        <v>356.4</v>
      </c>
      <c r="BO117" s="21">
        <v>43</v>
      </c>
      <c r="BP117" s="21">
        <v>525</v>
      </c>
      <c r="BQ117" s="23">
        <f t="shared" si="53"/>
        <v>315</v>
      </c>
      <c r="BR117" s="21">
        <v>1</v>
      </c>
      <c r="BS117" s="21">
        <v>12</v>
      </c>
      <c r="BT117" s="23">
        <f t="shared" si="54"/>
        <v>7.1999999999999993</v>
      </c>
      <c r="BU117" s="21"/>
      <c r="BV117" s="21"/>
      <c r="BW117" s="23">
        <f t="shared" si="55"/>
        <v>0</v>
      </c>
      <c r="BX117" s="21">
        <v>8</v>
      </c>
      <c r="BY117" s="21">
        <v>96</v>
      </c>
      <c r="BZ117" s="23">
        <f t="shared" si="56"/>
        <v>57.599999999999994</v>
      </c>
      <c r="CA117" s="21">
        <v>5</v>
      </c>
      <c r="CB117" s="21">
        <v>60</v>
      </c>
      <c r="CC117" s="23">
        <f t="shared" si="57"/>
        <v>36</v>
      </c>
      <c r="CD117" s="23">
        <f t="shared" si="58"/>
        <v>386</v>
      </c>
      <c r="CE117" s="23">
        <f t="shared" si="59"/>
        <v>4647</v>
      </c>
      <c r="CF117" s="23">
        <f t="shared" si="60"/>
        <v>2788.2</v>
      </c>
      <c r="CG117" s="23">
        <f t="shared" si="61"/>
        <v>387.25</v>
      </c>
      <c r="CH117" s="23">
        <f t="shared" si="62"/>
        <v>232.35</v>
      </c>
      <c r="CI117" s="22">
        <v>5</v>
      </c>
      <c r="CJ117" s="22">
        <v>60</v>
      </c>
      <c r="CK117" s="22">
        <f t="shared" si="63"/>
        <v>36</v>
      </c>
      <c r="CL117" s="21"/>
      <c r="CM117" s="21"/>
      <c r="CN117" s="22">
        <f t="shared" si="64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6"/>
        <v>0</v>
      </c>
      <c r="H118" s="21"/>
      <c r="I118" s="21"/>
      <c r="J118" s="22">
        <f t="shared" si="35"/>
        <v>0</v>
      </c>
      <c r="K118" s="21"/>
      <c r="L118" s="21"/>
      <c r="M118" s="23"/>
      <c r="N118" s="21"/>
      <c r="O118" s="21"/>
      <c r="P118" s="23">
        <f t="shared" si="36"/>
        <v>0</v>
      </c>
      <c r="Q118" s="21"/>
      <c r="R118" s="21"/>
      <c r="S118" s="23">
        <f t="shared" si="37"/>
        <v>0</v>
      </c>
      <c r="T118" s="21"/>
      <c r="U118" s="21"/>
      <c r="V118" s="23">
        <f t="shared" si="38"/>
        <v>0</v>
      </c>
      <c r="W118" s="21"/>
      <c r="X118" s="21"/>
      <c r="Y118" s="23">
        <f t="shared" si="39"/>
        <v>0</v>
      </c>
      <c r="Z118" s="21"/>
      <c r="AA118" s="21"/>
      <c r="AB118" s="23">
        <f t="shared" si="40"/>
        <v>0</v>
      </c>
      <c r="AC118" s="21"/>
      <c r="AD118" s="21"/>
      <c r="AE118" s="23">
        <f t="shared" si="41"/>
        <v>0</v>
      </c>
      <c r="AF118" s="21"/>
      <c r="AG118" s="21"/>
      <c r="AH118" s="23">
        <f t="shared" si="42"/>
        <v>0</v>
      </c>
      <c r="AI118" s="21"/>
      <c r="AJ118" s="21"/>
      <c r="AK118" s="23">
        <f t="shared" si="43"/>
        <v>0</v>
      </c>
      <c r="AL118" s="21"/>
      <c r="AM118" s="21"/>
      <c r="AN118" s="23">
        <f t="shared" si="44"/>
        <v>0</v>
      </c>
      <c r="AO118" s="23">
        <f t="shared" si="45"/>
        <v>0</v>
      </c>
      <c r="AP118" s="23">
        <f t="shared" si="46"/>
        <v>0</v>
      </c>
      <c r="AQ118" s="23">
        <f t="shared" si="47"/>
        <v>0</v>
      </c>
      <c r="AR118" s="23">
        <f t="shared" si="48"/>
        <v>0</v>
      </c>
      <c r="AS118" s="23">
        <f t="shared" si="49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20</v>
      </c>
      <c r="BD118" s="21">
        <v>280</v>
      </c>
      <c r="BE118" s="23">
        <f t="shared" si="68"/>
        <v>179.20000000000002</v>
      </c>
      <c r="BF118" s="21">
        <v>17</v>
      </c>
      <c r="BG118" s="21">
        <v>238</v>
      </c>
      <c r="BH118" s="23">
        <f t="shared" si="69"/>
        <v>152.32</v>
      </c>
      <c r="BI118" s="21">
        <v>16</v>
      </c>
      <c r="BJ118" s="21">
        <v>224</v>
      </c>
      <c r="BK118" s="23">
        <f t="shared" si="51"/>
        <v>143.36000000000001</v>
      </c>
      <c r="BL118" s="21">
        <v>8</v>
      </c>
      <c r="BM118" s="21">
        <v>112</v>
      </c>
      <c r="BN118" s="23">
        <f t="shared" si="52"/>
        <v>71.680000000000007</v>
      </c>
      <c r="BO118" s="21">
        <v>26</v>
      </c>
      <c r="BP118" s="21">
        <v>364</v>
      </c>
      <c r="BQ118" s="23">
        <f t="shared" si="53"/>
        <v>232.96</v>
      </c>
      <c r="BR118" s="21">
        <v>9</v>
      </c>
      <c r="BS118" s="21">
        <v>126</v>
      </c>
      <c r="BT118" s="23">
        <f t="shared" si="54"/>
        <v>80.64</v>
      </c>
      <c r="BU118" s="21">
        <v>15</v>
      </c>
      <c r="BV118" s="21">
        <v>210</v>
      </c>
      <c r="BW118" s="23">
        <f t="shared" si="55"/>
        <v>134.4</v>
      </c>
      <c r="BX118" s="21">
        <v>20</v>
      </c>
      <c r="BY118" s="21">
        <v>280</v>
      </c>
      <c r="BZ118" s="23">
        <f t="shared" si="56"/>
        <v>179.20000000000002</v>
      </c>
      <c r="CA118" s="21">
        <v>6</v>
      </c>
      <c r="CB118" s="21">
        <v>84</v>
      </c>
      <c r="CC118" s="23">
        <f t="shared" si="57"/>
        <v>53.76</v>
      </c>
      <c r="CD118" s="23">
        <f t="shared" si="58"/>
        <v>137</v>
      </c>
      <c r="CE118" s="23">
        <f t="shared" si="59"/>
        <v>1918</v>
      </c>
      <c r="CF118" s="23">
        <f t="shared" si="60"/>
        <v>1227.52</v>
      </c>
      <c r="CG118" s="23">
        <f t="shared" si="61"/>
        <v>159.83333333333334</v>
      </c>
      <c r="CH118" s="23">
        <f t="shared" si="62"/>
        <v>102.29333333333334</v>
      </c>
      <c r="CI118" s="22">
        <v>5</v>
      </c>
      <c r="CJ118" s="22">
        <v>70</v>
      </c>
      <c r="CK118" s="22">
        <f t="shared" si="63"/>
        <v>44.800000000000004</v>
      </c>
      <c r="CL118" s="21">
        <v>3</v>
      </c>
      <c r="CM118" s="21">
        <v>42</v>
      </c>
      <c r="CN118" s="22">
        <f t="shared" si="64"/>
        <v>26.88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3"/>
        <v>0</v>
      </c>
      <c r="CL119" s="21"/>
      <c r="CM119" s="21"/>
      <c r="CN119" s="22">
        <f t="shared" si="64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3"/>
        <v>0</v>
      </c>
      <c r="CL120" s="21"/>
      <c r="CM120" s="21"/>
      <c r="CN120" s="22">
        <f t="shared" si="64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3"/>
        <v>0</v>
      </c>
      <c r="CL121" s="21"/>
      <c r="CM121" s="21"/>
      <c r="CN121" s="22">
        <f t="shared" si="64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6"/>
        <v>0</v>
      </c>
      <c r="H122" s="21"/>
      <c r="I122" s="21"/>
      <c r="J122" s="22">
        <f t="shared" si="35"/>
        <v>0</v>
      </c>
      <c r="K122" s="21"/>
      <c r="L122" s="21"/>
      <c r="M122" s="23"/>
      <c r="N122" s="21"/>
      <c r="O122" s="21"/>
      <c r="P122" s="23">
        <f t="shared" si="36"/>
        <v>0</v>
      </c>
      <c r="Q122" s="21"/>
      <c r="R122" s="21"/>
      <c r="S122" s="23">
        <f t="shared" si="37"/>
        <v>0</v>
      </c>
      <c r="T122" s="21"/>
      <c r="U122" s="21"/>
      <c r="V122" s="23">
        <f t="shared" si="38"/>
        <v>0</v>
      </c>
      <c r="W122" s="21"/>
      <c r="X122" s="21"/>
      <c r="Y122" s="23">
        <f t="shared" si="39"/>
        <v>0</v>
      </c>
      <c r="Z122" s="21"/>
      <c r="AA122" s="21"/>
      <c r="AB122" s="23">
        <f t="shared" si="40"/>
        <v>0</v>
      </c>
      <c r="AC122" s="21"/>
      <c r="AD122" s="21"/>
      <c r="AE122" s="23">
        <f t="shared" si="41"/>
        <v>0</v>
      </c>
      <c r="AF122" s="21"/>
      <c r="AG122" s="21"/>
      <c r="AH122" s="23">
        <f t="shared" si="42"/>
        <v>0</v>
      </c>
      <c r="AI122" s="21"/>
      <c r="AJ122" s="21"/>
      <c r="AK122" s="23">
        <f t="shared" si="43"/>
        <v>0</v>
      </c>
      <c r="AL122" s="21"/>
      <c r="AM122" s="21"/>
      <c r="AN122" s="23">
        <f t="shared" si="44"/>
        <v>0</v>
      </c>
      <c r="AO122" s="23">
        <f t="shared" si="45"/>
        <v>0</v>
      </c>
      <c r="AP122" s="23">
        <f t="shared" si="46"/>
        <v>0</v>
      </c>
      <c r="AQ122" s="23">
        <f t="shared" si="47"/>
        <v>0</v>
      </c>
      <c r="AR122" s="23">
        <f t="shared" si="48"/>
        <v>0</v>
      </c>
      <c r="AS122" s="23">
        <f t="shared" si="49"/>
        <v>0</v>
      </c>
      <c r="AT122" s="21"/>
      <c r="AU122" s="21"/>
      <c r="AV122" s="21"/>
      <c r="AW122" s="21"/>
      <c r="AX122" s="21"/>
      <c r="AY122" s="22">
        <f t="shared" si="65"/>
        <v>0</v>
      </c>
      <c r="AZ122" s="21"/>
      <c r="BA122" s="21"/>
      <c r="BB122" s="23">
        <f t="shared" si="50"/>
        <v>0</v>
      </c>
      <c r="BC122" s="21"/>
      <c r="BD122" s="21"/>
      <c r="BE122" s="23">
        <f t="shared" si="68"/>
        <v>0</v>
      </c>
      <c r="BF122" s="21"/>
      <c r="BG122" s="21"/>
      <c r="BH122" s="23">
        <f t="shared" si="69"/>
        <v>0</v>
      </c>
      <c r="BI122" s="21"/>
      <c r="BJ122" s="21"/>
      <c r="BK122" s="23">
        <f t="shared" si="51"/>
        <v>0</v>
      </c>
      <c r="BL122" s="21"/>
      <c r="BM122" s="21"/>
      <c r="BN122" s="23">
        <f t="shared" si="52"/>
        <v>0</v>
      </c>
      <c r="BO122" s="21"/>
      <c r="BP122" s="21"/>
      <c r="BQ122" s="23">
        <f t="shared" si="53"/>
        <v>0</v>
      </c>
      <c r="BR122" s="21"/>
      <c r="BS122" s="21"/>
      <c r="BT122" s="23">
        <f t="shared" si="54"/>
        <v>0</v>
      </c>
      <c r="BU122" s="21"/>
      <c r="BV122" s="21"/>
      <c r="BW122" s="23">
        <f t="shared" si="55"/>
        <v>0</v>
      </c>
      <c r="BX122" s="21"/>
      <c r="BY122" s="21"/>
      <c r="BZ122" s="23">
        <f t="shared" si="56"/>
        <v>0</v>
      </c>
      <c r="CA122" s="21"/>
      <c r="CB122" s="21"/>
      <c r="CC122" s="23">
        <f t="shared" si="57"/>
        <v>0</v>
      </c>
      <c r="CD122" s="23">
        <f t="shared" si="58"/>
        <v>0</v>
      </c>
      <c r="CE122" s="23">
        <f t="shared" si="59"/>
        <v>0</v>
      </c>
      <c r="CF122" s="23">
        <f t="shared" si="60"/>
        <v>0</v>
      </c>
      <c r="CG122" s="23">
        <f t="shared" si="61"/>
        <v>0</v>
      </c>
      <c r="CH122" s="23">
        <f t="shared" si="62"/>
        <v>0</v>
      </c>
      <c r="CI122" s="22"/>
      <c r="CJ122" s="22"/>
      <c r="CK122" s="22">
        <f t="shared" si="63"/>
        <v>0</v>
      </c>
      <c r="CL122" s="21"/>
      <c r="CM122" s="21"/>
      <c r="CN122" s="22">
        <f t="shared" si="64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3"/>
        <v>0</v>
      </c>
      <c r="BR123" s="21"/>
      <c r="BS123" s="21"/>
      <c r="BT123" s="23">
        <f t="shared" si="54"/>
        <v>0</v>
      </c>
      <c r="BU123" s="21"/>
      <c r="BV123" s="21"/>
      <c r="BW123" s="23">
        <f t="shared" si="55"/>
        <v>0</v>
      </c>
      <c r="BX123" s="21"/>
      <c r="BY123" s="21"/>
      <c r="BZ123" s="23">
        <f t="shared" si="56"/>
        <v>0</v>
      </c>
      <c r="CA123" s="21"/>
      <c r="CB123" s="21"/>
      <c r="CC123" s="23">
        <f t="shared" si="57"/>
        <v>0</v>
      </c>
      <c r="CD123" s="23">
        <f t="shared" si="58"/>
        <v>0</v>
      </c>
      <c r="CE123" s="23">
        <f t="shared" si="59"/>
        <v>0</v>
      </c>
      <c r="CF123" s="23">
        <f t="shared" si="60"/>
        <v>0</v>
      </c>
      <c r="CG123" s="23">
        <f t="shared" si="61"/>
        <v>0</v>
      </c>
      <c r="CH123" s="23">
        <f t="shared" si="62"/>
        <v>0</v>
      </c>
      <c r="CI123" s="22"/>
      <c r="CJ123" s="22"/>
      <c r="CK123" s="22">
        <f t="shared" si="63"/>
        <v>0</v>
      </c>
      <c r="CL123" s="21"/>
      <c r="CM123" s="21"/>
      <c r="CN123" s="22">
        <f t="shared" si="64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3"/>
        <v>0</v>
      </c>
      <c r="BR124" s="21"/>
      <c r="BS124" s="21"/>
      <c r="BT124" s="23">
        <f t="shared" si="54"/>
        <v>0</v>
      </c>
      <c r="BU124" s="21"/>
      <c r="BV124" s="21"/>
      <c r="BW124" s="23">
        <f t="shared" si="55"/>
        <v>0</v>
      </c>
      <c r="BX124" s="21"/>
      <c r="BY124" s="21"/>
      <c r="BZ124" s="23">
        <f t="shared" si="56"/>
        <v>0</v>
      </c>
      <c r="CA124" s="21"/>
      <c r="CB124" s="21"/>
      <c r="CC124" s="23">
        <f t="shared" si="57"/>
        <v>0</v>
      </c>
      <c r="CD124" s="23">
        <f t="shared" si="58"/>
        <v>0</v>
      </c>
      <c r="CE124" s="23">
        <f t="shared" si="59"/>
        <v>0</v>
      </c>
      <c r="CF124" s="23">
        <f t="shared" si="60"/>
        <v>0</v>
      </c>
      <c r="CG124" s="23">
        <f t="shared" si="61"/>
        <v>0</v>
      </c>
      <c r="CH124" s="23">
        <f t="shared" si="62"/>
        <v>0</v>
      </c>
      <c r="CI124" s="22"/>
      <c r="CJ124" s="22"/>
      <c r="CK124" s="22">
        <f t="shared" si="63"/>
        <v>0</v>
      </c>
      <c r="CL124" s="21"/>
      <c r="CM124" s="21"/>
      <c r="CN124" s="22">
        <f t="shared" si="64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>
        <f t="shared" si="53"/>
        <v>0</v>
      </c>
      <c r="BR125" s="21"/>
      <c r="BS125" s="21"/>
      <c r="BT125" s="23">
        <f t="shared" si="54"/>
        <v>0</v>
      </c>
      <c r="BU125" s="21">
        <v>1</v>
      </c>
      <c r="BV125" s="21">
        <v>12</v>
      </c>
      <c r="BW125" s="23">
        <f t="shared" si="55"/>
        <v>0</v>
      </c>
      <c r="BX125" s="21">
        <v>2</v>
      </c>
      <c r="BY125" s="21">
        <v>24</v>
      </c>
      <c r="BZ125" s="23">
        <f t="shared" si="56"/>
        <v>0</v>
      </c>
      <c r="CA125" s="21">
        <v>1</v>
      </c>
      <c r="CB125" s="21">
        <v>12</v>
      </c>
      <c r="CC125" s="23">
        <f t="shared" si="57"/>
        <v>0</v>
      </c>
      <c r="CD125" s="23">
        <f t="shared" si="58"/>
        <v>4</v>
      </c>
      <c r="CE125" s="23">
        <f t="shared" si="59"/>
        <v>48</v>
      </c>
      <c r="CF125" s="23">
        <f t="shared" si="60"/>
        <v>0</v>
      </c>
      <c r="CG125" s="23">
        <f t="shared" si="61"/>
        <v>4</v>
      </c>
      <c r="CH125" s="23">
        <f t="shared" si="62"/>
        <v>0</v>
      </c>
      <c r="CI125" s="22"/>
      <c r="CJ125" s="22"/>
      <c r="CK125" s="22">
        <f t="shared" si="63"/>
        <v>0</v>
      </c>
      <c r="CL125" s="21"/>
      <c r="CM125" s="21"/>
      <c r="CN125" s="22">
        <f t="shared" si="64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4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/>
      <c r="BR127" s="21"/>
      <c r="BS127" s="21"/>
      <c r="BT127" s="23"/>
      <c r="BU127" s="21"/>
      <c r="BV127" s="21"/>
      <c r="BW127" s="23"/>
      <c r="BX127" s="21"/>
      <c r="BY127" s="21"/>
      <c r="BZ127" s="23"/>
      <c r="CA127" s="21"/>
      <c r="CB127" s="21"/>
      <c r="CC127" s="23"/>
      <c r="CD127" s="23"/>
      <c r="CE127" s="23"/>
      <c r="CF127" s="23"/>
      <c r="CG127" s="23"/>
      <c r="CH127" s="23"/>
      <c r="CI127" s="22"/>
      <c r="CJ127" s="22"/>
      <c r="CK127" s="22"/>
      <c r="CL127" s="21"/>
      <c r="CM127" s="21"/>
      <c r="CN127" s="22">
        <f t="shared" si="64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3"/>
        <v>0</v>
      </c>
      <c r="BR128" s="21"/>
      <c r="BS128" s="21"/>
      <c r="BT128" s="23">
        <f t="shared" si="54"/>
        <v>0</v>
      </c>
      <c r="BU128" s="21"/>
      <c r="BV128" s="21"/>
      <c r="BW128" s="23">
        <f t="shared" si="55"/>
        <v>0</v>
      </c>
      <c r="BX128" s="21"/>
      <c r="BY128" s="21"/>
      <c r="BZ128" s="23">
        <f t="shared" si="56"/>
        <v>0</v>
      </c>
      <c r="CA128" s="21"/>
      <c r="CB128" s="21"/>
      <c r="CC128" s="23">
        <f t="shared" si="57"/>
        <v>0</v>
      </c>
      <c r="CD128" s="23">
        <f t="shared" si="58"/>
        <v>0</v>
      </c>
      <c r="CE128" s="23">
        <f t="shared" si="59"/>
        <v>0</v>
      </c>
      <c r="CF128" s="23">
        <f t="shared" si="60"/>
        <v>0</v>
      </c>
      <c r="CG128" s="23">
        <f t="shared" si="61"/>
        <v>0</v>
      </c>
      <c r="CH128" s="23">
        <f t="shared" si="62"/>
        <v>0</v>
      </c>
      <c r="CI128" s="22"/>
      <c r="CJ128" s="22"/>
      <c r="CK128" s="22">
        <f t="shared" si="63"/>
        <v>0</v>
      </c>
      <c r="CL128" s="21"/>
      <c r="CM128" s="21"/>
      <c r="CN128" s="22">
        <f t="shared" si="64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3"/>
        <v>0</v>
      </c>
      <c r="BR129" s="21"/>
      <c r="BS129" s="21"/>
      <c r="BT129" s="23">
        <f t="shared" si="54"/>
        <v>0</v>
      </c>
      <c r="BU129" s="21">
        <v>3</v>
      </c>
      <c r="BV129" s="21">
        <v>55</v>
      </c>
      <c r="BW129" s="23">
        <f t="shared" si="55"/>
        <v>35.200000000000003</v>
      </c>
      <c r="BX129" s="21"/>
      <c r="BY129" s="21"/>
      <c r="BZ129" s="23">
        <f t="shared" si="56"/>
        <v>0</v>
      </c>
      <c r="CA129" s="21"/>
      <c r="CB129" s="21"/>
      <c r="CC129" s="23">
        <f t="shared" si="57"/>
        <v>0</v>
      </c>
      <c r="CD129" s="23">
        <f t="shared" si="58"/>
        <v>3</v>
      </c>
      <c r="CE129" s="23">
        <f t="shared" si="59"/>
        <v>55</v>
      </c>
      <c r="CF129" s="23">
        <f t="shared" si="60"/>
        <v>35.200000000000003</v>
      </c>
      <c r="CG129" s="23">
        <f t="shared" si="61"/>
        <v>4.583333333333333</v>
      </c>
      <c r="CH129" s="23">
        <f t="shared" si="62"/>
        <v>2.9333333333333336</v>
      </c>
      <c r="CI129" s="22"/>
      <c r="CJ129" s="22"/>
      <c r="CK129" s="22">
        <f t="shared" si="63"/>
        <v>0</v>
      </c>
      <c r="CL129" s="21"/>
      <c r="CM129" s="21"/>
      <c r="CN129" s="22">
        <f t="shared" si="64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6"/>
        <v>0</v>
      </c>
      <c r="H130" s="21"/>
      <c r="I130" s="21"/>
      <c r="J130" s="22">
        <f t="shared" si="35"/>
        <v>0</v>
      </c>
      <c r="K130" s="21"/>
      <c r="L130" s="21"/>
      <c r="M130" s="23">
        <f t="shared" si="67"/>
        <v>0</v>
      </c>
      <c r="N130" s="21"/>
      <c r="O130" s="21"/>
      <c r="P130" s="23">
        <f t="shared" si="36"/>
        <v>0</v>
      </c>
      <c r="Q130" s="21"/>
      <c r="R130" s="21"/>
      <c r="S130" s="23">
        <f t="shared" si="37"/>
        <v>0</v>
      </c>
      <c r="T130" s="21"/>
      <c r="U130" s="21"/>
      <c r="V130" s="23">
        <f t="shared" si="38"/>
        <v>0</v>
      </c>
      <c r="W130" s="21"/>
      <c r="X130" s="21"/>
      <c r="Y130" s="23">
        <f t="shared" si="39"/>
        <v>0</v>
      </c>
      <c r="Z130" s="21"/>
      <c r="AA130" s="21"/>
      <c r="AB130" s="23">
        <f t="shared" si="40"/>
        <v>0</v>
      </c>
      <c r="AC130" s="21"/>
      <c r="AD130" s="21"/>
      <c r="AE130" s="23">
        <f t="shared" si="41"/>
        <v>0</v>
      </c>
      <c r="AF130" s="21"/>
      <c r="AG130" s="21"/>
      <c r="AH130" s="23">
        <f t="shared" si="42"/>
        <v>0</v>
      </c>
      <c r="AI130" s="21"/>
      <c r="AJ130" s="21"/>
      <c r="AK130" s="23">
        <f t="shared" si="43"/>
        <v>0</v>
      </c>
      <c r="AL130" s="21"/>
      <c r="AM130" s="21"/>
      <c r="AN130" s="23">
        <f t="shared" si="44"/>
        <v>0</v>
      </c>
      <c r="AO130" s="23">
        <f t="shared" si="45"/>
        <v>0</v>
      </c>
      <c r="AP130" s="23">
        <f t="shared" si="46"/>
        <v>0</v>
      </c>
      <c r="AQ130" s="23">
        <f t="shared" si="47"/>
        <v>0</v>
      </c>
      <c r="AR130" s="23">
        <f t="shared" si="48"/>
        <v>0</v>
      </c>
      <c r="AS130" s="23">
        <f t="shared" si="49"/>
        <v>0</v>
      </c>
      <c r="AT130" s="21"/>
      <c r="AU130" s="21"/>
      <c r="AV130" s="21"/>
      <c r="AW130" s="21"/>
      <c r="AX130" s="21"/>
      <c r="AY130" s="22">
        <f t="shared" si="65"/>
        <v>0</v>
      </c>
      <c r="AZ130" s="21"/>
      <c r="BA130" s="21"/>
      <c r="BB130" s="23">
        <f t="shared" si="50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51"/>
        <v>0</v>
      </c>
      <c r="BL130" s="21"/>
      <c r="BM130" s="21"/>
      <c r="BN130" s="23">
        <f t="shared" si="52"/>
        <v>0</v>
      </c>
      <c r="BO130" s="21"/>
      <c r="BP130" s="21"/>
      <c r="BQ130" s="23">
        <f t="shared" si="53"/>
        <v>0</v>
      </c>
      <c r="BR130" s="21"/>
      <c r="BS130" s="21"/>
      <c r="BT130" s="23">
        <f t="shared" si="54"/>
        <v>0</v>
      </c>
      <c r="BU130" s="21"/>
      <c r="BV130" s="21"/>
      <c r="BW130" s="23">
        <f t="shared" si="55"/>
        <v>0</v>
      </c>
      <c r="BX130" s="21"/>
      <c r="BY130" s="21"/>
      <c r="BZ130" s="23">
        <f t="shared" si="56"/>
        <v>0</v>
      </c>
      <c r="CA130" s="21"/>
      <c r="CB130" s="21"/>
      <c r="CC130" s="23">
        <f t="shared" si="57"/>
        <v>0</v>
      </c>
      <c r="CD130" s="23">
        <f t="shared" si="58"/>
        <v>0</v>
      </c>
      <c r="CE130" s="23">
        <f t="shared" si="59"/>
        <v>0</v>
      </c>
      <c r="CF130" s="23">
        <f t="shared" si="60"/>
        <v>0</v>
      </c>
      <c r="CG130" s="23">
        <f t="shared" si="61"/>
        <v>0</v>
      </c>
      <c r="CH130" s="23">
        <f t="shared" si="62"/>
        <v>0</v>
      </c>
      <c r="CI130" s="22"/>
      <c r="CJ130" s="22"/>
      <c r="CK130" s="22">
        <f t="shared" si="63"/>
        <v>0</v>
      </c>
      <c r="CL130" s="21"/>
      <c r="CM130" s="21"/>
      <c r="CN130" s="22">
        <f t="shared" si="64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6"/>
        <v>0</v>
      </c>
      <c r="H131" s="21"/>
      <c r="I131" s="21"/>
      <c r="J131" s="22">
        <f t="shared" si="35"/>
        <v>0</v>
      </c>
      <c r="K131" s="21"/>
      <c r="L131" s="21"/>
      <c r="M131" s="23">
        <f t="shared" si="67"/>
        <v>0</v>
      </c>
      <c r="N131" s="21"/>
      <c r="O131" s="21"/>
      <c r="P131" s="23">
        <f t="shared" si="36"/>
        <v>0</v>
      </c>
      <c r="Q131" s="21"/>
      <c r="R131" s="21"/>
      <c r="S131" s="23">
        <f t="shared" si="37"/>
        <v>0</v>
      </c>
      <c r="T131" s="21"/>
      <c r="U131" s="21"/>
      <c r="V131" s="23">
        <f t="shared" si="38"/>
        <v>0</v>
      </c>
      <c r="W131" s="21"/>
      <c r="X131" s="21"/>
      <c r="Y131" s="23">
        <f t="shared" si="39"/>
        <v>0</v>
      </c>
      <c r="Z131" s="21"/>
      <c r="AA131" s="21"/>
      <c r="AB131" s="23">
        <f t="shared" si="40"/>
        <v>0</v>
      </c>
      <c r="AC131" s="21"/>
      <c r="AD131" s="21"/>
      <c r="AE131" s="23">
        <f t="shared" si="41"/>
        <v>0</v>
      </c>
      <c r="AF131" s="21"/>
      <c r="AG131" s="21"/>
      <c r="AH131" s="23">
        <f t="shared" si="42"/>
        <v>0</v>
      </c>
      <c r="AI131" s="21"/>
      <c r="AJ131" s="21"/>
      <c r="AK131" s="23">
        <f t="shared" si="43"/>
        <v>0</v>
      </c>
      <c r="AL131" s="21"/>
      <c r="AM131" s="21"/>
      <c r="AN131" s="23">
        <f t="shared" si="44"/>
        <v>0</v>
      </c>
      <c r="AO131" s="23">
        <f t="shared" si="45"/>
        <v>0</v>
      </c>
      <c r="AP131" s="23">
        <f t="shared" si="46"/>
        <v>0</v>
      </c>
      <c r="AQ131" s="23">
        <f t="shared" si="47"/>
        <v>0</v>
      </c>
      <c r="AR131" s="23">
        <f t="shared" si="48"/>
        <v>0</v>
      </c>
      <c r="AS131" s="23">
        <f t="shared" si="49"/>
        <v>0</v>
      </c>
      <c r="AT131" s="21"/>
      <c r="AU131" s="21"/>
      <c r="AV131" s="21"/>
      <c r="AW131" s="21"/>
      <c r="AX131" s="21"/>
      <c r="AY131" s="22"/>
      <c r="AZ131" s="21"/>
      <c r="BA131" s="21"/>
      <c r="BB131" s="23"/>
      <c r="BC131" s="21"/>
      <c r="BD131" s="21"/>
      <c r="BE131" s="23"/>
      <c r="BF131" s="21"/>
      <c r="BG131" s="21"/>
      <c r="BH131" s="23"/>
      <c r="BI131" s="21"/>
      <c r="BJ131" s="21"/>
      <c r="BK131" s="23"/>
      <c r="BL131" s="21"/>
      <c r="BM131" s="21"/>
      <c r="BN131" s="23">
        <f t="shared" si="52"/>
        <v>0</v>
      </c>
      <c r="BO131" s="21"/>
      <c r="BP131" s="21"/>
      <c r="BQ131" s="23">
        <f t="shared" si="53"/>
        <v>0</v>
      </c>
      <c r="BR131" s="21"/>
      <c r="BS131" s="21"/>
      <c r="BT131" s="23">
        <f t="shared" si="54"/>
        <v>0</v>
      </c>
      <c r="BU131" s="21"/>
      <c r="BV131" s="21"/>
      <c r="BW131" s="23">
        <f t="shared" si="55"/>
        <v>0</v>
      </c>
      <c r="BX131" s="21"/>
      <c r="BY131" s="21"/>
      <c r="BZ131" s="23">
        <f t="shared" si="56"/>
        <v>0</v>
      </c>
      <c r="CA131" s="21"/>
      <c r="CB131" s="21"/>
      <c r="CC131" s="23">
        <f t="shared" si="57"/>
        <v>0</v>
      </c>
      <c r="CD131" s="23">
        <f t="shared" si="58"/>
        <v>0</v>
      </c>
      <c r="CE131" s="23">
        <f t="shared" si="59"/>
        <v>0</v>
      </c>
      <c r="CF131" s="23">
        <f t="shared" si="60"/>
        <v>0</v>
      </c>
      <c r="CG131" s="23">
        <f t="shared" si="61"/>
        <v>0</v>
      </c>
      <c r="CH131" s="23">
        <f t="shared" si="62"/>
        <v>0</v>
      </c>
      <c r="CI131" s="22"/>
      <c r="CJ131" s="22"/>
      <c r="CK131" s="22">
        <f t="shared" si="63"/>
        <v>0</v>
      </c>
      <c r="CL131" s="21"/>
      <c r="CM131" s="21"/>
      <c r="CN131" s="22">
        <f t="shared" si="64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120</v>
      </c>
      <c r="F132" s="21">
        <v>2880</v>
      </c>
      <c r="G132" s="23">
        <f t="shared" si="66"/>
        <v>1843.2</v>
      </c>
      <c r="H132" s="21">
        <v>251</v>
      </c>
      <c r="I132" s="21">
        <v>6045</v>
      </c>
      <c r="J132" s="22">
        <f t="shared" si="35"/>
        <v>3868.8</v>
      </c>
      <c r="K132" s="21">
        <v>5</v>
      </c>
      <c r="L132" s="21">
        <v>120</v>
      </c>
      <c r="M132" s="23">
        <f t="shared" si="67"/>
        <v>76.8</v>
      </c>
      <c r="N132" s="21">
        <v>18</v>
      </c>
      <c r="O132" s="21">
        <v>432</v>
      </c>
      <c r="P132" s="23">
        <f t="shared" si="36"/>
        <v>276.48</v>
      </c>
      <c r="Q132" s="21">
        <v>192</v>
      </c>
      <c r="R132" s="21">
        <v>4608</v>
      </c>
      <c r="S132" s="23">
        <f t="shared" si="37"/>
        <v>2949.12</v>
      </c>
      <c r="T132" s="21">
        <v>155</v>
      </c>
      <c r="U132" s="21">
        <v>3720</v>
      </c>
      <c r="V132" s="23">
        <f t="shared" si="38"/>
        <v>2380.8000000000002</v>
      </c>
      <c r="W132" s="21">
        <v>77</v>
      </c>
      <c r="X132" s="21">
        <v>1848</v>
      </c>
      <c r="Y132" s="23">
        <f t="shared" si="39"/>
        <v>1182.72</v>
      </c>
      <c r="Z132" s="21">
        <v>130</v>
      </c>
      <c r="AA132" s="21">
        <v>3120</v>
      </c>
      <c r="AB132" s="23">
        <f t="shared" si="40"/>
        <v>1996.8</v>
      </c>
      <c r="AC132" s="21">
        <v>75</v>
      </c>
      <c r="AD132" s="21">
        <v>1800</v>
      </c>
      <c r="AE132" s="23">
        <f t="shared" si="41"/>
        <v>1152</v>
      </c>
      <c r="AF132" s="21">
        <v>120</v>
      </c>
      <c r="AG132" s="21">
        <v>2880</v>
      </c>
      <c r="AH132" s="23">
        <f t="shared" si="42"/>
        <v>1843.2</v>
      </c>
      <c r="AI132" s="21">
        <v>130</v>
      </c>
      <c r="AJ132" s="21">
        <v>3120</v>
      </c>
      <c r="AK132" s="23">
        <f t="shared" si="43"/>
        <v>1996.8</v>
      </c>
      <c r="AL132" s="21">
        <v>285</v>
      </c>
      <c r="AM132" s="21">
        <v>6840</v>
      </c>
      <c r="AN132" s="23">
        <f t="shared" si="44"/>
        <v>4377.6000000000004</v>
      </c>
      <c r="AO132" s="23">
        <f t="shared" si="45"/>
        <v>1558</v>
      </c>
      <c r="AP132" s="23">
        <f t="shared" si="46"/>
        <v>37413</v>
      </c>
      <c r="AQ132" s="23">
        <f t="shared" si="47"/>
        <v>23944.32</v>
      </c>
      <c r="AR132" s="23">
        <f t="shared" si="48"/>
        <v>3117.75</v>
      </c>
      <c r="AS132" s="23">
        <f t="shared" si="49"/>
        <v>1995.36</v>
      </c>
      <c r="AT132" s="21">
        <v>142</v>
      </c>
      <c r="AU132" s="21">
        <v>3408</v>
      </c>
      <c r="AV132" s="21">
        <v>2181.12</v>
      </c>
      <c r="AW132" s="21">
        <v>240</v>
      </c>
      <c r="AX132" s="21">
        <v>5760</v>
      </c>
      <c r="AY132" s="22">
        <v>3686.4000000000005</v>
      </c>
      <c r="AZ132" s="21">
        <v>206</v>
      </c>
      <c r="BA132" s="21">
        <v>4944</v>
      </c>
      <c r="BB132" s="23">
        <f t="shared" ref="BB132" si="70">BA132*$C132</f>
        <v>3164.16</v>
      </c>
      <c r="BC132" s="21">
        <v>259</v>
      </c>
      <c r="BD132" s="21">
        <v>6216</v>
      </c>
      <c r="BE132" s="23">
        <f t="shared" ref="BE132" si="71">BD132*$C132</f>
        <v>3978.2400000000002</v>
      </c>
      <c r="BF132" s="21">
        <v>214</v>
      </c>
      <c r="BG132" s="21">
        <v>5136</v>
      </c>
      <c r="BH132" s="23">
        <f t="shared" ref="BH132" si="72">BG132*$C132</f>
        <v>3287.04</v>
      </c>
      <c r="BI132" s="21">
        <v>166</v>
      </c>
      <c r="BJ132" s="21">
        <v>3984</v>
      </c>
      <c r="BK132" s="23">
        <f t="shared" ref="BK132" si="73">BJ132*$C132</f>
        <v>2549.7600000000002</v>
      </c>
      <c r="BL132" s="21">
        <v>164</v>
      </c>
      <c r="BM132" s="21">
        <v>3936</v>
      </c>
      <c r="BN132" s="23">
        <f t="shared" si="52"/>
        <v>2519.04</v>
      </c>
      <c r="BO132" s="21">
        <v>333</v>
      </c>
      <c r="BP132" s="21">
        <v>7992</v>
      </c>
      <c r="BQ132" s="23">
        <f t="shared" si="53"/>
        <v>5114.88</v>
      </c>
      <c r="BR132" s="21">
        <v>210</v>
      </c>
      <c r="BS132" s="21">
        <v>5040</v>
      </c>
      <c r="BT132" s="23">
        <f t="shared" si="54"/>
        <v>3225.6</v>
      </c>
      <c r="BU132" s="21">
        <v>180</v>
      </c>
      <c r="BV132" s="21">
        <v>4320</v>
      </c>
      <c r="BW132" s="23">
        <f t="shared" si="55"/>
        <v>2764.8</v>
      </c>
      <c r="BX132" s="21">
        <v>265</v>
      </c>
      <c r="BY132" s="21">
        <v>6360</v>
      </c>
      <c r="BZ132" s="23">
        <f t="shared" si="56"/>
        <v>4070.4</v>
      </c>
      <c r="CA132" s="21">
        <v>281</v>
      </c>
      <c r="CB132" s="21">
        <v>6744</v>
      </c>
      <c r="CC132" s="23">
        <f t="shared" si="57"/>
        <v>4316.16</v>
      </c>
      <c r="CD132" s="23">
        <f t="shared" si="58"/>
        <v>2660</v>
      </c>
      <c r="CE132" s="23">
        <f t="shared" si="59"/>
        <v>63840</v>
      </c>
      <c r="CF132" s="23">
        <f t="shared" si="60"/>
        <v>40857.600000000006</v>
      </c>
      <c r="CG132" s="23">
        <f t="shared" si="61"/>
        <v>5320</v>
      </c>
      <c r="CH132" s="23">
        <f t="shared" si="62"/>
        <v>3404.8000000000006</v>
      </c>
      <c r="CI132" s="22">
        <v>252</v>
      </c>
      <c r="CJ132" s="22">
        <v>6048</v>
      </c>
      <c r="CK132" s="22">
        <f t="shared" si="63"/>
        <v>3870.7200000000003</v>
      </c>
      <c r="CL132" s="21">
        <v>276</v>
      </c>
      <c r="CM132" s="21">
        <v>6624</v>
      </c>
      <c r="CN132" s="22">
        <f t="shared" si="64"/>
        <v>4239.3599999999997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6"/>
        <v>0</v>
      </c>
      <c r="H133" s="21"/>
      <c r="I133" s="21"/>
      <c r="J133" s="22">
        <f t="shared" si="35"/>
        <v>0</v>
      </c>
      <c r="K133" s="21"/>
      <c r="L133" s="21"/>
      <c r="M133" s="23">
        <f t="shared" si="67"/>
        <v>0</v>
      </c>
      <c r="N133" s="21"/>
      <c r="O133" s="21"/>
      <c r="P133" s="23">
        <f t="shared" si="36"/>
        <v>0</v>
      </c>
      <c r="Q133" s="21"/>
      <c r="R133" s="21"/>
      <c r="S133" s="23">
        <f t="shared" si="37"/>
        <v>0</v>
      </c>
      <c r="T133" s="21"/>
      <c r="U133" s="21"/>
      <c r="V133" s="23">
        <f t="shared" si="38"/>
        <v>0</v>
      </c>
      <c r="W133" s="21"/>
      <c r="X133" s="21"/>
      <c r="Y133" s="23">
        <f t="shared" si="39"/>
        <v>0</v>
      </c>
      <c r="Z133" s="21"/>
      <c r="AA133" s="21"/>
      <c r="AB133" s="23">
        <f t="shared" si="40"/>
        <v>0</v>
      </c>
      <c r="AC133" s="21"/>
      <c r="AD133" s="21"/>
      <c r="AE133" s="23">
        <f t="shared" si="41"/>
        <v>0</v>
      </c>
      <c r="AF133" s="21"/>
      <c r="AG133" s="21"/>
      <c r="AH133" s="23">
        <f t="shared" si="42"/>
        <v>0</v>
      </c>
      <c r="AI133" s="21"/>
      <c r="AJ133" s="21"/>
      <c r="AK133" s="23">
        <f t="shared" si="43"/>
        <v>0</v>
      </c>
      <c r="AL133" s="21"/>
      <c r="AM133" s="21"/>
      <c r="AN133" s="23">
        <f t="shared" si="44"/>
        <v>0</v>
      </c>
      <c r="AO133" s="23">
        <f t="shared" si="45"/>
        <v>0</v>
      </c>
      <c r="AP133" s="23">
        <f t="shared" si="46"/>
        <v>0</v>
      </c>
      <c r="AQ133" s="23">
        <f t="shared" si="47"/>
        <v>0</v>
      </c>
      <c r="AR133" s="23">
        <f t="shared" si="48"/>
        <v>0</v>
      </c>
      <c r="AS133" s="23">
        <f t="shared" si="49"/>
        <v>0</v>
      </c>
      <c r="AT133" s="21"/>
      <c r="AU133" s="21"/>
      <c r="AV133" s="21"/>
      <c r="AW133" s="21"/>
      <c r="AX133" s="21"/>
      <c r="AY133" s="22">
        <f t="shared" si="65"/>
        <v>0</v>
      </c>
      <c r="AZ133" s="21"/>
      <c r="BA133" s="21"/>
      <c r="BB133" s="23">
        <f t="shared" si="50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51"/>
        <v>0</v>
      </c>
      <c r="BL133" s="21"/>
      <c r="BM133" s="21"/>
      <c r="BN133" s="23">
        <f t="shared" si="52"/>
        <v>0</v>
      </c>
      <c r="BO133" s="21"/>
      <c r="BP133" s="21"/>
      <c r="BQ133" s="23">
        <f t="shared" si="53"/>
        <v>0</v>
      </c>
      <c r="BR133" s="21"/>
      <c r="BS133" s="21"/>
      <c r="BT133" s="23">
        <f t="shared" si="54"/>
        <v>0</v>
      </c>
      <c r="BU133" s="21"/>
      <c r="BV133" s="21"/>
      <c r="BW133" s="23">
        <f t="shared" si="55"/>
        <v>0</v>
      </c>
      <c r="BX133" s="21"/>
      <c r="BY133" s="21"/>
      <c r="BZ133" s="23">
        <f t="shared" si="56"/>
        <v>0</v>
      </c>
      <c r="CA133" s="21"/>
      <c r="CB133" s="21"/>
      <c r="CC133" s="23">
        <f t="shared" si="57"/>
        <v>0</v>
      </c>
      <c r="CD133" s="23">
        <f t="shared" si="58"/>
        <v>0</v>
      </c>
      <c r="CE133" s="23">
        <f t="shared" si="59"/>
        <v>0</v>
      </c>
      <c r="CF133" s="23">
        <f t="shared" si="60"/>
        <v>0</v>
      </c>
      <c r="CG133" s="23">
        <f t="shared" si="61"/>
        <v>0</v>
      </c>
      <c r="CH133" s="23">
        <f t="shared" si="62"/>
        <v>0</v>
      </c>
      <c r="CI133" s="22"/>
      <c r="CJ133" s="22"/>
      <c r="CK133" s="22">
        <f t="shared" si="63"/>
        <v>0</v>
      </c>
      <c r="CL133" s="21"/>
      <c r="CM133" s="21"/>
      <c r="CN133" s="22">
        <f t="shared" ref="CN133:CN145" si="74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6"/>
        <v>0</v>
      </c>
      <c r="H134" s="21"/>
      <c r="I134" s="21"/>
      <c r="J134" s="22">
        <f t="shared" si="35"/>
        <v>0</v>
      </c>
      <c r="K134" s="21"/>
      <c r="L134" s="21"/>
      <c r="M134" s="23">
        <f t="shared" si="67"/>
        <v>0</v>
      </c>
      <c r="N134" s="21"/>
      <c r="O134" s="21"/>
      <c r="P134" s="23">
        <f t="shared" si="36"/>
        <v>0</v>
      </c>
      <c r="Q134" s="21"/>
      <c r="R134" s="21"/>
      <c r="S134" s="23">
        <f t="shared" si="37"/>
        <v>0</v>
      </c>
      <c r="T134" s="21"/>
      <c r="U134" s="21"/>
      <c r="V134" s="23">
        <f t="shared" si="38"/>
        <v>0</v>
      </c>
      <c r="W134" s="21"/>
      <c r="X134" s="21"/>
      <c r="Y134" s="23">
        <f t="shared" si="39"/>
        <v>0</v>
      </c>
      <c r="Z134" s="21"/>
      <c r="AA134" s="21"/>
      <c r="AB134" s="23">
        <f t="shared" si="40"/>
        <v>0</v>
      </c>
      <c r="AC134" s="21"/>
      <c r="AD134" s="21"/>
      <c r="AE134" s="23">
        <f t="shared" si="41"/>
        <v>0</v>
      </c>
      <c r="AF134" s="21"/>
      <c r="AG134" s="21"/>
      <c r="AH134" s="23">
        <f t="shared" si="42"/>
        <v>0</v>
      </c>
      <c r="AI134" s="21"/>
      <c r="AJ134" s="21"/>
      <c r="AK134" s="23">
        <f t="shared" si="43"/>
        <v>0</v>
      </c>
      <c r="AL134" s="21"/>
      <c r="AM134" s="21"/>
      <c r="AN134" s="23">
        <f t="shared" si="44"/>
        <v>0</v>
      </c>
      <c r="AO134" s="23">
        <f t="shared" si="45"/>
        <v>0</v>
      </c>
      <c r="AP134" s="23">
        <f t="shared" si="46"/>
        <v>0</v>
      </c>
      <c r="AQ134" s="23">
        <f t="shared" si="47"/>
        <v>0</v>
      </c>
      <c r="AR134" s="23">
        <f t="shared" si="48"/>
        <v>0</v>
      </c>
      <c r="AS134" s="23">
        <f t="shared" si="49"/>
        <v>0</v>
      </c>
      <c r="AT134" s="21"/>
      <c r="AU134" s="21"/>
      <c r="AV134" s="21"/>
      <c r="AW134" s="21"/>
      <c r="AX134" s="21"/>
      <c r="AY134" s="22">
        <f t="shared" si="65"/>
        <v>0</v>
      </c>
      <c r="AZ134" s="21"/>
      <c r="BA134" s="21"/>
      <c r="BB134" s="23">
        <f t="shared" si="50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51"/>
        <v>0</v>
      </c>
      <c r="BL134" s="21"/>
      <c r="BM134" s="21"/>
      <c r="BN134" s="23">
        <f t="shared" si="52"/>
        <v>0</v>
      </c>
      <c r="BO134" s="21"/>
      <c r="BP134" s="21"/>
      <c r="BQ134" s="23">
        <f t="shared" si="53"/>
        <v>0</v>
      </c>
      <c r="BR134" s="21"/>
      <c r="BS134" s="21"/>
      <c r="BT134" s="23">
        <f t="shared" si="54"/>
        <v>0</v>
      </c>
      <c r="BU134" s="21"/>
      <c r="BV134" s="21"/>
      <c r="BW134" s="23">
        <f t="shared" si="55"/>
        <v>0</v>
      </c>
      <c r="BX134" s="21"/>
      <c r="BY134" s="21"/>
      <c r="BZ134" s="23">
        <f t="shared" si="56"/>
        <v>0</v>
      </c>
      <c r="CA134" s="21"/>
      <c r="CB134" s="21"/>
      <c r="CC134" s="23">
        <f t="shared" si="57"/>
        <v>0</v>
      </c>
      <c r="CD134" s="23">
        <f t="shared" si="58"/>
        <v>0</v>
      </c>
      <c r="CE134" s="23">
        <f t="shared" si="59"/>
        <v>0</v>
      </c>
      <c r="CF134" s="23">
        <f t="shared" si="60"/>
        <v>0</v>
      </c>
      <c r="CG134" s="23">
        <f t="shared" si="61"/>
        <v>0</v>
      </c>
      <c r="CH134" s="23">
        <f t="shared" si="62"/>
        <v>0</v>
      </c>
      <c r="CI134" s="22"/>
      <c r="CJ134" s="22"/>
      <c r="CK134" s="22">
        <f t="shared" si="63"/>
        <v>0</v>
      </c>
      <c r="CL134" s="21"/>
      <c r="CM134" s="21"/>
      <c r="CN134" s="22">
        <f t="shared" si="74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5">I135*$C135</f>
        <v>0</v>
      </c>
      <c r="K135" s="21"/>
      <c r="L135" s="21"/>
      <c r="M135" s="23">
        <f t="shared" si="67"/>
        <v>0</v>
      </c>
      <c r="N135" s="21"/>
      <c r="O135" s="21"/>
      <c r="P135" s="23">
        <f t="shared" ref="P135:P143" si="76">O135*$C135</f>
        <v>0</v>
      </c>
      <c r="Q135" s="21"/>
      <c r="R135" s="21"/>
      <c r="S135" s="23">
        <f t="shared" ref="S135:S143" si="77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3">
        <f t="shared" si="40"/>
        <v>0</v>
      </c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5"/>
        <v>0</v>
      </c>
      <c r="AP135" s="23">
        <f t="shared" si="46"/>
        <v>0</v>
      </c>
      <c r="AQ135" s="23">
        <f t="shared" si="47"/>
        <v>0</v>
      </c>
      <c r="AR135" s="23">
        <f t="shared" si="48"/>
        <v>0</v>
      </c>
      <c r="AS135" s="23">
        <f t="shared" si="49"/>
        <v>0</v>
      </c>
      <c r="AT135" s="21"/>
      <c r="AU135" s="21"/>
      <c r="AV135" s="21"/>
      <c r="AW135" s="21"/>
      <c r="AX135" s="21"/>
      <c r="AY135" s="22">
        <f t="shared" si="65"/>
        <v>0</v>
      </c>
      <c r="AZ135" s="21"/>
      <c r="BA135" s="21"/>
      <c r="BB135" s="23">
        <f t="shared" si="50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51"/>
        <v>0</v>
      </c>
      <c r="BL135" s="21"/>
      <c r="BM135" s="21"/>
      <c r="BN135" s="21"/>
      <c r="BO135" s="21"/>
      <c r="BP135" s="21"/>
      <c r="BQ135" s="23">
        <f t="shared" si="53"/>
        <v>0</v>
      </c>
      <c r="BR135" s="21"/>
      <c r="BS135" s="21"/>
      <c r="BT135" s="23">
        <f t="shared" si="54"/>
        <v>0</v>
      </c>
      <c r="BU135" s="21"/>
      <c r="BV135" s="21"/>
      <c r="BW135" s="23">
        <f t="shared" si="55"/>
        <v>0</v>
      </c>
      <c r="BX135" s="21"/>
      <c r="BY135" s="21"/>
      <c r="BZ135" s="23">
        <f t="shared" si="56"/>
        <v>0</v>
      </c>
      <c r="CA135" s="21"/>
      <c r="CB135" s="21"/>
      <c r="CC135" s="23">
        <f t="shared" si="57"/>
        <v>0</v>
      </c>
      <c r="CD135" s="23">
        <f t="shared" si="58"/>
        <v>0</v>
      </c>
      <c r="CE135" s="23">
        <f t="shared" si="59"/>
        <v>0</v>
      </c>
      <c r="CF135" s="23">
        <f t="shared" si="60"/>
        <v>0</v>
      </c>
      <c r="CG135" s="23">
        <f t="shared" si="61"/>
        <v>0</v>
      </c>
      <c r="CH135" s="23">
        <f t="shared" si="62"/>
        <v>0</v>
      </c>
      <c r="CI135" s="22"/>
      <c r="CJ135" s="22"/>
      <c r="CK135" s="22">
        <f t="shared" ref="CK135:CK146" si="78">CJ135*C135</f>
        <v>0</v>
      </c>
      <c r="CL135" s="21"/>
      <c r="CM135" s="21"/>
      <c r="CN135" s="22">
        <f t="shared" si="74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5"/>
        <v>0</v>
      </c>
      <c r="K136" s="21"/>
      <c r="L136" s="21"/>
      <c r="M136" s="23">
        <f t="shared" si="67"/>
        <v>0</v>
      </c>
      <c r="N136" s="21"/>
      <c r="O136" s="21"/>
      <c r="P136" s="23">
        <f t="shared" si="76"/>
        <v>0</v>
      </c>
      <c r="Q136" s="21"/>
      <c r="R136" s="21"/>
      <c r="S136" s="23">
        <f t="shared" si="77"/>
        <v>0</v>
      </c>
      <c r="T136" s="21"/>
      <c r="U136" s="21"/>
      <c r="V136" s="21"/>
      <c r="W136" s="21"/>
      <c r="X136" s="21"/>
      <c r="Y136" s="21"/>
      <c r="Z136" s="21"/>
      <c r="AA136" s="21"/>
      <c r="AB136" s="23">
        <f t="shared" si="40"/>
        <v>0</v>
      </c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5"/>
        <v>0</v>
      </c>
      <c r="AP136" s="23">
        <f t="shared" si="46"/>
        <v>0</v>
      </c>
      <c r="AQ136" s="23">
        <f t="shared" si="47"/>
        <v>0</v>
      </c>
      <c r="AR136" s="23">
        <f t="shared" si="48"/>
        <v>0</v>
      </c>
      <c r="AS136" s="23">
        <f t="shared" si="49"/>
        <v>0</v>
      </c>
      <c r="AT136" s="21"/>
      <c r="AU136" s="21"/>
      <c r="AV136" s="21"/>
      <c r="AW136" s="21"/>
      <c r="AX136" s="21"/>
      <c r="AY136" s="22">
        <f t="shared" si="65"/>
        <v>0</v>
      </c>
      <c r="AZ136" s="21"/>
      <c r="BA136" s="21"/>
      <c r="BB136" s="23">
        <f t="shared" si="50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51"/>
        <v>0</v>
      </c>
      <c r="BL136" s="21"/>
      <c r="BM136" s="21"/>
      <c r="BN136" s="21"/>
      <c r="BO136" s="21"/>
      <c r="BP136" s="21"/>
      <c r="BQ136" s="23">
        <f t="shared" si="53"/>
        <v>0</v>
      </c>
      <c r="BR136" s="21"/>
      <c r="BS136" s="21"/>
      <c r="BT136" s="23">
        <f t="shared" si="54"/>
        <v>0</v>
      </c>
      <c r="BU136" s="21"/>
      <c r="BV136" s="21"/>
      <c r="BW136" s="23">
        <f t="shared" ref="BW136:BW143" si="79">BV136*C136</f>
        <v>0</v>
      </c>
      <c r="BX136" s="21"/>
      <c r="BY136" s="21"/>
      <c r="BZ136" s="23">
        <f t="shared" ref="BZ136:BZ143" si="80">BY136*C136</f>
        <v>0</v>
      </c>
      <c r="CA136" s="21"/>
      <c r="CB136" s="21"/>
      <c r="CC136" s="23">
        <f t="shared" ref="CC136:CC146" si="81">CB136*C136</f>
        <v>0</v>
      </c>
      <c r="CD136" s="23">
        <f t="shared" ref="CD136:CD162" si="82">AT136+AW136+AZ136+BC136+BF136+BI136+BL136+BO136+BR136+BU136+BX136+CA136</f>
        <v>0</v>
      </c>
      <c r="CE136" s="23">
        <f t="shared" ref="CE136:CE162" si="83">AU136+AX136+BA136+BD136+BG136+BJ136+BM136+BP136+BS136+BV136+BY136+CB136</f>
        <v>0</v>
      </c>
      <c r="CF136" s="23">
        <f t="shared" ref="CF136:CF162" si="84">AV136+AY136+BB136+BE136+BH136+BK136+BN136+BQ136+BT136+BW136+BZ136+CC136</f>
        <v>0</v>
      </c>
      <c r="CG136" s="23">
        <f t="shared" ref="CG136:CG164" si="85">+CE136/12</f>
        <v>0</v>
      </c>
      <c r="CH136" s="23">
        <f t="shared" ref="CH136:CH164" si="86">+CF136/12</f>
        <v>0</v>
      </c>
      <c r="CI136" s="22"/>
      <c r="CJ136" s="22"/>
      <c r="CK136" s="22">
        <f t="shared" si="78"/>
        <v>0</v>
      </c>
      <c r="CL136" s="21"/>
      <c r="CM136" s="21"/>
      <c r="CN136" s="22">
        <f t="shared" si="74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5"/>
        <v>0</v>
      </c>
      <c r="K137" s="21"/>
      <c r="L137" s="21"/>
      <c r="M137" s="23">
        <f t="shared" si="67"/>
        <v>0</v>
      </c>
      <c r="N137" s="21"/>
      <c r="O137" s="21"/>
      <c r="P137" s="23">
        <f t="shared" si="76"/>
        <v>0</v>
      </c>
      <c r="Q137" s="21"/>
      <c r="R137" s="21"/>
      <c r="S137" s="23">
        <f t="shared" si="77"/>
        <v>0</v>
      </c>
      <c r="T137" s="21"/>
      <c r="U137" s="21"/>
      <c r="V137" s="21"/>
      <c r="W137" s="21"/>
      <c r="X137" s="21"/>
      <c r="Y137" s="21"/>
      <c r="Z137" s="21"/>
      <c r="AA137" s="21"/>
      <c r="AB137" s="23">
        <f t="shared" si="40"/>
        <v>0</v>
      </c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5"/>
        <v>0</v>
      </c>
      <c r="AP137" s="23">
        <f t="shared" si="46"/>
        <v>0</v>
      </c>
      <c r="AQ137" s="23">
        <f t="shared" si="47"/>
        <v>0</v>
      </c>
      <c r="AR137" s="23">
        <f t="shared" si="48"/>
        <v>0</v>
      </c>
      <c r="AS137" s="23">
        <f t="shared" si="49"/>
        <v>0</v>
      </c>
      <c r="AT137" s="21"/>
      <c r="AU137" s="21"/>
      <c r="AV137" s="21"/>
      <c r="AW137" s="21"/>
      <c r="AX137" s="21"/>
      <c r="AY137" s="22">
        <f t="shared" si="65"/>
        <v>0</v>
      </c>
      <c r="AZ137" s="21"/>
      <c r="BA137" s="21"/>
      <c r="BB137" s="23">
        <f t="shared" si="50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51"/>
        <v>0</v>
      </c>
      <c r="BL137" s="21"/>
      <c r="BM137" s="21"/>
      <c r="BN137" s="21"/>
      <c r="BO137" s="21"/>
      <c r="BP137" s="21"/>
      <c r="BQ137" s="23">
        <f t="shared" ref="BQ137:BQ143" si="87">BP137*C137</f>
        <v>0</v>
      </c>
      <c r="BR137" s="21"/>
      <c r="BS137" s="21"/>
      <c r="BT137" s="23">
        <f t="shared" ref="BT137:BT143" si="88">BS137*C137</f>
        <v>0</v>
      </c>
      <c r="BU137" s="21"/>
      <c r="BV137" s="21"/>
      <c r="BW137" s="23">
        <f t="shared" si="79"/>
        <v>0</v>
      </c>
      <c r="BX137" s="21"/>
      <c r="BY137" s="21"/>
      <c r="BZ137" s="23">
        <f t="shared" si="80"/>
        <v>0</v>
      </c>
      <c r="CA137" s="21"/>
      <c r="CB137" s="21"/>
      <c r="CC137" s="23">
        <f t="shared" si="81"/>
        <v>0</v>
      </c>
      <c r="CD137" s="23">
        <f t="shared" si="82"/>
        <v>0</v>
      </c>
      <c r="CE137" s="23">
        <f t="shared" si="83"/>
        <v>0</v>
      </c>
      <c r="CF137" s="23">
        <f t="shared" si="84"/>
        <v>0</v>
      </c>
      <c r="CG137" s="23">
        <f t="shared" si="85"/>
        <v>0</v>
      </c>
      <c r="CH137" s="23">
        <f t="shared" si="86"/>
        <v>0</v>
      </c>
      <c r="CI137" s="22"/>
      <c r="CJ137" s="22"/>
      <c r="CK137" s="22">
        <f t="shared" si="78"/>
        <v>0</v>
      </c>
      <c r="CL137" s="21"/>
      <c r="CM137" s="21"/>
      <c r="CN137" s="22">
        <f t="shared" si="74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5"/>
        <v>0</v>
      </c>
      <c r="K138" s="21"/>
      <c r="L138" s="21"/>
      <c r="M138" s="23">
        <f t="shared" si="67"/>
        <v>0</v>
      </c>
      <c r="N138" s="21"/>
      <c r="O138" s="21"/>
      <c r="P138" s="23">
        <f t="shared" si="76"/>
        <v>0</v>
      </c>
      <c r="Q138" s="21"/>
      <c r="R138" s="21"/>
      <c r="S138" s="23">
        <f t="shared" si="77"/>
        <v>0</v>
      </c>
      <c r="T138" s="21"/>
      <c r="U138" s="21"/>
      <c r="V138" s="21"/>
      <c r="W138" s="21"/>
      <c r="X138" s="21"/>
      <c r="Y138" s="21"/>
      <c r="Z138" s="21"/>
      <c r="AA138" s="21"/>
      <c r="AB138" s="23">
        <f t="shared" si="40"/>
        <v>0</v>
      </c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5"/>
        <v>0</v>
      </c>
      <c r="AP138" s="23">
        <f t="shared" si="46"/>
        <v>0</v>
      </c>
      <c r="AQ138" s="23">
        <f t="shared" si="47"/>
        <v>0</v>
      </c>
      <c r="AR138" s="23">
        <f t="shared" si="48"/>
        <v>0</v>
      </c>
      <c r="AS138" s="23">
        <f t="shared" si="49"/>
        <v>0</v>
      </c>
      <c r="AT138" s="21"/>
      <c r="AU138" s="21"/>
      <c r="AV138" s="21"/>
      <c r="AW138" s="21"/>
      <c r="AX138" s="21"/>
      <c r="AY138" s="22">
        <f t="shared" si="65"/>
        <v>0</v>
      </c>
      <c r="AZ138" s="21"/>
      <c r="BA138" s="21"/>
      <c r="BB138" s="23">
        <f t="shared" si="50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51"/>
        <v>0</v>
      </c>
      <c r="BL138" s="21"/>
      <c r="BM138" s="21"/>
      <c r="BN138" s="21"/>
      <c r="BO138" s="21"/>
      <c r="BP138" s="21"/>
      <c r="BQ138" s="23">
        <f t="shared" si="87"/>
        <v>0</v>
      </c>
      <c r="BR138" s="21"/>
      <c r="BS138" s="21"/>
      <c r="BT138" s="23">
        <f t="shared" si="88"/>
        <v>0</v>
      </c>
      <c r="BU138" s="21"/>
      <c r="BV138" s="21"/>
      <c r="BW138" s="23">
        <f t="shared" si="79"/>
        <v>0</v>
      </c>
      <c r="BX138" s="21"/>
      <c r="BY138" s="21"/>
      <c r="BZ138" s="23">
        <f t="shared" si="80"/>
        <v>0</v>
      </c>
      <c r="CA138" s="21"/>
      <c r="CB138" s="21"/>
      <c r="CC138" s="23">
        <f t="shared" si="81"/>
        <v>0</v>
      </c>
      <c r="CD138" s="23">
        <f t="shared" si="82"/>
        <v>0</v>
      </c>
      <c r="CE138" s="23">
        <f t="shared" si="83"/>
        <v>0</v>
      </c>
      <c r="CF138" s="23">
        <f t="shared" si="84"/>
        <v>0</v>
      </c>
      <c r="CG138" s="23">
        <f t="shared" si="85"/>
        <v>0</v>
      </c>
      <c r="CH138" s="23">
        <f t="shared" si="86"/>
        <v>0</v>
      </c>
      <c r="CI138" s="22"/>
      <c r="CJ138" s="22"/>
      <c r="CK138" s="22">
        <f t="shared" si="78"/>
        <v>0</v>
      </c>
      <c r="CL138" s="21"/>
      <c r="CM138" s="21"/>
      <c r="CN138" s="22">
        <f t="shared" si="74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5"/>
        <v>0</v>
      </c>
      <c r="K139" s="21"/>
      <c r="L139" s="21"/>
      <c r="M139" s="23">
        <f t="shared" si="67"/>
        <v>0</v>
      </c>
      <c r="N139" s="21"/>
      <c r="O139" s="21"/>
      <c r="P139" s="23">
        <f t="shared" si="76"/>
        <v>0</v>
      </c>
      <c r="Q139" s="21"/>
      <c r="R139" s="21"/>
      <c r="S139" s="23">
        <f t="shared" si="77"/>
        <v>0</v>
      </c>
      <c r="T139" s="21"/>
      <c r="U139" s="21"/>
      <c r="V139" s="21"/>
      <c r="W139" s="21"/>
      <c r="X139" s="21"/>
      <c r="Y139" s="21"/>
      <c r="Z139" s="21"/>
      <c r="AA139" s="21"/>
      <c r="AB139" s="23">
        <f t="shared" si="40"/>
        <v>0</v>
      </c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5"/>
        <v>0</v>
      </c>
      <c r="AP139" s="23">
        <f t="shared" si="46"/>
        <v>0</v>
      </c>
      <c r="AQ139" s="23">
        <f t="shared" si="47"/>
        <v>0</v>
      </c>
      <c r="AR139" s="23">
        <f t="shared" si="48"/>
        <v>0</v>
      </c>
      <c r="AS139" s="23">
        <f t="shared" si="49"/>
        <v>0</v>
      </c>
      <c r="AT139" s="21"/>
      <c r="AU139" s="21"/>
      <c r="AV139" s="21"/>
      <c r="AW139" s="21"/>
      <c r="AX139" s="21"/>
      <c r="AY139" s="22"/>
      <c r="AZ139" s="21"/>
      <c r="BA139" s="21"/>
      <c r="BB139" s="23">
        <f t="shared" si="50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51"/>
        <v>0</v>
      </c>
      <c r="BL139" s="21"/>
      <c r="BM139" s="21"/>
      <c r="BN139" s="21"/>
      <c r="BO139" s="21"/>
      <c r="BP139" s="21"/>
      <c r="BQ139" s="23">
        <f t="shared" si="87"/>
        <v>0</v>
      </c>
      <c r="BR139" s="21"/>
      <c r="BS139" s="21"/>
      <c r="BT139" s="23">
        <f t="shared" si="88"/>
        <v>0</v>
      </c>
      <c r="BU139" s="21"/>
      <c r="BV139" s="21"/>
      <c r="BW139" s="23">
        <f t="shared" si="79"/>
        <v>0</v>
      </c>
      <c r="BX139" s="21"/>
      <c r="BY139" s="21"/>
      <c r="BZ139" s="23">
        <f t="shared" si="80"/>
        <v>0</v>
      </c>
      <c r="CA139" s="21"/>
      <c r="CB139" s="21"/>
      <c r="CC139" s="23">
        <f t="shared" si="81"/>
        <v>0</v>
      </c>
      <c r="CD139" s="23">
        <f t="shared" si="82"/>
        <v>0</v>
      </c>
      <c r="CE139" s="23">
        <f t="shared" si="83"/>
        <v>0</v>
      </c>
      <c r="CF139" s="23">
        <f t="shared" si="84"/>
        <v>0</v>
      </c>
      <c r="CG139" s="23">
        <f t="shared" si="85"/>
        <v>0</v>
      </c>
      <c r="CH139" s="23">
        <f t="shared" si="86"/>
        <v>0</v>
      </c>
      <c r="CI139" s="22"/>
      <c r="CJ139" s="22"/>
      <c r="CK139" s="22">
        <f t="shared" si="78"/>
        <v>0</v>
      </c>
      <c r="CL139" s="21"/>
      <c r="CM139" s="21"/>
      <c r="CN139" s="22">
        <f t="shared" si="74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3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4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67"/>
        <v>0</v>
      </c>
      <c r="N141" s="21"/>
      <c r="O141" s="21"/>
      <c r="P141" s="23">
        <f t="shared" si="76"/>
        <v>0</v>
      </c>
      <c r="Q141" s="21"/>
      <c r="R141" s="21"/>
      <c r="S141" s="23">
        <f t="shared" si="77"/>
        <v>0</v>
      </c>
      <c r="T141" s="21"/>
      <c r="U141" s="21"/>
      <c r="V141" s="21"/>
      <c r="W141" s="21"/>
      <c r="X141" s="21"/>
      <c r="Y141" s="21"/>
      <c r="Z141" s="21"/>
      <c r="AA141" s="21"/>
      <c r="AB141" s="23">
        <f t="shared" si="40"/>
        <v>0</v>
      </c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5"/>
        <v>0</v>
      </c>
      <c r="AP141" s="23">
        <f t="shared" si="46"/>
        <v>0</v>
      </c>
      <c r="AQ141" s="23">
        <f t="shared" si="47"/>
        <v>0</v>
      </c>
      <c r="AR141" s="23">
        <f t="shared" si="48"/>
        <v>0</v>
      </c>
      <c r="AS141" s="23">
        <f t="shared" si="49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50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51"/>
        <v>0</v>
      </c>
      <c r="BL141" s="21"/>
      <c r="BM141" s="21"/>
      <c r="BN141" s="21"/>
      <c r="BO141" s="21"/>
      <c r="BP141" s="21"/>
      <c r="BQ141" s="23">
        <f t="shared" si="87"/>
        <v>0</v>
      </c>
      <c r="BR141" s="21"/>
      <c r="BS141" s="21"/>
      <c r="BT141" s="23">
        <f t="shared" si="88"/>
        <v>0</v>
      </c>
      <c r="BU141" s="21"/>
      <c r="BV141" s="21"/>
      <c r="BW141" s="23">
        <f t="shared" si="79"/>
        <v>0</v>
      </c>
      <c r="BX141" s="21"/>
      <c r="BY141" s="21"/>
      <c r="BZ141" s="23">
        <f t="shared" si="80"/>
        <v>0</v>
      </c>
      <c r="CA141" s="21"/>
      <c r="CB141" s="21"/>
      <c r="CC141" s="23">
        <f t="shared" si="81"/>
        <v>0</v>
      </c>
      <c r="CD141" s="23">
        <f t="shared" si="82"/>
        <v>0</v>
      </c>
      <c r="CE141" s="23">
        <f t="shared" si="83"/>
        <v>0</v>
      </c>
      <c r="CF141" s="23">
        <f t="shared" si="84"/>
        <v>0</v>
      </c>
      <c r="CG141" s="23">
        <f t="shared" si="85"/>
        <v>0</v>
      </c>
      <c r="CH141" s="23">
        <f t="shared" si="86"/>
        <v>0</v>
      </c>
      <c r="CI141" s="22"/>
      <c r="CJ141" s="22"/>
      <c r="CK141" s="22">
        <f t="shared" si="78"/>
        <v>0</v>
      </c>
      <c r="CL141" s="21"/>
      <c r="CM141" s="21"/>
      <c r="CN141" s="22">
        <f t="shared" si="74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67"/>
        <v>0</v>
      </c>
      <c r="N142" s="21"/>
      <c r="O142" s="21"/>
      <c r="P142" s="23">
        <f t="shared" si="76"/>
        <v>0</v>
      </c>
      <c r="Q142" s="21"/>
      <c r="R142" s="21"/>
      <c r="S142" s="23">
        <f t="shared" si="77"/>
        <v>0</v>
      </c>
      <c r="T142" s="21"/>
      <c r="U142" s="21"/>
      <c r="V142" s="21"/>
      <c r="W142" s="21"/>
      <c r="X142" s="21"/>
      <c r="Y142" s="21"/>
      <c r="Z142" s="21"/>
      <c r="AA142" s="21"/>
      <c r="AB142" s="23">
        <f t="shared" ref="AB142:AB146" si="89">AA142*$C142</f>
        <v>0</v>
      </c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0">E142+H142+K142+N142+Q142+T142+W142+Z142+AC142+AF142+AI142+AL142</f>
        <v>0</v>
      </c>
      <c r="AP142" s="23">
        <f t="shared" ref="AP142:AP164" si="91">F142+I142+L142+O142+R142+U142+X142+AA142+AD142+AG142+AJ142+AM142</f>
        <v>0</v>
      </c>
      <c r="AQ142" s="23">
        <f t="shared" ref="AQ142:AQ164" si="92">G142+J142+M142+P142+S142+V142+Y142+AB142+AE142+AH142+AK142+AN142</f>
        <v>0</v>
      </c>
      <c r="AR142" s="23">
        <f t="shared" ref="AR142:AR164" si="93">+AP142/12</f>
        <v>0</v>
      </c>
      <c r="AS142" s="23">
        <f t="shared" ref="AS142:AS164" si="94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50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" si="95">BJ142*$C142</f>
        <v>0</v>
      </c>
      <c r="BL142" s="21"/>
      <c r="BM142" s="21"/>
      <c r="BN142" s="21"/>
      <c r="BO142" s="21"/>
      <c r="BP142" s="21"/>
      <c r="BQ142" s="23">
        <f t="shared" si="87"/>
        <v>0</v>
      </c>
      <c r="BR142" s="21"/>
      <c r="BS142" s="21"/>
      <c r="BT142" s="23">
        <f t="shared" si="88"/>
        <v>0</v>
      </c>
      <c r="BU142" s="21"/>
      <c r="BV142" s="21"/>
      <c r="BW142" s="23">
        <f t="shared" si="79"/>
        <v>0</v>
      </c>
      <c r="BX142" s="21"/>
      <c r="BY142" s="21"/>
      <c r="BZ142" s="23">
        <f t="shared" si="80"/>
        <v>0</v>
      </c>
      <c r="CA142" s="21"/>
      <c r="CB142" s="21"/>
      <c r="CC142" s="23">
        <f t="shared" si="81"/>
        <v>0</v>
      </c>
      <c r="CD142" s="23">
        <f t="shared" si="82"/>
        <v>0</v>
      </c>
      <c r="CE142" s="23">
        <f t="shared" si="83"/>
        <v>0</v>
      </c>
      <c r="CF142" s="23">
        <f t="shared" si="84"/>
        <v>0</v>
      </c>
      <c r="CG142" s="23">
        <f t="shared" si="85"/>
        <v>0</v>
      </c>
      <c r="CH142" s="23">
        <f t="shared" si="86"/>
        <v>0</v>
      </c>
      <c r="CI142" s="22"/>
      <c r="CJ142" s="22"/>
      <c r="CK142" s="22">
        <f t="shared" si="78"/>
        <v>0</v>
      </c>
      <c r="CL142" s="21"/>
      <c r="CM142" s="21"/>
      <c r="CN142" s="22">
        <f t="shared" si="74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67"/>
        <v>0</v>
      </c>
      <c r="N143" s="21"/>
      <c r="O143" s="21"/>
      <c r="P143" s="23">
        <f t="shared" si="76"/>
        <v>0</v>
      </c>
      <c r="Q143" s="21"/>
      <c r="R143" s="21"/>
      <c r="S143" s="23">
        <f t="shared" si="77"/>
        <v>0</v>
      </c>
      <c r="T143" s="21"/>
      <c r="U143" s="21"/>
      <c r="V143" s="21"/>
      <c r="W143" s="21"/>
      <c r="X143" s="21"/>
      <c r="Y143" s="21"/>
      <c r="Z143" s="21"/>
      <c r="AA143" s="21"/>
      <c r="AB143" s="23">
        <f t="shared" si="89"/>
        <v>0</v>
      </c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0"/>
        <v>0</v>
      </c>
      <c r="AP143" s="23">
        <f t="shared" si="91"/>
        <v>0</v>
      </c>
      <c r="AQ143" s="23">
        <f t="shared" si="92"/>
        <v>0</v>
      </c>
      <c r="AR143" s="23">
        <f t="shared" si="93"/>
        <v>0</v>
      </c>
      <c r="AS143" s="23">
        <f t="shared" si="94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50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1"/>
      <c r="BL143" s="21"/>
      <c r="BM143" s="21"/>
      <c r="BN143" s="21"/>
      <c r="BO143" s="21"/>
      <c r="BP143" s="21"/>
      <c r="BQ143" s="23">
        <f t="shared" si="87"/>
        <v>0</v>
      </c>
      <c r="BR143" s="21"/>
      <c r="BS143" s="21"/>
      <c r="BT143" s="23">
        <f t="shared" si="88"/>
        <v>0</v>
      </c>
      <c r="BU143" s="21"/>
      <c r="BV143" s="21"/>
      <c r="BW143" s="23">
        <f t="shared" si="79"/>
        <v>0</v>
      </c>
      <c r="BX143" s="21"/>
      <c r="BY143" s="21"/>
      <c r="BZ143" s="23">
        <f t="shared" si="80"/>
        <v>0</v>
      </c>
      <c r="CA143" s="21"/>
      <c r="CB143" s="21"/>
      <c r="CC143" s="23">
        <f t="shared" si="81"/>
        <v>0</v>
      </c>
      <c r="CD143" s="23">
        <f t="shared" si="82"/>
        <v>0</v>
      </c>
      <c r="CE143" s="23">
        <f t="shared" si="83"/>
        <v>0</v>
      </c>
      <c r="CF143" s="23">
        <f t="shared" si="84"/>
        <v>0</v>
      </c>
      <c r="CG143" s="23">
        <f t="shared" si="85"/>
        <v>0</v>
      </c>
      <c r="CH143" s="23">
        <f t="shared" si="86"/>
        <v>0</v>
      </c>
      <c r="CI143" s="22"/>
      <c r="CJ143" s="22"/>
      <c r="CK143" s="22">
        <f t="shared" si="78"/>
        <v>0</v>
      </c>
      <c r="CL143" s="21"/>
      <c r="CM143" s="21"/>
      <c r="CN143" s="22">
        <f t="shared" si="74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3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1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8"/>
        <v>0</v>
      </c>
      <c r="CL144" s="21"/>
      <c r="CM144" s="21"/>
      <c r="CN144" s="22">
        <f t="shared" si="74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3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1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8"/>
        <v>0</v>
      </c>
      <c r="CL145" s="21"/>
      <c r="CM145" s="21"/>
      <c r="CN145" s="22">
        <f t="shared" si="74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3">
        <f t="shared" si="89"/>
        <v>0</v>
      </c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90"/>
        <v>0</v>
      </c>
      <c r="AP146" s="23">
        <f t="shared" si="91"/>
        <v>0</v>
      </c>
      <c r="AQ146" s="23">
        <f t="shared" si="92"/>
        <v>0</v>
      </c>
      <c r="AR146" s="23">
        <f t="shared" si="93"/>
        <v>0</v>
      </c>
      <c r="AS146" s="23">
        <f t="shared" si="94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3">
        <f t="shared" si="81"/>
        <v>0</v>
      </c>
      <c r="CD146" s="23"/>
      <c r="CE146" s="23"/>
      <c r="CF146" s="23"/>
      <c r="CG146" s="23">
        <f t="shared" si="85"/>
        <v>0</v>
      </c>
      <c r="CH146" s="23">
        <f t="shared" si="86"/>
        <v>0</v>
      </c>
      <c r="CI146" s="22"/>
      <c r="CJ146" s="22"/>
      <c r="CK146" s="22">
        <f t="shared" si="78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6">SUM(E4:E146)</f>
        <v>6521</v>
      </c>
      <c r="F147" s="26">
        <f t="shared" si="96"/>
        <v>92092</v>
      </c>
      <c r="G147" s="26">
        <f t="shared" si="96"/>
        <v>59623.6</v>
      </c>
      <c r="H147" s="26">
        <f t="shared" si="96"/>
        <v>6035</v>
      </c>
      <c r="I147" s="26">
        <f t="shared" si="96"/>
        <v>86633</v>
      </c>
      <c r="J147" s="26">
        <f t="shared" si="96"/>
        <v>56032.820000000007</v>
      </c>
      <c r="K147" s="26">
        <f t="shared" si="96"/>
        <v>6517</v>
      </c>
      <c r="L147" s="26">
        <f t="shared" si="96"/>
        <v>91326</v>
      </c>
      <c r="M147" s="26">
        <f t="shared" si="96"/>
        <v>58656.240000000005</v>
      </c>
      <c r="N147" s="26">
        <f t="shared" si="96"/>
        <v>6916</v>
      </c>
      <c r="O147" s="26">
        <f t="shared" si="96"/>
        <v>99534</v>
      </c>
      <c r="P147" s="26">
        <f t="shared" si="96"/>
        <v>64517.760000000002</v>
      </c>
      <c r="Q147" s="26">
        <f t="shared" si="96"/>
        <v>7950</v>
      </c>
      <c r="R147" s="26">
        <f t="shared" si="96"/>
        <v>120160</v>
      </c>
      <c r="S147" s="26">
        <f t="shared" si="96"/>
        <v>76779.51999999999</v>
      </c>
      <c r="T147" s="26">
        <f t="shared" si="96"/>
        <v>8665</v>
      </c>
      <c r="U147" s="26">
        <f t="shared" si="96"/>
        <v>125112</v>
      </c>
      <c r="V147" s="26">
        <f t="shared" si="96"/>
        <v>80877.040000000037</v>
      </c>
      <c r="W147" s="26">
        <f t="shared" si="96"/>
        <v>7222</v>
      </c>
      <c r="X147" s="26">
        <f t="shared" si="96"/>
        <v>107226</v>
      </c>
      <c r="Y147" s="26">
        <f t="shared" si="96"/>
        <v>69132.100000000006</v>
      </c>
      <c r="Z147" s="26">
        <f t="shared" si="96"/>
        <v>7867</v>
      </c>
      <c r="AA147" s="26">
        <f t="shared" si="96"/>
        <v>113915</v>
      </c>
      <c r="AB147" s="26">
        <f t="shared" si="96"/>
        <v>73887.28</v>
      </c>
      <c r="AC147" s="26">
        <f t="shared" si="96"/>
        <v>7548</v>
      </c>
      <c r="AD147" s="26">
        <f t="shared" si="96"/>
        <v>116076</v>
      </c>
      <c r="AE147" s="26">
        <f t="shared" si="96"/>
        <v>75396.62000000001</v>
      </c>
      <c r="AF147" s="26">
        <f t="shared" si="96"/>
        <v>9413</v>
      </c>
      <c r="AG147" s="26">
        <f t="shared" si="96"/>
        <v>142301</v>
      </c>
      <c r="AH147" s="26">
        <f t="shared" si="96"/>
        <v>92219.700000000012</v>
      </c>
      <c r="AI147" s="26">
        <f t="shared" si="96"/>
        <v>8318</v>
      </c>
      <c r="AJ147" s="26">
        <f t="shared" si="96"/>
        <v>125839</v>
      </c>
      <c r="AK147" s="26">
        <f t="shared" si="96"/>
        <v>81896.14</v>
      </c>
      <c r="AL147" s="26">
        <f t="shared" si="96"/>
        <v>4656</v>
      </c>
      <c r="AM147" s="26">
        <f t="shared" si="96"/>
        <v>134749</v>
      </c>
      <c r="AN147" s="26">
        <f t="shared" si="96"/>
        <v>89441.680000000008</v>
      </c>
      <c r="AO147" s="95">
        <f t="shared" si="90"/>
        <v>87628</v>
      </c>
      <c r="AP147" s="95">
        <f t="shared" si="91"/>
        <v>1354963</v>
      </c>
      <c r="AQ147" s="95">
        <f t="shared" si="92"/>
        <v>878460.50000000023</v>
      </c>
      <c r="AR147" s="95">
        <f t="shared" si="93"/>
        <v>112913.58333333333</v>
      </c>
      <c r="AS147" s="95">
        <f t="shared" si="94"/>
        <v>73205.041666666686</v>
      </c>
      <c r="AT147" s="26">
        <f t="shared" ref="AT147:CF147" si="97">SUM(AT4:AT146)</f>
        <v>9390</v>
      </c>
      <c r="AU147" s="26">
        <f t="shared" si="97"/>
        <v>140720</v>
      </c>
      <c r="AV147" s="26">
        <f t="shared" si="97"/>
        <v>92830.639999999985</v>
      </c>
      <c r="AW147" s="26">
        <f t="shared" si="97"/>
        <v>7761</v>
      </c>
      <c r="AX147" s="26">
        <f t="shared" si="97"/>
        <v>119242</v>
      </c>
      <c r="AY147" s="26">
        <f t="shared" si="97"/>
        <v>76066.48</v>
      </c>
      <c r="AZ147" s="26">
        <f t="shared" si="97"/>
        <v>7629</v>
      </c>
      <c r="BA147" s="26">
        <f t="shared" si="97"/>
        <v>111430</v>
      </c>
      <c r="BB147" s="26">
        <f t="shared" si="97"/>
        <v>75932.800000000003</v>
      </c>
      <c r="BC147" s="26">
        <f t="shared" si="97"/>
        <v>8339</v>
      </c>
      <c r="BD147" s="26">
        <f t="shared" si="97"/>
        <v>129640</v>
      </c>
      <c r="BE147" s="26">
        <f t="shared" si="97"/>
        <v>83255.679999999993</v>
      </c>
      <c r="BF147" s="26">
        <f t="shared" si="97"/>
        <v>9618</v>
      </c>
      <c r="BG147" s="26">
        <f t="shared" si="97"/>
        <v>142342</v>
      </c>
      <c r="BH147" s="26">
        <f t="shared" si="97"/>
        <v>94764.840000000011</v>
      </c>
      <c r="BI147" s="26">
        <f t="shared" si="97"/>
        <v>10193</v>
      </c>
      <c r="BJ147" s="26">
        <f t="shared" si="97"/>
        <v>152574</v>
      </c>
      <c r="BK147" s="26">
        <f t="shared" si="97"/>
        <v>99846.479999999981</v>
      </c>
      <c r="BL147" s="26">
        <f t="shared" si="97"/>
        <v>8217</v>
      </c>
      <c r="BM147" s="26">
        <f t="shared" si="97"/>
        <v>120600</v>
      </c>
      <c r="BN147" s="26">
        <f t="shared" si="97"/>
        <v>80598.479999999981</v>
      </c>
      <c r="BO147" s="26">
        <f t="shared" si="97"/>
        <v>9974</v>
      </c>
      <c r="BP147" s="26">
        <f t="shared" si="97"/>
        <v>149447</v>
      </c>
      <c r="BQ147" s="26">
        <f t="shared" si="97"/>
        <v>99127.160000000018</v>
      </c>
      <c r="BR147" s="26">
        <f t="shared" si="97"/>
        <v>10122</v>
      </c>
      <c r="BS147" s="26">
        <f t="shared" si="97"/>
        <v>147026</v>
      </c>
      <c r="BT147" s="26">
        <f t="shared" si="97"/>
        <v>100454.23999999999</v>
      </c>
      <c r="BU147" s="26">
        <f t="shared" si="97"/>
        <v>9770</v>
      </c>
      <c r="BV147" s="26">
        <f t="shared" si="97"/>
        <v>144199</v>
      </c>
      <c r="BW147" s="26">
        <f t="shared" si="97"/>
        <v>98575.6</v>
      </c>
      <c r="BX147" s="26">
        <f t="shared" si="97"/>
        <v>12082</v>
      </c>
      <c r="BY147" s="26">
        <f t="shared" si="97"/>
        <v>181990</v>
      </c>
      <c r="BZ147" s="26">
        <f t="shared" si="97"/>
        <v>119379.27999999998</v>
      </c>
      <c r="CA147" s="26">
        <f t="shared" si="97"/>
        <v>10334</v>
      </c>
      <c r="CB147" s="26">
        <f t="shared" si="97"/>
        <v>160582</v>
      </c>
      <c r="CC147" s="26">
        <f t="shared" si="97"/>
        <v>106764.40000000001</v>
      </c>
      <c r="CD147" s="26">
        <f t="shared" si="97"/>
        <v>113429</v>
      </c>
      <c r="CE147" s="26">
        <f t="shared" si="97"/>
        <v>1699792</v>
      </c>
      <c r="CF147" s="26">
        <f t="shared" si="97"/>
        <v>1127596.08</v>
      </c>
      <c r="CG147" s="84">
        <f t="shared" si="85"/>
        <v>141649.33333333334</v>
      </c>
      <c r="CH147" s="84">
        <f t="shared" si="86"/>
        <v>93966.340000000011</v>
      </c>
      <c r="CI147" s="85">
        <f>SUM(CI4:CI146)</f>
        <v>8712</v>
      </c>
      <c r="CJ147" s="85">
        <f>SUM(CJ4:CJ146)</f>
        <v>128272</v>
      </c>
      <c r="CK147" s="85">
        <f>SUM(CK4:CK146)</f>
        <v>85297.840000000011</v>
      </c>
      <c r="CL147" s="85">
        <f t="shared" ref="CL147:CN147" si="98">SUM(CL4:CL146)</f>
        <v>6810</v>
      </c>
      <c r="CM147" s="85">
        <f t="shared" si="98"/>
        <v>100088</v>
      </c>
      <c r="CN147" s="85">
        <f t="shared" si="98"/>
        <v>68544.320000000007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0"/>
        <v>0</v>
      </c>
      <c r="AP148" s="23">
        <f t="shared" si="91"/>
        <v>0</v>
      </c>
      <c r="AQ148" s="23">
        <f t="shared" si="92"/>
        <v>0</v>
      </c>
      <c r="AR148" s="23">
        <f t="shared" si="93"/>
        <v>0</v>
      </c>
      <c r="AS148" s="23">
        <f t="shared" si="94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2"/>
        <v>0</v>
      </c>
      <c r="CE148" s="23">
        <f t="shared" si="83"/>
        <v>0</v>
      </c>
      <c r="CF148" s="23">
        <f t="shared" si="84"/>
        <v>0</v>
      </c>
      <c r="CG148" s="23">
        <f t="shared" si="85"/>
        <v>0</v>
      </c>
      <c r="CH148" s="23">
        <f t="shared" si="86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90"/>
        <v>0</v>
      </c>
      <c r="AP149" s="23">
        <f t="shared" si="91"/>
        <v>0</v>
      </c>
      <c r="AQ149" s="23">
        <f t="shared" si="92"/>
        <v>0</v>
      </c>
      <c r="AR149" s="23">
        <f t="shared" si="93"/>
        <v>0</v>
      </c>
      <c r="AS149" s="23">
        <f t="shared" si="94"/>
        <v>0</v>
      </c>
      <c r="AT149" s="21"/>
      <c r="AU149" s="21"/>
      <c r="AV149" s="21"/>
      <c r="AW149" s="21"/>
      <c r="AX149" s="21"/>
      <c r="AY149" s="22">
        <f>AX149*$C149</f>
        <v>0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1"/>
      <c r="CA149" s="21"/>
      <c r="CB149" s="21"/>
      <c r="CC149" s="21"/>
      <c r="CD149" s="23">
        <f t="shared" si="82"/>
        <v>0</v>
      </c>
      <c r="CE149" s="23">
        <f t="shared" si="83"/>
        <v>0</v>
      </c>
      <c r="CF149" s="23">
        <f t="shared" si="84"/>
        <v>0</v>
      </c>
      <c r="CG149" s="23">
        <f t="shared" si="85"/>
        <v>0</v>
      </c>
      <c r="CH149" s="23">
        <f t="shared" si="86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99">AJ150*$C150</f>
        <v>0</v>
      </c>
      <c r="AL150" s="21"/>
      <c r="AM150" s="21"/>
      <c r="AN150" s="21"/>
      <c r="AO150" s="23">
        <f t="shared" si="90"/>
        <v>0</v>
      </c>
      <c r="AP150" s="23">
        <f t="shared" si="91"/>
        <v>0</v>
      </c>
      <c r="AQ150" s="23">
        <f t="shared" si="92"/>
        <v>0</v>
      </c>
      <c r="AR150" s="23">
        <f t="shared" si="93"/>
        <v>0</v>
      </c>
      <c r="AS150" s="23">
        <f t="shared" si="94"/>
        <v>0</v>
      </c>
      <c r="AT150" s="21"/>
      <c r="AU150" s="21"/>
      <c r="AV150" s="21"/>
      <c r="AW150" s="21"/>
      <c r="AX150" s="21"/>
      <c r="AY150" s="22">
        <f t="shared" ref="AY150:AY162" si="100">AX150*$C150</f>
        <v>0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101">BJ150*$C150</f>
        <v>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2">BV150*C150</f>
        <v>0</v>
      </c>
      <c r="BX150" s="21"/>
      <c r="BY150" s="21"/>
      <c r="BZ150" s="21"/>
      <c r="CA150" s="21"/>
      <c r="CB150" s="21"/>
      <c r="CC150" s="21"/>
      <c r="CD150" s="23">
        <f t="shared" si="82"/>
        <v>0</v>
      </c>
      <c r="CE150" s="23">
        <f t="shared" si="83"/>
        <v>0</v>
      </c>
      <c r="CF150" s="23">
        <f t="shared" si="84"/>
        <v>0</v>
      </c>
      <c r="CG150" s="23">
        <f t="shared" si="85"/>
        <v>0</v>
      </c>
      <c r="CH150" s="23">
        <f t="shared" si="86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99"/>
        <v>0</v>
      </c>
      <c r="AL151" s="21"/>
      <c r="AM151" s="21"/>
      <c r="AN151" s="21"/>
      <c r="AO151" s="23">
        <f t="shared" si="90"/>
        <v>0</v>
      </c>
      <c r="AP151" s="23">
        <f t="shared" si="91"/>
        <v>0</v>
      </c>
      <c r="AQ151" s="23">
        <f t="shared" si="92"/>
        <v>0</v>
      </c>
      <c r="AR151" s="23">
        <f t="shared" si="93"/>
        <v>0</v>
      </c>
      <c r="AS151" s="23">
        <f t="shared" si="94"/>
        <v>0</v>
      </c>
      <c r="AT151" s="21"/>
      <c r="AU151" s="21"/>
      <c r="AV151" s="21"/>
      <c r="AW151" s="21"/>
      <c r="AX151" s="21"/>
      <c r="AY151" s="22">
        <f t="shared" si="100"/>
        <v>0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01"/>
        <v>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2"/>
        <v>0</v>
      </c>
      <c r="BX151" s="21"/>
      <c r="BY151" s="21"/>
      <c r="BZ151" s="21"/>
      <c r="CA151" s="21"/>
      <c r="CB151" s="21"/>
      <c r="CC151" s="21"/>
      <c r="CD151" s="23">
        <f t="shared" si="82"/>
        <v>0</v>
      </c>
      <c r="CE151" s="23">
        <f t="shared" si="83"/>
        <v>0</v>
      </c>
      <c r="CF151" s="23">
        <f t="shared" si="84"/>
        <v>0</v>
      </c>
      <c r="CG151" s="23">
        <f t="shared" si="85"/>
        <v>0</v>
      </c>
      <c r="CH151" s="23">
        <f t="shared" si="86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8</v>
      </c>
      <c r="F152" s="21">
        <v>96</v>
      </c>
      <c r="G152" s="23">
        <f>F152*C152</f>
        <v>67.199999999999989</v>
      </c>
      <c r="H152" s="21">
        <v>4</v>
      </c>
      <c r="I152" s="21">
        <v>56</v>
      </c>
      <c r="J152" s="23">
        <f>I152*$C152</f>
        <v>39.199999999999996</v>
      </c>
      <c r="K152" s="21">
        <v>4</v>
      </c>
      <c r="L152" s="21">
        <v>48</v>
      </c>
      <c r="M152" s="23">
        <f>L152*$C152</f>
        <v>33.599999999999994</v>
      </c>
      <c r="N152" s="21">
        <v>2</v>
      </c>
      <c r="O152" s="21">
        <v>27</v>
      </c>
      <c r="P152" s="23">
        <f>O152*$C152</f>
        <v>18.899999999999999</v>
      </c>
      <c r="Q152" s="21">
        <v>13</v>
      </c>
      <c r="R152" s="21">
        <v>160</v>
      </c>
      <c r="S152" s="23">
        <f>R152*$C152</f>
        <v>112</v>
      </c>
      <c r="T152" s="21">
        <v>9</v>
      </c>
      <c r="U152" s="21">
        <v>111</v>
      </c>
      <c r="V152" s="23">
        <f>U152*$C152</f>
        <v>77.699999999999989</v>
      </c>
      <c r="W152" s="21">
        <v>7</v>
      </c>
      <c r="X152" s="21">
        <v>84</v>
      </c>
      <c r="Y152" s="23">
        <f>X152*$C152</f>
        <v>58.8</v>
      </c>
      <c r="Z152" s="21">
        <v>7</v>
      </c>
      <c r="AA152" s="21">
        <v>84</v>
      </c>
      <c r="AB152" s="23">
        <f>AA152*$C152</f>
        <v>58.8</v>
      </c>
      <c r="AC152" s="21">
        <v>9</v>
      </c>
      <c r="AD152" s="21">
        <v>114</v>
      </c>
      <c r="AE152" s="23">
        <f>AD152*$C152</f>
        <v>79.8</v>
      </c>
      <c r="AF152" s="21">
        <v>23</v>
      </c>
      <c r="AG152" s="21">
        <v>287</v>
      </c>
      <c r="AH152" s="23">
        <f>AG152*$C152</f>
        <v>200.89999999999998</v>
      </c>
      <c r="AI152" s="21">
        <v>15</v>
      </c>
      <c r="AJ152" s="21">
        <v>186</v>
      </c>
      <c r="AK152" s="23">
        <f t="shared" si="99"/>
        <v>130.19999999999999</v>
      </c>
      <c r="AL152" s="21">
        <v>1</v>
      </c>
      <c r="AM152" s="21">
        <v>18</v>
      </c>
      <c r="AN152" s="23">
        <f>AM152*$C152</f>
        <v>12.6</v>
      </c>
      <c r="AO152" s="23">
        <f t="shared" si="90"/>
        <v>102</v>
      </c>
      <c r="AP152" s="23">
        <f t="shared" si="91"/>
        <v>1271</v>
      </c>
      <c r="AQ152" s="23">
        <f t="shared" si="92"/>
        <v>889.69999999999993</v>
      </c>
      <c r="AR152" s="23">
        <f t="shared" si="93"/>
        <v>105.91666666666667</v>
      </c>
      <c r="AS152" s="23">
        <f t="shared" si="94"/>
        <v>74.141666666666666</v>
      </c>
      <c r="AT152" s="21">
        <v>4</v>
      </c>
      <c r="AU152" s="21">
        <v>48</v>
      </c>
      <c r="AV152" s="21">
        <v>34</v>
      </c>
      <c r="AW152" s="21">
        <v>2</v>
      </c>
      <c r="AX152" s="21">
        <v>24</v>
      </c>
      <c r="AY152" s="22">
        <f t="shared" si="100"/>
        <v>16.799999999999997</v>
      </c>
      <c r="AZ152" s="21"/>
      <c r="BA152" s="21"/>
      <c r="BB152" s="21"/>
      <c r="BC152" s="21">
        <v>1</v>
      </c>
      <c r="BD152" s="21">
        <v>12</v>
      </c>
      <c r="BE152" s="21">
        <f>BD152*AR152</f>
        <v>1271</v>
      </c>
      <c r="BF152" s="21">
        <v>2</v>
      </c>
      <c r="BG152" s="21">
        <v>25</v>
      </c>
      <c r="BH152" s="23">
        <f>BG152*$C152</f>
        <v>17.5</v>
      </c>
      <c r="BI152" s="21">
        <v>2</v>
      </c>
      <c r="BJ152" s="21">
        <v>24</v>
      </c>
      <c r="BK152" s="23">
        <f t="shared" si="101"/>
        <v>16.799999999999997</v>
      </c>
      <c r="BL152" s="21"/>
      <c r="BM152" s="21"/>
      <c r="BN152" s="21"/>
      <c r="BO152" s="21">
        <v>1</v>
      </c>
      <c r="BP152" s="21">
        <v>12</v>
      </c>
      <c r="BQ152" s="23">
        <f>BP152*C152</f>
        <v>8.3999999999999986</v>
      </c>
      <c r="BR152" s="21"/>
      <c r="BS152" s="21"/>
      <c r="BT152" s="21"/>
      <c r="BU152" s="21">
        <v>3</v>
      </c>
      <c r="BV152" s="21">
        <v>36</v>
      </c>
      <c r="BW152" s="23">
        <f t="shared" si="102"/>
        <v>25.2</v>
      </c>
      <c r="BX152" s="21"/>
      <c r="BY152" s="21"/>
      <c r="BZ152" s="21"/>
      <c r="CA152" s="21"/>
      <c r="CB152" s="21"/>
      <c r="CC152" s="21"/>
      <c r="CD152" s="23">
        <f t="shared" si="82"/>
        <v>15</v>
      </c>
      <c r="CE152" s="23">
        <f t="shared" si="83"/>
        <v>181</v>
      </c>
      <c r="CF152" s="23">
        <f t="shared" si="84"/>
        <v>1389.7</v>
      </c>
      <c r="CG152" s="23">
        <f t="shared" si="85"/>
        <v>15.083333333333334</v>
      </c>
      <c r="CH152" s="23">
        <f t="shared" si="86"/>
        <v>115.80833333333334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</v>
      </c>
      <c r="F153" s="21">
        <v>24</v>
      </c>
      <c r="G153" s="23">
        <f t="shared" ref="G153:G162" si="103">F153*C153</f>
        <v>8.3999999999999986</v>
      </c>
      <c r="H153" s="21">
        <v>3</v>
      </c>
      <c r="I153" s="21">
        <v>88</v>
      </c>
      <c r="J153" s="23">
        <f t="shared" ref="J153:J162" si="104">I153*$C153</f>
        <v>30.799999999999997</v>
      </c>
      <c r="K153" s="21"/>
      <c r="L153" s="21"/>
      <c r="M153" s="23">
        <f t="shared" ref="M153:M162" si="105">L153*$C153</f>
        <v>0</v>
      </c>
      <c r="N153" s="21"/>
      <c r="O153" s="21"/>
      <c r="P153" s="23">
        <f t="shared" ref="P153:P162" si="106">O153*$C153</f>
        <v>0</v>
      </c>
      <c r="Q153" s="21">
        <v>11</v>
      </c>
      <c r="R153" s="21">
        <v>282</v>
      </c>
      <c r="S153" s="23">
        <f t="shared" ref="S153:S162" si="107">R153*$C153</f>
        <v>98.699999999999989</v>
      </c>
      <c r="T153" s="21">
        <v>4</v>
      </c>
      <c r="U153" s="21">
        <v>103</v>
      </c>
      <c r="V153" s="23">
        <f t="shared" ref="V153:V162" si="108">U153*$C153</f>
        <v>36.049999999999997</v>
      </c>
      <c r="W153" s="21">
        <v>1</v>
      </c>
      <c r="X153" s="21">
        <v>24</v>
      </c>
      <c r="Y153" s="23">
        <f t="shared" ref="Y153:Y162" si="109">X153*$C153</f>
        <v>8.3999999999999986</v>
      </c>
      <c r="Z153" s="21">
        <v>5</v>
      </c>
      <c r="AA153" s="21">
        <v>120</v>
      </c>
      <c r="AB153" s="23">
        <f t="shared" ref="AB153:AB162" si="110">AA153*$C153</f>
        <v>42</v>
      </c>
      <c r="AC153" s="21">
        <v>18</v>
      </c>
      <c r="AD153" s="21">
        <v>444</v>
      </c>
      <c r="AE153" s="23">
        <f t="shared" ref="AE153:AE162" si="111">AD153*$C153</f>
        <v>155.39999999999998</v>
      </c>
      <c r="AF153" s="21">
        <v>26</v>
      </c>
      <c r="AG153" s="21">
        <v>629</v>
      </c>
      <c r="AH153" s="23">
        <f t="shared" ref="AH153:AH162" si="112">AG153*$C153</f>
        <v>220.14999999999998</v>
      </c>
      <c r="AI153" s="21">
        <v>28</v>
      </c>
      <c r="AJ153" s="21">
        <v>696</v>
      </c>
      <c r="AK153" s="23">
        <f t="shared" si="99"/>
        <v>243.6</v>
      </c>
      <c r="AL153" s="21"/>
      <c r="AM153" s="21"/>
      <c r="AN153" s="23">
        <f t="shared" ref="AN153:AN162" si="113">AM153*$C153</f>
        <v>0</v>
      </c>
      <c r="AO153" s="23">
        <f t="shared" si="90"/>
        <v>97</v>
      </c>
      <c r="AP153" s="23">
        <f t="shared" si="91"/>
        <v>2410</v>
      </c>
      <c r="AQ153" s="23">
        <f t="shared" si="92"/>
        <v>843.5</v>
      </c>
      <c r="AR153" s="23">
        <f t="shared" si="93"/>
        <v>200.83333333333334</v>
      </c>
      <c r="AS153" s="23">
        <f t="shared" si="94"/>
        <v>70.291666666666671</v>
      </c>
      <c r="AT153" s="21"/>
      <c r="AU153" s="21"/>
      <c r="AV153" s="21"/>
      <c r="AW153" s="21">
        <v>1</v>
      </c>
      <c r="AX153" s="21">
        <v>24</v>
      </c>
      <c r="AY153" s="22">
        <f t="shared" si="100"/>
        <v>8.3999999999999986</v>
      </c>
      <c r="AZ153" s="21"/>
      <c r="BA153" s="21"/>
      <c r="BB153" s="21"/>
      <c r="BC153" s="21"/>
      <c r="BD153" s="21"/>
      <c r="BE153" s="21"/>
      <c r="BF153" s="21">
        <v>6</v>
      </c>
      <c r="BG153" s="21">
        <v>146</v>
      </c>
      <c r="BH153" s="23">
        <f t="shared" ref="BH153:BH162" si="114">BG153*$C153</f>
        <v>51.099999999999994</v>
      </c>
      <c r="BI153" s="21">
        <v>3</v>
      </c>
      <c r="BJ153" s="21">
        <v>108</v>
      </c>
      <c r="BK153" s="23">
        <f t="shared" si="101"/>
        <v>37.799999999999997</v>
      </c>
      <c r="BL153" s="21"/>
      <c r="BM153" s="21"/>
      <c r="BN153" s="21"/>
      <c r="BO153" s="21"/>
      <c r="BP153" s="21"/>
      <c r="BQ153" s="23">
        <f t="shared" ref="BQ153:BQ162" si="115">BP153*C153</f>
        <v>0</v>
      </c>
      <c r="BR153" s="21"/>
      <c r="BS153" s="21"/>
      <c r="BT153" s="21"/>
      <c r="BU153" s="21"/>
      <c r="BV153" s="21"/>
      <c r="BW153" s="23">
        <f t="shared" si="102"/>
        <v>0</v>
      </c>
      <c r="BX153" s="21"/>
      <c r="BY153" s="21"/>
      <c r="BZ153" s="21"/>
      <c r="CA153" s="21"/>
      <c r="CB153" s="21"/>
      <c r="CC153" s="21"/>
      <c r="CD153" s="23">
        <f t="shared" si="82"/>
        <v>10</v>
      </c>
      <c r="CE153" s="23">
        <f t="shared" si="83"/>
        <v>278</v>
      </c>
      <c r="CF153" s="23">
        <f t="shared" si="84"/>
        <v>97.299999999999983</v>
      </c>
      <c r="CG153" s="23">
        <f t="shared" si="85"/>
        <v>23.166666666666668</v>
      </c>
      <c r="CH153" s="23">
        <f t="shared" si="86"/>
        <v>8.1083333333333325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103"/>
        <v>0</v>
      </c>
      <c r="H154" s="21"/>
      <c r="I154" s="21">
        <v>2</v>
      </c>
      <c r="J154" s="23">
        <f t="shared" si="104"/>
        <v>0.35</v>
      </c>
      <c r="K154" s="21"/>
      <c r="L154" s="21">
        <v>12</v>
      </c>
      <c r="M154" s="23">
        <f t="shared" si="105"/>
        <v>2.0999999999999996</v>
      </c>
      <c r="N154" s="21"/>
      <c r="O154" s="21"/>
      <c r="P154" s="23">
        <f t="shared" si="106"/>
        <v>0</v>
      </c>
      <c r="Q154" s="21">
        <v>4</v>
      </c>
      <c r="R154" s="21">
        <v>234</v>
      </c>
      <c r="S154" s="23">
        <f t="shared" si="107"/>
        <v>40.949999999999996</v>
      </c>
      <c r="T154" s="21">
        <v>4</v>
      </c>
      <c r="U154" s="21">
        <v>236</v>
      </c>
      <c r="V154" s="23">
        <f t="shared" si="108"/>
        <v>41.3</v>
      </c>
      <c r="W154" s="21"/>
      <c r="X154" s="21">
        <v>10</v>
      </c>
      <c r="Y154" s="23">
        <f t="shared" si="109"/>
        <v>1.75</v>
      </c>
      <c r="Z154" s="21">
        <v>1</v>
      </c>
      <c r="AA154" s="21">
        <v>48</v>
      </c>
      <c r="AB154" s="23">
        <f t="shared" si="110"/>
        <v>8.3999999999999986</v>
      </c>
      <c r="AC154" s="21">
        <v>4</v>
      </c>
      <c r="AD154" s="21">
        <v>198</v>
      </c>
      <c r="AE154" s="23">
        <f t="shared" si="111"/>
        <v>34.65</v>
      </c>
      <c r="AF154" s="21">
        <v>1</v>
      </c>
      <c r="AG154" s="21">
        <v>64</v>
      </c>
      <c r="AH154" s="23">
        <f t="shared" si="112"/>
        <v>11.2</v>
      </c>
      <c r="AI154" s="21">
        <v>3</v>
      </c>
      <c r="AJ154" s="21">
        <v>150</v>
      </c>
      <c r="AK154" s="23">
        <f t="shared" si="99"/>
        <v>26.25</v>
      </c>
      <c r="AL154" s="21"/>
      <c r="AM154" s="21">
        <v>12</v>
      </c>
      <c r="AN154" s="23">
        <f t="shared" si="113"/>
        <v>2.0999999999999996</v>
      </c>
      <c r="AO154" s="23">
        <f t="shared" si="90"/>
        <v>17</v>
      </c>
      <c r="AP154" s="23">
        <f t="shared" si="91"/>
        <v>966</v>
      </c>
      <c r="AQ154" s="23">
        <f t="shared" si="92"/>
        <v>169.04999999999998</v>
      </c>
      <c r="AR154" s="23">
        <f t="shared" si="93"/>
        <v>80.5</v>
      </c>
      <c r="AS154" s="23">
        <f t="shared" si="94"/>
        <v>14.087499999999999</v>
      </c>
      <c r="AT154" s="21"/>
      <c r="AU154" s="21"/>
      <c r="AV154" s="21"/>
      <c r="AW154" s="21"/>
      <c r="AX154" s="21"/>
      <c r="AY154" s="22">
        <f t="shared" si="100"/>
        <v>0</v>
      </c>
      <c r="AZ154" s="21"/>
      <c r="BA154" s="21"/>
      <c r="BB154" s="21"/>
      <c r="BC154" s="21"/>
      <c r="BD154" s="21"/>
      <c r="BE154" s="21"/>
      <c r="BF154" s="21">
        <v>1</v>
      </c>
      <c r="BG154" s="21">
        <v>87</v>
      </c>
      <c r="BH154" s="23">
        <f t="shared" si="114"/>
        <v>15.225</v>
      </c>
      <c r="BI154" s="21"/>
      <c r="BJ154" s="21"/>
      <c r="BK154" s="23">
        <f t="shared" si="101"/>
        <v>0</v>
      </c>
      <c r="BL154" s="21"/>
      <c r="BM154" s="21"/>
      <c r="BN154" s="21"/>
      <c r="BO154" s="21"/>
      <c r="BP154" s="21"/>
      <c r="BQ154" s="23">
        <f t="shared" si="115"/>
        <v>0</v>
      </c>
      <c r="BR154" s="21"/>
      <c r="BS154" s="21"/>
      <c r="BT154" s="21"/>
      <c r="BU154" s="21"/>
      <c r="BV154" s="21"/>
      <c r="BW154" s="23">
        <f t="shared" si="102"/>
        <v>0</v>
      </c>
      <c r="BX154" s="21"/>
      <c r="BY154" s="21"/>
      <c r="BZ154" s="21"/>
      <c r="CA154" s="21"/>
      <c r="CB154" s="21"/>
      <c r="CC154" s="21"/>
      <c r="CD154" s="23">
        <f t="shared" si="82"/>
        <v>1</v>
      </c>
      <c r="CE154" s="23">
        <f t="shared" si="83"/>
        <v>87</v>
      </c>
      <c r="CF154" s="23">
        <f t="shared" si="84"/>
        <v>15.225</v>
      </c>
      <c r="CG154" s="23">
        <f t="shared" si="85"/>
        <v>7.25</v>
      </c>
      <c r="CH154" s="23">
        <f t="shared" si="86"/>
        <v>1.26875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103"/>
        <v>0</v>
      </c>
      <c r="H155" s="21"/>
      <c r="I155" s="21"/>
      <c r="J155" s="23">
        <f t="shared" si="104"/>
        <v>0</v>
      </c>
      <c r="K155" s="21"/>
      <c r="L155" s="21"/>
      <c r="M155" s="23">
        <f t="shared" si="105"/>
        <v>0</v>
      </c>
      <c r="N155" s="21"/>
      <c r="O155" s="21"/>
      <c r="P155" s="23">
        <f t="shared" si="106"/>
        <v>0</v>
      </c>
      <c r="Q155" s="21"/>
      <c r="R155" s="21"/>
      <c r="S155" s="23">
        <f t="shared" si="107"/>
        <v>0</v>
      </c>
      <c r="T155" s="21"/>
      <c r="U155" s="21"/>
      <c r="V155" s="23">
        <f t="shared" si="108"/>
        <v>0</v>
      </c>
      <c r="W155" s="21"/>
      <c r="X155" s="21"/>
      <c r="Y155" s="23">
        <f t="shared" si="109"/>
        <v>0</v>
      </c>
      <c r="Z155" s="21"/>
      <c r="AA155" s="21"/>
      <c r="AB155" s="23">
        <f t="shared" si="110"/>
        <v>0</v>
      </c>
      <c r="AC155" s="21"/>
      <c r="AD155" s="21"/>
      <c r="AE155" s="23">
        <f t="shared" si="111"/>
        <v>0</v>
      </c>
      <c r="AF155" s="21"/>
      <c r="AG155" s="21"/>
      <c r="AH155" s="23">
        <f t="shared" si="112"/>
        <v>0</v>
      </c>
      <c r="AI155" s="21"/>
      <c r="AJ155" s="21"/>
      <c r="AK155" s="23">
        <f t="shared" si="99"/>
        <v>0</v>
      </c>
      <c r="AL155" s="21"/>
      <c r="AM155" s="21"/>
      <c r="AN155" s="23">
        <f t="shared" si="113"/>
        <v>0</v>
      </c>
      <c r="AO155" s="23">
        <f t="shared" si="90"/>
        <v>0</v>
      </c>
      <c r="AP155" s="23">
        <f t="shared" si="91"/>
        <v>0</v>
      </c>
      <c r="AQ155" s="23">
        <f t="shared" si="92"/>
        <v>0</v>
      </c>
      <c r="AR155" s="23">
        <f t="shared" si="93"/>
        <v>0</v>
      </c>
      <c r="AS155" s="23">
        <f t="shared" si="94"/>
        <v>0</v>
      </c>
      <c r="AT155" s="21"/>
      <c r="AU155" s="21"/>
      <c r="AV155" s="21"/>
      <c r="AW155" s="21"/>
      <c r="AX155" s="21"/>
      <c r="AY155" s="22">
        <f t="shared" si="100"/>
        <v>0</v>
      </c>
      <c r="AZ155" s="21"/>
      <c r="BA155" s="21"/>
      <c r="BB155" s="21"/>
      <c r="BC155" s="21"/>
      <c r="BD155" s="21"/>
      <c r="BE155" s="21"/>
      <c r="BF155" s="21"/>
      <c r="BG155" s="21"/>
      <c r="BH155" s="23">
        <f t="shared" si="114"/>
        <v>0</v>
      </c>
      <c r="BI155" s="21"/>
      <c r="BJ155" s="21"/>
      <c r="BK155" s="23">
        <f t="shared" si="101"/>
        <v>0</v>
      </c>
      <c r="BL155" s="21"/>
      <c r="BM155" s="21"/>
      <c r="BN155" s="21"/>
      <c r="BO155" s="21"/>
      <c r="BP155" s="21"/>
      <c r="BQ155" s="23">
        <f t="shared" si="115"/>
        <v>0</v>
      </c>
      <c r="BR155" s="21"/>
      <c r="BS155" s="21"/>
      <c r="BT155" s="21"/>
      <c r="BU155" s="21"/>
      <c r="BV155" s="21"/>
      <c r="BW155" s="23">
        <f t="shared" si="102"/>
        <v>0</v>
      </c>
      <c r="BX155" s="21"/>
      <c r="BY155" s="21"/>
      <c r="BZ155" s="21"/>
      <c r="CA155" s="21"/>
      <c r="CB155" s="21"/>
      <c r="CC155" s="21"/>
      <c r="CD155" s="23">
        <f t="shared" si="82"/>
        <v>0</v>
      </c>
      <c r="CE155" s="23">
        <f t="shared" si="83"/>
        <v>0</v>
      </c>
      <c r="CF155" s="23">
        <f t="shared" si="84"/>
        <v>0</v>
      </c>
      <c r="CG155" s="23">
        <f t="shared" si="85"/>
        <v>0</v>
      </c>
      <c r="CH155" s="23">
        <f t="shared" si="86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2"/>
      <c r="AZ156" s="21"/>
      <c r="BA156" s="21"/>
      <c r="BB156" s="21"/>
      <c r="BC156" s="21"/>
      <c r="BD156" s="21"/>
      <c r="BE156" s="21"/>
      <c r="BF156" s="21"/>
      <c r="BG156" s="21"/>
      <c r="BH156" s="23"/>
      <c r="BI156" s="21"/>
      <c r="BJ156" s="21"/>
      <c r="BK156" s="23"/>
      <c r="BL156" s="21"/>
      <c r="BM156" s="21"/>
      <c r="BN156" s="21"/>
      <c r="BO156" s="21"/>
      <c r="BP156" s="21"/>
      <c r="BQ156" s="23">
        <f t="shared" si="115"/>
        <v>0</v>
      </c>
      <c r="BR156" s="21">
        <v>32</v>
      </c>
      <c r="BS156" s="21">
        <v>384</v>
      </c>
      <c r="BT156" s="23">
        <f>BS156*C156</f>
        <v>268.79999999999995</v>
      </c>
      <c r="BU156" s="21">
        <v>83</v>
      </c>
      <c r="BV156" s="21">
        <v>1004</v>
      </c>
      <c r="BW156" s="23">
        <f t="shared" si="102"/>
        <v>702.8</v>
      </c>
      <c r="BX156" s="21"/>
      <c r="BY156" s="21"/>
      <c r="BZ156" s="21"/>
      <c r="CA156" s="21"/>
      <c r="CB156" s="21"/>
      <c r="CC156" s="21"/>
      <c r="CD156" s="23">
        <f t="shared" si="82"/>
        <v>115</v>
      </c>
      <c r="CE156" s="23">
        <f t="shared" si="83"/>
        <v>1388</v>
      </c>
      <c r="CF156" s="23">
        <f t="shared" si="84"/>
        <v>971.59999999999991</v>
      </c>
      <c r="CG156" s="23">
        <f t="shared" si="85"/>
        <v>115.66666666666667</v>
      </c>
      <c r="CH156" s="23">
        <f t="shared" si="86"/>
        <v>80.966666666666654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2"/>
      <c r="AZ157" s="21"/>
      <c r="BA157" s="21"/>
      <c r="BB157" s="21"/>
      <c r="BC157" s="21"/>
      <c r="BD157" s="21"/>
      <c r="BE157" s="21"/>
      <c r="BF157" s="21"/>
      <c r="BG157" s="21"/>
      <c r="BH157" s="23"/>
      <c r="BI157" s="21"/>
      <c r="BJ157" s="21"/>
      <c r="BK157" s="23"/>
      <c r="BL157" s="21"/>
      <c r="BM157" s="21"/>
      <c r="BN157" s="21"/>
      <c r="BO157" s="21"/>
      <c r="BP157" s="21"/>
      <c r="BQ157" s="23">
        <f t="shared" si="115"/>
        <v>0</v>
      </c>
      <c r="BR157" s="21"/>
      <c r="BS157" s="21"/>
      <c r="BT157" s="23">
        <f t="shared" ref="BT157:BT162" si="116">BS157*C157</f>
        <v>0</v>
      </c>
      <c r="BU157" s="21"/>
      <c r="BV157" s="21"/>
      <c r="BW157" s="23">
        <f t="shared" si="102"/>
        <v>0</v>
      </c>
      <c r="BX157" s="21"/>
      <c r="BY157" s="21"/>
      <c r="BZ157" s="21"/>
      <c r="CA157" s="21"/>
      <c r="CB157" s="21"/>
      <c r="CC157" s="21"/>
      <c r="CD157" s="23">
        <f t="shared" si="82"/>
        <v>0</v>
      </c>
      <c r="CE157" s="23">
        <f t="shared" si="83"/>
        <v>0</v>
      </c>
      <c r="CF157" s="23">
        <f t="shared" si="84"/>
        <v>0</v>
      </c>
      <c r="CG157" s="23">
        <f t="shared" si="85"/>
        <v>0</v>
      </c>
      <c r="CH157" s="23">
        <f t="shared" si="86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3"/>
        <v>0</v>
      </c>
      <c r="H158" s="21"/>
      <c r="I158" s="21"/>
      <c r="J158" s="23">
        <f t="shared" si="104"/>
        <v>0</v>
      </c>
      <c r="K158" s="21"/>
      <c r="L158" s="21"/>
      <c r="M158" s="23">
        <f t="shared" si="105"/>
        <v>0</v>
      </c>
      <c r="N158" s="21"/>
      <c r="O158" s="21"/>
      <c r="P158" s="23">
        <f t="shared" si="106"/>
        <v>0</v>
      </c>
      <c r="Q158" s="21"/>
      <c r="R158" s="21"/>
      <c r="S158" s="23">
        <f t="shared" si="107"/>
        <v>0</v>
      </c>
      <c r="T158" s="21"/>
      <c r="U158" s="21"/>
      <c r="V158" s="23">
        <f t="shared" si="108"/>
        <v>0</v>
      </c>
      <c r="W158" s="21"/>
      <c r="X158" s="21"/>
      <c r="Y158" s="23">
        <f t="shared" si="109"/>
        <v>0</v>
      </c>
      <c r="Z158" s="21"/>
      <c r="AA158" s="21"/>
      <c r="AB158" s="23">
        <f t="shared" si="110"/>
        <v>0</v>
      </c>
      <c r="AC158" s="21"/>
      <c r="AD158" s="21"/>
      <c r="AE158" s="23">
        <f t="shared" si="111"/>
        <v>0</v>
      </c>
      <c r="AF158" s="21"/>
      <c r="AG158" s="21"/>
      <c r="AH158" s="23">
        <f t="shared" si="112"/>
        <v>0</v>
      </c>
      <c r="AI158" s="21"/>
      <c r="AJ158" s="21"/>
      <c r="AK158" s="23">
        <f t="shared" si="99"/>
        <v>0</v>
      </c>
      <c r="AL158" s="21"/>
      <c r="AM158" s="21"/>
      <c r="AN158" s="23">
        <f t="shared" si="113"/>
        <v>0</v>
      </c>
      <c r="AO158" s="23">
        <f t="shared" si="90"/>
        <v>0</v>
      </c>
      <c r="AP158" s="23">
        <f t="shared" si="91"/>
        <v>0</v>
      </c>
      <c r="AQ158" s="23">
        <f t="shared" si="92"/>
        <v>0</v>
      </c>
      <c r="AR158" s="23">
        <f t="shared" si="93"/>
        <v>0</v>
      </c>
      <c r="AS158" s="23">
        <f t="shared" si="94"/>
        <v>0</v>
      </c>
      <c r="AT158" s="21"/>
      <c r="AU158" s="21"/>
      <c r="AV158" s="21"/>
      <c r="AW158" s="21"/>
      <c r="AX158" s="21"/>
      <c r="AY158" s="22">
        <f t="shared" si="100"/>
        <v>0</v>
      </c>
      <c r="AZ158" s="21"/>
      <c r="BA158" s="21"/>
      <c r="BB158" s="21"/>
      <c r="BC158" s="21"/>
      <c r="BD158" s="21"/>
      <c r="BE158" s="21"/>
      <c r="BF158" s="21"/>
      <c r="BG158" s="21"/>
      <c r="BH158" s="23">
        <f t="shared" si="114"/>
        <v>0</v>
      </c>
      <c r="BI158" s="21"/>
      <c r="BJ158" s="21"/>
      <c r="BK158" s="23">
        <f t="shared" si="101"/>
        <v>0</v>
      </c>
      <c r="BL158" s="21"/>
      <c r="BM158" s="21"/>
      <c r="BN158" s="21"/>
      <c r="BO158" s="21"/>
      <c r="BP158" s="21"/>
      <c r="BQ158" s="23">
        <f t="shared" si="115"/>
        <v>0</v>
      </c>
      <c r="BR158" s="21"/>
      <c r="BS158" s="21"/>
      <c r="BT158" s="23">
        <f t="shared" si="116"/>
        <v>0</v>
      </c>
      <c r="BU158" s="21"/>
      <c r="BV158" s="21"/>
      <c r="BW158" s="23">
        <f t="shared" si="102"/>
        <v>0</v>
      </c>
      <c r="BX158" s="21"/>
      <c r="BY158" s="21"/>
      <c r="BZ158" s="21"/>
      <c r="CA158" s="21"/>
      <c r="CB158" s="21"/>
      <c r="CC158" s="21"/>
      <c r="CD158" s="23">
        <f t="shared" si="82"/>
        <v>0</v>
      </c>
      <c r="CE158" s="23">
        <f t="shared" si="83"/>
        <v>0</v>
      </c>
      <c r="CF158" s="23">
        <f t="shared" si="84"/>
        <v>0</v>
      </c>
      <c r="CG158" s="23">
        <f t="shared" si="85"/>
        <v>0</v>
      </c>
      <c r="CH158" s="23">
        <f t="shared" si="86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3"/>
        <v>0</v>
      </c>
      <c r="H159" s="21"/>
      <c r="I159" s="21"/>
      <c r="J159" s="23">
        <f t="shared" si="104"/>
        <v>0</v>
      </c>
      <c r="K159" s="21"/>
      <c r="L159" s="21"/>
      <c r="M159" s="23">
        <f t="shared" si="105"/>
        <v>0</v>
      </c>
      <c r="N159" s="21"/>
      <c r="O159" s="21"/>
      <c r="P159" s="23">
        <f t="shared" si="106"/>
        <v>0</v>
      </c>
      <c r="Q159" s="21"/>
      <c r="R159" s="21"/>
      <c r="S159" s="23">
        <f t="shared" si="107"/>
        <v>0</v>
      </c>
      <c r="T159" s="21"/>
      <c r="U159" s="21"/>
      <c r="V159" s="23">
        <f t="shared" si="108"/>
        <v>0</v>
      </c>
      <c r="W159" s="21"/>
      <c r="X159" s="21"/>
      <c r="Y159" s="23">
        <f t="shared" si="109"/>
        <v>0</v>
      </c>
      <c r="Z159" s="21"/>
      <c r="AA159" s="21"/>
      <c r="AB159" s="23">
        <f t="shared" si="110"/>
        <v>0</v>
      </c>
      <c r="AC159" s="21"/>
      <c r="AD159" s="21"/>
      <c r="AE159" s="23">
        <f t="shared" si="111"/>
        <v>0</v>
      </c>
      <c r="AF159" s="21"/>
      <c r="AG159" s="21"/>
      <c r="AH159" s="23">
        <f t="shared" si="112"/>
        <v>0</v>
      </c>
      <c r="AI159" s="21"/>
      <c r="AJ159" s="21"/>
      <c r="AK159" s="23">
        <f t="shared" si="99"/>
        <v>0</v>
      </c>
      <c r="AL159" s="21"/>
      <c r="AM159" s="21"/>
      <c r="AN159" s="23">
        <f t="shared" si="113"/>
        <v>0</v>
      </c>
      <c r="AO159" s="23">
        <f t="shared" si="90"/>
        <v>0</v>
      </c>
      <c r="AP159" s="23">
        <f t="shared" si="91"/>
        <v>0</v>
      </c>
      <c r="AQ159" s="23">
        <f t="shared" si="92"/>
        <v>0</v>
      </c>
      <c r="AR159" s="23">
        <f t="shared" si="93"/>
        <v>0</v>
      </c>
      <c r="AS159" s="23">
        <f t="shared" si="94"/>
        <v>0</v>
      </c>
      <c r="AT159" s="21"/>
      <c r="AU159" s="21"/>
      <c r="AV159" s="21"/>
      <c r="AW159" s="21"/>
      <c r="AX159" s="21"/>
      <c r="AY159" s="22">
        <f t="shared" si="100"/>
        <v>0</v>
      </c>
      <c r="AZ159" s="21"/>
      <c r="BA159" s="21"/>
      <c r="BB159" s="21"/>
      <c r="BC159" s="21"/>
      <c r="BD159" s="21"/>
      <c r="BE159" s="21"/>
      <c r="BF159" s="21"/>
      <c r="BG159" s="21"/>
      <c r="BH159" s="23">
        <f t="shared" si="114"/>
        <v>0</v>
      </c>
      <c r="BI159" s="21"/>
      <c r="BJ159" s="21"/>
      <c r="BK159" s="23">
        <f t="shared" si="101"/>
        <v>0</v>
      </c>
      <c r="BL159" s="21"/>
      <c r="BM159" s="21"/>
      <c r="BN159" s="21"/>
      <c r="BO159" s="21"/>
      <c r="BP159" s="21"/>
      <c r="BQ159" s="23">
        <f t="shared" si="115"/>
        <v>0</v>
      </c>
      <c r="BR159" s="21"/>
      <c r="BS159" s="21"/>
      <c r="BT159" s="23">
        <f t="shared" si="116"/>
        <v>0</v>
      </c>
      <c r="BU159" s="21"/>
      <c r="BV159" s="21"/>
      <c r="BW159" s="23">
        <f t="shared" si="102"/>
        <v>0</v>
      </c>
      <c r="BX159" s="21"/>
      <c r="BY159" s="21"/>
      <c r="BZ159" s="21"/>
      <c r="CA159" s="21"/>
      <c r="CB159" s="21"/>
      <c r="CC159" s="21"/>
      <c r="CD159" s="23">
        <f t="shared" si="82"/>
        <v>0</v>
      </c>
      <c r="CE159" s="23">
        <f t="shared" si="83"/>
        <v>0</v>
      </c>
      <c r="CF159" s="23">
        <f t="shared" si="84"/>
        <v>0</v>
      </c>
      <c r="CG159" s="23">
        <f t="shared" si="85"/>
        <v>0</v>
      </c>
      <c r="CH159" s="23">
        <f t="shared" si="86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3"/>
        <v>0</v>
      </c>
      <c r="H160" s="21"/>
      <c r="I160" s="21"/>
      <c r="J160" s="23">
        <f t="shared" si="104"/>
        <v>0</v>
      </c>
      <c r="K160" s="21"/>
      <c r="L160" s="21"/>
      <c r="M160" s="23">
        <f t="shared" si="105"/>
        <v>0</v>
      </c>
      <c r="N160" s="21"/>
      <c r="O160" s="21"/>
      <c r="P160" s="23">
        <f t="shared" si="106"/>
        <v>0</v>
      </c>
      <c r="Q160" s="21"/>
      <c r="R160" s="21"/>
      <c r="S160" s="23">
        <f t="shared" si="107"/>
        <v>0</v>
      </c>
      <c r="T160" s="21"/>
      <c r="U160" s="21"/>
      <c r="V160" s="23">
        <f t="shared" si="108"/>
        <v>0</v>
      </c>
      <c r="W160" s="21"/>
      <c r="X160" s="21"/>
      <c r="Y160" s="23">
        <f t="shared" si="109"/>
        <v>0</v>
      </c>
      <c r="Z160" s="21"/>
      <c r="AA160" s="21"/>
      <c r="AB160" s="23">
        <f t="shared" si="110"/>
        <v>0</v>
      </c>
      <c r="AC160" s="21"/>
      <c r="AD160" s="21"/>
      <c r="AE160" s="23">
        <f t="shared" si="111"/>
        <v>0</v>
      </c>
      <c r="AF160" s="21"/>
      <c r="AG160" s="21"/>
      <c r="AH160" s="23">
        <f t="shared" si="112"/>
        <v>0</v>
      </c>
      <c r="AI160" s="21"/>
      <c r="AJ160" s="21"/>
      <c r="AK160" s="23">
        <f t="shared" si="99"/>
        <v>0</v>
      </c>
      <c r="AL160" s="21"/>
      <c r="AM160" s="21"/>
      <c r="AN160" s="23">
        <f t="shared" si="113"/>
        <v>0</v>
      </c>
      <c r="AO160" s="23">
        <f t="shared" si="90"/>
        <v>0</v>
      </c>
      <c r="AP160" s="23">
        <f t="shared" si="91"/>
        <v>0</v>
      </c>
      <c r="AQ160" s="23">
        <f t="shared" si="92"/>
        <v>0</v>
      </c>
      <c r="AR160" s="23">
        <f t="shared" si="93"/>
        <v>0</v>
      </c>
      <c r="AS160" s="23">
        <f t="shared" si="94"/>
        <v>0</v>
      </c>
      <c r="AT160" s="21"/>
      <c r="AU160" s="21"/>
      <c r="AV160" s="21"/>
      <c r="AW160" s="21"/>
      <c r="AX160" s="21"/>
      <c r="AY160" s="22">
        <f t="shared" si="100"/>
        <v>0</v>
      </c>
      <c r="AZ160" s="21"/>
      <c r="BA160" s="21"/>
      <c r="BB160" s="21"/>
      <c r="BC160" s="21"/>
      <c r="BD160" s="21"/>
      <c r="BE160" s="21"/>
      <c r="BF160" s="21"/>
      <c r="BG160" s="21"/>
      <c r="BH160" s="23">
        <f t="shared" si="114"/>
        <v>0</v>
      </c>
      <c r="BI160" s="21"/>
      <c r="BJ160" s="21"/>
      <c r="BK160" s="23">
        <f t="shared" si="101"/>
        <v>0</v>
      </c>
      <c r="BL160" s="21"/>
      <c r="BM160" s="21"/>
      <c r="BN160" s="21"/>
      <c r="BO160" s="21"/>
      <c r="BP160" s="21"/>
      <c r="BQ160" s="23">
        <f t="shared" si="115"/>
        <v>0</v>
      </c>
      <c r="BR160" s="21"/>
      <c r="BS160" s="21"/>
      <c r="BT160" s="23">
        <f t="shared" si="116"/>
        <v>0</v>
      </c>
      <c r="BU160" s="21"/>
      <c r="BV160" s="21"/>
      <c r="BW160" s="23">
        <f t="shared" si="102"/>
        <v>0</v>
      </c>
      <c r="BX160" s="21"/>
      <c r="BY160" s="21"/>
      <c r="BZ160" s="21"/>
      <c r="CA160" s="21"/>
      <c r="CB160" s="21"/>
      <c r="CC160" s="21"/>
      <c r="CD160" s="23">
        <f t="shared" si="82"/>
        <v>0</v>
      </c>
      <c r="CE160" s="23">
        <f t="shared" si="83"/>
        <v>0</v>
      </c>
      <c r="CF160" s="23">
        <f t="shared" si="84"/>
        <v>0</v>
      </c>
      <c r="CG160" s="23">
        <f t="shared" si="85"/>
        <v>0</v>
      </c>
      <c r="CH160" s="23">
        <f t="shared" si="86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3"/>
        <v>0</v>
      </c>
      <c r="H161" s="21"/>
      <c r="I161" s="21"/>
      <c r="J161" s="23">
        <f t="shared" si="104"/>
        <v>0</v>
      </c>
      <c r="K161" s="21"/>
      <c r="L161" s="21"/>
      <c r="M161" s="23">
        <f t="shared" si="105"/>
        <v>0</v>
      </c>
      <c r="N161" s="21"/>
      <c r="O161" s="21"/>
      <c r="P161" s="23">
        <f t="shared" si="106"/>
        <v>0</v>
      </c>
      <c r="Q161" s="21"/>
      <c r="R161" s="21"/>
      <c r="S161" s="23">
        <f t="shared" si="107"/>
        <v>0</v>
      </c>
      <c r="T161" s="21"/>
      <c r="U161" s="21"/>
      <c r="V161" s="23">
        <f t="shared" si="108"/>
        <v>0</v>
      </c>
      <c r="W161" s="21"/>
      <c r="X161" s="21"/>
      <c r="Y161" s="23">
        <f t="shared" si="109"/>
        <v>0</v>
      </c>
      <c r="Z161" s="21"/>
      <c r="AA161" s="21"/>
      <c r="AB161" s="23">
        <f t="shared" si="110"/>
        <v>0</v>
      </c>
      <c r="AC161" s="21"/>
      <c r="AD161" s="21"/>
      <c r="AE161" s="23">
        <f t="shared" si="111"/>
        <v>0</v>
      </c>
      <c r="AF161" s="21"/>
      <c r="AG161" s="21"/>
      <c r="AH161" s="23">
        <f t="shared" si="112"/>
        <v>0</v>
      </c>
      <c r="AI161" s="21"/>
      <c r="AJ161" s="21"/>
      <c r="AK161" s="23">
        <f t="shared" si="99"/>
        <v>0</v>
      </c>
      <c r="AL161" s="21"/>
      <c r="AM161" s="21"/>
      <c r="AN161" s="23">
        <f t="shared" si="113"/>
        <v>0</v>
      </c>
      <c r="AO161" s="23">
        <f t="shared" si="90"/>
        <v>0</v>
      </c>
      <c r="AP161" s="23">
        <f t="shared" si="91"/>
        <v>0</v>
      </c>
      <c r="AQ161" s="23">
        <f t="shared" si="92"/>
        <v>0</v>
      </c>
      <c r="AR161" s="23">
        <f t="shared" si="93"/>
        <v>0</v>
      </c>
      <c r="AS161" s="23">
        <f t="shared" si="94"/>
        <v>0</v>
      </c>
      <c r="AT161" s="21"/>
      <c r="AU161" s="21"/>
      <c r="AV161" s="21"/>
      <c r="AW161" s="21"/>
      <c r="AX161" s="21"/>
      <c r="AY161" s="22">
        <f t="shared" si="100"/>
        <v>0</v>
      </c>
      <c r="AZ161" s="21"/>
      <c r="BA161" s="21"/>
      <c r="BB161" s="21"/>
      <c r="BC161" s="21"/>
      <c r="BD161" s="21"/>
      <c r="BE161" s="21"/>
      <c r="BF161" s="21"/>
      <c r="BG161" s="21"/>
      <c r="BH161" s="23">
        <f t="shared" si="114"/>
        <v>0</v>
      </c>
      <c r="BI161" s="21"/>
      <c r="BJ161" s="21"/>
      <c r="BK161" s="23">
        <f t="shared" si="101"/>
        <v>0</v>
      </c>
      <c r="BL161" s="21"/>
      <c r="BM161" s="21"/>
      <c r="BN161" s="21"/>
      <c r="BO161" s="21"/>
      <c r="BP161" s="21"/>
      <c r="BQ161" s="23">
        <f t="shared" si="115"/>
        <v>0</v>
      </c>
      <c r="BR161" s="21"/>
      <c r="BS161" s="21"/>
      <c r="BT161" s="23">
        <f t="shared" si="116"/>
        <v>0</v>
      </c>
      <c r="BU161" s="21"/>
      <c r="BV161" s="21"/>
      <c r="BW161" s="23">
        <f t="shared" si="102"/>
        <v>0</v>
      </c>
      <c r="BX161" s="21"/>
      <c r="BY161" s="21"/>
      <c r="BZ161" s="21"/>
      <c r="CA161" s="21"/>
      <c r="CB161" s="21"/>
      <c r="CC161" s="21"/>
      <c r="CD161" s="23">
        <f t="shared" si="82"/>
        <v>0</v>
      </c>
      <c r="CE161" s="23">
        <f t="shared" si="83"/>
        <v>0</v>
      </c>
      <c r="CF161" s="23">
        <f t="shared" si="84"/>
        <v>0</v>
      </c>
      <c r="CG161" s="23">
        <f t="shared" si="85"/>
        <v>0</v>
      </c>
      <c r="CH161" s="23">
        <f t="shared" si="86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3"/>
        <v>0</v>
      </c>
      <c r="H162" s="21"/>
      <c r="I162" s="21"/>
      <c r="J162" s="23">
        <f t="shared" si="104"/>
        <v>0</v>
      </c>
      <c r="K162" s="21"/>
      <c r="L162" s="21"/>
      <c r="M162" s="23">
        <f t="shared" si="105"/>
        <v>0</v>
      </c>
      <c r="N162" s="21"/>
      <c r="O162" s="21"/>
      <c r="P162" s="23">
        <f t="shared" si="106"/>
        <v>0</v>
      </c>
      <c r="Q162" s="21"/>
      <c r="R162" s="21"/>
      <c r="S162" s="23">
        <f t="shared" si="107"/>
        <v>0</v>
      </c>
      <c r="T162" s="21"/>
      <c r="U162" s="21"/>
      <c r="V162" s="23">
        <f t="shared" si="108"/>
        <v>0</v>
      </c>
      <c r="W162" s="21"/>
      <c r="X162" s="21"/>
      <c r="Y162" s="23">
        <f t="shared" si="109"/>
        <v>0</v>
      </c>
      <c r="Z162" s="21"/>
      <c r="AA162" s="21"/>
      <c r="AB162" s="23">
        <f t="shared" si="110"/>
        <v>0</v>
      </c>
      <c r="AC162" s="21"/>
      <c r="AD162" s="21"/>
      <c r="AE162" s="23">
        <f t="shared" si="111"/>
        <v>0</v>
      </c>
      <c r="AF162" s="21"/>
      <c r="AG162" s="21"/>
      <c r="AH162" s="23">
        <f t="shared" si="112"/>
        <v>0</v>
      </c>
      <c r="AI162" s="21"/>
      <c r="AJ162" s="21"/>
      <c r="AK162" s="23">
        <f t="shared" si="99"/>
        <v>0</v>
      </c>
      <c r="AL162" s="21"/>
      <c r="AM162" s="21"/>
      <c r="AN162" s="23">
        <f t="shared" si="113"/>
        <v>0</v>
      </c>
      <c r="AO162" s="23">
        <f t="shared" si="90"/>
        <v>0</v>
      </c>
      <c r="AP162" s="23">
        <f t="shared" si="91"/>
        <v>0</v>
      </c>
      <c r="AQ162" s="23">
        <f t="shared" si="92"/>
        <v>0</v>
      </c>
      <c r="AR162" s="23">
        <f t="shared" si="93"/>
        <v>0</v>
      </c>
      <c r="AS162" s="23">
        <f t="shared" si="94"/>
        <v>0</v>
      </c>
      <c r="AT162" s="21"/>
      <c r="AU162" s="21"/>
      <c r="AV162" s="21"/>
      <c r="AW162" s="21"/>
      <c r="AX162" s="21"/>
      <c r="AY162" s="22">
        <f t="shared" si="100"/>
        <v>0</v>
      </c>
      <c r="AZ162" s="21"/>
      <c r="BA162" s="21"/>
      <c r="BB162" s="21"/>
      <c r="BC162" s="21"/>
      <c r="BD162" s="21"/>
      <c r="BE162" s="21"/>
      <c r="BF162" s="21"/>
      <c r="BG162" s="21"/>
      <c r="BH162" s="23">
        <f t="shared" si="114"/>
        <v>0</v>
      </c>
      <c r="BI162" s="21"/>
      <c r="BJ162" s="21"/>
      <c r="BK162" s="23">
        <f t="shared" si="101"/>
        <v>0</v>
      </c>
      <c r="BL162" s="21"/>
      <c r="BM162" s="21"/>
      <c r="BN162" s="21"/>
      <c r="BO162" s="21"/>
      <c r="BP162" s="21"/>
      <c r="BQ162" s="23">
        <f t="shared" si="115"/>
        <v>0</v>
      </c>
      <c r="BR162" s="21"/>
      <c r="BS162" s="21"/>
      <c r="BT162" s="23">
        <f t="shared" si="116"/>
        <v>0</v>
      </c>
      <c r="BU162" s="21"/>
      <c r="BV162" s="21"/>
      <c r="BW162" s="23">
        <f t="shared" si="102"/>
        <v>0</v>
      </c>
      <c r="BX162" s="21"/>
      <c r="BY162" s="21"/>
      <c r="BZ162" s="21"/>
      <c r="CA162" s="21"/>
      <c r="CB162" s="21"/>
      <c r="CC162" s="21"/>
      <c r="CD162" s="23">
        <f t="shared" si="82"/>
        <v>0</v>
      </c>
      <c r="CE162" s="23">
        <f t="shared" si="83"/>
        <v>0</v>
      </c>
      <c r="CF162" s="23">
        <f t="shared" si="84"/>
        <v>0</v>
      </c>
      <c r="CG162" s="23">
        <f t="shared" si="85"/>
        <v>0</v>
      </c>
      <c r="CH162" s="23">
        <f t="shared" si="86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9</v>
      </c>
      <c r="F163" s="30">
        <f t="shared" ref="F163:G163" si="117">SUM(F152:F162)</f>
        <v>120</v>
      </c>
      <c r="G163" s="30">
        <f t="shared" si="117"/>
        <v>75.599999999999994</v>
      </c>
      <c r="H163" s="30">
        <f>SUM(H152:H162)</f>
        <v>7</v>
      </c>
      <c r="I163" s="30">
        <f t="shared" ref="I163:J163" si="118">SUM(I152:I162)</f>
        <v>146</v>
      </c>
      <c r="J163" s="30">
        <f t="shared" si="118"/>
        <v>70.349999999999994</v>
      </c>
      <c r="K163" s="30">
        <f>SUM(K152:K162)</f>
        <v>4</v>
      </c>
      <c r="L163" s="30">
        <f t="shared" ref="L163:M163" si="119">SUM(L152:L162)</f>
        <v>60</v>
      </c>
      <c r="M163" s="30">
        <f t="shared" si="119"/>
        <v>35.699999999999996</v>
      </c>
      <c r="N163" s="30">
        <f>SUM(N152:N162)</f>
        <v>2</v>
      </c>
      <c r="O163" s="30">
        <f t="shared" ref="O163:P163" si="120">SUM(O152:O162)</f>
        <v>27</v>
      </c>
      <c r="P163" s="30">
        <f t="shared" si="120"/>
        <v>18.899999999999999</v>
      </c>
      <c r="Q163" s="30">
        <f>SUM(Q152:Q162)</f>
        <v>28</v>
      </c>
      <c r="R163" s="30">
        <f t="shared" ref="R163:S163" si="121">SUM(R152:R162)</f>
        <v>676</v>
      </c>
      <c r="S163" s="30">
        <f t="shared" si="121"/>
        <v>251.64999999999998</v>
      </c>
      <c r="T163" s="30">
        <f>SUM(T152:T162)</f>
        <v>17</v>
      </c>
      <c r="U163" s="30">
        <f t="shared" ref="U163:V163" si="122">SUM(U152:U162)</f>
        <v>450</v>
      </c>
      <c r="V163" s="30">
        <f t="shared" si="122"/>
        <v>155.04999999999998</v>
      </c>
      <c r="W163" s="30">
        <f>SUM(W152:W162)</f>
        <v>8</v>
      </c>
      <c r="X163" s="30">
        <f t="shared" ref="X163:Y163" si="123">SUM(X152:X162)</f>
        <v>118</v>
      </c>
      <c r="Y163" s="30">
        <f t="shared" si="123"/>
        <v>68.949999999999989</v>
      </c>
      <c r="Z163" s="30">
        <f>SUM(Z149:Z162)</f>
        <v>13</v>
      </c>
      <c r="AA163" s="30">
        <f t="shared" ref="AA163:AB163" si="124">SUM(AA149:AA162)</f>
        <v>252</v>
      </c>
      <c r="AB163" s="30">
        <f t="shared" si="124"/>
        <v>109.19999999999999</v>
      </c>
      <c r="AC163" s="30">
        <f>SUM(AC149:AC162)</f>
        <v>31</v>
      </c>
      <c r="AD163" s="30">
        <f t="shared" ref="AD163:AH163" si="125">SUM(AD149:AD162)</f>
        <v>756</v>
      </c>
      <c r="AE163" s="30">
        <f t="shared" si="125"/>
        <v>269.84999999999997</v>
      </c>
      <c r="AF163" s="30">
        <f t="shared" si="125"/>
        <v>50</v>
      </c>
      <c r="AG163" s="30">
        <f t="shared" si="125"/>
        <v>980</v>
      </c>
      <c r="AH163" s="30">
        <f t="shared" si="125"/>
        <v>432.24999999999994</v>
      </c>
      <c r="AI163" s="30">
        <f>SUM(AI149:AI162)</f>
        <v>46</v>
      </c>
      <c r="AJ163" s="30">
        <f t="shared" ref="AJ163:AN163" si="126">SUM(AJ149:AJ162)</f>
        <v>1032</v>
      </c>
      <c r="AK163" s="30">
        <f t="shared" si="126"/>
        <v>400.04999999999995</v>
      </c>
      <c r="AL163" s="30">
        <f t="shared" si="126"/>
        <v>1</v>
      </c>
      <c r="AM163" s="30">
        <f t="shared" si="126"/>
        <v>30</v>
      </c>
      <c r="AN163" s="30">
        <f t="shared" si="126"/>
        <v>14.7</v>
      </c>
      <c r="AO163" s="95">
        <f t="shared" si="90"/>
        <v>216</v>
      </c>
      <c r="AP163" s="95">
        <f t="shared" si="91"/>
        <v>4647</v>
      </c>
      <c r="AQ163" s="95">
        <f t="shared" si="92"/>
        <v>1902.2499999999998</v>
      </c>
      <c r="AR163" s="95">
        <f t="shared" si="93"/>
        <v>387.25</v>
      </c>
      <c r="AS163" s="95">
        <f t="shared" si="94"/>
        <v>158.52083333333331</v>
      </c>
      <c r="AT163" s="26">
        <f>SUM(AT149:AT161)</f>
        <v>4</v>
      </c>
      <c r="AU163" s="26">
        <f t="shared" ref="AU163:CF163" si="127">SUM(AU149:AU161)</f>
        <v>48</v>
      </c>
      <c r="AV163" s="26">
        <f t="shared" si="127"/>
        <v>34</v>
      </c>
      <c r="AW163" s="26">
        <f t="shared" si="127"/>
        <v>3</v>
      </c>
      <c r="AX163" s="26">
        <f t="shared" si="127"/>
        <v>48</v>
      </c>
      <c r="AY163" s="26">
        <f>SUM(AY149:AY162)</f>
        <v>25.199999999999996</v>
      </c>
      <c r="AZ163" s="26">
        <f t="shared" si="127"/>
        <v>0</v>
      </c>
      <c r="BA163" s="26">
        <f t="shared" si="127"/>
        <v>0</v>
      </c>
      <c r="BB163" s="26">
        <f t="shared" si="127"/>
        <v>0</v>
      </c>
      <c r="BC163" s="26">
        <f t="shared" si="127"/>
        <v>1</v>
      </c>
      <c r="BD163" s="26">
        <f t="shared" si="127"/>
        <v>12</v>
      </c>
      <c r="BE163" s="26">
        <f t="shared" si="127"/>
        <v>1271</v>
      </c>
      <c r="BF163" s="26">
        <f t="shared" si="127"/>
        <v>9</v>
      </c>
      <c r="BG163" s="26">
        <f t="shared" si="127"/>
        <v>258</v>
      </c>
      <c r="BH163" s="26">
        <f t="shared" si="127"/>
        <v>83.824999999999989</v>
      </c>
      <c r="BI163" s="26">
        <f t="shared" si="127"/>
        <v>5</v>
      </c>
      <c r="BJ163" s="26">
        <f t="shared" si="127"/>
        <v>132</v>
      </c>
      <c r="BK163" s="26">
        <f t="shared" si="127"/>
        <v>54.599999999999994</v>
      </c>
      <c r="BL163" s="26">
        <f t="shared" si="127"/>
        <v>0</v>
      </c>
      <c r="BM163" s="26">
        <f t="shared" si="127"/>
        <v>0</v>
      </c>
      <c r="BN163" s="26">
        <f t="shared" si="127"/>
        <v>0</v>
      </c>
      <c r="BO163" s="26">
        <f t="shared" si="127"/>
        <v>1</v>
      </c>
      <c r="BP163" s="26">
        <f t="shared" si="127"/>
        <v>12</v>
      </c>
      <c r="BQ163" s="26">
        <f t="shared" si="127"/>
        <v>8.3999999999999986</v>
      </c>
      <c r="BR163" s="26">
        <f t="shared" si="127"/>
        <v>32</v>
      </c>
      <c r="BS163" s="26">
        <f t="shared" si="127"/>
        <v>384</v>
      </c>
      <c r="BT163" s="26">
        <f t="shared" si="127"/>
        <v>268.79999999999995</v>
      </c>
      <c r="BU163" s="26">
        <f t="shared" si="127"/>
        <v>86</v>
      </c>
      <c r="BV163" s="26">
        <f t="shared" si="127"/>
        <v>1040</v>
      </c>
      <c r="BW163" s="26">
        <f t="shared" si="127"/>
        <v>728</v>
      </c>
      <c r="BX163" s="26">
        <f t="shared" si="127"/>
        <v>0</v>
      </c>
      <c r="BY163" s="26">
        <f t="shared" si="127"/>
        <v>0</v>
      </c>
      <c r="BZ163" s="26">
        <f t="shared" si="127"/>
        <v>0</v>
      </c>
      <c r="CA163" s="26">
        <f t="shared" si="127"/>
        <v>0</v>
      </c>
      <c r="CB163" s="26">
        <f t="shared" si="127"/>
        <v>0</v>
      </c>
      <c r="CC163" s="26">
        <f t="shared" si="127"/>
        <v>0</v>
      </c>
      <c r="CD163" s="26">
        <f t="shared" si="127"/>
        <v>141</v>
      </c>
      <c r="CE163" s="26">
        <f t="shared" si="127"/>
        <v>1934</v>
      </c>
      <c r="CF163" s="26">
        <f t="shared" si="127"/>
        <v>2473.8249999999998</v>
      </c>
      <c r="CG163" s="84">
        <f t="shared" si="85"/>
        <v>161.16666666666666</v>
      </c>
      <c r="CH163" s="84">
        <f t="shared" si="86"/>
        <v>206.15208333333331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6530</v>
      </c>
      <c r="F164" s="28">
        <f t="shared" ref="F164:AN164" si="128">F147+F163</f>
        <v>92212</v>
      </c>
      <c r="G164" s="28">
        <f t="shared" si="128"/>
        <v>59699.199999999997</v>
      </c>
      <c r="H164" s="28">
        <f t="shared" si="128"/>
        <v>6042</v>
      </c>
      <c r="I164" s="28">
        <f t="shared" si="128"/>
        <v>86779</v>
      </c>
      <c r="J164" s="28">
        <f t="shared" si="128"/>
        <v>56103.170000000006</v>
      </c>
      <c r="K164" s="28">
        <f t="shared" si="128"/>
        <v>6521</v>
      </c>
      <c r="L164" s="28">
        <f t="shared" si="128"/>
        <v>91386</v>
      </c>
      <c r="M164" s="28">
        <f t="shared" si="128"/>
        <v>58691.94</v>
      </c>
      <c r="N164" s="28">
        <f t="shared" si="128"/>
        <v>6918</v>
      </c>
      <c r="O164" s="28">
        <f t="shared" si="128"/>
        <v>99561</v>
      </c>
      <c r="P164" s="28">
        <f t="shared" si="128"/>
        <v>64536.66</v>
      </c>
      <c r="Q164" s="28">
        <f t="shared" si="128"/>
        <v>7978</v>
      </c>
      <c r="R164" s="28">
        <f t="shared" si="128"/>
        <v>120836</v>
      </c>
      <c r="S164" s="28">
        <f t="shared" si="128"/>
        <v>77031.169999999984</v>
      </c>
      <c r="T164" s="28">
        <f t="shared" si="128"/>
        <v>8682</v>
      </c>
      <c r="U164" s="28">
        <f t="shared" si="128"/>
        <v>125562</v>
      </c>
      <c r="V164" s="28">
        <f t="shared" si="128"/>
        <v>81032.09000000004</v>
      </c>
      <c r="W164" s="28">
        <f t="shared" si="128"/>
        <v>7230</v>
      </c>
      <c r="X164" s="28">
        <f t="shared" si="128"/>
        <v>107344</v>
      </c>
      <c r="Y164" s="28">
        <f t="shared" si="128"/>
        <v>69201.05</v>
      </c>
      <c r="Z164" s="28">
        <f t="shared" si="128"/>
        <v>7880</v>
      </c>
      <c r="AA164" s="28">
        <f t="shared" si="128"/>
        <v>114167</v>
      </c>
      <c r="AB164" s="28">
        <f t="shared" si="128"/>
        <v>73996.479999999996</v>
      </c>
      <c r="AC164" s="28">
        <f t="shared" si="128"/>
        <v>7579</v>
      </c>
      <c r="AD164" s="28">
        <f t="shared" si="128"/>
        <v>116832</v>
      </c>
      <c r="AE164" s="28">
        <f t="shared" si="128"/>
        <v>75666.470000000016</v>
      </c>
      <c r="AF164" s="28">
        <f t="shared" si="128"/>
        <v>9463</v>
      </c>
      <c r="AG164" s="28">
        <f t="shared" si="128"/>
        <v>143281</v>
      </c>
      <c r="AH164" s="28">
        <f t="shared" si="128"/>
        <v>92651.950000000012</v>
      </c>
      <c r="AI164" s="28">
        <f t="shared" si="128"/>
        <v>8364</v>
      </c>
      <c r="AJ164" s="28">
        <f t="shared" si="128"/>
        <v>126871</v>
      </c>
      <c r="AK164" s="28">
        <f t="shared" si="128"/>
        <v>82296.19</v>
      </c>
      <c r="AL164" s="28">
        <f t="shared" si="128"/>
        <v>4657</v>
      </c>
      <c r="AM164" s="28">
        <f t="shared" si="128"/>
        <v>134779</v>
      </c>
      <c r="AN164" s="28">
        <f t="shared" si="128"/>
        <v>89456.38</v>
      </c>
      <c r="AO164" s="96">
        <f t="shared" si="90"/>
        <v>87844</v>
      </c>
      <c r="AP164" s="96">
        <f t="shared" si="91"/>
        <v>1359610</v>
      </c>
      <c r="AQ164" s="96">
        <f t="shared" si="92"/>
        <v>880362.74999999988</v>
      </c>
      <c r="AR164" s="96">
        <f t="shared" si="93"/>
        <v>113300.83333333333</v>
      </c>
      <c r="AS164" s="96">
        <f t="shared" si="94"/>
        <v>73363.562499999985</v>
      </c>
      <c r="AT164" s="28">
        <f>AT147+AT163</f>
        <v>9394</v>
      </c>
      <c r="AU164" s="28">
        <f t="shared" ref="AU164:CF164" si="129">AU147+AU163</f>
        <v>140768</v>
      </c>
      <c r="AV164" s="28">
        <f t="shared" si="129"/>
        <v>92864.639999999985</v>
      </c>
      <c r="AW164" s="28">
        <f t="shared" si="129"/>
        <v>7764</v>
      </c>
      <c r="AX164" s="28">
        <f t="shared" si="129"/>
        <v>119290</v>
      </c>
      <c r="AY164" s="28">
        <f t="shared" si="129"/>
        <v>76091.679999999993</v>
      </c>
      <c r="AZ164" s="28">
        <f t="shared" si="129"/>
        <v>7629</v>
      </c>
      <c r="BA164" s="28">
        <f t="shared" si="129"/>
        <v>111430</v>
      </c>
      <c r="BB164" s="28">
        <f t="shared" si="129"/>
        <v>75932.800000000003</v>
      </c>
      <c r="BC164" s="28">
        <f t="shared" si="129"/>
        <v>8340</v>
      </c>
      <c r="BD164" s="28">
        <f t="shared" si="129"/>
        <v>129652</v>
      </c>
      <c r="BE164" s="28">
        <f t="shared" si="129"/>
        <v>84526.68</v>
      </c>
      <c r="BF164" s="28">
        <f t="shared" si="129"/>
        <v>9627</v>
      </c>
      <c r="BG164" s="28">
        <f t="shared" si="129"/>
        <v>142600</v>
      </c>
      <c r="BH164" s="28">
        <f t="shared" si="129"/>
        <v>94848.665000000008</v>
      </c>
      <c r="BI164" s="28">
        <f t="shared" si="129"/>
        <v>10198</v>
      </c>
      <c r="BJ164" s="28">
        <f t="shared" si="129"/>
        <v>152706</v>
      </c>
      <c r="BK164" s="28">
        <f t="shared" si="129"/>
        <v>99901.079999999987</v>
      </c>
      <c r="BL164" s="28">
        <f t="shared" si="129"/>
        <v>8217</v>
      </c>
      <c r="BM164" s="28">
        <f t="shared" si="129"/>
        <v>120600</v>
      </c>
      <c r="BN164" s="28">
        <f t="shared" si="129"/>
        <v>80598.479999999981</v>
      </c>
      <c r="BO164" s="28">
        <f t="shared" si="129"/>
        <v>9975</v>
      </c>
      <c r="BP164" s="28">
        <f t="shared" si="129"/>
        <v>149459</v>
      </c>
      <c r="BQ164" s="28">
        <f t="shared" si="129"/>
        <v>99135.560000000012</v>
      </c>
      <c r="BR164" s="28">
        <f t="shared" si="129"/>
        <v>10154</v>
      </c>
      <c r="BS164" s="28">
        <f t="shared" si="129"/>
        <v>147410</v>
      </c>
      <c r="BT164" s="28">
        <f t="shared" si="129"/>
        <v>100723.04</v>
      </c>
      <c r="BU164" s="28">
        <f t="shared" si="129"/>
        <v>9856</v>
      </c>
      <c r="BV164" s="28">
        <f t="shared" si="129"/>
        <v>145239</v>
      </c>
      <c r="BW164" s="28">
        <f t="shared" si="129"/>
        <v>99303.6</v>
      </c>
      <c r="BX164" s="28">
        <f t="shared" si="129"/>
        <v>12082</v>
      </c>
      <c r="BY164" s="28">
        <f t="shared" si="129"/>
        <v>181990</v>
      </c>
      <c r="BZ164" s="28">
        <f t="shared" si="129"/>
        <v>119379.27999999998</v>
      </c>
      <c r="CA164" s="28">
        <f t="shared" si="129"/>
        <v>10334</v>
      </c>
      <c r="CB164" s="28">
        <f t="shared" si="129"/>
        <v>160582</v>
      </c>
      <c r="CC164" s="28">
        <f t="shared" si="129"/>
        <v>106764.40000000001</v>
      </c>
      <c r="CD164" s="28">
        <f t="shared" si="129"/>
        <v>113570</v>
      </c>
      <c r="CE164" s="28">
        <f t="shared" si="129"/>
        <v>1701726</v>
      </c>
      <c r="CF164" s="28">
        <f t="shared" si="129"/>
        <v>1130069.905</v>
      </c>
      <c r="CG164" s="89">
        <f t="shared" si="85"/>
        <v>141810.5</v>
      </c>
      <c r="CH164" s="89">
        <f t="shared" si="86"/>
        <v>94172.492083333331</v>
      </c>
      <c r="CI164" s="92">
        <f>CI147+CI163</f>
        <v>8712</v>
      </c>
      <c r="CJ164" s="92">
        <f t="shared" ref="CJ164:CN164" si="130">CJ147+CJ163</f>
        <v>128272</v>
      </c>
      <c r="CK164" s="92">
        <f t="shared" si="130"/>
        <v>85297.840000000011</v>
      </c>
      <c r="CL164" s="92">
        <f t="shared" si="130"/>
        <v>6810</v>
      </c>
      <c r="CM164" s="92">
        <f t="shared" si="130"/>
        <v>100088</v>
      </c>
      <c r="CN164" s="92">
        <f t="shared" si="130"/>
        <v>68544.320000000007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DW164"/>
  <sheetViews>
    <sheetView workbookViewId="0">
      <pane xSplit="4" ySplit="3" topLeftCell="AO4" activePane="bottomRight" state="frozen"/>
      <selection pane="topRight" activeCell="E1" sqref="E1"/>
      <selection pane="bottomLeft" activeCell="A5" sqref="A5"/>
      <selection pane="bottomRight" activeCell="AS1" sqref="AO1:AS1048576"/>
    </sheetView>
  </sheetViews>
  <sheetFormatPr defaultRowHeight="19.5"/>
  <cols>
    <col min="1" max="1" width="5.75" style="36" customWidth="1"/>
    <col min="2" max="2" width="24.375" style="36" customWidth="1"/>
    <col min="3" max="4" width="9" style="36"/>
    <col min="5" max="5" width="8.375" style="36" hidden="1" customWidth="1"/>
    <col min="6" max="7" width="9.25" style="36" hidden="1" customWidth="1"/>
    <col min="8" max="12" width="8.125" style="36" hidden="1" customWidth="1"/>
    <col min="13" max="13" width="8.375" style="36" hidden="1" customWidth="1"/>
    <col min="14" max="15" width="8.125" style="36" hidden="1" customWidth="1"/>
    <col min="16" max="16" width="8.375" style="36" hidden="1" customWidth="1"/>
    <col min="17" max="18" width="8.125" style="36" hidden="1" customWidth="1"/>
    <col min="19" max="19" width="8.375" style="36" hidden="1" customWidth="1"/>
    <col min="20" max="40" width="8.125" style="36" hidden="1" customWidth="1"/>
    <col min="41" max="41" width="10.125" style="36" hidden="1" customWidth="1"/>
    <col min="42" max="42" width="11.125" style="36" hidden="1" customWidth="1"/>
    <col min="43" max="43" width="12.25" style="36" hidden="1" customWidth="1"/>
    <col min="44" max="44" width="10.125" style="36" hidden="1" customWidth="1"/>
    <col min="45" max="45" width="9.125" style="36" hidden="1" customWidth="1"/>
    <col min="46" max="80" width="9" style="36"/>
    <col min="81" max="81" width="9.25" style="36" bestFit="1" customWidth="1"/>
    <col min="82" max="82" width="9" style="36"/>
    <col min="83" max="83" width="11.5" style="36" customWidth="1"/>
    <col min="84" max="84" width="11.75" style="36" customWidth="1"/>
    <col min="85" max="85" width="12.5" style="36" customWidth="1"/>
    <col min="86" max="86" width="11.875" style="36" customWidth="1"/>
    <col min="87" max="16384" width="9" style="36"/>
  </cols>
  <sheetData>
    <row r="1" spans="1:127" ht="21" customHeight="1">
      <c r="B1" s="97" t="s">
        <v>161</v>
      </c>
      <c r="C1" s="19"/>
      <c r="D1" s="19"/>
    </row>
    <row r="2" spans="1:127" ht="21.75" customHeight="1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 ht="20.25" customHeight="1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3">
        <f>U4*$C4</f>
        <v>0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0</v>
      </c>
      <c r="AP4" s="23">
        <f>F4+I4+L4+O4+R4+U4+X4+AA4+AD4+AG4+AJ4+AM4</f>
        <v>0</v>
      </c>
      <c r="AQ4" s="23">
        <f>G4+J4+M4+P4+S4+V4+Y4+AB4+AE4+AH4+AK4+AN4</f>
        <v>0</v>
      </c>
      <c r="AR4" s="23">
        <f>+AP4/12</f>
        <v>0</v>
      </c>
      <c r="AS4" s="23">
        <f>+AQ4/12</f>
        <v>0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0</v>
      </c>
      <c r="CF4" s="23">
        <f>AV4+AY4+BB4+BE4+BH4+BK4+BN4+BQ4+BT4+BW4+BZ4+CC4</f>
        <v>0</v>
      </c>
      <c r="CG4" s="23">
        <f>+CE4/12</f>
        <v>0</v>
      </c>
      <c r="CH4" s="23">
        <f>+CF4/12</f>
        <v>0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3">
        <f t="shared" ref="V5:V68" si="1">U5*$C5</f>
        <v>0</v>
      </c>
      <c r="W5" s="21"/>
      <c r="X5" s="21"/>
      <c r="Y5" s="23">
        <f t="shared" ref="Y5:Y68" si="2">X5*$C5</f>
        <v>0</v>
      </c>
      <c r="Z5" s="21"/>
      <c r="AA5" s="21"/>
      <c r="AB5" s="23">
        <f t="shared" ref="AB5:AB68" si="3">AA5*$C5</f>
        <v>0</v>
      </c>
      <c r="AC5" s="21"/>
      <c r="AD5" s="21"/>
      <c r="AE5" s="23">
        <f t="shared" ref="AE5:AE68" si="4">AD5*$C5</f>
        <v>0</v>
      </c>
      <c r="AF5" s="21"/>
      <c r="AG5" s="21"/>
      <c r="AH5" s="23">
        <f t="shared" ref="AH5:AH68" si="5">AG5*$C5</f>
        <v>0</v>
      </c>
      <c r="AI5" s="21"/>
      <c r="AJ5" s="21"/>
      <c r="AK5" s="23">
        <f t="shared" ref="AK5:AK68" si="6">AJ5*$C5</f>
        <v>0</v>
      </c>
      <c r="AL5" s="21"/>
      <c r="AM5" s="21"/>
      <c r="AN5" s="23">
        <f t="shared" ref="AN5:AN68" si="7">AM5*$C5</f>
        <v>0</v>
      </c>
      <c r="AO5" s="23">
        <f t="shared" ref="AO5:AO68" si="8">E5+H5+K5+N5+Q5+T5+W5+Z5+AC5+AF5+AI5+AL5</f>
        <v>0</v>
      </c>
      <c r="AP5" s="23">
        <f t="shared" ref="AP5:AP68" si="9">F5+I5+L5+O5+R5+U5+X5+AA5+AD5+AG5+AJ5+AM5</f>
        <v>0</v>
      </c>
      <c r="AQ5" s="23">
        <f t="shared" ref="AQ5:AQ68" si="10">G5+J5+M5+P5+S5+V5+Y5+AB5+AE5+AH5+AK5+AN5</f>
        <v>0</v>
      </c>
      <c r="AR5" s="23">
        <f t="shared" ref="AR5:AR68" si="11">+AP5/12</f>
        <v>0</v>
      </c>
      <c r="AS5" s="23">
        <f t="shared" ref="AS5:AS68" si="12">+AQ5/12</f>
        <v>0</v>
      </c>
      <c r="AT5" s="21"/>
      <c r="AU5" s="21"/>
      <c r="AV5" s="21"/>
      <c r="AW5" s="21"/>
      <c r="AX5" s="21"/>
      <c r="AY5" s="22">
        <f t="shared" ref="AY5:AY71" si="13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4">BJ5*$C5</f>
        <v>0</v>
      </c>
      <c r="BL5" s="21"/>
      <c r="BM5" s="21"/>
      <c r="BN5" s="23">
        <f t="shared" ref="BN5:BN68" si="15">BM5*C5</f>
        <v>0</v>
      </c>
      <c r="BO5" s="21"/>
      <c r="BP5" s="21"/>
      <c r="BQ5" s="23">
        <f t="shared" ref="BQ5:BQ68" si="16">BP5*C5</f>
        <v>0</v>
      </c>
      <c r="BR5" s="21"/>
      <c r="BS5" s="21"/>
      <c r="BT5" s="23">
        <f t="shared" ref="BT5:BT68" si="17">BS5*C5</f>
        <v>0</v>
      </c>
      <c r="BU5" s="21"/>
      <c r="BV5" s="21"/>
      <c r="BW5" s="23">
        <f t="shared" ref="BW5:BW68" si="18">BV5*C5</f>
        <v>0</v>
      </c>
      <c r="BX5" s="21"/>
      <c r="BY5" s="21"/>
      <c r="BZ5" s="23">
        <f t="shared" ref="BZ5:BZ68" si="19">BY5*C5</f>
        <v>0</v>
      </c>
      <c r="CA5" s="21"/>
      <c r="CB5" s="21"/>
      <c r="CC5" s="23">
        <f t="shared" ref="CC5:CC68" si="20">CB5*C5</f>
        <v>0</v>
      </c>
      <c r="CD5" s="23">
        <f t="shared" ref="CD5:CD68" si="21">AT5+AW5+AZ5+BC5+BF5+BI5+BL5+BO5+BR5+BU5+BX5+CA5</f>
        <v>0</v>
      </c>
      <c r="CE5" s="23">
        <f t="shared" ref="CE5:CE68" si="22">AU5+AX5+BA5+BD5+BG5+BJ5+BM5+BP5+BS5+BV5+BY5+CB5</f>
        <v>0</v>
      </c>
      <c r="CF5" s="23">
        <f t="shared" ref="CF5:CF68" si="23">AV5+AY5+BB5+BE5+BH5+BK5+BN5+BQ5+BT5+BW5+BZ5+CC5</f>
        <v>0</v>
      </c>
      <c r="CG5" s="23">
        <f t="shared" ref="CG5:CG68" si="24">+CE5/12</f>
        <v>0</v>
      </c>
      <c r="CH5" s="23">
        <f t="shared" ref="CH5:CH68" si="25">+CF5/12</f>
        <v>0</v>
      </c>
      <c r="CI5" s="22"/>
      <c r="CJ5" s="22"/>
      <c r="CK5" s="22">
        <f t="shared" ref="CK5:CK68" si="26">CJ5*C5</f>
        <v>0</v>
      </c>
      <c r="CL5" s="21"/>
      <c r="CM5" s="21"/>
      <c r="CN5" s="22">
        <f t="shared" ref="CN5:CN68" si="27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3">
        <f t="shared" si="1"/>
        <v>0</v>
      </c>
      <c r="W6" s="21"/>
      <c r="X6" s="21"/>
      <c r="Y6" s="23">
        <f t="shared" si="2"/>
        <v>0</v>
      </c>
      <c r="Z6" s="21"/>
      <c r="AA6" s="21"/>
      <c r="AB6" s="23">
        <f t="shared" si="3"/>
        <v>0</v>
      </c>
      <c r="AC6" s="21"/>
      <c r="AD6" s="21"/>
      <c r="AE6" s="23">
        <f t="shared" si="4"/>
        <v>0</v>
      </c>
      <c r="AF6" s="21"/>
      <c r="AG6" s="21"/>
      <c r="AH6" s="23">
        <f t="shared" si="5"/>
        <v>0</v>
      </c>
      <c r="AI6" s="21"/>
      <c r="AJ6" s="21"/>
      <c r="AK6" s="23">
        <f t="shared" si="6"/>
        <v>0</v>
      </c>
      <c r="AL6" s="21"/>
      <c r="AM6" s="21"/>
      <c r="AN6" s="23">
        <f t="shared" si="7"/>
        <v>0</v>
      </c>
      <c r="AO6" s="23">
        <f t="shared" si="8"/>
        <v>0</v>
      </c>
      <c r="AP6" s="23">
        <f t="shared" si="9"/>
        <v>0</v>
      </c>
      <c r="AQ6" s="23">
        <f t="shared" si="10"/>
        <v>0</v>
      </c>
      <c r="AR6" s="23">
        <f t="shared" si="11"/>
        <v>0</v>
      </c>
      <c r="AS6" s="23">
        <f t="shared" si="12"/>
        <v>0</v>
      </c>
      <c r="AT6" s="21"/>
      <c r="AU6" s="21"/>
      <c r="AV6" s="21"/>
      <c r="AW6" s="21"/>
      <c r="AX6" s="21"/>
      <c r="AY6" s="22">
        <f t="shared" si="13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4"/>
        <v>0</v>
      </c>
      <c r="BL6" s="21"/>
      <c r="BM6" s="21"/>
      <c r="BN6" s="23">
        <f t="shared" si="15"/>
        <v>0</v>
      </c>
      <c r="BO6" s="21"/>
      <c r="BP6" s="21"/>
      <c r="BQ6" s="23">
        <f t="shared" si="16"/>
        <v>0</v>
      </c>
      <c r="BR6" s="21"/>
      <c r="BS6" s="21"/>
      <c r="BT6" s="23">
        <f t="shared" si="17"/>
        <v>0</v>
      </c>
      <c r="BU6" s="21"/>
      <c r="BV6" s="21"/>
      <c r="BW6" s="23">
        <f t="shared" si="18"/>
        <v>0</v>
      </c>
      <c r="BX6" s="21"/>
      <c r="BY6" s="21"/>
      <c r="BZ6" s="23">
        <f t="shared" si="19"/>
        <v>0</v>
      </c>
      <c r="CA6" s="21"/>
      <c r="CB6" s="21"/>
      <c r="CC6" s="23">
        <f t="shared" si="20"/>
        <v>0</v>
      </c>
      <c r="CD6" s="23">
        <f t="shared" si="21"/>
        <v>0</v>
      </c>
      <c r="CE6" s="23">
        <f t="shared" si="22"/>
        <v>0</v>
      </c>
      <c r="CF6" s="23">
        <f t="shared" si="23"/>
        <v>0</v>
      </c>
      <c r="CG6" s="23">
        <f t="shared" si="24"/>
        <v>0</v>
      </c>
      <c r="CH6" s="23">
        <f t="shared" si="25"/>
        <v>0</v>
      </c>
      <c r="CI6" s="22"/>
      <c r="CJ6" s="22"/>
      <c r="CK6" s="22">
        <f t="shared" si="26"/>
        <v>0</v>
      </c>
      <c r="CL6" s="21"/>
      <c r="CM6" s="21"/>
      <c r="CN6" s="22">
        <f t="shared" si="27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3">
        <f t="shared" si="1"/>
        <v>0</v>
      </c>
      <c r="W7" s="21"/>
      <c r="X7" s="21"/>
      <c r="Y7" s="23">
        <f t="shared" si="2"/>
        <v>0</v>
      </c>
      <c r="Z7" s="21"/>
      <c r="AA7" s="21"/>
      <c r="AB7" s="23">
        <f t="shared" si="3"/>
        <v>0</v>
      </c>
      <c r="AC7" s="21"/>
      <c r="AD7" s="21"/>
      <c r="AE7" s="23">
        <f t="shared" si="4"/>
        <v>0</v>
      </c>
      <c r="AF7" s="21"/>
      <c r="AG7" s="21"/>
      <c r="AH7" s="23">
        <f t="shared" si="5"/>
        <v>0</v>
      </c>
      <c r="AI7" s="21"/>
      <c r="AJ7" s="21"/>
      <c r="AK7" s="23">
        <f t="shared" si="6"/>
        <v>0</v>
      </c>
      <c r="AL7" s="21"/>
      <c r="AM7" s="21"/>
      <c r="AN7" s="23">
        <f t="shared" si="7"/>
        <v>0</v>
      </c>
      <c r="AO7" s="23">
        <f t="shared" si="8"/>
        <v>0</v>
      </c>
      <c r="AP7" s="23">
        <f t="shared" si="9"/>
        <v>0</v>
      </c>
      <c r="AQ7" s="23">
        <f t="shared" si="10"/>
        <v>0</v>
      </c>
      <c r="AR7" s="23">
        <f t="shared" si="11"/>
        <v>0</v>
      </c>
      <c r="AS7" s="23">
        <f t="shared" si="12"/>
        <v>0</v>
      </c>
      <c r="AT7" s="21"/>
      <c r="AU7" s="21"/>
      <c r="AV7" s="21"/>
      <c r="AW7" s="21"/>
      <c r="AX7" s="21"/>
      <c r="AY7" s="22">
        <f t="shared" si="13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4"/>
        <v>0</v>
      </c>
      <c r="BL7" s="21"/>
      <c r="BM7" s="21"/>
      <c r="BN7" s="23">
        <f t="shared" si="15"/>
        <v>0</v>
      </c>
      <c r="BO7" s="21"/>
      <c r="BP7" s="21"/>
      <c r="BQ7" s="23">
        <f t="shared" si="16"/>
        <v>0</v>
      </c>
      <c r="BR7" s="21"/>
      <c r="BS7" s="21"/>
      <c r="BT7" s="23">
        <f t="shared" si="17"/>
        <v>0</v>
      </c>
      <c r="BU7" s="21"/>
      <c r="BV7" s="21"/>
      <c r="BW7" s="23">
        <f t="shared" si="18"/>
        <v>0</v>
      </c>
      <c r="BX7" s="21"/>
      <c r="BY7" s="21"/>
      <c r="BZ7" s="23">
        <f t="shared" si="19"/>
        <v>0</v>
      </c>
      <c r="CA7" s="21"/>
      <c r="CB7" s="21"/>
      <c r="CC7" s="23">
        <f t="shared" si="20"/>
        <v>0</v>
      </c>
      <c r="CD7" s="23">
        <f t="shared" si="21"/>
        <v>0</v>
      </c>
      <c r="CE7" s="23">
        <f t="shared" si="22"/>
        <v>0</v>
      </c>
      <c r="CF7" s="23">
        <f t="shared" si="23"/>
        <v>0</v>
      </c>
      <c r="CG7" s="23">
        <f t="shared" si="24"/>
        <v>0</v>
      </c>
      <c r="CH7" s="23">
        <f t="shared" si="25"/>
        <v>0</v>
      </c>
      <c r="CI7" s="22"/>
      <c r="CJ7" s="22"/>
      <c r="CK7" s="22">
        <f t="shared" si="26"/>
        <v>0</v>
      </c>
      <c r="CL7" s="21"/>
      <c r="CM7" s="21"/>
      <c r="CN7" s="22">
        <f t="shared" si="27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">
        <f t="shared" si="1"/>
        <v>0</v>
      </c>
      <c r="W8" s="21"/>
      <c r="X8" s="21"/>
      <c r="Y8" s="23">
        <f t="shared" si="2"/>
        <v>0</v>
      </c>
      <c r="Z8" s="21"/>
      <c r="AA8" s="21"/>
      <c r="AB8" s="23">
        <f t="shared" si="3"/>
        <v>0</v>
      </c>
      <c r="AC8" s="21"/>
      <c r="AD8" s="21"/>
      <c r="AE8" s="23">
        <f t="shared" si="4"/>
        <v>0</v>
      </c>
      <c r="AF8" s="21"/>
      <c r="AG8" s="21"/>
      <c r="AH8" s="23">
        <f t="shared" si="5"/>
        <v>0</v>
      </c>
      <c r="AI8" s="21"/>
      <c r="AJ8" s="21"/>
      <c r="AK8" s="23">
        <f t="shared" si="6"/>
        <v>0</v>
      </c>
      <c r="AL8" s="21"/>
      <c r="AM8" s="21"/>
      <c r="AN8" s="23">
        <f t="shared" si="7"/>
        <v>0</v>
      </c>
      <c r="AO8" s="23">
        <f t="shared" si="8"/>
        <v>0</v>
      </c>
      <c r="AP8" s="23">
        <f t="shared" si="9"/>
        <v>0</v>
      </c>
      <c r="AQ8" s="23">
        <f t="shared" si="10"/>
        <v>0</v>
      </c>
      <c r="AR8" s="23">
        <f t="shared" si="11"/>
        <v>0</v>
      </c>
      <c r="AS8" s="23">
        <f t="shared" si="12"/>
        <v>0</v>
      </c>
      <c r="AT8" s="21"/>
      <c r="AU8" s="21"/>
      <c r="AV8" s="21"/>
      <c r="AW8" s="21"/>
      <c r="AX8" s="21"/>
      <c r="AY8" s="22">
        <f t="shared" si="13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4"/>
        <v>0</v>
      </c>
      <c r="BL8" s="21"/>
      <c r="BM8" s="21"/>
      <c r="BN8" s="23">
        <f t="shared" si="15"/>
        <v>0</v>
      </c>
      <c r="BO8" s="21"/>
      <c r="BP8" s="21"/>
      <c r="BQ8" s="23">
        <f t="shared" si="16"/>
        <v>0</v>
      </c>
      <c r="BR8" s="21"/>
      <c r="BS8" s="21"/>
      <c r="BT8" s="23">
        <f t="shared" si="17"/>
        <v>0</v>
      </c>
      <c r="BU8" s="21"/>
      <c r="BV8" s="21"/>
      <c r="BW8" s="23">
        <f t="shared" si="18"/>
        <v>0</v>
      </c>
      <c r="BX8" s="21"/>
      <c r="BY8" s="21"/>
      <c r="BZ8" s="23">
        <f t="shared" si="19"/>
        <v>0</v>
      </c>
      <c r="CA8" s="21"/>
      <c r="CB8" s="21"/>
      <c r="CC8" s="23">
        <f t="shared" si="20"/>
        <v>0</v>
      </c>
      <c r="CD8" s="23">
        <f t="shared" si="21"/>
        <v>0</v>
      </c>
      <c r="CE8" s="23">
        <f t="shared" si="22"/>
        <v>0</v>
      </c>
      <c r="CF8" s="23">
        <f t="shared" si="23"/>
        <v>0</v>
      </c>
      <c r="CG8" s="23">
        <f t="shared" si="24"/>
        <v>0</v>
      </c>
      <c r="CH8" s="23">
        <f t="shared" si="25"/>
        <v>0</v>
      </c>
      <c r="CI8" s="22"/>
      <c r="CJ8" s="22"/>
      <c r="CK8" s="22">
        <f t="shared" si="26"/>
        <v>0</v>
      </c>
      <c r="CL8" s="21"/>
      <c r="CM8" s="21"/>
      <c r="CN8" s="22">
        <f t="shared" si="27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3">
        <f t="shared" si="1"/>
        <v>0</v>
      </c>
      <c r="W9" s="21"/>
      <c r="X9" s="21"/>
      <c r="Y9" s="23">
        <f t="shared" si="2"/>
        <v>0</v>
      </c>
      <c r="Z9" s="21"/>
      <c r="AA9" s="21"/>
      <c r="AB9" s="23">
        <f t="shared" si="3"/>
        <v>0</v>
      </c>
      <c r="AC9" s="21"/>
      <c r="AD9" s="21"/>
      <c r="AE9" s="23">
        <f t="shared" si="4"/>
        <v>0</v>
      </c>
      <c r="AF9" s="21"/>
      <c r="AG9" s="21"/>
      <c r="AH9" s="23">
        <f t="shared" si="5"/>
        <v>0</v>
      </c>
      <c r="AI9" s="21"/>
      <c r="AJ9" s="21"/>
      <c r="AK9" s="23">
        <f t="shared" si="6"/>
        <v>0</v>
      </c>
      <c r="AL9" s="21"/>
      <c r="AM9" s="21"/>
      <c r="AN9" s="23">
        <f t="shared" si="7"/>
        <v>0</v>
      </c>
      <c r="AO9" s="23">
        <f t="shared" si="8"/>
        <v>0</v>
      </c>
      <c r="AP9" s="23">
        <f t="shared" si="9"/>
        <v>0</v>
      </c>
      <c r="AQ9" s="23">
        <f t="shared" si="10"/>
        <v>0</v>
      </c>
      <c r="AR9" s="23">
        <f t="shared" si="11"/>
        <v>0</v>
      </c>
      <c r="AS9" s="23">
        <f t="shared" si="12"/>
        <v>0</v>
      </c>
      <c r="AT9" s="21"/>
      <c r="AU9" s="21"/>
      <c r="AV9" s="21"/>
      <c r="AW9" s="21"/>
      <c r="AX9" s="21"/>
      <c r="AY9" s="22">
        <f t="shared" si="13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4"/>
        <v>0</v>
      </c>
      <c r="BL9" s="21"/>
      <c r="BM9" s="21"/>
      <c r="BN9" s="23">
        <f t="shared" si="15"/>
        <v>0</v>
      </c>
      <c r="BO9" s="21"/>
      <c r="BP9" s="21"/>
      <c r="BQ9" s="23">
        <f t="shared" si="16"/>
        <v>0</v>
      </c>
      <c r="BR9" s="21"/>
      <c r="BS9" s="21"/>
      <c r="BT9" s="23">
        <f t="shared" si="17"/>
        <v>0</v>
      </c>
      <c r="BU9" s="21"/>
      <c r="BV9" s="21"/>
      <c r="BW9" s="23">
        <f t="shared" si="18"/>
        <v>0</v>
      </c>
      <c r="BX9" s="21"/>
      <c r="BY9" s="21"/>
      <c r="BZ9" s="23">
        <f t="shared" si="19"/>
        <v>0</v>
      </c>
      <c r="CA9" s="21"/>
      <c r="CB9" s="21"/>
      <c r="CC9" s="23">
        <f t="shared" si="20"/>
        <v>0</v>
      </c>
      <c r="CD9" s="23">
        <f t="shared" si="21"/>
        <v>0</v>
      </c>
      <c r="CE9" s="23">
        <f t="shared" si="22"/>
        <v>0</v>
      </c>
      <c r="CF9" s="23">
        <f t="shared" si="23"/>
        <v>0</v>
      </c>
      <c r="CG9" s="23">
        <f t="shared" si="24"/>
        <v>0</v>
      </c>
      <c r="CH9" s="23">
        <f t="shared" si="25"/>
        <v>0</v>
      </c>
      <c r="CI9" s="22"/>
      <c r="CJ9" s="22"/>
      <c r="CK9" s="22">
        <f t="shared" si="26"/>
        <v>0</v>
      </c>
      <c r="CL9" s="21"/>
      <c r="CM9" s="21"/>
      <c r="CN9" s="22">
        <f t="shared" si="27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3">
        <f t="shared" si="1"/>
        <v>0</v>
      </c>
      <c r="W10" s="21"/>
      <c r="X10" s="21"/>
      <c r="Y10" s="23">
        <f t="shared" si="2"/>
        <v>0</v>
      </c>
      <c r="Z10" s="21"/>
      <c r="AA10" s="21"/>
      <c r="AB10" s="23">
        <f t="shared" si="3"/>
        <v>0</v>
      </c>
      <c r="AC10" s="21"/>
      <c r="AD10" s="21"/>
      <c r="AE10" s="23">
        <f t="shared" si="4"/>
        <v>0</v>
      </c>
      <c r="AF10" s="21"/>
      <c r="AG10" s="21"/>
      <c r="AH10" s="23">
        <f t="shared" si="5"/>
        <v>0</v>
      </c>
      <c r="AI10" s="21"/>
      <c r="AJ10" s="21"/>
      <c r="AK10" s="23">
        <f t="shared" si="6"/>
        <v>0</v>
      </c>
      <c r="AL10" s="21"/>
      <c r="AM10" s="21"/>
      <c r="AN10" s="23">
        <f t="shared" si="7"/>
        <v>0</v>
      </c>
      <c r="AO10" s="23">
        <f t="shared" si="8"/>
        <v>0</v>
      </c>
      <c r="AP10" s="23">
        <f t="shared" si="9"/>
        <v>0</v>
      </c>
      <c r="AQ10" s="23">
        <f t="shared" si="10"/>
        <v>0</v>
      </c>
      <c r="AR10" s="23">
        <f t="shared" si="11"/>
        <v>0</v>
      </c>
      <c r="AS10" s="23">
        <f t="shared" si="12"/>
        <v>0</v>
      </c>
      <c r="AT10" s="21"/>
      <c r="AU10" s="21"/>
      <c r="AV10" s="21"/>
      <c r="AW10" s="21"/>
      <c r="AX10" s="21"/>
      <c r="AY10" s="22">
        <f t="shared" si="13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4"/>
        <v>0</v>
      </c>
      <c r="BL10" s="21"/>
      <c r="BM10" s="21"/>
      <c r="BN10" s="23">
        <f t="shared" si="15"/>
        <v>0</v>
      </c>
      <c r="BO10" s="21"/>
      <c r="BP10" s="21"/>
      <c r="BQ10" s="23">
        <f t="shared" si="16"/>
        <v>0</v>
      </c>
      <c r="BR10" s="21"/>
      <c r="BS10" s="21"/>
      <c r="BT10" s="23">
        <f t="shared" si="17"/>
        <v>0</v>
      </c>
      <c r="BU10" s="21"/>
      <c r="BV10" s="21"/>
      <c r="BW10" s="23">
        <f t="shared" si="18"/>
        <v>0</v>
      </c>
      <c r="BX10" s="21"/>
      <c r="BY10" s="21"/>
      <c r="BZ10" s="23">
        <f t="shared" si="19"/>
        <v>0</v>
      </c>
      <c r="CA10" s="21"/>
      <c r="CB10" s="21"/>
      <c r="CC10" s="23">
        <f t="shared" si="20"/>
        <v>0</v>
      </c>
      <c r="CD10" s="23">
        <f t="shared" si="21"/>
        <v>0</v>
      </c>
      <c r="CE10" s="23">
        <f t="shared" si="22"/>
        <v>0</v>
      </c>
      <c r="CF10" s="23">
        <f t="shared" si="23"/>
        <v>0</v>
      </c>
      <c r="CG10" s="23">
        <f t="shared" si="24"/>
        <v>0</v>
      </c>
      <c r="CH10" s="23">
        <f t="shared" si="25"/>
        <v>0</v>
      </c>
      <c r="CI10" s="22"/>
      <c r="CJ10" s="22"/>
      <c r="CK10" s="22">
        <f t="shared" si="26"/>
        <v>0</v>
      </c>
      <c r="CL10" s="21"/>
      <c r="CM10" s="21"/>
      <c r="CN10" s="22">
        <f t="shared" si="27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3">
        <f t="shared" si="1"/>
        <v>0</v>
      </c>
      <c r="W11" s="21"/>
      <c r="X11" s="21"/>
      <c r="Y11" s="23">
        <f t="shared" si="2"/>
        <v>0</v>
      </c>
      <c r="Z11" s="21"/>
      <c r="AA11" s="21"/>
      <c r="AB11" s="23">
        <f t="shared" si="3"/>
        <v>0</v>
      </c>
      <c r="AC11" s="21"/>
      <c r="AD11" s="21"/>
      <c r="AE11" s="23">
        <f t="shared" si="4"/>
        <v>0</v>
      </c>
      <c r="AF11" s="21"/>
      <c r="AG11" s="21"/>
      <c r="AH11" s="23">
        <f t="shared" si="5"/>
        <v>0</v>
      </c>
      <c r="AI11" s="21"/>
      <c r="AJ11" s="21"/>
      <c r="AK11" s="23">
        <f t="shared" si="6"/>
        <v>0</v>
      </c>
      <c r="AL11" s="21"/>
      <c r="AM11" s="21"/>
      <c r="AN11" s="23">
        <f t="shared" si="7"/>
        <v>0</v>
      </c>
      <c r="AO11" s="23">
        <f t="shared" si="8"/>
        <v>0</v>
      </c>
      <c r="AP11" s="23">
        <f t="shared" si="9"/>
        <v>0</v>
      </c>
      <c r="AQ11" s="23">
        <f t="shared" si="10"/>
        <v>0</v>
      </c>
      <c r="AR11" s="23">
        <f t="shared" si="11"/>
        <v>0</v>
      </c>
      <c r="AS11" s="23">
        <f t="shared" si="12"/>
        <v>0</v>
      </c>
      <c r="AT11" s="21"/>
      <c r="AU11" s="21"/>
      <c r="AV11" s="21"/>
      <c r="AW11" s="21"/>
      <c r="AX11" s="21"/>
      <c r="AY11" s="22">
        <f t="shared" si="13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4"/>
        <v>0</v>
      </c>
      <c r="BL11" s="21"/>
      <c r="BM11" s="21"/>
      <c r="BN11" s="23">
        <f t="shared" si="15"/>
        <v>0</v>
      </c>
      <c r="BO11" s="21"/>
      <c r="BP11" s="21"/>
      <c r="BQ11" s="23">
        <f t="shared" si="16"/>
        <v>0</v>
      </c>
      <c r="BR11" s="21"/>
      <c r="BS11" s="21"/>
      <c r="BT11" s="23">
        <f t="shared" si="17"/>
        <v>0</v>
      </c>
      <c r="BU11" s="21"/>
      <c r="BV11" s="21"/>
      <c r="BW11" s="23">
        <f t="shared" si="18"/>
        <v>0</v>
      </c>
      <c r="BX11" s="21"/>
      <c r="BY11" s="21"/>
      <c r="BZ11" s="23">
        <f t="shared" si="19"/>
        <v>0</v>
      </c>
      <c r="CA11" s="21"/>
      <c r="CB11" s="21"/>
      <c r="CC11" s="23">
        <f t="shared" si="20"/>
        <v>0</v>
      </c>
      <c r="CD11" s="23">
        <f t="shared" si="21"/>
        <v>0</v>
      </c>
      <c r="CE11" s="23">
        <f t="shared" si="22"/>
        <v>0</v>
      </c>
      <c r="CF11" s="23">
        <f t="shared" si="23"/>
        <v>0</v>
      </c>
      <c r="CG11" s="23">
        <f t="shared" si="24"/>
        <v>0</v>
      </c>
      <c r="CH11" s="23">
        <f t="shared" si="25"/>
        <v>0</v>
      </c>
      <c r="CI11" s="22"/>
      <c r="CJ11" s="22"/>
      <c r="CK11" s="22">
        <f t="shared" si="26"/>
        <v>0</v>
      </c>
      <c r="CL11" s="21"/>
      <c r="CM11" s="21"/>
      <c r="CN11" s="22">
        <f t="shared" si="27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275</v>
      </c>
      <c r="F12" s="21">
        <v>3850</v>
      </c>
      <c r="G12" s="23">
        <f>F12*$C12</f>
        <v>2464</v>
      </c>
      <c r="H12" s="21">
        <v>300</v>
      </c>
      <c r="I12" s="21">
        <v>4200</v>
      </c>
      <c r="J12" s="22">
        <f t="shared" si="0"/>
        <v>2688</v>
      </c>
      <c r="K12" s="21">
        <v>450</v>
      </c>
      <c r="L12" s="21">
        <v>6300</v>
      </c>
      <c r="M12" s="23">
        <f>L12*$C12</f>
        <v>4032</v>
      </c>
      <c r="N12" s="21">
        <v>150</v>
      </c>
      <c r="O12" s="21">
        <v>2100</v>
      </c>
      <c r="P12" s="23">
        <f>O12*$C12</f>
        <v>1344</v>
      </c>
      <c r="Q12" s="21">
        <v>300</v>
      </c>
      <c r="R12" s="21">
        <v>4200</v>
      </c>
      <c r="S12" s="23">
        <f>R12*$C12</f>
        <v>2688</v>
      </c>
      <c r="T12" s="21">
        <v>250</v>
      </c>
      <c r="U12" s="21">
        <v>3500</v>
      </c>
      <c r="V12" s="23">
        <f t="shared" si="1"/>
        <v>2240</v>
      </c>
      <c r="W12" s="21">
        <v>125</v>
      </c>
      <c r="X12" s="21">
        <v>1750</v>
      </c>
      <c r="Y12" s="23">
        <f t="shared" si="2"/>
        <v>1120</v>
      </c>
      <c r="Z12" s="21">
        <v>150</v>
      </c>
      <c r="AA12" s="21">
        <v>2100</v>
      </c>
      <c r="AB12" s="23">
        <f t="shared" si="3"/>
        <v>1344</v>
      </c>
      <c r="AC12" s="21">
        <v>325</v>
      </c>
      <c r="AD12" s="21">
        <v>4550</v>
      </c>
      <c r="AE12" s="23">
        <f t="shared" si="4"/>
        <v>2912</v>
      </c>
      <c r="AF12" s="21">
        <v>253</v>
      </c>
      <c r="AG12" s="21">
        <v>3542</v>
      </c>
      <c r="AH12" s="23">
        <f t="shared" si="5"/>
        <v>2266.88</v>
      </c>
      <c r="AI12" s="21">
        <v>300</v>
      </c>
      <c r="AJ12" s="21">
        <v>4200</v>
      </c>
      <c r="AK12" s="23">
        <f t="shared" si="6"/>
        <v>2688</v>
      </c>
      <c r="AL12" s="21">
        <v>700</v>
      </c>
      <c r="AM12" s="21">
        <v>9800</v>
      </c>
      <c r="AN12" s="23">
        <f t="shared" si="7"/>
        <v>6272</v>
      </c>
      <c r="AO12" s="23">
        <f t="shared" si="8"/>
        <v>3578</v>
      </c>
      <c r="AP12" s="23">
        <f t="shared" si="9"/>
        <v>50092</v>
      </c>
      <c r="AQ12" s="23">
        <f t="shared" si="10"/>
        <v>32058.880000000001</v>
      </c>
      <c r="AR12" s="23">
        <f t="shared" si="11"/>
        <v>4174.333333333333</v>
      </c>
      <c r="AS12" s="23">
        <f t="shared" si="12"/>
        <v>2671.5733333333333</v>
      </c>
      <c r="AT12" s="21">
        <v>550</v>
      </c>
      <c r="AU12" s="21">
        <v>7700</v>
      </c>
      <c r="AV12" s="21">
        <v>4928</v>
      </c>
      <c r="AW12" s="21">
        <v>350</v>
      </c>
      <c r="AX12" s="21">
        <v>4900</v>
      </c>
      <c r="AY12" s="22">
        <f t="shared" si="13"/>
        <v>3136</v>
      </c>
      <c r="AZ12" s="21">
        <v>350</v>
      </c>
      <c r="BA12" s="21">
        <v>4900</v>
      </c>
      <c r="BB12" s="23">
        <f>BA12*$C12</f>
        <v>3136</v>
      </c>
      <c r="BC12" s="21">
        <v>420</v>
      </c>
      <c r="BD12" s="21">
        <v>5880</v>
      </c>
      <c r="BE12" s="23">
        <f>BD12*$C12</f>
        <v>3763.2000000000003</v>
      </c>
      <c r="BF12" s="21">
        <v>355</v>
      </c>
      <c r="BG12" s="21">
        <v>4970</v>
      </c>
      <c r="BH12" s="23">
        <f>BG12*$C12</f>
        <v>3180.8</v>
      </c>
      <c r="BI12" s="21">
        <v>290</v>
      </c>
      <c r="BJ12" s="21">
        <v>4060</v>
      </c>
      <c r="BK12" s="23">
        <f t="shared" si="14"/>
        <v>2598.4</v>
      </c>
      <c r="BL12" s="21">
        <v>100</v>
      </c>
      <c r="BM12" s="21">
        <v>1400</v>
      </c>
      <c r="BN12" s="23">
        <f t="shared" si="15"/>
        <v>896</v>
      </c>
      <c r="BO12" s="21">
        <v>450</v>
      </c>
      <c r="BP12" s="21">
        <v>6300</v>
      </c>
      <c r="BQ12" s="23">
        <f t="shared" si="16"/>
        <v>4032</v>
      </c>
      <c r="BR12" s="21">
        <v>100</v>
      </c>
      <c r="BS12" s="21">
        <v>1400</v>
      </c>
      <c r="BT12" s="23">
        <f t="shared" si="17"/>
        <v>896</v>
      </c>
      <c r="BU12" s="21">
        <v>150</v>
      </c>
      <c r="BV12" s="21">
        <v>2100</v>
      </c>
      <c r="BW12" s="23">
        <f t="shared" si="18"/>
        <v>1344</v>
      </c>
      <c r="BX12" s="21">
        <v>300</v>
      </c>
      <c r="BY12" s="21">
        <v>4200</v>
      </c>
      <c r="BZ12" s="23">
        <f t="shared" si="19"/>
        <v>2688</v>
      </c>
      <c r="CA12" s="21">
        <v>800</v>
      </c>
      <c r="CB12" s="21">
        <v>11200</v>
      </c>
      <c r="CC12" s="23">
        <f t="shared" si="20"/>
        <v>7168</v>
      </c>
      <c r="CD12" s="23">
        <f t="shared" si="21"/>
        <v>4215</v>
      </c>
      <c r="CE12" s="23">
        <f t="shared" si="22"/>
        <v>59010</v>
      </c>
      <c r="CF12" s="23">
        <f t="shared" si="23"/>
        <v>37766.400000000001</v>
      </c>
      <c r="CG12" s="23">
        <f t="shared" si="24"/>
        <v>4917.5</v>
      </c>
      <c r="CH12" s="23">
        <f t="shared" si="25"/>
        <v>3147.2000000000003</v>
      </c>
      <c r="CI12" s="22"/>
      <c r="CJ12" s="22"/>
      <c r="CK12" s="22">
        <f t="shared" si="26"/>
        <v>0</v>
      </c>
      <c r="CL12" s="21"/>
      <c r="CM12" s="21"/>
      <c r="CN12" s="22">
        <f t="shared" si="27"/>
        <v>0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28">F13*$C13</f>
        <v>0</v>
      </c>
      <c r="H13" s="21"/>
      <c r="I13" s="21"/>
      <c r="J13" s="22">
        <f t="shared" si="0"/>
        <v>0</v>
      </c>
      <c r="K13" s="21"/>
      <c r="L13" s="21"/>
      <c r="M13" s="23">
        <f t="shared" ref="M13:M76" si="29">L13*$C13</f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1"/>
        <v>0</v>
      </c>
      <c r="W13" s="21"/>
      <c r="X13" s="21"/>
      <c r="Y13" s="23">
        <f t="shared" si="2"/>
        <v>0</v>
      </c>
      <c r="Z13" s="21"/>
      <c r="AA13" s="21"/>
      <c r="AB13" s="23">
        <f t="shared" si="3"/>
        <v>0</v>
      </c>
      <c r="AC13" s="21"/>
      <c r="AD13" s="21"/>
      <c r="AE13" s="23">
        <f t="shared" si="4"/>
        <v>0</v>
      </c>
      <c r="AF13" s="21"/>
      <c r="AG13" s="21"/>
      <c r="AH13" s="23">
        <f t="shared" si="5"/>
        <v>0</v>
      </c>
      <c r="AI13" s="21"/>
      <c r="AJ13" s="21"/>
      <c r="AK13" s="23">
        <f t="shared" si="6"/>
        <v>0</v>
      </c>
      <c r="AL13" s="21"/>
      <c r="AM13" s="21"/>
      <c r="AN13" s="23">
        <f t="shared" si="7"/>
        <v>0</v>
      </c>
      <c r="AO13" s="23">
        <f t="shared" si="8"/>
        <v>0</v>
      </c>
      <c r="AP13" s="23">
        <f t="shared" si="9"/>
        <v>0</v>
      </c>
      <c r="AQ13" s="23">
        <f t="shared" si="10"/>
        <v>0</v>
      </c>
      <c r="AR13" s="23">
        <f t="shared" si="11"/>
        <v>0</v>
      </c>
      <c r="AS13" s="23">
        <f t="shared" si="12"/>
        <v>0</v>
      </c>
      <c r="AT13" s="21"/>
      <c r="AU13" s="21"/>
      <c r="AV13" s="21"/>
      <c r="AW13" s="21"/>
      <c r="AX13" s="21"/>
      <c r="AY13" s="22">
        <f t="shared" si="13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4"/>
        <v>0</v>
      </c>
      <c r="BL13" s="21"/>
      <c r="BM13" s="21"/>
      <c r="BN13" s="23">
        <f t="shared" si="15"/>
        <v>0</v>
      </c>
      <c r="BO13" s="21"/>
      <c r="BP13" s="21"/>
      <c r="BQ13" s="23">
        <f t="shared" si="16"/>
        <v>0</v>
      </c>
      <c r="BR13" s="21"/>
      <c r="BS13" s="21"/>
      <c r="BT13" s="23">
        <f t="shared" si="17"/>
        <v>0</v>
      </c>
      <c r="BU13" s="21"/>
      <c r="BV13" s="21"/>
      <c r="BW13" s="23">
        <f t="shared" si="18"/>
        <v>0</v>
      </c>
      <c r="BX13" s="21"/>
      <c r="BY13" s="21"/>
      <c r="BZ13" s="23">
        <f t="shared" si="19"/>
        <v>0</v>
      </c>
      <c r="CA13" s="21"/>
      <c r="CB13" s="21"/>
      <c r="CC13" s="23">
        <f t="shared" si="20"/>
        <v>0</v>
      </c>
      <c r="CD13" s="23">
        <f t="shared" si="21"/>
        <v>0</v>
      </c>
      <c r="CE13" s="23">
        <f t="shared" si="22"/>
        <v>0</v>
      </c>
      <c r="CF13" s="23">
        <f t="shared" si="23"/>
        <v>0</v>
      </c>
      <c r="CG13" s="23">
        <f t="shared" si="24"/>
        <v>0</v>
      </c>
      <c r="CH13" s="23">
        <f t="shared" si="25"/>
        <v>0</v>
      </c>
      <c r="CI13" s="22"/>
      <c r="CJ13" s="22"/>
      <c r="CK13" s="22">
        <f t="shared" si="26"/>
        <v>0</v>
      </c>
      <c r="CL13" s="21"/>
      <c r="CM13" s="21"/>
      <c r="CN13" s="22">
        <f t="shared" si="27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28"/>
        <v>0</v>
      </c>
      <c r="H14" s="21"/>
      <c r="I14" s="21"/>
      <c r="J14" s="22">
        <f t="shared" si="0"/>
        <v>0</v>
      </c>
      <c r="K14" s="21"/>
      <c r="L14" s="21"/>
      <c r="M14" s="23">
        <f t="shared" si="29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1"/>
        <v>0</v>
      </c>
      <c r="W14" s="21"/>
      <c r="X14" s="21"/>
      <c r="Y14" s="23">
        <f t="shared" si="2"/>
        <v>0</v>
      </c>
      <c r="Z14" s="21"/>
      <c r="AA14" s="21"/>
      <c r="AB14" s="23">
        <f t="shared" si="3"/>
        <v>0</v>
      </c>
      <c r="AC14" s="21"/>
      <c r="AD14" s="21"/>
      <c r="AE14" s="23">
        <f t="shared" si="4"/>
        <v>0</v>
      </c>
      <c r="AF14" s="21"/>
      <c r="AG14" s="21"/>
      <c r="AH14" s="23">
        <f t="shared" si="5"/>
        <v>0</v>
      </c>
      <c r="AI14" s="21"/>
      <c r="AJ14" s="21"/>
      <c r="AK14" s="23">
        <f t="shared" si="6"/>
        <v>0</v>
      </c>
      <c r="AL14" s="21"/>
      <c r="AM14" s="21"/>
      <c r="AN14" s="23">
        <f t="shared" si="7"/>
        <v>0</v>
      </c>
      <c r="AO14" s="23">
        <f t="shared" si="8"/>
        <v>0</v>
      </c>
      <c r="AP14" s="23">
        <f t="shared" si="9"/>
        <v>0</v>
      </c>
      <c r="AQ14" s="23">
        <f t="shared" si="10"/>
        <v>0</v>
      </c>
      <c r="AR14" s="23">
        <f t="shared" si="11"/>
        <v>0</v>
      </c>
      <c r="AS14" s="23">
        <f t="shared" si="12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4"/>
        <v>0</v>
      </c>
      <c r="BL14" s="21"/>
      <c r="BM14" s="21"/>
      <c r="BN14" s="23">
        <f t="shared" si="15"/>
        <v>0</v>
      </c>
      <c r="BO14" s="21"/>
      <c r="BP14" s="21"/>
      <c r="BQ14" s="23">
        <f t="shared" si="16"/>
        <v>0</v>
      </c>
      <c r="BR14" s="21"/>
      <c r="BS14" s="21"/>
      <c r="BT14" s="23">
        <f t="shared" si="17"/>
        <v>0</v>
      </c>
      <c r="BU14" s="21"/>
      <c r="BV14" s="21"/>
      <c r="BW14" s="23">
        <f t="shared" si="18"/>
        <v>0</v>
      </c>
      <c r="BX14" s="21"/>
      <c r="BY14" s="21"/>
      <c r="BZ14" s="23">
        <f t="shared" si="19"/>
        <v>0</v>
      </c>
      <c r="CA14" s="21"/>
      <c r="CB14" s="21"/>
      <c r="CC14" s="23">
        <f t="shared" si="20"/>
        <v>0</v>
      </c>
      <c r="CD14" s="23">
        <f t="shared" si="21"/>
        <v>0</v>
      </c>
      <c r="CE14" s="23">
        <f t="shared" si="22"/>
        <v>0</v>
      </c>
      <c r="CF14" s="23">
        <f t="shared" si="23"/>
        <v>0</v>
      </c>
      <c r="CG14" s="23">
        <f t="shared" si="24"/>
        <v>0</v>
      </c>
      <c r="CH14" s="23">
        <f t="shared" si="25"/>
        <v>0</v>
      </c>
      <c r="CI14" s="22"/>
      <c r="CJ14" s="22"/>
      <c r="CK14" s="22">
        <f t="shared" si="26"/>
        <v>0</v>
      </c>
      <c r="CL14" s="21"/>
      <c r="CM14" s="21"/>
      <c r="CN14" s="22">
        <f t="shared" si="27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28"/>
        <v>0</v>
      </c>
      <c r="H15" s="21"/>
      <c r="I15" s="21"/>
      <c r="J15" s="22">
        <f t="shared" si="0"/>
        <v>0</v>
      </c>
      <c r="K15" s="21"/>
      <c r="L15" s="21"/>
      <c r="M15" s="23">
        <f t="shared" si="29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1"/>
        <v>0</v>
      </c>
      <c r="W15" s="21"/>
      <c r="X15" s="21"/>
      <c r="Y15" s="23">
        <f t="shared" si="2"/>
        <v>0</v>
      </c>
      <c r="Z15" s="21"/>
      <c r="AA15" s="21"/>
      <c r="AB15" s="23">
        <f t="shared" si="3"/>
        <v>0</v>
      </c>
      <c r="AC15" s="21"/>
      <c r="AD15" s="21"/>
      <c r="AE15" s="23">
        <f t="shared" si="4"/>
        <v>0</v>
      </c>
      <c r="AF15" s="21"/>
      <c r="AG15" s="21"/>
      <c r="AH15" s="23">
        <f t="shared" si="5"/>
        <v>0</v>
      </c>
      <c r="AI15" s="21"/>
      <c r="AJ15" s="21"/>
      <c r="AK15" s="23">
        <f t="shared" si="6"/>
        <v>0</v>
      </c>
      <c r="AL15" s="21"/>
      <c r="AM15" s="21"/>
      <c r="AN15" s="23">
        <f t="shared" si="7"/>
        <v>0</v>
      </c>
      <c r="AO15" s="23">
        <f t="shared" si="8"/>
        <v>0</v>
      </c>
      <c r="AP15" s="23">
        <f t="shared" si="9"/>
        <v>0</v>
      </c>
      <c r="AQ15" s="23">
        <f t="shared" si="10"/>
        <v>0</v>
      </c>
      <c r="AR15" s="23">
        <f t="shared" si="11"/>
        <v>0</v>
      </c>
      <c r="AS15" s="23">
        <f t="shared" si="12"/>
        <v>0</v>
      </c>
      <c r="AT15" s="21"/>
      <c r="AU15" s="21"/>
      <c r="AV15" s="21"/>
      <c r="AW15" s="21"/>
      <c r="AX15" s="21"/>
      <c r="AY15" s="22">
        <f t="shared" si="13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4"/>
        <v>0</v>
      </c>
      <c r="BL15" s="21"/>
      <c r="BM15" s="21"/>
      <c r="BN15" s="23">
        <f t="shared" si="15"/>
        <v>0</v>
      </c>
      <c r="BO15" s="21"/>
      <c r="BP15" s="21"/>
      <c r="BQ15" s="23">
        <f t="shared" si="16"/>
        <v>0</v>
      </c>
      <c r="BR15" s="21"/>
      <c r="BS15" s="21"/>
      <c r="BT15" s="23">
        <f t="shared" si="17"/>
        <v>0</v>
      </c>
      <c r="BU15" s="21"/>
      <c r="BV15" s="21"/>
      <c r="BW15" s="23">
        <f t="shared" si="18"/>
        <v>0</v>
      </c>
      <c r="BX15" s="21"/>
      <c r="BY15" s="21"/>
      <c r="BZ15" s="23">
        <f t="shared" si="19"/>
        <v>0</v>
      </c>
      <c r="CA15" s="21"/>
      <c r="CB15" s="21"/>
      <c r="CC15" s="23">
        <f t="shared" si="20"/>
        <v>0</v>
      </c>
      <c r="CD15" s="23">
        <f t="shared" si="21"/>
        <v>0</v>
      </c>
      <c r="CE15" s="23">
        <f t="shared" si="22"/>
        <v>0</v>
      </c>
      <c r="CF15" s="23">
        <f t="shared" si="23"/>
        <v>0</v>
      </c>
      <c r="CG15" s="23">
        <f t="shared" si="24"/>
        <v>0</v>
      </c>
      <c r="CH15" s="23">
        <f t="shared" si="25"/>
        <v>0</v>
      </c>
      <c r="CI15" s="22"/>
      <c r="CJ15" s="22"/>
      <c r="CK15" s="22">
        <f t="shared" si="26"/>
        <v>0</v>
      </c>
      <c r="CL15" s="21"/>
      <c r="CM15" s="21"/>
      <c r="CN15" s="22">
        <f t="shared" si="27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3">
        <f t="shared" si="28"/>
        <v>0</v>
      </c>
      <c r="H16" s="21"/>
      <c r="I16" s="21"/>
      <c r="J16" s="22">
        <f t="shared" si="0"/>
        <v>0</v>
      </c>
      <c r="K16" s="21"/>
      <c r="L16" s="21"/>
      <c r="M16" s="23">
        <f t="shared" si="29"/>
        <v>0</v>
      </c>
      <c r="N16" s="21"/>
      <c r="O16" s="21"/>
      <c r="P16" s="23">
        <f t="shared" si="30"/>
        <v>0</v>
      </c>
      <c r="Q16" s="21"/>
      <c r="R16" s="21"/>
      <c r="S16" s="23">
        <f t="shared" si="31"/>
        <v>0</v>
      </c>
      <c r="T16" s="21"/>
      <c r="U16" s="21"/>
      <c r="V16" s="23">
        <f t="shared" si="1"/>
        <v>0</v>
      </c>
      <c r="W16" s="21"/>
      <c r="X16" s="21"/>
      <c r="Y16" s="23">
        <f t="shared" si="2"/>
        <v>0</v>
      </c>
      <c r="Z16" s="21"/>
      <c r="AA16" s="21"/>
      <c r="AB16" s="23">
        <f t="shared" si="3"/>
        <v>0</v>
      </c>
      <c r="AC16" s="21">
        <v>10</v>
      </c>
      <c r="AD16" s="21">
        <v>120</v>
      </c>
      <c r="AE16" s="23">
        <f t="shared" si="4"/>
        <v>120</v>
      </c>
      <c r="AF16" s="21"/>
      <c r="AG16" s="21"/>
      <c r="AH16" s="23">
        <f t="shared" si="5"/>
        <v>0</v>
      </c>
      <c r="AI16" s="21"/>
      <c r="AJ16" s="21"/>
      <c r="AK16" s="23">
        <f t="shared" si="6"/>
        <v>0</v>
      </c>
      <c r="AL16" s="21">
        <v>50</v>
      </c>
      <c r="AM16" s="21">
        <v>600</v>
      </c>
      <c r="AN16" s="23">
        <f t="shared" si="7"/>
        <v>600</v>
      </c>
      <c r="AO16" s="23">
        <f t="shared" si="8"/>
        <v>60</v>
      </c>
      <c r="AP16" s="23">
        <f t="shared" si="9"/>
        <v>720</v>
      </c>
      <c r="AQ16" s="23">
        <f t="shared" si="10"/>
        <v>720</v>
      </c>
      <c r="AR16" s="23">
        <f t="shared" si="11"/>
        <v>60</v>
      </c>
      <c r="AS16" s="23">
        <f t="shared" si="12"/>
        <v>60</v>
      </c>
      <c r="AT16" s="21">
        <v>90</v>
      </c>
      <c r="AU16" s="21">
        <v>1080</v>
      </c>
      <c r="AV16" s="21">
        <v>1080</v>
      </c>
      <c r="AW16" s="21">
        <v>120</v>
      </c>
      <c r="AX16" s="21">
        <v>1440</v>
      </c>
      <c r="AY16" s="22">
        <f t="shared" si="13"/>
        <v>1440</v>
      </c>
      <c r="AZ16" s="21"/>
      <c r="BA16" s="21"/>
      <c r="BB16" s="23">
        <f t="shared" si="32"/>
        <v>0</v>
      </c>
      <c r="BC16" s="21"/>
      <c r="BD16" s="21"/>
      <c r="BE16" s="23">
        <f t="shared" si="33"/>
        <v>0</v>
      </c>
      <c r="BF16" s="21"/>
      <c r="BG16" s="21"/>
      <c r="BH16" s="23">
        <f t="shared" si="34"/>
        <v>0</v>
      </c>
      <c r="BI16" s="21"/>
      <c r="BJ16" s="21"/>
      <c r="BK16" s="23">
        <f t="shared" si="14"/>
        <v>0</v>
      </c>
      <c r="BL16" s="21"/>
      <c r="BM16" s="21"/>
      <c r="BN16" s="23">
        <f t="shared" si="15"/>
        <v>0</v>
      </c>
      <c r="BO16" s="21"/>
      <c r="BP16" s="21"/>
      <c r="BQ16" s="23">
        <f t="shared" si="16"/>
        <v>0</v>
      </c>
      <c r="BR16" s="21">
        <v>60</v>
      </c>
      <c r="BS16" s="21">
        <v>720</v>
      </c>
      <c r="BT16" s="23">
        <f t="shared" si="17"/>
        <v>720</v>
      </c>
      <c r="BU16" s="21">
        <v>400</v>
      </c>
      <c r="BV16" s="21">
        <v>4800</v>
      </c>
      <c r="BW16" s="23">
        <f t="shared" si="18"/>
        <v>4800</v>
      </c>
      <c r="BX16" s="21">
        <v>30</v>
      </c>
      <c r="BY16" s="21">
        <v>360</v>
      </c>
      <c r="BZ16" s="23">
        <f t="shared" si="19"/>
        <v>360</v>
      </c>
      <c r="CA16" s="21">
        <v>90</v>
      </c>
      <c r="CB16" s="21">
        <v>1080</v>
      </c>
      <c r="CC16" s="23">
        <f t="shared" si="20"/>
        <v>1080</v>
      </c>
      <c r="CD16" s="23">
        <f t="shared" si="21"/>
        <v>790</v>
      </c>
      <c r="CE16" s="23">
        <f t="shared" si="22"/>
        <v>9480</v>
      </c>
      <c r="CF16" s="23">
        <f t="shared" si="23"/>
        <v>9480</v>
      </c>
      <c r="CG16" s="23">
        <f t="shared" si="24"/>
        <v>790</v>
      </c>
      <c r="CH16" s="23">
        <f t="shared" si="25"/>
        <v>790</v>
      </c>
      <c r="CI16" s="22">
        <v>100</v>
      </c>
      <c r="CJ16" s="22">
        <v>1200</v>
      </c>
      <c r="CK16" s="22">
        <f t="shared" si="26"/>
        <v>1200</v>
      </c>
      <c r="CL16" s="21">
        <v>200</v>
      </c>
      <c r="CM16" s="21">
        <v>2400</v>
      </c>
      <c r="CN16" s="22">
        <f t="shared" si="27"/>
        <v>2400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28"/>
        <v>0</v>
      </c>
      <c r="H17" s="21"/>
      <c r="I17" s="21"/>
      <c r="J17" s="22">
        <f t="shared" si="0"/>
        <v>0</v>
      </c>
      <c r="K17" s="21"/>
      <c r="L17" s="21"/>
      <c r="M17" s="23">
        <f t="shared" si="29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1"/>
        <v>0</v>
      </c>
      <c r="W17" s="21"/>
      <c r="X17" s="21"/>
      <c r="Y17" s="23">
        <f t="shared" si="2"/>
        <v>0</v>
      </c>
      <c r="Z17" s="21"/>
      <c r="AA17" s="21"/>
      <c r="AB17" s="23">
        <f t="shared" si="3"/>
        <v>0</v>
      </c>
      <c r="AC17" s="21"/>
      <c r="AD17" s="21"/>
      <c r="AE17" s="23">
        <f t="shared" si="4"/>
        <v>0</v>
      </c>
      <c r="AF17" s="21"/>
      <c r="AG17" s="21"/>
      <c r="AH17" s="23">
        <f t="shared" si="5"/>
        <v>0</v>
      </c>
      <c r="AI17" s="21"/>
      <c r="AJ17" s="21"/>
      <c r="AK17" s="23">
        <f t="shared" si="6"/>
        <v>0</v>
      </c>
      <c r="AL17" s="21"/>
      <c r="AM17" s="21"/>
      <c r="AN17" s="23">
        <f t="shared" si="7"/>
        <v>0</v>
      </c>
      <c r="AO17" s="23">
        <f t="shared" si="8"/>
        <v>0</v>
      </c>
      <c r="AP17" s="23">
        <f t="shared" si="9"/>
        <v>0</v>
      </c>
      <c r="AQ17" s="23">
        <f t="shared" si="10"/>
        <v>0</v>
      </c>
      <c r="AR17" s="23">
        <f t="shared" si="11"/>
        <v>0</v>
      </c>
      <c r="AS17" s="23">
        <f t="shared" si="12"/>
        <v>0</v>
      </c>
      <c r="AT17" s="21"/>
      <c r="AU17" s="21"/>
      <c r="AV17" s="21"/>
      <c r="AW17" s="21"/>
      <c r="AX17" s="21"/>
      <c r="AY17" s="22">
        <f t="shared" si="13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4"/>
        <v>0</v>
      </c>
      <c r="BL17" s="21"/>
      <c r="BM17" s="21"/>
      <c r="BN17" s="23">
        <f t="shared" si="15"/>
        <v>0</v>
      </c>
      <c r="BO17" s="21"/>
      <c r="BP17" s="21"/>
      <c r="BQ17" s="23">
        <f t="shared" si="16"/>
        <v>0</v>
      </c>
      <c r="BR17" s="21"/>
      <c r="BS17" s="21"/>
      <c r="BT17" s="23">
        <f t="shared" si="17"/>
        <v>0</v>
      </c>
      <c r="BU17" s="21"/>
      <c r="BV17" s="21"/>
      <c r="BW17" s="23">
        <f t="shared" si="18"/>
        <v>0</v>
      </c>
      <c r="BX17" s="21"/>
      <c r="BY17" s="21"/>
      <c r="BZ17" s="23">
        <f t="shared" si="19"/>
        <v>0</v>
      </c>
      <c r="CA17" s="21"/>
      <c r="CB17" s="21"/>
      <c r="CC17" s="23">
        <f t="shared" si="20"/>
        <v>0</v>
      </c>
      <c r="CD17" s="23">
        <f t="shared" si="21"/>
        <v>0</v>
      </c>
      <c r="CE17" s="23">
        <f t="shared" si="22"/>
        <v>0</v>
      </c>
      <c r="CF17" s="23">
        <f t="shared" si="23"/>
        <v>0</v>
      </c>
      <c r="CG17" s="23">
        <f t="shared" si="24"/>
        <v>0</v>
      </c>
      <c r="CH17" s="23">
        <f t="shared" si="25"/>
        <v>0</v>
      </c>
      <c r="CI17" s="22"/>
      <c r="CJ17" s="22"/>
      <c r="CK17" s="22">
        <f t="shared" si="26"/>
        <v>0</v>
      </c>
      <c r="CL17" s="21"/>
      <c r="CM17" s="21"/>
      <c r="CN17" s="22">
        <f t="shared" si="27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28"/>
        <v>0</v>
      </c>
      <c r="H18" s="21"/>
      <c r="I18" s="21"/>
      <c r="J18" s="22">
        <f t="shared" si="0"/>
        <v>0</v>
      </c>
      <c r="K18" s="21"/>
      <c r="L18" s="21"/>
      <c r="M18" s="23">
        <f t="shared" si="29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1"/>
        <v>0</v>
      </c>
      <c r="W18" s="21"/>
      <c r="X18" s="21"/>
      <c r="Y18" s="23">
        <f t="shared" si="2"/>
        <v>0</v>
      </c>
      <c r="Z18" s="21"/>
      <c r="AA18" s="21"/>
      <c r="AB18" s="23">
        <f t="shared" si="3"/>
        <v>0</v>
      </c>
      <c r="AC18" s="21">
        <v>10</v>
      </c>
      <c r="AD18" s="21">
        <v>120</v>
      </c>
      <c r="AE18" s="23">
        <f t="shared" si="4"/>
        <v>72</v>
      </c>
      <c r="AF18" s="21">
        <v>20</v>
      </c>
      <c r="AG18" s="21">
        <v>240</v>
      </c>
      <c r="AH18" s="23">
        <f t="shared" si="5"/>
        <v>144</v>
      </c>
      <c r="AI18" s="21"/>
      <c r="AJ18" s="21"/>
      <c r="AK18" s="23">
        <f t="shared" si="6"/>
        <v>0</v>
      </c>
      <c r="AL18" s="21"/>
      <c r="AM18" s="21"/>
      <c r="AN18" s="23">
        <f t="shared" si="7"/>
        <v>0</v>
      </c>
      <c r="AO18" s="23">
        <f t="shared" si="8"/>
        <v>30</v>
      </c>
      <c r="AP18" s="23">
        <f t="shared" si="9"/>
        <v>360</v>
      </c>
      <c r="AQ18" s="23">
        <f t="shared" si="10"/>
        <v>216</v>
      </c>
      <c r="AR18" s="23">
        <f t="shared" si="11"/>
        <v>30</v>
      </c>
      <c r="AS18" s="23">
        <f t="shared" si="12"/>
        <v>18</v>
      </c>
      <c r="AT18" s="21"/>
      <c r="AU18" s="21"/>
      <c r="AV18" s="21"/>
      <c r="AW18" s="21"/>
      <c r="AX18" s="21"/>
      <c r="AY18" s="22">
        <f t="shared" si="13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4"/>
        <v>0</v>
      </c>
      <c r="BL18" s="21"/>
      <c r="BM18" s="21"/>
      <c r="BN18" s="23">
        <f t="shared" si="15"/>
        <v>0</v>
      </c>
      <c r="BO18" s="21"/>
      <c r="BP18" s="21"/>
      <c r="BQ18" s="23">
        <f t="shared" si="16"/>
        <v>0</v>
      </c>
      <c r="BR18" s="21"/>
      <c r="BS18" s="21"/>
      <c r="BT18" s="23">
        <f t="shared" si="17"/>
        <v>0</v>
      </c>
      <c r="BU18" s="21"/>
      <c r="BV18" s="21"/>
      <c r="BW18" s="23">
        <f t="shared" si="18"/>
        <v>0</v>
      </c>
      <c r="BX18" s="21"/>
      <c r="BY18" s="21"/>
      <c r="BZ18" s="23">
        <f t="shared" si="19"/>
        <v>0</v>
      </c>
      <c r="CA18" s="21"/>
      <c r="CB18" s="21"/>
      <c r="CC18" s="23">
        <f t="shared" si="20"/>
        <v>0</v>
      </c>
      <c r="CD18" s="23">
        <f t="shared" si="21"/>
        <v>0</v>
      </c>
      <c r="CE18" s="23">
        <f t="shared" si="22"/>
        <v>0</v>
      </c>
      <c r="CF18" s="23">
        <f t="shared" si="23"/>
        <v>0</v>
      </c>
      <c r="CG18" s="23">
        <f t="shared" si="24"/>
        <v>0</v>
      </c>
      <c r="CH18" s="23">
        <f t="shared" si="25"/>
        <v>0</v>
      </c>
      <c r="CI18" s="22"/>
      <c r="CJ18" s="22"/>
      <c r="CK18" s="22">
        <f t="shared" si="26"/>
        <v>0</v>
      </c>
      <c r="CL18" s="21"/>
      <c r="CM18" s="21"/>
      <c r="CN18" s="22">
        <f t="shared" si="27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28"/>
        <v>0</v>
      </c>
      <c r="H19" s="21"/>
      <c r="I19" s="21"/>
      <c r="J19" s="22">
        <f t="shared" si="0"/>
        <v>0</v>
      </c>
      <c r="K19" s="21"/>
      <c r="L19" s="21"/>
      <c r="M19" s="23">
        <f t="shared" si="29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1"/>
        <v>0</v>
      </c>
      <c r="W19" s="21"/>
      <c r="X19" s="21"/>
      <c r="Y19" s="23">
        <f t="shared" si="2"/>
        <v>0</v>
      </c>
      <c r="Z19" s="21"/>
      <c r="AA19" s="21"/>
      <c r="AB19" s="23">
        <f t="shared" si="3"/>
        <v>0</v>
      </c>
      <c r="AC19" s="21"/>
      <c r="AD19" s="21"/>
      <c r="AE19" s="23">
        <f t="shared" si="4"/>
        <v>0</v>
      </c>
      <c r="AF19" s="21"/>
      <c r="AG19" s="21"/>
      <c r="AH19" s="23">
        <f t="shared" si="5"/>
        <v>0</v>
      </c>
      <c r="AI19" s="21"/>
      <c r="AJ19" s="21"/>
      <c r="AK19" s="23">
        <f t="shared" si="6"/>
        <v>0</v>
      </c>
      <c r="AL19" s="21"/>
      <c r="AM19" s="21"/>
      <c r="AN19" s="23">
        <f t="shared" si="7"/>
        <v>0</v>
      </c>
      <c r="AO19" s="23">
        <f t="shared" si="8"/>
        <v>0</v>
      </c>
      <c r="AP19" s="23">
        <f t="shared" si="9"/>
        <v>0</v>
      </c>
      <c r="AQ19" s="23">
        <f t="shared" si="10"/>
        <v>0</v>
      </c>
      <c r="AR19" s="23">
        <f t="shared" si="11"/>
        <v>0</v>
      </c>
      <c r="AS19" s="23">
        <f t="shared" si="12"/>
        <v>0</v>
      </c>
      <c r="AT19" s="21"/>
      <c r="AU19" s="21"/>
      <c r="AV19" s="21"/>
      <c r="AW19" s="21"/>
      <c r="AX19" s="21"/>
      <c r="AY19" s="22">
        <f t="shared" si="13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4"/>
        <v>0</v>
      </c>
      <c r="BL19" s="21"/>
      <c r="BM19" s="21"/>
      <c r="BN19" s="23">
        <f t="shared" si="15"/>
        <v>0</v>
      </c>
      <c r="BO19" s="21"/>
      <c r="BP19" s="21"/>
      <c r="BQ19" s="23">
        <f t="shared" si="16"/>
        <v>0</v>
      </c>
      <c r="BR19" s="21"/>
      <c r="BS19" s="21"/>
      <c r="BT19" s="23">
        <f t="shared" si="17"/>
        <v>0</v>
      </c>
      <c r="BU19" s="21"/>
      <c r="BV19" s="21"/>
      <c r="BW19" s="23">
        <f t="shared" si="18"/>
        <v>0</v>
      </c>
      <c r="BX19" s="21"/>
      <c r="BY19" s="21"/>
      <c r="BZ19" s="23">
        <f t="shared" si="19"/>
        <v>0</v>
      </c>
      <c r="CA19" s="21"/>
      <c r="CB19" s="21"/>
      <c r="CC19" s="23">
        <f t="shared" si="20"/>
        <v>0</v>
      </c>
      <c r="CD19" s="23">
        <f t="shared" si="21"/>
        <v>0</v>
      </c>
      <c r="CE19" s="23">
        <f t="shared" si="22"/>
        <v>0</v>
      </c>
      <c r="CF19" s="23">
        <f t="shared" si="23"/>
        <v>0</v>
      </c>
      <c r="CG19" s="23">
        <f t="shared" si="24"/>
        <v>0</v>
      </c>
      <c r="CH19" s="23">
        <f t="shared" si="25"/>
        <v>0</v>
      </c>
      <c r="CI19" s="22"/>
      <c r="CJ19" s="22"/>
      <c r="CK19" s="22">
        <f t="shared" si="26"/>
        <v>0</v>
      </c>
      <c r="CL19" s="21"/>
      <c r="CM19" s="21"/>
      <c r="CN19" s="22">
        <f t="shared" si="27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28"/>
        <v>0</v>
      </c>
      <c r="H20" s="21"/>
      <c r="I20" s="21"/>
      <c r="J20" s="22">
        <f t="shared" si="0"/>
        <v>0</v>
      </c>
      <c r="K20" s="21"/>
      <c r="L20" s="21"/>
      <c r="M20" s="23">
        <f t="shared" si="29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1"/>
        <v>0</v>
      </c>
      <c r="W20" s="21"/>
      <c r="X20" s="21"/>
      <c r="Y20" s="23">
        <f t="shared" si="2"/>
        <v>0</v>
      </c>
      <c r="Z20" s="21"/>
      <c r="AA20" s="21"/>
      <c r="AB20" s="23">
        <f t="shared" si="3"/>
        <v>0</v>
      </c>
      <c r="AC20" s="21"/>
      <c r="AD20" s="21"/>
      <c r="AE20" s="23">
        <f t="shared" si="4"/>
        <v>0</v>
      </c>
      <c r="AF20" s="21"/>
      <c r="AG20" s="21"/>
      <c r="AH20" s="23">
        <f t="shared" si="5"/>
        <v>0</v>
      </c>
      <c r="AI20" s="21"/>
      <c r="AJ20" s="21"/>
      <c r="AK20" s="23">
        <f t="shared" si="6"/>
        <v>0</v>
      </c>
      <c r="AL20" s="21"/>
      <c r="AM20" s="21"/>
      <c r="AN20" s="23">
        <f t="shared" si="7"/>
        <v>0</v>
      </c>
      <c r="AO20" s="23">
        <f t="shared" si="8"/>
        <v>0</v>
      </c>
      <c r="AP20" s="23">
        <f t="shared" si="9"/>
        <v>0</v>
      </c>
      <c r="AQ20" s="23">
        <f t="shared" si="10"/>
        <v>0</v>
      </c>
      <c r="AR20" s="23">
        <f t="shared" si="11"/>
        <v>0</v>
      </c>
      <c r="AS20" s="23">
        <f t="shared" si="12"/>
        <v>0</v>
      </c>
      <c r="AT20" s="21"/>
      <c r="AU20" s="21"/>
      <c r="AV20" s="21"/>
      <c r="AW20" s="21"/>
      <c r="AX20" s="21"/>
      <c r="AY20" s="22">
        <f t="shared" si="13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4"/>
        <v>0</v>
      </c>
      <c r="BL20" s="21"/>
      <c r="BM20" s="21"/>
      <c r="BN20" s="23">
        <f t="shared" si="15"/>
        <v>0</v>
      </c>
      <c r="BO20" s="21"/>
      <c r="BP20" s="21"/>
      <c r="BQ20" s="23">
        <f t="shared" si="16"/>
        <v>0</v>
      </c>
      <c r="BR20" s="21"/>
      <c r="BS20" s="21"/>
      <c r="BT20" s="23">
        <f t="shared" si="17"/>
        <v>0</v>
      </c>
      <c r="BU20" s="21"/>
      <c r="BV20" s="21"/>
      <c r="BW20" s="23">
        <f t="shared" si="18"/>
        <v>0</v>
      </c>
      <c r="BX20" s="21"/>
      <c r="BY20" s="21"/>
      <c r="BZ20" s="23">
        <f t="shared" si="19"/>
        <v>0</v>
      </c>
      <c r="CA20" s="21"/>
      <c r="CB20" s="21"/>
      <c r="CC20" s="23">
        <f t="shared" si="20"/>
        <v>0</v>
      </c>
      <c r="CD20" s="23">
        <f t="shared" si="21"/>
        <v>0</v>
      </c>
      <c r="CE20" s="23">
        <f t="shared" si="22"/>
        <v>0</v>
      </c>
      <c r="CF20" s="23">
        <f t="shared" si="23"/>
        <v>0</v>
      </c>
      <c r="CG20" s="23">
        <f t="shared" si="24"/>
        <v>0</v>
      </c>
      <c r="CH20" s="23">
        <f t="shared" si="25"/>
        <v>0</v>
      </c>
      <c r="CI20" s="22"/>
      <c r="CJ20" s="22"/>
      <c r="CK20" s="22">
        <f t="shared" si="26"/>
        <v>0</v>
      </c>
      <c r="CL20" s="21"/>
      <c r="CM20" s="21"/>
      <c r="CN20" s="22">
        <f t="shared" si="27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28"/>
        <v>0</v>
      </c>
      <c r="H21" s="21"/>
      <c r="I21" s="21"/>
      <c r="J21" s="22">
        <f t="shared" si="0"/>
        <v>0</v>
      </c>
      <c r="K21" s="21"/>
      <c r="L21" s="21"/>
      <c r="M21" s="23">
        <f t="shared" si="29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1"/>
        <v>0</v>
      </c>
      <c r="W21" s="21"/>
      <c r="X21" s="21"/>
      <c r="Y21" s="23">
        <f t="shared" si="2"/>
        <v>0</v>
      </c>
      <c r="Z21" s="21"/>
      <c r="AA21" s="21"/>
      <c r="AB21" s="23">
        <f t="shared" si="3"/>
        <v>0</v>
      </c>
      <c r="AC21" s="21"/>
      <c r="AD21" s="21"/>
      <c r="AE21" s="23">
        <f t="shared" si="4"/>
        <v>0</v>
      </c>
      <c r="AF21" s="21"/>
      <c r="AG21" s="21"/>
      <c r="AH21" s="23">
        <f t="shared" si="5"/>
        <v>0</v>
      </c>
      <c r="AI21" s="21"/>
      <c r="AJ21" s="21"/>
      <c r="AK21" s="23">
        <f t="shared" si="6"/>
        <v>0</v>
      </c>
      <c r="AL21" s="21"/>
      <c r="AM21" s="21"/>
      <c r="AN21" s="23">
        <f t="shared" si="7"/>
        <v>0</v>
      </c>
      <c r="AO21" s="23">
        <f t="shared" si="8"/>
        <v>0</v>
      </c>
      <c r="AP21" s="23">
        <f t="shared" si="9"/>
        <v>0</v>
      </c>
      <c r="AQ21" s="23">
        <f t="shared" si="10"/>
        <v>0</v>
      </c>
      <c r="AR21" s="23">
        <f t="shared" si="11"/>
        <v>0</v>
      </c>
      <c r="AS21" s="23">
        <f t="shared" si="12"/>
        <v>0</v>
      </c>
      <c r="AT21" s="21"/>
      <c r="AU21" s="21"/>
      <c r="AV21" s="21"/>
      <c r="AW21" s="21"/>
      <c r="AX21" s="21"/>
      <c r="AY21" s="22">
        <f t="shared" si="13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4"/>
        <v>0</v>
      </c>
      <c r="BL21" s="21"/>
      <c r="BM21" s="21"/>
      <c r="BN21" s="23">
        <f t="shared" si="15"/>
        <v>0</v>
      </c>
      <c r="BO21" s="21"/>
      <c r="BP21" s="21"/>
      <c r="BQ21" s="23">
        <f t="shared" si="16"/>
        <v>0</v>
      </c>
      <c r="BR21" s="21"/>
      <c r="BS21" s="21"/>
      <c r="BT21" s="23">
        <f t="shared" si="17"/>
        <v>0</v>
      </c>
      <c r="BU21" s="21"/>
      <c r="BV21" s="21"/>
      <c r="BW21" s="23">
        <f t="shared" si="18"/>
        <v>0</v>
      </c>
      <c r="BX21" s="21"/>
      <c r="BY21" s="21"/>
      <c r="BZ21" s="23">
        <f t="shared" si="19"/>
        <v>0</v>
      </c>
      <c r="CA21" s="21"/>
      <c r="CB21" s="21"/>
      <c r="CC21" s="23">
        <f t="shared" si="20"/>
        <v>0</v>
      </c>
      <c r="CD21" s="23">
        <f t="shared" si="21"/>
        <v>0</v>
      </c>
      <c r="CE21" s="23">
        <f t="shared" si="22"/>
        <v>0</v>
      </c>
      <c r="CF21" s="23">
        <f t="shared" si="23"/>
        <v>0</v>
      </c>
      <c r="CG21" s="23">
        <f t="shared" si="24"/>
        <v>0</v>
      </c>
      <c r="CH21" s="23">
        <f t="shared" si="25"/>
        <v>0</v>
      </c>
      <c r="CI21" s="22"/>
      <c r="CJ21" s="22"/>
      <c r="CK21" s="22">
        <f t="shared" si="26"/>
        <v>0</v>
      </c>
      <c r="CL21" s="21"/>
      <c r="CM21" s="21"/>
      <c r="CN21" s="22">
        <f t="shared" si="27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50</v>
      </c>
      <c r="F22" s="21">
        <v>700</v>
      </c>
      <c r="G22" s="23">
        <f t="shared" si="28"/>
        <v>448</v>
      </c>
      <c r="H22" s="21">
        <v>50</v>
      </c>
      <c r="I22" s="21">
        <v>700</v>
      </c>
      <c r="J22" s="22">
        <f t="shared" si="0"/>
        <v>448</v>
      </c>
      <c r="K22" s="21"/>
      <c r="L22" s="21"/>
      <c r="M22" s="23">
        <f t="shared" si="29"/>
        <v>0</v>
      </c>
      <c r="N22" s="21">
        <v>70</v>
      </c>
      <c r="O22" s="21">
        <v>980</v>
      </c>
      <c r="P22" s="23">
        <f t="shared" si="30"/>
        <v>627.20000000000005</v>
      </c>
      <c r="Q22" s="21">
        <v>50</v>
      </c>
      <c r="R22" s="21">
        <v>700</v>
      </c>
      <c r="S22" s="23">
        <f t="shared" si="31"/>
        <v>448</v>
      </c>
      <c r="T22" s="21"/>
      <c r="U22" s="21"/>
      <c r="V22" s="23">
        <f t="shared" si="1"/>
        <v>0</v>
      </c>
      <c r="W22" s="21">
        <v>50</v>
      </c>
      <c r="X22" s="21">
        <v>700</v>
      </c>
      <c r="Y22" s="23">
        <f t="shared" si="2"/>
        <v>448</v>
      </c>
      <c r="Z22" s="21"/>
      <c r="AA22" s="21"/>
      <c r="AB22" s="23">
        <f t="shared" si="3"/>
        <v>0</v>
      </c>
      <c r="AC22" s="21">
        <v>50</v>
      </c>
      <c r="AD22" s="21">
        <v>700</v>
      </c>
      <c r="AE22" s="23">
        <f t="shared" si="4"/>
        <v>448</v>
      </c>
      <c r="AF22" s="21">
        <v>50</v>
      </c>
      <c r="AG22" s="21">
        <v>700</v>
      </c>
      <c r="AH22" s="23">
        <f t="shared" si="5"/>
        <v>448</v>
      </c>
      <c r="AI22" s="21"/>
      <c r="AJ22" s="21"/>
      <c r="AK22" s="23">
        <f t="shared" si="6"/>
        <v>0</v>
      </c>
      <c r="AL22" s="21">
        <v>50</v>
      </c>
      <c r="AM22" s="21">
        <v>700</v>
      </c>
      <c r="AN22" s="23">
        <f t="shared" si="7"/>
        <v>448</v>
      </c>
      <c r="AO22" s="23">
        <f t="shared" si="8"/>
        <v>420</v>
      </c>
      <c r="AP22" s="23">
        <f t="shared" si="9"/>
        <v>5880</v>
      </c>
      <c r="AQ22" s="23">
        <f t="shared" si="10"/>
        <v>3763.2</v>
      </c>
      <c r="AR22" s="23">
        <f t="shared" si="11"/>
        <v>490</v>
      </c>
      <c r="AS22" s="23">
        <f t="shared" si="12"/>
        <v>313.59999999999997</v>
      </c>
      <c r="AT22" s="21"/>
      <c r="AU22" s="21"/>
      <c r="AV22" s="21"/>
      <c r="AW22" s="21">
        <v>50</v>
      </c>
      <c r="AX22" s="21">
        <v>700</v>
      </c>
      <c r="AY22" s="22">
        <f t="shared" si="13"/>
        <v>448</v>
      </c>
      <c r="AZ22" s="21"/>
      <c r="BA22" s="21"/>
      <c r="BB22" s="23">
        <f t="shared" si="32"/>
        <v>0</v>
      </c>
      <c r="BC22" s="21">
        <v>50</v>
      </c>
      <c r="BD22" s="21">
        <v>700</v>
      </c>
      <c r="BE22" s="23">
        <f t="shared" si="33"/>
        <v>448</v>
      </c>
      <c r="BF22" s="21"/>
      <c r="BG22" s="21"/>
      <c r="BH22" s="23">
        <f t="shared" si="34"/>
        <v>0</v>
      </c>
      <c r="BI22" s="21">
        <v>25</v>
      </c>
      <c r="BJ22" s="21">
        <v>350</v>
      </c>
      <c r="BK22" s="23">
        <f t="shared" si="14"/>
        <v>224</v>
      </c>
      <c r="BL22" s="21"/>
      <c r="BM22" s="21"/>
      <c r="BN22" s="23">
        <f t="shared" si="15"/>
        <v>0</v>
      </c>
      <c r="BO22" s="21"/>
      <c r="BP22" s="21"/>
      <c r="BQ22" s="23">
        <f t="shared" si="16"/>
        <v>0</v>
      </c>
      <c r="BR22" s="21"/>
      <c r="BS22" s="21"/>
      <c r="BT22" s="23">
        <f t="shared" si="17"/>
        <v>0</v>
      </c>
      <c r="BU22" s="21">
        <v>47</v>
      </c>
      <c r="BV22" s="21">
        <v>658</v>
      </c>
      <c r="BW22" s="23">
        <f t="shared" si="18"/>
        <v>421.12</v>
      </c>
      <c r="BX22" s="21">
        <v>40</v>
      </c>
      <c r="BY22" s="21">
        <v>560</v>
      </c>
      <c r="BZ22" s="23">
        <f t="shared" si="19"/>
        <v>358.40000000000003</v>
      </c>
      <c r="CA22" s="21"/>
      <c r="CB22" s="21"/>
      <c r="CC22" s="23">
        <f t="shared" si="20"/>
        <v>0</v>
      </c>
      <c r="CD22" s="23">
        <f t="shared" si="21"/>
        <v>212</v>
      </c>
      <c r="CE22" s="23">
        <f t="shared" si="22"/>
        <v>2968</v>
      </c>
      <c r="CF22" s="23">
        <f t="shared" si="23"/>
        <v>1899.52</v>
      </c>
      <c r="CG22" s="23">
        <f t="shared" si="24"/>
        <v>247.33333333333334</v>
      </c>
      <c r="CH22" s="23">
        <f t="shared" si="25"/>
        <v>158.29333333333332</v>
      </c>
      <c r="CI22" s="22"/>
      <c r="CJ22" s="22"/>
      <c r="CK22" s="22">
        <f t="shared" si="26"/>
        <v>0</v>
      </c>
      <c r="CL22" s="21">
        <v>50</v>
      </c>
      <c r="CM22" s="21">
        <v>700</v>
      </c>
      <c r="CN22" s="22">
        <f t="shared" si="27"/>
        <v>448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28"/>
        <v>0</v>
      </c>
      <c r="H23" s="21"/>
      <c r="I23" s="21"/>
      <c r="J23" s="22">
        <f t="shared" si="0"/>
        <v>0</v>
      </c>
      <c r="K23" s="21"/>
      <c r="L23" s="21"/>
      <c r="M23" s="23">
        <f t="shared" si="29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1"/>
        <v>0</v>
      </c>
      <c r="W23" s="21"/>
      <c r="X23" s="21"/>
      <c r="Y23" s="23">
        <f t="shared" si="2"/>
        <v>0</v>
      </c>
      <c r="Z23" s="21"/>
      <c r="AA23" s="21"/>
      <c r="AB23" s="23">
        <f t="shared" si="3"/>
        <v>0</v>
      </c>
      <c r="AC23" s="21"/>
      <c r="AD23" s="21"/>
      <c r="AE23" s="23">
        <f t="shared" si="4"/>
        <v>0</v>
      </c>
      <c r="AF23" s="21"/>
      <c r="AG23" s="21"/>
      <c r="AH23" s="23">
        <f t="shared" si="5"/>
        <v>0</v>
      </c>
      <c r="AI23" s="21"/>
      <c r="AJ23" s="21"/>
      <c r="AK23" s="23">
        <f t="shared" si="6"/>
        <v>0</v>
      </c>
      <c r="AL23" s="21"/>
      <c r="AM23" s="21"/>
      <c r="AN23" s="23">
        <f t="shared" si="7"/>
        <v>0</v>
      </c>
      <c r="AO23" s="23">
        <f t="shared" si="8"/>
        <v>0</v>
      </c>
      <c r="AP23" s="23">
        <f t="shared" si="9"/>
        <v>0</v>
      </c>
      <c r="AQ23" s="23">
        <f t="shared" si="10"/>
        <v>0</v>
      </c>
      <c r="AR23" s="23">
        <f t="shared" si="11"/>
        <v>0</v>
      </c>
      <c r="AS23" s="23">
        <f t="shared" si="12"/>
        <v>0</v>
      </c>
      <c r="AT23" s="21"/>
      <c r="AU23" s="21"/>
      <c r="AV23" s="21"/>
      <c r="AW23" s="21"/>
      <c r="AX23" s="21"/>
      <c r="AY23" s="22">
        <f t="shared" si="13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4"/>
        <v>0</v>
      </c>
      <c r="BL23" s="21"/>
      <c r="BM23" s="21"/>
      <c r="BN23" s="23">
        <f t="shared" si="15"/>
        <v>0</v>
      </c>
      <c r="BO23" s="21"/>
      <c r="BP23" s="21"/>
      <c r="BQ23" s="23">
        <f t="shared" si="16"/>
        <v>0</v>
      </c>
      <c r="BR23" s="21"/>
      <c r="BS23" s="21"/>
      <c r="BT23" s="23">
        <f t="shared" si="17"/>
        <v>0</v>
      </c>
      <c r="BU23" s="21"/>
      <c r="BV23" s="21"/>
      <c r="BW23" s="23">
        <f t="shared" si="18"/>
        <v>0</v>
      </c>
      <c r="BX23" s="21"/>
      <c r="BY23" s="21"/>
      <c r="BZ23" s="23">
        <f t="shared" si="19"/>
        <v>0</v>
      </c>
      <c r="CA23" s="21"/>
      <c r="CB23" s="21"/>
      <c r="CC23" s="23">
        <f t="shared" si="20"/>
        <v>0</v>
      </c>
      <c r="CD23" s="23">
        <f t="shared" si="21"/>
        <v>0</v>
      </c>
      <c r="CE23" s="23">
        <f t="shared" si="22"/>
        <v>0</v>
      </c>
      <c r="CF23" s="23">
        <f t="shared" si="23"/>
        <v>0</v>
      </c>
      <c r="CG23" s="23">
        <f t="shared" si="24"/>
        <v>0</v>
      </c>
      <c r="CH23" s="23">
        <f t="shared" si="25"/>
        <v>0</v>
      </c>
      <c r="CI23" s="22"/>
      <c r="CJ23" s="22"/>
      <c r="CK23" s="22">
        <f t="shared" si="26"/>
        <v>0</v>
      </c>
      <c r="CL23" s="21"/>
      <c r="CM23" s="21"/>
      <c r="CN23" s="22">
        <f t="shared" si="27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28"/>
        <v>0</v>
      </c>
      <c r="H24" s="21"/>
      <c r="I24" s="21"/>
      <c r="J24" s="22">
        <f t="shared" si="0"/>
        <v>0</v>
      </c>
      <c r="K24" s="21"/>
      <c r="L24" s="21"/>
      <c r="M24" s="23">
        <f t="shared" si="29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1"/>
        <v>0</v>
      </c>
      <c r="W24" s="21"/>
      <c r="X24" s="21"/>
      <c r="Y24" s="23">
        <f t="shared" si="2"/>
        <v>0</v>
      </c>
      <c r="Z24" s="21"/>
      <c r="AA24" s="21"/>
      <c r="AB24" s="23">
        <f t="shared" si="3"/>
        <v>0</v>
      </c>
      <c r="AC24" s="21"/>
      <c r="AD24" s="21"/>
      <c r="AE24" s="23">
        <f t="shared" si="4"/>
        <v>0</v>
      </c>
      <c r="AF24" s="21"/>
      <c r="AG24" s="21"/>
      <c r="AH24" s="23">
        <f t="shared" si="5"/>
        <v>0</v>
      </c>
      <c r="AI24" s="21"/>
      <c r="AJ24" s="21"/>
      <c r="AK24" s="23">
        <f t="shared" si="6"/>
        <v>0</v>
      </c>
      <c r="AL24" s="21"/>
      <c r="AM24" s="21"/>
      <c r="AN24" s="23">
        <f t="shared" si="7"/>
        <v>0</v>
      </c>
      <c r="AO24" s="23">
        <f t="shared" si="8"/>
        <v>0</v>
      </c>
      <c r="AP24" s="23">
        <f t="shared" si="9"/>
        <v>0</v>
      </c>
      <c r="AQ24" s="23">
        <f t="shared" si="10"/>
        <v>0</v>
      </c>
      <c r="AR24" s="23">
        <f t="shared" si="11"/>
        <v>0</v>
      </c>
      <c r="AS24" s="23">
        <f t="shared" si="12"/>
        <v>0</v>
      </c>
      <c r="AT24" s="21"/>
      <c r="AU24" s="21"/>
      <c r="AV24" s="21"/>
      <c r="AW24" s="21"/>
      <c r="AX24" s="21"/>
      <c r="AY24" s="22">
        <f t="shared" si="13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4"/>
        <v>0</v>
      </c>
      <c r="BL24" s="21"/>
      <c r="BM24" s="21"/>
      <c r="BN24" s="23">
        <f t="shared" si="15"/>
        <v>0</v>
      </c>
      <c r="BO24" s="21"/>
      <c r="BP24" s="21"/>
      <c r="BQ24" s="23">
        <f t="shared" si="16"/>
        <v>0</v>
      </c>
      <c r="BR24" s="21"/>
      <c r="BS24" s="21"/>
      <c r="BT24" s="23">
        <f t="shared" si="17"/>
        <v>0</v>
      </c>
      <c r="BU24" s="21"/>
      <c r="BV24" s="21"/>
      <c r="BW24" s="23">
        <f t="shared" si="18"/>
        <v>0</v>
      </c>
      <c r="BX24" s="21"/>
      <c r="BY24" s="21"/>
      <c r="BZ24" s="23">
        <f t="shared" si="19"/>
        <v>0</v>
      </c>
      <c r="CA24" s="21"/>
      <c r="CB24" s="21"/>
      <c r="CC24" s="23">
        <f t="shared" si="20"/>
        <v>0</v>
      </c>
      <c r="CD24" s="23">
        <f t="shared" si="21"/>
        <v>0</v>
      </c>
      <c r="CE24" s="23">
        <f t="shared" si="22"/>
        <v>0</v>
      </c>
      <c r="CF24" s="23">
        <f t="shared" si="23"/>
        <v>0</v>
      </c>
      <c r="CG24" s="23">
        <f t="shared" si="24"/>
        <v>0</v>
      </c>
      <c r="CH24" s="23">
        <f t="shared" si="25"/>
        <v>0</v>
      </c>
      <c r="CI24" s="22"/>
      <c r="CJ24" s="22"/>
      <c r="CK24" s="22">
        <f t="shared" si="26"/>
        <v>0</v>
      </c>
      <c r="CL24" s="21"/>
      <c r="CM24" s="21"/>
      <c r="CN24" s="22">
        <f t="shared" si="27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28"/>
        <v>0</v>
      </c>
      <c r="H25" s="21"/>
      <c r="I25" s="21"/>
      <c r="J25" s="22">
        <f t="shared" si="0"/>
        <v>0</v>
      </c>
      <c r="K25" s="21"/>
      <c r="L25" s="21"/>
      <c r="M25" s="23">
        <f t="shared" si="29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1"/>
        <v>0</v>
      </c>
      <c r="W25" s="21"/>
      <c r="X25" s="21"/>
      <c r="Y25" s="23">
        <f t="shared" si="2"/>
        <v>0</v>
      </c>
      <c r="Z25" s="21"/>
      <c r="AA25" s="21"/>
      <c r="AB25" s="23">
        <f t="shared" si="3"/>
        <v>0</v>
      </c>
      <c r="AC25" s="21"/>
      <c r="AD25" s="21"/>
      <c r="AE25" s="23">
        <f t="shared" si="4"/>
        <v>0</v>
      </c>
      <c r="AF25" s="21"/>
      <c r="AG25" s="21"/>
      <c r="AH25" s="23">
        <f t="shared" si="5"/>
        <v>0</v>
      </c>
      <c r="AI25" s="21"/>
      <c r="AJ25" s="21"/>
      <c r="AK25" s="23">
        <f t="shared" si="6"/>
        <v>0</v>
      </c>
      <c r="AL25" s="21"/>
      <c r="AM25" s="21"/>
      <c r="AN25" s="23">
        <f t="shared" si="7"/>
        <v>0</v>
      </c>
      <c r="AO25" s="23">
        <f t="shared" si="8"/>
        <v>0</v>
      </c>
      <c r="AP25" s="23">
        <f t="shared" si="9"/>
        <v>0</v>
      </c>
      <c r="AQ25" s="23">
        <f t="shared" si="10"/>
        <v>0</v>
      </c>
      <c r="AR25" s="23">
        <f t="shared" si="11"/>
        <v>0</v>
      </c>
      <c r="AS25" s="23">
        <f t="shared" si="12"/>
        <v>0</v>
      </c>
      <c r="AT25" s="21"/>
      <c r="AU25" s="21"/>
      <c r="AV25" s="21"/>
      <c r="AW25" s="21"/>
      <c r="AX25" s="21"/>
      <c r="AY25" s="22">
        <f t="shared" si="13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4"/>
        <v>0</v>
      </c>
      <c r="BL25" s="21"/>
      <c r="BM25" s="21"/>
      <c r="BN25" s="23">
        <f t="shared" si="15"/>
        <v>0</v>
      </c>
      <c r="BO25" s="21"/>
      <c r="BP25" s="21"/>
      <c r="BQ25" s="23">
        <f t="shared" si="16"/>
        <v>0</v>
      </c>
      <c r="BR25" s="21"/>
      <c r="BS25" s="21"/>
      <c r="BT25" s="23">
        <f t="shared" si="17"/>
        <v>0</v>
      </c>
      <c r="BU25" s="21"/>
      <c r="BV25" s="21"/>
      <c r="BW25" s="23">
        <f t="shared" si="18"/>
        <v>0</v>
      </c>
      <c r="BX25" s="21"/>
      <c r="BY25" s="21"/>
      <c r="BZ25" s="23">
        <f t="shared" si="19"/>
        <v>0</v>
      </c>
      <c r="CA25" s="21"/>
      <c r="CB25" s="21"/>
      <c r="CC25" s="23">
        <f t="shared" si="20"/>
        <v>0</v>
      </c>
      <c r="CD25" s="23">
        <f t="shared" si="21"/>
        <v>0</v>
      </c>
      <c r="CE25" s="23">
        <f t="shared" si="22"/>
        <v>0</v>
      </c>
      <c r="CF25" s="23">
        <f t="shared" si="23"/>
        <v>0</v>
      </c>
      <c r="CG25" s="23">
        <f t="shared" si="24"/>
        <v>0</v>
      </c>
      <c r="CH25" s="23">
        <f t="shared" si="25"/>
        <v>0</v>
      </c>
      <c r="CI25" s="22"/>
      <c r="CJ25" s="22"/>
      <c r="CK25" s="22">
        <f t="shared" si="26"/>
        <v>0</v>
      </c>
      <c r="CL25" s="21"/>
      <c r="CM25" s="21"/>
      <c r="CN25" s="22">
        <f t="shared" si="27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28"/>
        <v>0</v>
      </c>
      <c r="H26" s="21"/>
      <c r="I26" s="21"/>
      <c r="J26" s="22">
        <f t="shared" si="0"/>
        <v>0</v>
      </c>
      <c r="K26" s="21"/>
      <c r="L26" s="21"/>
      <c r="M26" s="23">
        <f t="shared" si="29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1"/>
        <v>0</v>
      </c>
      <c r="W26" s="21"/>
      <c r="X26" s="21"/>
      <c r="Y26" s="23">
        <f t="shared" si="2"/>
        <v>0</v>
      </c>
      <c r="Z26" s="21"/>
      <c r="AA26" s="21"/>
      <c r="AB26" s="23">
        <f t="shared" si="3"/>
        <v>0</v>
      </c>
      <c r="AC26" s="21"/>
      <c r="AD26" s="21"/>
      <c r="AE26" s="23">
        <f t="shared" si="4"/>
        <v>0</v>
      </c>
      <c r="AF26" s="21"/>
      <c r="AG26" s="21"/>
      <c r="AH26" s="23">
        <f t="shared" si="5"/>
        <v>0</v>
      </c>
      <c r="AI26" s="21"/>
      <c r="AJ26" s="21"/>
      <c r="AK26" s="23">
        <f t="shared" si="6"/>
        <v>0</v>
      </c>
      <c r="AL26" s="21"/>
      <c r="AM26" s="21"/>
      <c r="AN26" s="23">
        <f t="shared" si="7"/>
        <v>0</v>
      </c>
      <c r="AO26" s="23">
        <f t="shared" si="8"/>
        <v>0</v>
      </c>
      <c r="AP26" s="23">
        <f t="shared" si="9"/>
        <v>0</v>
      </c>
      <c r="AQ26" s="23">
        <f t="shared" si="10"/>
        <v>0</v>
      </c>
      <c r="AR26" s="23">
        <f t="shared" si="11"/>
        <v>0</v>
      </c>
      <c r="AS26" s="23">
        <f t="shared" si="12"/>
        <v>0</v>
      </c>
      <c r="AT26" s="21"/>
      <c r="AU26" s="21"/>
      <c r="AV26" s="21"/>
      <c r="AW26" s="21"/>
      <c r="AX26" s="21"/>
      <c r="AY26" s="22">
        <f t="shared" si="13"/>
        <v>0</v>
      </c>
      <c r="AZ26" s="21"/>
      <c r="BA26" s="21"/>
      <c r="BB26" s="23">
        <f t="shared" si="32"/>
        <v>0</v>
      </c>
      <c r="BC26" s="21"/>
      <c r="BD26" s="21"/>
      <c r="BE26" s="23">
        <f t="shared" si="33"/>
        <v>0</v>
      </c>
      <c r="BF26" s="21">
        <v>55</v>
      </c>
      <c r="BG26" s="21">
        <v>660</v>
      </c>
      <c r="BH26" s="23">
        <f t="shared" si="34"/>
        <v>660</v>
      </c>
      <c r="BI26" s="21"/>
      <c r="BJ26" s="21"/>
      <c r="BK26" s="23">
        <f t="shared" si="14"/>
        <v>0</v>
      </c>
      <c r="BL26" s="21"/>
      <c r="BM26" s="21"/>
      <c r="BN26" s="23">
        <f t="shared" si="15"/>
        <v>0</v>
      </c>
      <c r="BO26" s="21"/>
      <c r="BP26" s="21"/>
      <c r="BQ26" s="23">
        <f t="shared" si="16"/>
        <v>0</v>
      </c>
      <c r="BR26" s="21"/>
      <c r="BS26" s="21"/>
      <c r="BT26" s="23">
        <f t="shared" si="17"/>
        <v>0</v>
      </c>
      <c r="BU26" s="21"/>
      <c r="BV26" s="21"/>
      <c r="BW26" s="23">
        <f t="shared" si="18"/>
        <v>0</v>
      </c>
      <c r="BX26" s="21"/>
      <c r="BY26" s="21"/>
      <c r="BZ26" s="23">
        <f t="shared" si="19"/>
        <v>0</v>
      </c>
      <c r="CA26" s="21"/>
      <c r="CB26" s="21"/>
      <c r="CC26" s="23">
        <f t="shared" si="20"/>
        <v>0</v>
      </c>
      <c r="CD26" s="23">
        <f t="shared" si="21"/>
        <v>55</v>
      </c>
      <c r="CE26" s="23">
        <f t="shared" si="22"/>
        <v>660</v>
      </c>
      <c r="CF26" s="23">
        <f t="shared" si="23"/>
        <v>660</v>
      </c>
      <c r="CG26" s="23">
        <f t="shared" si="24"/>
        <v>55</v>
      </c>
      <c r="CH26" s="23">
        <f t="shared" si="25"/>
        <v>55</v>
      </c>
      <c r="CI26" s="22"/>
      <c r="CJ26" s="22"/>
      <c r="CK26" s="22">
        <f t="shared" si="26"/>
        <v>0</v>
      </c>
      <c r="CL26" s="21"/>
      <c r="CM26" s="21"/>
      <c r="CN26" s="22">
        <f t="shared" si="27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28"/>
        <v>0</v>
      </c>
      <c r="H27" s="21"/>
      <c r="I27" s="21"/>
      <c r="J27" s="22">
        <f t="shared" si="0"/>
        <v>0</v>
      </c>
      <c r="K27" s="21"/>
      <c r="L27" s="21"/>
      <c r="M27" s="23">
        <f t="shared" si="29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1"/>
        <v>0</v>
      </c>
      <c r="W27" s="21"/>
      <c r="X27" s="21"/>
      <c r="Y27" s="23">
        <f t="shared" si="2"/>
        <v>0</v>
      </c>
      <c r="Z27" s="21"/>
      <c r="AA27" s="21"/>
      <c r="AB27" s="23">
        <f t="shared" si="3"/>
        <v>0</v>
      </c>
      <c r="AC27" s="21"/>
      <c r="AD27" s="21"/>
      <c r="AE27" s="23">
        <f t="shared" si="4"/>
        <v>0</v>
      </c>
      <c r="AF27" s="21"/>
      <c r="AG27" s="21"/>
      <c r="AH27" s="23">
        <f t="shared" si="5"/>
        <v>0</v>
      </c>
      <c r="AI27" s="21"/>
      <c r="AJ27" s="21"/>
      <c r="AK27" s="23">
        <f t="shared" si="6"/>
        <v>0</v>
      </c>
      <c r="AL27" s="21"/>
      <c r="AM27" s="21"/>
      <c r="AN27" s="23">
        <f t="shared" si="7"/>
        <v>0</v>
      </c>
      <c r="AO27" s="23">
        <f t="shared" si="8"/>
        <v>0</v>
      </c>
      <c r="AP27" s="23">
        <f t="shared" si="9"/>
        <v>0</v>
      </c>
      <c r="AQ27" s="23">
        <f t="shared" si="10"/>
        <v>0</v>
      </c>
      <c r="AR27" s="23">
        <f t="shared" si="11"/>
        <v>0</v>
      </c>
      <c r="AS27" s="23">
        <f t="shared" si="12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4"/>
        <v>0</v>
      </c>
      <c r="BL27" s="21"/>
      <c r="BM27" s="21"/>
      <c r="BN27" s="23">
        <f t="shared" si="15"/>
        <v>0</v>
      </c>
      <c r="BO27" s="21"/>
      <c r="BP27" s="21"/>
      <c r="BQ27" s="23">
        <f t="shared" si="16"/>
        <v>0</v>
      </c>
      <c r="BR27" s="21"/>
      <c r="BS27" s="21"/>
      <c r="BT27" s="23">
        <f t="shared" si="17"/>
        <v>0</v>
      </c>
      <c r="BU27" s="21"/>
      <c r="BV27" s="21"/>
      <c r="BW27" s="23">
        <f t="shared" si="18"/>
        <v>0</v>
      </c>
      <c r="BX27" s="21"/>
      <c r="BY27" s="21"/>
      <c r="BZ27" s="23">
        <f t="shared" si="19"/>
        <v>0</v>
      </c>
      <c r="CA27" s="21"/>
      <c r="CB27" s="21"/>
      <c r="CC27" s="23">
        <f t="shared" si="20"/>
        <v>0</v>
      </c>
      <c r="CD27" s="23">
        <f t="shared" si="21"/>
        <v>0</v>
      </c>
      <c r="CE27" s="23">
        <f t="shared" si="22"/>
        <v>0</v>
      </c>
      <c r="CF27" s="23">
        <f t="shared" si="23"/>
        <v>0</v>
      </c>
      <c r="CG27" s="23">
        <f t="shared" si="24"/>
        <v>0</v>
      </c>
      <c r="CH27" s="23">
        <f t="shared" si="25"/>
        <v>0</v>
      </c>
      <c r="CI27" s="22"/>
      <c r="CJ27" s="22"/>
      <c r="CK27" s="22">
        <f t="shared" si="26"/>
        <v>0</v>
      </c>
      <c r="CL27" s="21"/>
      <c r="CM27" s="21"/>
      <c r="CN27" s="22">
        <f t="shared" si="27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130</v>
      </c>
      <c r="F28" s="21">
        <v>1820</v>
      </c>
      <c r="G28" s="23">
        <f t="shared" si="28"/>
        <v>1164.8</v>
      </c>
      <c r="H28" s="21">
        <v>200</v>
      </c>
      <c r="I28" s="21">
        <v>2800</v>
      </c>
      <c r="J28" s="22">
        <f t="shared" si="0"/>
        <v>1792</v>
      </c>
      <c r="K28" s="21">
        <v>50</v>
      </c>
      <c r="L28" s="21">
        <v>700</v>
      </c>
      <c r="M28" s="23">
        <f t="shared" si="29"/>
        <v>448</v>
      </c>
      <c r="N28" s="21">
        <v>210</v>
      </c>
      <c r="O28" s="21">
        <v>2940</v>
      </c>
      <c r="P28" s="23">
        <f t="shared" si="30"/>
        <v>1881.6000000000001</v>
      </c>
      <c r="Q28" s="21">
        <v>205</v>
      </c>
      <c r="R28" s="21">
        <v>2870</v>
      </c>
      <c r="S28" s="23">
        <f t="shared" si="31"/>
        <v>1836.8</v>
      </c>
      <c r="T28" s="21">
        <v>50</v>
      </c>
      <c r="U28" s="21">
        <v>700</v>
      </c>
      <c r="V28" s="23">
        <f t="shared" si="1"/>
        <v>448</v>
      </c>
      <c r="W28" s="21">
        <v>100</v>
      </c>
      <c r="X28" s="21">
        <v>1400</v>
      </c>
      <c r="Y28" s="23">
        <f t="shared" si="2"/>
        <v>896</v>
      </c>
      <c r="Z28" s="21">
        <v>100</v>
      </c>
      <c r="AA28" s="21">
        <v>1400</v>
      </c>
      <c r="AB28" s="23">
        <f t="shared" si="3"/>
        <v>896</v>
      </c>
      <c r="AC28" s="21">
        <v>150</v>
      </c>
      <c r="AD28" s="21">
        <v>2100</v>
      </c>
      <c r="AE28" s="23">
        <f t="shared" si="4"/>
        <v>1344</v>
      </c>
      <c r="AF28" s="21">
        <v>100</v>
      </c>
      <c r="AG28" s="21">
        <v>1400</v>
      </c>
      <c r="AH28" s="23">
        <f t="shared" si="5"/>
        <v>896</v>
      </c>
      <c r="AI28" s="21">
        <v>50</v>
      </c>
      <c r="AJ28" s="21">
        <v>700</v>
      </c>
      <c r="AK28" s="23">
        <f t="shared" si="6"/>
        <v>448</v>
      </c>
      <c r="AL28" s="21">
        <v>150</v>
      </c>
      <c r="AM28" s="21">
        <v>2100</v>
      </c>
      <c r="AN28" s="23">
        <f t="shared" si="7"/>
        <v>1344</v>
      </c>
      <c r="AO28" s="23">
        <f t="shared" si="8"/>
        <v>1495</v>
      </c>
      <c r="AP28" s="23">
        <f t="shared" si="9"/>
        <v>20930</v>
      </c>
      <c r="AQ28" s="23">
        <f t="shared" si="10"/>
        <v>13395.2</v>
      </c>
      <c r="AR28" s="23">
        <f t="shared" si="11"/>
        <v>1744.1666666666667</v>
      </c>
      <c r="AS28" s="23">
        <f t="shared" si="12"/>
        <v>1116.2666666666667</v>
      </c>
      <c r="AT28" s="21">
        <v>50</v>
      </c>
      <c r="AU28" s="21">
        <v>700</v>
      </c>
      <c r="AV28" s="21">
        <v>448</v>
      </c>
      <c r="AW28" s="21">
        <v>100</v>
      </c>
      <c r="AX28" s="21">
        <v>1400</v>
      </c>
      <c r="AY28" s="22">
        <f t="shared" si="13"/>
        <v>896</v>
      </c>
      <c r="AZ28" s="21">
        <v>50</v>
      </c>
      <c r="BA28" s="21">
        <v>700</v>
      </c>
      <c r="BB28" s="23">
        <f t="shared" si="32"/>
        <v>448</v>
      </c>
      <c r="BC28" s="21">
        <v>50</v>
      </c>
      <c r="BD28" s="21">
        <v>700</v>
      </c>
      <c r="BE28" s="23">
        <f t="shared" si="33"/>
        <v>448</v>
      </c>
      <c r="BF28" s="21">
        <v>50</v>
      </c>
      <c r="BG28" s="21">
        <v>700</v>
      </c>
      <c r="BH28" s="23">
        <f t="shared" si="34"/>
        <v>448</v>
      </c>
      <c r="BI28" s="21">
        <v>25</v>
      </c>
      <c r="BJ28" s="21">
        <v>350</v>
      </c>
      <c r="BK28" s="23">
        <f t="shared" si="14"/>
        <v>224</v>
      </c>
      <c r="BL28" s="21">
        <v>100</v>
      </c>
      <c r="BM28" s="21">
        <v>1400</v>
      </c>
      <c r="BN28" s="23">
        <f t="shared" si="15"/>
        <v>896</v>
      </c>
      <c r="BO28" s="21">
        <v>150</v>
      </c>
      <c r="BP28" s="21">
        <v>2100</v>
      </c>
      <c r="BQ28" s="23">
        <f t="shared" si="16"/>
        <v>1344</v>
      </c>
      <c r="BR28" s="21"/>
      <c r="BS28" s="21"/>
      <c r="BT28" s="23">
        <f t="shared" si="17"/>
        <v>0</v>
      </c>
      <c r="BU28" s="21">
        <v>100</v>
      </c>
      <c r="BV28" s="21">
        <v>1400</v>
      </c>
      <c r="BW28" s="23">
        <f t="shared" si="18"/>
        <v>896</v>
      </c>
      <c r="BX28" s="21">
        <v>80</v>
      </c>
      <c r="BY28" s="21">
        <v>1120</v>
      </c>
      <c r="BZ28" s="23">
        <f t="shared" si="19"/>
        <v>716.80000000000007</v>
      </c>
      <c r="CA28" s="21">
        <v>100</v>
      </c>
      <c r="CB28" s="21">
        <v>1400</v>
      </c>
      <c r="CC28" s="23">
        <f t="shared" si="20"/>
        <v>896</v>
      </c>
      <c r="CD28" s="23">
        <f t="shared" si="21"/>
        <v>855</v>
      </c>
      <c r="CE28" s="23">
        <f t="shared" si="22"/>
        <v>11970</v>
      </c>
      <c r="CF28" s="23">
        <f t="shared" si="23"/>
        <v>7660.8</v>
      </c>
      <c r="CG28" s="23">
        <f t="shared" si="24"/>
        <v>997.5</v>
      </c>
      <c r="CH28" s="23">
        <f t="shared" si="25"/>
        <v>638.4</v>
      </c>
      <c r="CI28" s="22"/>
      <c r="CJ28" s="22"/>
      <c r="CK28" s="22">
        <f t="shared" si="26"/>
        <v>0</v>
      </c>
      <c r="CL28" s="21">
        <v>100</v>
      </c>
      <c r="CM28" s="21">
        <v>1400</v>
      </c>
      <c r="CN28" s="22">
        <f t="shared" si="27"/>
        <v>896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28"/>
        <v>0</v>
      </c>
      <c r="H29" s="21"/>
      <c r="I29" s="21"/>
      <c r="J29" s="22">
        <f t="shared" si="0"/>
        <v>0</v>
      </c>
      <c r="K29" s="21"/>
      <c r="L29" s="21"/>
      <c r="M29" s="23">
        <f t="shared" si="29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1"/>
        <v>0</v>
      </c>
      <c r="W29" s="21"/>
      <c r="X29" s="21"/>
      <c r="Y29" s="23">
        <f t="shared" si="2"/>
        <v>0</v>
      </c>
      <c r="Z29" s="21"/>
      <c r="AA29" s="21"/>
      <c r="AB29" s="23">
        <f t="shared" si="3"/>
        <v>0</v>
      </c>
      <c r="AC29" s="21"/>
      <c r="AD29" s="21"/>
      <c r="AE29" s="23">
        <f t="shared" si="4"/>
        <v>0</v>
      </c>
      <c r="AF29" s="21"/>
      <c r="AG29" s="21"/>
      <c r="AH29" s="23">
        <f t="shared" si="5"/>
        <v>0</v>
      </c>
      <c r="AI29" s="21"/>
      <c r="AJ29" s="21"/>
      <c r="AK29" s="23">
        <f t="shared" si="6"/>
        <v>0</v>
      </c>
      <c r="AL29" s="21"/>
      <c r="AM29" s="21"/>
      <c r="AN29" s="23">
        <f t="shared" si="7"/>
        <v>0</v>
      </c>
      <c r="AO29" s="23">
        <f t="shared" si="8"/>
        <v>0</v>
      </c>
      <c r="AP29" s="23">
        <f t="shared" si="9"/>
        <v>0</v>
      </c>
      <c r="AQ29" s="23">
        <f t="shared" si="10"/>
        <v>0</v>
      </c>
      <c r="AR29" s="23">
        <f t="shared" si="11"/>
        <v>0</v>
      </c>
      <c r="AS29" s="23">
        <f t="shared" si="12"/>
        <v>0</v>
      </c>
      <c r="AT29" s="21"/>
      <c r="AU29" s="21"/>
      <c r="AV29" s="21"/>
      <c r="AW29" s="21"/>
      <c r="AX29" s="21"/>
      <c r="AY29" s="22">
        <f t="shared" si="13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4"/>
        <v>0</v>
      </c>
      <c r="BL29" s="21"/>
      <c r="BM29" s="21"/>
      <c r="BN29" s="23">
        <f t="shared" si="15"/>
        <v>0</v>
      </c>
      <c r="BO29" s="21"/>
      <c r="BP29" s="21"/>
      <c r="BQ29" s="23">
        <f t="shared" si="16"/>
        <v>0</v>
      </c>
      <c r="BR29" s="21"/>
      <c r="BS29" s="21"/>
      <c r="BT29" s="23">
        <f t="shared" si="17"/>
        <v>0</v>
      </c>
      <c r="BU29" s="21"/>
      <c r="BV29" s="21"/>
      <c r="BW29" s="23">
        <f t="shared" si="18"/>
        <v>0</v>
      </c>
      <c r="BX29" s="21"/>
      <c r="BY29" s="21"/>
      <c r="BZ29" s="23">
        <f t="shared" si="19"/>
        <v>0</v>
      </c>
      <c r="CA29" s="21"/>
      <c r="CB29" s="21"/>
      <c r="CC29" s="23">
        <f t="shared" si="20"/>
        <v>0</v>
      </c>
      <c r="CD29" s="23">
        <f t="shared" si="21"/>
        <v>0</v>
      </c>
      <c r="CE29" s="23">
        <f t="shared" si="22"/>
        <v>0</v>
      </c>
      <c r="CF29" s="23">
        <f t="shared" si="23"/>
        <v>0</v>
      </c>
      <c r="CG29" s="23">
        <f t="shared" si="24"/>
        <v>0</v>
      </c>
      <c r="CH29" s="23">
        <f t="shared" si="25"/>
        <v>0</v>
      </c>
      <c r="CI29" s="22"/>
      <c r="CJ29" s="22"/>
      <c r="CK29" s="22">
        <f t="shared" si="26"/>
        <v>0</v>
      </c>
      <c r="CL29" s="21"/>
      <c r="CM29" s="21"/>
      <c r="CN29" s="22">
        <f t="shared" si="27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28"/>
        <v>0</v>
      </c>
      <c r="H30" s="21"/>
      <c r="I30" s="21"/>
      <c r="J30" s="22">
        <f t="shared" si="0"/>
        <v>0</v>
      </c>
      <c r="K30" s="21"/>
      <c r="L30" s="21"/>
      <c r="M30" s="23">
        <f t="shared" si="29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1"/>
        <v>0</v>
      </c>
      <c r="W30" s="21"/>
      <c r="X30" s="21"/>
      <c r="Y30" s="23">
        <f t="shared" si="2"/>
        <v>0</v>
      </c>
      <c r="Z30" s="21"/>
      <c r="AA30" s="21"/>
      <c r="AB30" s="23">
        <f t="shared" si="3"/>
        <v>0</v>
      </c>
      <c r="AC30" s="21"/>
      <c r="AD30" s="21"/>
      <c r="AE30" s="23">
        <f t="shared" si="4"/>
        <v>0</v>
      </c>
      <c r="AF30" s="21"/>
      <c r="AG30" s="21"/>
      <c r="AH30" s="23">
        <f t="shared" si="5"/>
        <v>0</v>
      </c>
      <c r="AI30" s="21"/>
      <c r="AJ30" s="21"/>
      <c r="AK30" s="23">
        <f t="shared" si="6"/>
        <v>0</v>
      </c>
      <c r="AL30" s="21"/>
      <c r="AM30" s="21"/>
      <c r="AN30" s="23">
        <f t="shared" si="7"/>
        <v>0</v>
      </c>
      <c r="AO30" s="23">
        <f t="shared" si="8"/>
        <v>0</v>
      </c>
      <c r="AP30" s="23">
        <f t="shared" si="9"/>
        <v>0</v>
      </c>
      <c r="AQ30" s="23">
        <f t="shared" si="10"/>
        <v>0</v>
      </c>
      <c r="AR30" s="23">
        <f t="shared" si="11"/>
        <v>0</v>
      </c>
      <c r="AS30" s="23">
        <f t="shared" si="12"/>
        <v>0</v>
      </c>
      <c r="AT30" s="21"/>
      <c r="AU30" s="21"/>
      <c r="AV30" s="21"/>
      <c r="AW30" s="21"/>
      <c r="AX30" s="21"/>
      <c r="AY30" s="22">
        <f t="shared" si="13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4"/>
        <v>0</v>
      </c>
      <c r="BL30" s="21"/>
      <c r="BM30" s="21"/>
      <c r="BN30" s="23">
        <f t="shared" si="15"/>
        <v>0</v>
      </c>
      <c r="BO30" s="21"/>
      <c r="BP30" s="21"/>
      <c r="BQ30" s="23">
        <f t="shared" si="16"/>
        <v>0</v>
      </c>
      <c r="BR30" s="21"/>
      <c r="BS30" s="21"/>
      <c r="BT30" s="23">
        <f t="shared" si="17"/>
        <v>0</v>
      </c>
      <c r="BU30" s="21"/>
      <c r="BV30" s="21"/>
      <c r="BW30" s="23">
        <f t="shared" si="18"/>
        <v>0</v>
      </c>
      <c r="BX30" s="21"/>
      <c r="BY30" s="21"/>
      <c r="BZ30" s="23">
        <f t="shared" si="19"/>
        <v>0</v>
      </c>
      <c r="CA30" s="21"/>
      <c r="CB30" s="21"/>
      <c r="CC30" s="23">
        <f t="shared" si="20"/>
        <v>0</v>
      </c>
      <c r="CD30" s="23">
        <f t="shared" si="21"/>
        <v>0</v>
      </c>
      <c r="CE30" s="23">
        <f t="shared" si="22"/>
        <v>0</v>
      </c>
      <c r="CF30" s="23">
        <f t="shared" si="23"/>
        <v>0</v>
      </c>
      <c r="CG30" s="23">
        <f t="shared" si="24"/>
        <v>0</v>
      </c>
      <c r="CH30" s="23">
        <f t="shared" si="25"/>
        <v>0</v>
      </c>
      <c r="CI30" s="22"/>
      <c r="CJ30" s="22"/>
      <c r="CK30" s="22">
        <f t="shared" si="26"/>
        <v>0</v>
      </c>
      <c r="CL30" s="21"/>
      <c r="CM30" s="21"/>
      <c r="CN30" s="22">
        <f t="shared" si="27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28"/>
        <v>0</v>
      </c>
      <c r="H31" s="21"/>
      <c r="I31" s="21"/>
      <c r="J31" s="22">
        <f t="shared" si="0"/>
        <v>0</v>
      </c>
      <c r="K31" s="21"/>
      <c r="L31" s="21"/>
      <c r="M31" s="23">
        <f t="shared" si="29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1"/>
        <v>0</v>
      </c>
      <c r="W31" s="21"/>
      <c r="X31" s="21"/>
      <c r="Y31" s="23">
        <f t="shared" si="2"/>
        <v>0</v>
      </c>
      <c r="Z31" s="21"/>
      <c r="AA31" s="21"/>
      <c r="AB31" s="23">
        <f t="shared" si="3"/>
        <v>0</v>
      </c>
      <c r="AC31" s="21"/>
      <c r="AD31" s="21"/>
      <c r="AE31" s="23">
        <f t="shared" si="4"/>
        <v>0</v>
      </c>
      <c r="AF31" s="21"/>
      <c r="AG31" s="21"/>
      <c r="AH31" s="23">
        <f t="shared" si="5"/>
        <v>0</v>
      </c>
      <c r="AI31" s="21"/>
      <c r="AJ31" s="21"/>
      <c r="AK31" s="23">
        <f t="shared" si="6"/>
        <v>0</v>
      </c>
      <c r="AL31" s="21"/>
      <c r="AM31" s="21"/>
      <c r="AN31" s="23">
        <f t="shared" si="7"/>
        <v>0</v>
      </c>
      <c r="AO31" s="23">
        <f t="shared" si="8"/>
        <v>0</v>
      </c>
      <c r="AP31" s="23">
        <f t="shared" si="9"/>
        <v>0</v>
      </c>
      <c r="AQ31" s="23">
        <f t="shared" si="10"/>
        <v>0</v>
      </c>
      <c r="AR31" s="23">
        <f t="shared" si="11"/>
        <v>0</v>
      </c>
      <c r="AS31" s="23">
        <f t="shared" si="12"/>
        <v>0</v>
      </c>
      <c r="AT31" s="21"/>
      <c r="AU31" s="21"/>
      <c r="AV31" s="21"/>
      <c r="AW31" s="21"/>
      <c r="AX31" s="21"/>
      <c r="AY31" s="22">
        <f t="shared" si="13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4"/>
        <v>0</v>
      </c>
      <c r="BL31" s="21"/>
      <c r="BM31" s="21"/>
      <c r="BN31" s="23">
        <f t="shared" si="15"/>
        <v>0</v>
      </c>
      <c r="BO31" s="21"/>
      <c r="BP31" s="21"/>
      <c r="BQ31" s="23">
        <f t="shared" si="16"/>
        <v>0</v>
      </c>
      <c r="BR31" s="21"/>
      <c r="BS31" s="21"/>
      <c r="BT31" s="23">
        <f t="shared" si="17"/>
        <v>0</v>
      </c>
      <c r="BU31" s="21"/>
      <c r="BV31" s="21"/>
      <c r="BW31" s="23">
        <f t="shared" si="18"/>
        <v>0</v>
      </c>
      <c r="BX31" s="21"/>
      <c r="BY31" s="21"/>
      <c r="BZ31" s="23">
        <f t="shared" si="19"/>
        <v>0</v>
      </c>
      <c r="CA31" s="21"/>
      <c r="CB31" s="21"/>
      <c r="CC31" s="23">
        <f t="shared" si="20"/>
        <v>0</v>
      </c>
      <c r="CD31" s="23">
        <f t="shared" si="21"/>
        <v>0</v>
      </c>
      <c r="CE31" s="23">
        <f t="shared" si="22"/>
        <v>0</v>
      </c>
      <c r="CF31" s="23">
        <f t="shared" si="23"/>
        <v>0</v>
      </c>
      <c r="CG31" s="23">
        <f t="shared" si="24"/>
        <v>0</v>
      </c>
      <c r="CH31" s="23">
        <f t="shared" si="25"/>
        <v>0</v>
      </c>
      <c r="CI31" s="22"/>
      <c r="CJ31" s="22"/>
      <c r="CK31" s="22">
        <f t="shared" si="26"/>
        <v>0</v>
      </c>
      <c r="CL31" s="21"/>
      <c r="CM31" s="21"/>
      <c r="CN31" s="22">
        <f t="shared" si="27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28"/>
        <v>0</v>
      </c>
      <c r="H32" s="21"/>
      <c r="I32" s="21"/>
      <c r="J32" s="22">
        <f t="shared" si="0"/>
        <v>0</v>
      </c>
      <c r="K32" s="21"/>
      <c r="L32" s="21"/>
      <c r="M32" s="23">
        <f t="shared" si="29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1"/>
        <v>0</v>
      </c>
      <c r="W32" s="21"/>
      <c r="X32" s="21"/>
      <c r="Y32" s="23">
        <f t="shared" si="2"/>
        <v>0</v>
      </c>
      <c r="Z32" s="21"/>
      <c r="AA32" s="21"/>
      <c r="AB32" s="23">
        <f t="shared" si="3"/>
        <v>0</v>
      </c>
      <c r="AC32" s="21"/>
      <c r="AD32" s="21"/>
      <c r="AE32" s="23">
        <f t="shared" si="4"/>
        <v>0</v>
      </c>
      <c r="AF32" s="21"/>
      <c r="AG32" s="21"/>
      <c r="AH32" s="23">
        <f t="shared" si="5"/>
        <v>0</v>
      </c>
      <c r="AI32" s="21"/>
      <c r="AJ32" s="21"/>
      <c r="AK32" s="23">
        <f t="shared" si="6"/>
        <v>0</v>
      </c>
      <c r="AL32" s="21"/>
      <c r="AM32" s="21"/>
      <c r="AN32" s="23">
        <f t="shared" si="7"/>
        <v>0</v>
      </c>
      <c r="AO32" s="23">
        <f t="shared" si="8"/>
        <v>0</v>
      </c>
      <c r="AP32" s="23">
        <f t="shared" si="9"/>
        <v>0</v>
      </c>
      <c r="AQ32" s="23">
        <f t="shared" si="10"/>
        <v>0</v>
      </c>
      <c r="AR32" s="23">
        <f t="shared" si="11"/>
        <v>0</v>
      </c>
      <c r="AS32" s="23">
        <f t="shared" si="12"/>
        <v>0</v>
      </c>
      <c r="AT32" s="21"/>
      <c r="AU32" s="21"/>
      <c r="AV32" s="21"/>
      <c r="AW32" s="21"/>
      <c r="AX32" s="21"/>
      <c r="AY32" s="22">
        <f t="shared" si="13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4"/>
        <v>0</v>
      </c>
      <c r="BL32" s="21"/>
      <c r="BM32" s="21"/>
      <c r="BN32" s="23">
        <f t="shared" si="15"/>
        <v>0</v>
      </c>
      <c r="BO32" s="21"/>
      <c r="BP32" s="21"/>
      <c r="BQ32" s="23">
        <f t="shared" si="16"/>
        <v>0</v>
      </c>
      <c r="BR32" s="21"/>
      <c r="BS32" s="21"/>
      <c r="BT32" s="23">
        <f t="shared" si="17"/>
        <v>0</v>
      </c>
      <c r="BU32" s="21"/>
      <c r="BV32" s="21"/>
      <c r="BW32" s="23">
        <f t="shared" si="18"/>
        <v>0</v>
      </c>
      <c r="BX32" s="21"/>
      <c r="BY32" s="21"/>
      <c r="BZ32" s="23">
        <f t="shared" si="19"/>
        <v>0</v>
      </c>
      <c r="CA32" s="21"/>
      <c r="CB32" s="21"/>
      <c r="CC32" s="23">
        <f t="shared" si="20"/>
        <v>0</v>
      </c>
      <c r="CD32" s="23">
        <f t="shared" si="21"/>
        <v>0</v>
      </c>
      <c r="CE32" s="23">
        <f t="shared" si="22"/>
        <v>0</v>
      </c>
      <c r="CF32" s="23">
        <f t="shared" si="23"/>
        <v>0</v>
      </c>
      <c r="CG32" s="23">
        <f t="shared" si="24"/>
        <v>0</v>
      </c>
      <c r="CH32" s="23">
        <f t="shared" si="25"/>
        <v>0</v>
      </c>
      <c r="CI32" s="22"/>
      <c r="CJ32" s="22"/>
      <c r="CK32" s="22">
        <f t="shared" si="26"/>
        <v>0</v>
      </c>
      <c r="CL32" s="21"/>
      <c r="CM32" s="21"/>
      <c r="CN32" s="22">
        <f t="shared" si="27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28"/>
        <v>0</v>
      </c>
      <c r="H33" s="21"/>
      <c r="I33" s="21"/>
      <c r="J33" s="22">
        <f t="shared" si="0"/>
        <v>0</v>
      </c>
      <c r="K33" s="21"/>
      <c r="L33" s="21"/>
      <c r="M33" s="23">
        <f t="shared" si="29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1"/>
        <v>0</v>
      </c>
      <c r="W33" s="21"/>
      <c r="X33" s="21"/>
      <c r="Y33" s="23">
        <f t="shared" si="2"/>
        <v>0</v>
      </c>
      <c r="Z33" s="21"/>
      <c r="AA33" s="21"/>
      <c r="AB33" s="23">
        <f t="shared" si="3"/>
        <v>0</v>
      </c>
      <c r="AC33" s="21"/>
      <c r="AD33" s="21"/>
      <c r="AE33" s="23">
        <f t="shared" si="4"/>
        <v>0</v>
      </c>
      <c r="AF33" s="21"/>
      <c r="AG33" s="21"/>
      <c r="AH33" s="23">
        <f t="shared" si="5"/>
        <v>0</v>
      </c>
      <c r="AI33" s="21"/>
      <c r="AJ33" s="21"/>
      <c r="AK33" s="23">
        <f t="shared" si="6"/>
        <v>0</v>
      </c>
      <c r="AL33" s="21"/>
      <c r="AM33" s="21"/>
      <c r="AN33" s="23">
        <f t="shared" si="7"/>
        <v>0</v>
      </c>
      <c r="AO33" s="23">
        <f t="shared" si="8"/>
        <v>0</v>
      </c>
      <c r="AP33" s="23">
        <f t="shared" si="9"/>
        <v>0</v>
      </c>
      <c r="AQ33" s="23">
        <f t="shared" si="10"/>
        <v>0</v>
      </c>
      <c r="AR33" s="23">
        <f t="shared" si="11"/>
        <v>0</v>
      </c>
      <c r="AS33" s="23">
        <f t="shared" si="12"/>
        <v>0</v>
      </c>
      <c r="AT33" s="21"/>
      <c r="AU33" s="21"/>
      <c r="AV33" s="21"/>
      <c r="AW33" s="21"/>
      <c r="AX33" s="21"/>
      <c r="AY33" s="22">
        <f t="shared" si="13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4"/>
        <v>0</v>
      </c>
      <c r="BL33" s="21"/>
      <c r="BM33" s="21"/>
      <c r="BN33" s="23">
        <f t="shared" si="15"/>
        <v>0</v>
      </c>
      <c r="BO33" s="21"/>
      <c r="BP33" s="21"/>
      <c r="BQ33" s="23">
        <f t="shared" si="16"/>
        <v>0</v>
      </c>
      <c r="BR33" s="21"/>
      <c r="BS33" s="21"/>
      <c r="BT33" s="23">
        <f t="shared" si="17"/>
        <v>0</v>
      </c>
      <c r="BU33" s="21"/>
      <c r="BV33" s="21"/>
      <c r="BW33" s="23">
        <f t="shared" si="18"/>
        <v>0</v>
      </c>
      <c r="BX33" s="21"/>
      <c r="BY33" s="21"/>
      <c r="BZ33" s="23">
        <f t="shared" si="19"/>
        <v>0</v>
      </c>
      <c r="CA33" s="21"/>
      <c r="CB33" s="21"/>
      <c r="CC33" s="23">
        <f t="shared" si="20"/>
        <v>0</v>
      </c>
      <c r="CD33" s="23">
        <f t="shared" si="21"/>
        <v>0</v>
      </c>
      <c r="CE33" s="23">
        <f t="shared" si="22"/>
        <v>0</v>
      </c>
      <c r="CF33" s="23">
        <f t="shared" si="23"/>
        <v>0</v>
      </c>
      <c r="CG33" s="23">
        <f t="shared" si="24"/>
        <v>0</v>
      </c>
      <c r="CH33" s="23">
        <f t="shared" si="25"/>
        <v>0</v>
      </c>
      <c r="CI33" s="22"/>
      <c r="CJ33" s="22"/>
      <c r="CK33" s="22">
        <f t="shared" si="26"/>
        <v>0</v>
      </c>
      <c r="CL33" s="21"/>
      <c r="CM33" s="21"/>
      <c r="CN33" s="22">
        <f t="shared" si="27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28"/>
        <v>0</v>
      </c>
      <c r="H34" s="21"/>
      <c r="I34" s="21"/>
      <c r="J34" s="22">
        <f t="shared" si="0"/>
        <v>0</v>
      </c>
      <c r="K34" s="21"/>
      <c r="L34" s="21"/>
      <c r="M34" s="23">
        <f t="shared" si="29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1"/>
        <v>0</v>
      </c>
      <c r="W34" s="21"/>
      <c r="X34" s="21"/>
      <c r="Y34" s="23">
        <f t="shared" si="2"/>
        <v>0</v>
      </c>
      <c r="Z34" s="21"/>
      <c r="AA34" s="21"/>
      <c r="AB34" s="23">
        <f t="shared" si="3"/>
        <v>0</v>
      </c>
      <c r="AC34" s="21"/>
      <c r="AD34" s="21"/>
      <c r="AE34" s="23">
        <f t="shared" si="4"/>
        <v>0</v>
      </c>
      <c r="AF34" s="21"/>
      <c r="AG34" s="21"/>
      <c r="AH34" s="23">
        <f t="shared" si="5"/>
        <v>0</v>
      </c>
      <c r="AI34" s="21"/>
      <c r="AJ34" s="21"/>
      <c r="AK34" s="23">
        <f t="shared" si="6"/>
        <v>0</v>
      </c>
      <c r="AL34" s="21"/>
      <c r="AM34" s="21"/>
      <c r="AN34" s="23">
        <f t="shared" si="7"/>
        <v>0</v>
      </c>
      <c r="AO34" s="23">
        <f t="shared" si="8"/>
        <v>0</v>
      </c>
      <c r="AP34" s="23">
        <f t="shared" si="9"/>
        <v>0</v>
      </c>
      <c r="AQ34" s="23">
        <f t="shared" si="10"/>
        <v>0</v>
      </c>
      <c r="AR34" s="23">
        <f t="shared" si="11"/>
        <v>0</v>
      </c>
      <c r="AS34" s="23">
        <f t="shared" si="12"/>
        <v>0</v>
      </c>
      <c r="AT34" s="21"/>
      <c r="AU34" s="21"/>
      <c r="AV34" s="21"/>
      <c r="AW34" s="21"/>
      <c r="AX34" s="21"/>
      <c r="AY34" s="22">
        <f t="shared" si="13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4"/>
        <v>0</v>
      </c>
      <c r="BL34" s="21"/>
      <c r="BM34" s="21"/>
      <c r="BN34" s="23">
        <f t="shared" si="15"/>
        <v>0</v>
      </c>
      <c r="BO34" s="21"/>
      <c r="BP34" s="21"/>
      <c r="BQ34" s="23">
        <f t="shared" si="16"/>
        <v>0</v>
      </c>
      <c r="BR34" s="21"/>
      <c r="BS34" s="21"/>
      <c r="BT34" s="23">
        <f t="shared" si="17"/>
        <v>0</v>
      </c>
      <c r="BU34" s="21"/>
      <c r="BV34" s="21"/>
      <c r="BW34" s="23">
        <f t="shared" si="18"/>
        <v>0</v>
      </c>
      <c r="BX34" s="21"/>
      <c r="BY34" s="21"/>
      <c r="BZ34" s="23">
        <f t="shared" si="19"/>
        <v>0</v>
      </c>
      <c r="CA34" s="21"/>
      <c r="CB34" s="21"/>
      <c r="CC34" s="23">
        <f t="shared" si="20"/>
        <v>0</v>
      </c>
      <c r="CD34" s="23">
        <f t="shared" si="21"/>
        <v>0</v>
      </c>
      <c r="CE34" s="23">
        <f t="shared" si="22"/>
        <v>0</v>
      </c>
      <c r="CF34" s="23">
        <f t="shared" si="23"/>
        <v>0</v>
      </c>
      <c r="CG34" s="23">
        <f t="shared" si="24"/>
        <v>0</v>
      </c>
      <c r="CH34" s="23">
        <f t="shared" si="25"/>
        <v>0</v>
      </c>
      <c r="CI34" s="22"/>
      <c r="CJ34" s="22"/>
      <c r="CK34" s="22">
        <f t="shared" si="26"/>
        <v>0</v>
      </c>
      <c r="CL34" s="21"/>
      <c r="CM34" s="21"/>
      <c r="CN34" s="22">
        <f t="shared" si="27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28"/>
        <v>0</v>
      </c>
      <c r="H35" s="21"/>
      <c r="I35" s="21"/>
      <c r="J35" s="22">
        <f t="shared" si="0"/>
        <v>0</v>
      </c>
      <c r="K35" s="21"/>
      <c r="L35" s="21"/>
      <c r="M35" s="23">
        <f t="shared" si="29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1"/>
        <v>0</v>
      </c>
      <c r="W35" s="21"/>
      <c r="X35" s="21"/>
      <c r="Y35" s="23">
        <f t="shared" si="2"/>
        <v>0</v>
      </c>
      <c r="Z35" s="21"/>
      <c r="AA35" s="21"/>
      <c r="AB35" s="23">
        <f t="shared" si="3"/>
        <v>0</v>
      </c>
      <c r="AC35" s="21"/>
      <c r="AD35" s="21"/>
      <c r="AE35" s="23">
        <f t="shared" si="4"/>
        <v>0</v>
      </c>
      <c r="AF35" s="21"/>
      <c r="AG35" s="21"/>
      <c r="AH35" s="23">
        <f t="shared" si="5"/>
        <v>0</v>
      </c>
      <c r="AI35" s="21"/>
      <c r="AJ35" s="21"/>
      <c r="AK35" s="23">
        <f t="shared" si="6"/>
        <v>0</v>
      </c>
      <c r="AL35" s="21"/>
      <c r="AM35" s="21"/>
      <c r="AN35" s="23">
        <f t="shared" si="7"/>
        <v>0</v>
      </c>
      <c r="AO35" s="23">
        <f t="shared" si="8"/>
        <v>0</v>
      </c>
      <c r="AP35" s="23">
        <f t="shared" si="9"/>
        <v>0</v>
      </c>
      <c r="AQ35" s="23">
        <f t="shared" si="10"/>
        <v>0</v>
      </c>
      <c r="AR35" s="23">
        <f t="shared" si="11"/>
        <v>0</v>
      </c>
      <c r="AS35" s="23">
        <f t="shared" si="12"/>
        <v>0</v>
      </c>
      <c r="AT35" s="21"/>
      <c r="AU35" s="21"/>
      <c r="AV35" s="21"/>
      <c r="AW35" s="21"/>
      <c r="AX35" s="21"/>
      <c r="AY35" s="22">
        <f t="shared" si="13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4"/>
        <v>0</v>
      </c>
      <c r="BL35" s="21"/>
      <c r="BM35" s="21"/>
      <c r="BN35" s="23">
        <f t="shared" si="15"/>
        <v>0</v>
      </c>
      <c r="BO35" s="21"/>
      <c r="BP35" s="21"/>
      <c r="BQ35" s="23">
        <f t="shared" si="16"/>
        <v>0</v>
      </c>
      <c r="BR35" s="21"/>
      <c r="BS35" s="21"/>
      <c r="BT35" s="23">
        <f t="shared" si="17"/>
        <v>0</v>
      </c>
      <c r="BU35" s="21"/>
      <c r="BV35" s="21"/>
      <c r="BW35" s="23">
        <f t="shared" si="18"/>
        <v>0</v>
      </c>
      <c r="BX35" s="21"/>
      <c r="BY35" s="21"/>
      <c r="BZ35" s="23">
        <f t="shared" si="19"/>
        <v>0</v>
      </c>
      <c r="CA35" s="21"/>
      <c r="CB35" s="21"/>
      <c r="CC35" s="23">
        <f t="shared" si="20"/>
        <v>0</v>
      </c>
      <c r="CD35" s="23">
        <f t="shared" si="21"/>
        <v>0</v>
      </c>
      <c r="CE35" s="23">
        <f t="shared" si="22"/>
        <v>0</v>
      </c>
      <c r="CF35" s="23">
        <f t="shared" si="23"/>
        <v>0</v>
      </c>
      <c r="CG35" s="23">
        <f t="shared" si="24"/>
        <v>0</v>
      </c>
      <c r="CH35" s="23">
        <f t="shared" si="25"/>
        <v>0</v>
      </c>
      <c r="CI35" s="22"/>
      <c r="CJ35" s="22"/>
      <c r="CK35" s="22">
        <f t="shared" si="26"/>
        <v>0</v>
      </c>
      <c r="CL35" s="21"/>
      <c r="CM35" s="21"/>
      <c r="CN35" s="22">
        <f t="shared" si="27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28"/>
        <v>0</v>
      </c>
      <c r="H36" s="21"/>
      <c r="I36" s="21"/>
      <c r="J36" s="22">
        <f t="shared" si="0"/>
        <v>0</v>
      </c>
      <c r="K36" s="21"/>
      <c r="L36" s="21"/>
      <c r="M36" s="23">
        <f t="shared" si="29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1"/>
        <v>0</v>
      </c>
      <c r="W36" s="21"/>
      <c r="X36" s="21"/>
      <c r="Y36" s="23">
        <f t="shared" si="2"/>
        <v>0</v>
      </c>
      <c r="Z36" s="21"/>
      <c r="AA36" s="21"/>
      <c r="AB36" s="23">
        <f t="shared" si="3"/>
        <v>0</v>
      </c>
      <c r="AC36" s="21"/>
      <c r="AD36" s="21"/>
      <c r="AE36" s="23">
        <f t="shared" si="4"/>
        <v>0</v>
      </c>
      <c r="AF36" s="21"/>
      <c r="AG36" s="21"/>
      <c r="AH36" s="23">
        <f t="shared" si="5"/>
        <v>0</v>
      </c>
      <c r="AI36" s="21"/>
      <c r="AJ36" s="21"/>
      <c r="AK36" s="23">
        <f t="shared" si="6"/>
        <v>0</v>
      </c>
      <c r="AL36" s="21"/>
      <c r="AM36" s="21"/>
      <c r="AN36" s="23">
        <f t="shared" si="7"/>
        <v>0</v>
      </c>
      <c r="AO36" s="23">
        <f t="shared" si="8"/>
        <v>0</v>
      </c>
      <c r="AP36" s="23">
        <f t="shared" si="9"/>
        <v>0</v>
      </c>
      <c r="AQ36" s="23">
        <f t="shared" si="10"/>
        <v>0</v>
      </c>
      <c r="AR36" s="23">
        <f t="shared" si="11"/>
        <v>0</v>
      </c>
      <c r="AS36" s="23">
        <f t="shared" si="12"/>
        <v>0</v>
      </c>
      <c r="AT36" s="21"/>
      <c r="AU36" s="21"/>
      <c r="AV36" s="21"/>
      <c r="AW36" s="21"/>
      <c r="AX36" s="21"/>
      <c r="AY36" s="22">
        <f t="shared" si="13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4"/>
        <v>0</v>
      </c>
      <c r="BL36" s="21"/>
      <c r="BM36" s="21"/>
      <c r="BN36" s="23">
        <f t="shared" si="15"/>
        <v>0</v>
      </c>
      <c r="BO36" s="21"/>
      <c r="BP36" s="21"/>
      <c r="BQ36" s="23">
        <f t="shared" si="16"/>
        <v>0</v>
      </c>
      <c r="BR36" s="21"/>
      <c r="BS36" s="21"/>
      <c r="BT36" s="23">
        <f t="shared" si="17"/>
        <v>0</v>
      </c>
      <c r="BU36" s="21"/>
      <c r="BV36" s="21"/>
      <c r="BW36" s="23">
        <f t="shared" si="18"/>
        <v>0</v>
      </c>
      <c r="BX36" s="21"/>
      <c r="BY36" s="21"/>
      <c r="BZ36" s="23">
        <f t="shared" si="19"/>
        <v>0</v>
      </c>
      <c r="CA36" s="21"/>
      <c r="CB36" s="21"/>
      <c r="CC36" s="23">
        <f t="shared" si="20"/>
        <v>0</v>
      </c>
      <c r="CD36" s="23">
        <f t="shared" si="21"/>
        <v>0</v>
      </c>
      <c r="CE36" s="23">
        <f t="shared" si="22"/>
        <v>0</v>
      </c>
      <c r="CF36" s="23">
        <f t="shared" si="23"/>
        <v>0</v>
      </c>
      <c r="CG36" s="23">
        <f t="shared" si="24"/>
        <v>0</v>
      </c>
      <c r="CH36" s="23">
        <f t="shared" si="25"/>
        <v>0</v>
      </c>
      <c r="CI36" s="22"/>
      <c r="CJ36" s="22"/>
      <c r="CK36" s="22">
        <f t="shared" si="26"/>
        <v>0</v>
      </c>
      <c r="CL36" s="21"/>
      <c r="CM36" s="21"/>
      <c r="CN36" s="22">
        <f t="shared" si="27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28"/>
        <v>0</v>
      </c>
      <c r="H37" s="21"/>
      <c r="I37" s="21"/>
      <c r="J37" s="22">
        <f t="shared" si="0"/>
        <v>0</v>
      </c>
      <c r="K37" s="21"/>
      <c r="L37" s="21"/>
      <c r="M37" s="23">
        <f t="shared" si="29"/>
        <v>0</v>
      </c>
      <c r="N37" s="21"/>
      <c r="O37" s="21"/>
      <c r="P37" s="23">
        <f t="shared" si="30"/>
        <v>0</v>
      </c>
      <c r="Q37" s="21"/>
      <c r="R37" s="21"/>
      <c r="S37" s="23">
        <f t="shared" si="31"/>
        <v>0</v>
      </c>
      <c r="T37" s="21"/>
      <c r="U37" s="21"/>
      <c r="V37" s="23">
        <f t="shared" si="1"/>
        <v>0</v>
      </c>
      <c r="W37" s="21"/>
      <c r="X37" s="21"/>
      <c r="Y37" s="23">
        <f t="shared" si="2"/>
        <v>0</v>
      </c>
      <c r="Z37" s="21"/>
      <c r="AA37" s="21"/>
      <c r="AB37" s="23">
        <f t="shared" si="3"/>
        <v>0</v>
      </c>
      <c r="AC37" s="21"/>
      <c r="AD37" s="21"/>
      <c r="AE37" s="23">
        <f t="shared" si="4"/>
        <v>0</v>
      </c>
      <c r="AF37" s="21"/>
      <c r="AG37" s="21"/>
      <c r="AH37" s="23">
        <f t="shared" si="5"/>
        <v>0</v>
      </c>
      <c r="AI37" s="21"/>
      <c r="AJ37" s="21"/>
      <c r="AK37" s="23">
        <f t="shared" si="6"/>
        <v>0</v>
      </c>
      <c r="AL37" s="21"/>
      <c r="AM37" s="21"/>
      <c r="AN37" s="23">
        <f t="shared" si="7"/>
        <v>0</v>
      </c>
      <c r="AO37" s="23">
        <f t="shared" si="8"/>
        <v>0</v>
      </c>
      <c r="AP37" s="23">
        <f t="shared" si="9"/>
        <v>0</v>
      </c>
      <c r="AQ37" s="23">
        <f t="shared" si="10"/>
        <v>0</v>
      </c>
      <c r="AR37" s="23">
        <f t="shared" si="11"/>
        <v>0</v>
      </c>
      <c r="AS37" s="23">
        <f t="shared" si="12"/>
        <v>0</v>
      </c>
      <c r="AT37" s="21"/>
      <c r="AU37" s="21"/>
      <c r="AV37" s="21"/>
      <c r="AW37" s="21"/>
      <c r="AX37" s="21"/>
      <c r="AY37" s="22">
        <f t="shared" si="13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4"/>
        <v>0</v>
      </c>
      <c r="BL37" s="21"/>
      <c r="BM37" s="21"/>
      <c r="BN37" s="23">
        <f t="shared" si="15"/>
        <v>0</v>
      </c>
      <c r="BO37" s="21"/>
      <c r="BP37" s="21"/>
      <c r="BQ37" s="23">
        <f t="shared" si="16"/>
        <v>0</v>
      </c>
      <c r="BR37" s="21"/>
      <c r="BS37" s="21"/>
      <c r="BT37" s="23">
        <f t="shared" si="17"/>
        <v>0</v>
      </c>
      <c r="BU37" s="21"/>
      <c r="BV37" s="21"/>
      <c r="BW37" s="23">
        <f t="shared" si="18"/>
        <v>0</v>
      </c>
      <c r="BX37" s="21"/>
      <c r="BY37" s="21"/>
      <c r="BZ37" s="23">
        <f t="shared" si="19"/>
        <v>0</v>
      </c>
      <c r="CA37" s="21"/>
      <c r="CB37" s="21"/>
      <c r="CC37" s="23">
        <f t="shared" si="20"/>
        <v>0</v>
      </c>
      <c r="CD37" s="23">
        <f t="shared" si="21"/>
        <v>0</v>
      </c>
      <c r="CE37" s="23">
        <f t="shared" si="22"/>
        <v>0</v>
      </c>
      <c r="CF37" s="23">
        <f t="shared" si="23"/>
        <v>0</v>
      </c>
      <c r="CG37" s="23">
        <f t="shared" si="24"/>
        <v>0</v>
      </c>
      <c r="CH37" s="23">
        <f t="shared" si="25"/>
        <v>0</v>
      </c>
      <c r="CI37" s="22"/>
      <c r="CJ37" s="22"/>
      <c r="CK37" s="22">
        <f t="shared" si="26"/>
        <v>0</v>
      </c>
      <c r="CL37" s="21"/>
      <c r="CM37" s="21"/>
      <c r="CN37" s="22">
        <f t="shared" si="27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28"/>
        <v>0</v>
      </c>
      <c r="H38" s="21"/>
      <c r="I38" s="21"/>
      <c r="J38" s="22">
        <f t="shared" si="0"/>
        <v>0</v>
      </c>
      <c r="K38" s="21"/>
      <c r="L38" s="21"/>
      <c r="M38" s="23">
        <f t="shared" si="29"/>
        <v>0</v>
      </c>
      <c r="N38" s="21"/>
      <c r="O38" s="21"/>
      <c r="P38" s="23">
        <f t="shared" si="30"/>
        <v>0</v>
      </c>
      <c r="Q38" s="21"/>
      <c r="R38" s="21"/>
      <c r="S38" s="23">
        <f t="shared" si="31"/>
        <v>0</v>
      </c>
      <c r="T38" s="21"/>
      <c r="U38" s="21"/>
      <c r="V38" s="23">
        <f t="shared" si="1"/>
        <v>0</v>
      </c>
      <c r="W38" s="21"/>
      <c r="X38" s="21"/>
      <c r="Y38" s="23">
        <f t="shared" si="2"/>
        <v>0</v>
      </c>
      <c r="Z38" s="21"/>
      <c r="AA38" s="21"/>
      <c r="AB38" s="23">
        <f t="shared" si="3"/>
        <v>0</v>
      </c>
      <c r="AC38" s="21"/>
      <c r="AD38" s="21"/>
      <c r="AE38" s="23">
        <f t="shared" si="4"/>
        <v>0</v>
      </c>
      <c r="AF38" s="21"/>
      <c r="AG38" s="21"/>
      <c r="AH38" s="23">
        <f t="shared" si="5"/>
        <v>0</v>
      </c>
      <c r="AI38" s="21"/>
      <c r="AJ38" s="21"/>
      <c r="AK38" s="23">
        <f t="shared" si="6"/>
        <v>0</v>
      </c>
      <c r="AL38" s="21"/>
      <c r="AM38" s="21"/>
      <c r="AN38" s="23">
        <f t="shared" si="7"/>
        <v>0</v>
      </c>
      <c r="AO38" s="23">
        <f t="shared" si="8"/>
        <v>0</v>
      </c>
      <c r="AP38" s="23">
        <f t="shared" si="9"/>
        <v>0</v>
      </c>
      <c r="AQ38" s="23">
        <f t="shared" si="10"/>
        <v>0</v>
      </c>
      <c r="AR38" s="23">
        <f t="shared" si="11"/>
        <v>0</v>
      </c>
      <c r="AS38" s="23">
        <f t="shared" si="12"/>
        <v>0</v>
      </c>
      <c r="AT38" s="21"/>
      <c r="AU38" s="21"/>
      <c r="AV38" s="21"/>
      <c r="AW38" s="21"/>
      <c r="AX38" s="21"/>
      <c r="AY38" s="22">
        <f t="shared" si="13"/>
        <v>0</v>
      </c>
      <c r="AZ38" s="21"/>
      <c r="BA38" s="21"/>
      <c r="BB38" s="23">
        <f t="shared" si="32"/>
        <v>0</v>
      </c>
      <c r="BC38" s="21"/>
      <c r="BD38" s="21"/>
      <c r="BE38" s="23">
        <f t="shared" si="33"/>
        <v>0</v>
      </c>
      <c r="BF38" s="21"/>
      <c r="BG38" s="21"/>
      <c r="BH38" s="23">
        <f t="shared" si="34"/>
        <v>0</v>
      </c>
      <c r="BI38" s="21"/>
      <c r="BJ38" s="21"/>
      <c r="BK38" s="23">
        <f t="shared" si="14"/>
        <v>0</v>
      </c>
      <c r="BL38" s="21"/>
      <c r="BM38" s="21"/>
      <c r="BN38" s="23">
        <f t="shared" si="15"/>
        <v>0</v>
      </c>
      <c r="BO38" s="21"/>
      <c r="BP38" s="21"/>
      <c r="BQ38" s="23">
        <f t="shared" si="16"/>
        <v>0</v>
      </c>
      <c r="BR38" s="21"/>
      <c r="BS38" s="21"/>
      <c r="BT38" s="23">
        <f t="shared" si="17"/>
        <v>0</v>
      </c>
      <c r="BU38" s="21"/>
      <c r="BV38" s="21"/>
      <c r="BW38" s="23">
        <f t="shared" si="18"/>
        <v>0</v>
      </c>
      <c r="BX38" s="21"/>
      <c r="BY38" s="21"/>
      <c r="BZ38" s="23">
        <f t="shared" si="19"/>
        <v>0</v>
      </c>
      <c r="CA38" s="21"/>
      <c r="CB38" s="21"/>
      <c r="CC38" s="23">
        <f t="shared" si="20"/>
        <v>0</v>
      </c>
      <c r="CD38" s="23">
        <f t="shared" si="21"/>
        <v>0</v>
      </c>
      <c r="CE38" s="23">
        <f t="shared" si="22"/>
        <v>0</v>
      </c>
      <c r="CF38" s="23">
        <f t="shared" si="23"/>
        <v>0</v>
      </c>
      <c r="CG38" s="23">
        <f t="shared" si="24"/>
        <v>0</v>
      </c>
      <c r="CH38" s="23">
        <f t="shared" si="25"/>
        <v>0</v>
      </c>
      <c r="CI38" s="22"/>
      <c r="CJ38" s="22"/>
      <c r="CK38" s="22">
        <f t="shared" si="26"/>
        <v>0</v>
      </c>
      <c r="CL38" s="21"/>
      <c r="CM38" s="21"/>
      <c r="CN38" s="22">
        <f t="shared" si="27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28"/>
        <v>0</v>
      </c>
      <c r="H39" s="21"/>
      <c r="I39" s="21"/>
      <c r="J39" s="22">
        <f t="shared" si="0"/>
        <v>0</v>
      </c>
      <c r="K39" s="21"/>
      <c r="L39" s="21"/>
      <c r="M39" s="23">
        <f t="shared" si="29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1"/>
        <v>0</v>
      </c>
      <c r="W39" s="21"/>
      <c r="X39" s="21"/>
      <c r="Y39" s="23">
        <f t="shared" si="2"/>
        <v>0</v>
      </c>
      <c r="Z39" s="21"/>
      <c r="AA39" s="21"/>
      <c r="AB39" s="23">
        <f t="shared" si="3"/>
        <v>0</v>
      </c>
      <c r="AC39" s="21"/>
      <c r="AD39" s="21"/>
      <c r="AE39" s="23">
        <f t="shared" si="4"/>
        <v>0</v>
      </c>
      <c r="AF39" s="21"/>
      <c r="AG39" s="21"/>
      <c r="AH39" s="23">
        <f t="shared" si="5"/>
        <v>0</v>
      </c>
      <c r="AI39" s="21"/>
      <c r="AJ39" s="21"/>
      <c r="AK39" s="23">
        <f t="shared" si="6"/>
        <v>0</v>
      </c>
      <c r="AL39" s="21"/>
      <c r="AM39" s="21"/>
      <c r="AN39" s="23">
        <f t="shared" si="7"/>
        <v>0</v>
      </c>
      <c r="AO39" s="23">
        <f t="shared" si="8"/>
        <v>0</v>
      </c>
      <c r="AP39" s="23">
        <f t="shared" si="9"/>
        <v>0</v>
      </c>
      <c r="AQ39" s="23">
        <f t="shared" si="10"/>
        <v>0</v>
      </c>
      <c r="AR39" s="23">
        <f t="shared" si="11"/>
        <v>0</v>
      </c>
      <c r="AS39" s="23">
        <f t="shared" si="12"/>
        <v>0</v>
      </c>
      <c r="AT39" s="21"/>
      <c r="AU39" s="21"/>
      <c r="AV39" s="21"/>
      <c r="AW39" s="21"/>
      <c r="AX39" s="21"/>
      <c r="AY39" s="22">
        <f t="shared" si="13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4"/>
        <v>0</v>
      </c>
      <c r="BL39" s="21"/>
      <c r="BM39" s="21"/>
      <c r="BN39" s="23">
        <f t="shared" si="15"/>
        <v>0</v>
      </c>
      <c r="BO39" s="21"/>
      <c r="BP39" s="21"/>
      <c r="BQ39" s="23">
        <f t="shared" si="16"/>
        <v>0</v>
      </c>
      <c r="BR39" s="21"/>
      <c r="BS39" s="21"/>
      <c r="BT39" s="23">
        <f t="shared" si="17"/>
        <v>0</v>
      </c>
      <c r="BU39" s="21"/>
      <c r="BV39" s="21"/>
      <c r="BW39" s="23">
        <f t="shared" si="18"/>
        <v>0</v>
      </c>
      <c r="BX39" s="21"/>
      <c r="BY39" s="21"/>
      <c r="BZ39" s="23">
        <f t="shared" si="19"/>
        <v>0</v>
      </c>
      <c r="CA39" s="21"/>
      <c r="CB39" s="21"/>
      <c r="CC39" s="23">
        <f t="shared" si="20"/>
        <v>0</v>
      </c>
      <c r="CD39" s="23">
        <f t="shared" si="21"/>
        <v>0</v>
      </c>
      <c r="CE39" s="23">
        <f t="shared" si="22"/>
        <v>0</v>
      </c>
      <c r="CF39" s="23">
        <f t="shared" si="23"/>
        <v>0</v>
      </c>
      <c r="CG39" s="23">
        <f t="shared" si="24"/>
        <v>0</v>
      </c>
      <c r="CH39" s="23">
        <f t="shared" si="25"/>
        <v>0</v>
      </c>
      <c r="CI39" s="22"/>
      <c r="CJ39" s="22"/>
      <c r="CK39" s="22">
        <f t="shared" si="26"/>
        <v>0</v>
      </c>
      <c r="CL39" s="21"/>
      <c r="CM39" s="21"/>
      <c r="CN39" s="22">
        <f t="shared" si="27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28"/>
        <v>0</v>
      </c>
      <c r="H40" s="21"/>
      <c r="I40" s="21"/>
      <c r="J40" s="22">
        <f t="shared" si="0"/>
        <v>0</v>
      </c>
      <c r="K40" s="21"/>
      <c r="L40" s="21"/>
      <c r="M40" s="23">
        <f t="shared" si="29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1"/>
        <v>0</v>
      </c>
      <c r="W40" s="21"/>
      <c r="X40" s="21"/>
      <c r="Y40" s="23">
        <f t="shared" si="2"/>
        <v>0</v>
      </c>
      <c r="Z40" s="21"/>
      <c r="AA40" s="21"/>
      <c r="AB40" s="23">
        <f t="shared" si="3"/>
        <v>0</v>
      </c>
      <c r="AC40" s="21"/>
      <c r="AD40" s="21"/>
      <c r="AE40" s="23">
        <f t="shared" si="4"/>
        <v>0</v>
      </c>
      <c r="AF40" s="21"/>
      <c r="AG40" s="21"/>
      <c r="AH40" s="23">
        <f t="shared" si="5"/>
        <v>0</v>
      </c>
      <c r="AI40" s="21"/>
      <c r="AJ40" s="21"/>
      <c r="AK40" s="23">
        <f t="shared" si="6"/>
        <v>0</v>
      </c>
      <c r="AL40" s="21"/>
      <c r="AM40" s="21"/>
      <c r="AN40" s="23">
        <f t="shared" si="7"/>
        <v>0</v>
      </c>
      <c r="AO40" s="23">
        <f t="shared" si="8"/>
        <v>0</v>
      </c>
      <c r="AP40" s="23">
        <f t="shared" si="9"/>
        <v>0</v>
      </c>
      <c r="AQ40" s="23">
        <f t="shared" si="10"/>
        <v>0</v>
      </c>
      <c r="AR40" s="23">
        <f t="shared" si="11"/>
        <v>0</v>
      </c>
      <c r="AS40" s="23">
        <f t="shared" si="12"/>
        <v>0</v>
      </c>
      <c r="AT40" s="21"/>
      <c r="AU40" s="21"/>
      <c r="AV40" s="21"/>
      <c r="AW40" s="21"/>
      <c r="AX40" s="21"/>
      <c r="AY40" s="22">
        <f t="shared" si="13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4"/>
        <v>0</v>
      </c>
      <c r="BL40" s="21"/>
      <c r="BM40" s="21"/>
      <c r="BN40" s="23">
        <f t="shared" si="15"/>
        <v>0</v>
      </c>
      <c r="BO40" s="21"/>
      <c r="BP40" s="21"/>
      <c r="BQ40" s="23">
        <f t="shared" si="16"/>
        <v>0</v>
      </c>
      <c r="BR40" s="21"/>
      <c r="BS40" s="21"/>
      <c r="BT40" s="23">
        <f t="shared" si="17"/>
        <v>0</v>
      </c>
      <c r="BU40" s="21"/>
      <c r="BV40" s="21"/>
      <c r="BW40" s="23">
        <f t="shared" si="18"/>
        <v>0</v>
      </c>
      <c r="BX40" s="21"/>
      <c r="BY40" s="21"/>
      <c r="BZ40" s="23">
        <f t="shared" si="19"/>
        <v>0</v>
      </c>
      <c r="CA40" s="21"/>
      <c r="CB40" s="21"/>
      <c r="CC40" s="23">
        <f t="shared" si="20"/>
        <v>0</v>
      </c>
      <c r="CD40" s="23">
        <f t="shared" si="21"/>
        <v>0</v>
      </c>
      <c r="CE40" s="23">
        <f t="shared" si="22"/>
        <v>0</v>
      </c>
      <c r="CF40" s="23">
        <f t="shared" si="23"/>
        <v>0</v>
      </c>
      <c r="CG40" s="23">
        <f t="shared" si="24"/>
        <v>0</v>
      </c>
      <c r="CH40" s="23">
        <f t="shared" si="25"/>
        <v>0</v>
      </c>
      <c r="CI40" s="22"/>
      <c r="CJ40" s="22"/>
      <c r="CK40" s="22">
        <f t="shared" si="26"/>
        <v>0</v>
      </c>
      <c r="CL40" s="21"/>
      <c r="CM40" s="21"/>
      <c r="CN40" s="22">
        <f t="shared" si="27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475</v>
      </c>
      <c r="F41" s="21">
        <v>6650</v>
      </c>
      <c r="G41" s="23">
        <f t="shared" si="28"/>
        <v>4256</v>
      </c>
      <c r="H41" s="21">
        <v>550</v>
      </c>
      <c r="I41" s="21">
        <v>7700</v>
      </c>
      <c r="J41" s="22">
        <f t="shared" si="0"/>
        <v>4928</v>
      </c>
      <c r="K41" s="21">
        <v>500</v>
      </c>
      <c r="L41" s="21">
        <v>7000</v>
      </c>
      <c r="M41" s="23">
        <f t="shared" si="29"/>
        <v>4480</v>
      </c>
      <c r="N41" s="21">
        <v>580</v>
      </c>
      <c r="O41" s="21">
        <v>8120</v>
      </c>
      <c r="P41" s="23">
        <f t="shared" si="30"/>
        <v>5196.8</v>
      </c>
      <c r="Q41" s="21">
        <v>400</v>
      </c>
      <c r="R41" s="21">
        <v>5600</v>
      </c>
      <c r="S41" s="23">
        <f t="shared" si="31"/>
        <v>3584</v>
      </c>
      <c r="T41" s="21">
        <v>450</v>
      </c>
      <c r="U41" s="21">
        <v>6300</v>
      </c>
      <c r="V41" s="23">
        <f t="shared" si="1"/>
        <v>4032</v>
      </c>
      <c r="W41" s="21">
        <v>450</v>
      </c>
      <c r="X41" s="21">
        <v>6300</v>
      </c>
      <c r="Y41" s="23">
        <f t="shared" si="2"/>
        <v>4032</v>
      </c>
      <c r="Z41" s="21">
        <v>526</v>
      </c>
      <c r="AA41" s="21">
        <v>7364</v>
      </c>
      <c r="AB41" s="23">
        <f t="shared" si="3"/>
        <v>4712.96</v>
      </c>
      <c r="AC41" s="21">
        <v>750</v>
      </c>
      <c r="AD41" s="21">
        <v>10500</v>
      </c>
      <c r="AE41" s="23">
        <f t="shared" si="4"/>
        <v>6720</v>
      </c>
      <c r="AF41" s="21">
        <v>675</v>
      </c>
      <c r="AG41" s="21">
        <v>9450</v>
      </c>
      <c r="AH41" s="23">
        <f t="shared" si="5"/>
        <v>6048</v>
      </c>
      <c r="AI41" s="21">
        <v>450</v>
      </c>
      <c r="AJ41" s="21">
        <v>6300</v>
      </c>
      <c r="AK41" s="23">
        <f t="shared" si="6"/>
        <v>4032</v>
      </c>
      <c r="AL41" s="21">
        <v>650</v>
      </c>
      <c r="AM41" s="21">
        <v>9100</v>
      </c>
      <c r="AN41" s="23">
        <f t="shared" si="7"/>
        <v>5824</v>
      </c>
      <c r="AO41" s="23">
        <f t="shared" si="8"/>
        <v>6456</v>
      </c>
      <c r="AP41" s="23">
        <f t="shared" si="9"/>
        <v>90384</v>
      </c>
      <c r="AQ41" s="23">
        <f t="shared" si="10"/>
        <v>57845.760000000002</v>
      </c>
      <c r="AR41" s="23">
        <f t="shared" si="11"/>
        <v>7532</v>
      </c>
      <c r="AS41" s="23">
        <f t="shared" si="12"/>
        <v>4820.4800000000005</v>
      </c>
      <c r="AT41" s="21">
        <v>550</v>
      </c>
      <c r="AU41" s="21">
        <v>7700</v>
      </c>
      <c r="AV41" s="21">
        <v>4928</v>
      </c>
      <c r="AW41" s="21">
        <v>600</v>
      </c>
      <c r="AX41" s="21">
        <v>8400</v>
      </c>
      <c r="AY41" s="22">
        <f t="shared" si="13"/>
        <v>5376</v>
      </c>
      <c r="AZ41" s="21">
        <v>650</v>
      </c>
      <c r="BA41" s="21">
        <v>9100</v>
      </c>
      <c r="BB41" s="23">
        <f t="shared" si="32"/>
        <v>5824</v>
      </c>
      <c r="BC41" s="21">
        <v>550</v>
      </c>
      <c r="BD41" s="21">
        <v>7700</v>
      </c>
      <c r="BE41" s="23">
        <f t="shared" si="33"/>
        <v>4928</v>
      </c>
      <c r="BF41" s="21">
        <v>550</v>
      </c>
      <c r="BG41" s="21">
        <v>7700</v>
      </c>
      <c r="BH41" s="23">
        <f t="shared" si="34"/>
        <v>4928</v>
      </c>
      <c r="BI41" s="21">
        <v>710</v>
      </c>
      <c r="BJ41" s="21">
        <v>9940</v>
      </c>
      <c r="BK41" s="23">
        <f t="shared" si="14"/>
        <v>6361.6</v>
      </c>
      <c r="BL41" s="21">
        <v>250</v>
      </c>
      <c r="BM41" s="21">
        <v>3500</v>
      </c>
      <c r="BN41" s="23">
        <f t="shared" si="15"/>
        <v>2240</v>
      </c>
      <c r="BO41" s="21">
        <v>550</v>
      </c>
      <c r="BP41" s="21">
        <v>7700</v>
      </c>
      <c r="BQ41" s="23">
        <f t="shared" si="16"/>
        <v>4928</v>
      </c>
      <c r="BR41" s="21">
        <v>100</v>
      </c>
      <c r="BS41" s="21">
        <v>1400</v>
      </c>
      <c r="BT41" s="23">
        <f t="shared" si="17"/>
        <v>896</v>
      </c>
      <c r="BU41" s="21">
        <v>500</v>
      </c>
      <c r="BV41" s="21">
        <v>7000</v>
      </c>
      <c r="BW41" s="23">
        <f t="shared" si="18"/>
        <v>4480</v>
      </c>
      <c r="BX41" s="21">
        <v>450</v>
      </c>
      <c r="BY41" s="21">
        <v>6300</v>
      </c>
      <c r="BZ41" s="23">
        <f t="shared" si="19"/>
        <v>4032</v>
      </c>
      <c r="CA41" s="21">
        <v>1350</v>
      </c>
      <c r="CB41" s="21">
        <v>18900</v>
      </c>
      <c r="CC41" s="23">
        <f t="shared" si="20"/>
        <v>12096</v>
      </c>
      <c r="CD41" s="23">
        <f t="shared" si="21"/>
        <v>6810</v>
      </c>
      <c r="CE41" s="23">
        <f t="shared" si="22"/>
        <v>95340</v>
      </c>
      <c r="CF41" s="23">
        <f t="shared" si="23"/>
        <v>61017.599999999999</v>
      </c>
      <c r="CG41" s="23">
        <f t="shared" si="24"/>
        <v>7945</v>
      </c>
      <c r="CH41" s="23">
        <f t="shared" si="25"/>
        <v>5084.8</v>
      </c>
      <c r="CI41" s="22"/>
      <c r="CJ41" s="22"/>
      <c r="CK41" s="22">
        <f t="shared" si="26"/>
        <v>0</v>
      </c>
      <c r="CL41" s="21"/>
      <c r="CM41" s="21"/>
      <c r="CN41" s="22">
        <f t="shared" si="27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28"/>
        <v>0</v>
      </c>
      <c r="H42" s="21"/>
      <c r="I42" s="21"/>
      <c r="J42" s="22">
        <f t="shared" si="0"/>
        <v>0</v>
      </c>
      <c r="K42" s="21"/>
      <c r="L42" s="21"/>
      <c r="M42" s="23">
        <f t="shared" si="29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1"/>
        <v>0</v>
      </c>
      <c r="W42" s="21"/>
      <c r="X42" s="21"/>
      <c r="Y42" s="23">
        <f t="shared" si="2"/>
        <v>0</v>
      </c>
      <c r="Z42" s="21"/>
      <c r="AA42" s="21"/>
      <c r="AB42" s="23">
        <f t="shared" si="3"/>
        <v>0</v>
      </c>
      <c r="AC42" s="21"/>
      <c r="AD42" s="21"/>
      <c r="AE42" s="23">
        <f t="shared" si="4"/>
        <v>0</v>
      </c>
      <c r="AF42" s="21"/>
      <c r="AG42" s="21"/>
      <c r="AH42" s="23">
        <f t="shared" si="5"/>
        <v>0</v>
      </c>
      <c r="AI42" s="21"/>
      <c r="AJ42" s="21"/>
      <c r="AK42" s="23">
        <f t="shared" si="6"/>
        <v>0</v>
      </c>
      <c r="AL42" s="21"/>
      <c r="AM42" s="21"/>
      <c r="AN42" s="23">
        <f t="shared" si="7"/>
        <v>0</v>
      </c>
      <c r="AO42" s="23">
        <f t="shared" si="8"/>
        <v>0</v>
      </c>
      <c r="AP42" s="23">
        <f t="shared" si="9"/>
        <v>0</v>
      </c>
      <c r="AQ42" s="23">
        <f t="shared" si="10"/>
        <v>0</v>
      </c>
      <c r="AR42" s="23">
        <f t="shared" si="11"/>
        <v>0</v>
      </c>
      <c r="AS42" s="23">
        <f t="shared" si="12"/>
        <v>0</v>
      </c>
      <c r="AT42" s="21"/>
      <c r="AU42" s="21"/>
      <c r="AV42" s="21"/>
      <c r="AW42" s="21"/>
      <c r="AX42" s="21"/>
      <c r="AY42" s="22">
        <f t="shared" si="13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4"/>
        <v>0</v>
      </c>
      <c r="BL42" s="21"/>
      <c r="BM42" s="21"/>
      <c r="BN42" s="23">
        <f t="shared" si="15"/>
        <v>0</v>
      </c>
      <c r="BO42" s="21"/>
      <c r="BP42" s="21"/>
      <c r="BQ42" s="23">
        <f t="shared" si="16"/>
        <v>0</v>
      </c>
      <c r="BR42" s="21"/>
      <c r="BS42" s="21"/>
      <c r="BT42" s="23">
        <f t="shared" si="17"/>
        <v>0</v>
      </c>
      <c r="BU42" s="21"/>
      <c r="BV42" s="21"/>
      <c r="BW42" s="23">
        <f t="shared" si="18"/>
        <v>0</v>
      </c>
      <c r="BX42" s="21"/>
      <c r="BY42" s="21"/>
      <c r="BZ42" s="23">
        <f t="shared" si="19"/>
        <v>0</v>
      </c>
      <c r="CA42" s="21"/>
      <c r="CB42" s="21"/>
      <c r="CC42" s="23">
        <f t="shared" si="20"/>
        <v>0</v>
      </c>
      <c r="CD42" s="23">
        <f t="shared" si="21"/>
        <v>0</v>
      </c>
      <c r="CE42" s="23">
        <f t="shared" si="22"/>
        <v>0</v>
      </c>
      <c r="CF42" s="23">
        <f t="shared" si="23"/>
        <v>0</v>
      </c>
      <c r="CG42" s="23">
        <f t="shared" si="24"/>
        <v>0</v>
      </c>
      <c r="CH42" s="23">
        <f t="shared" si="25"/>
        <v>0</v>
      </c>
      <c r="CI42" s="22"/>
      <c r="CJ42" s="22"/>
      <c r="CK42" s="22">
        <f t="shared" si="26"/>
        <v>0</v>
      </c>
      <c r="CL42" s="21"/>
      <c r="CM42" s="21"/>
      <c r="CN42" s="22">
        <f t="shared" si="27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28"/>
        <v>0</v>
      </c>
      <c r="H43" s="21"/>
      <c r="I43" s="21"/>
      <c r="J43" s="22">
        <f t="shared" si="0"/>
        <v>0</v>
      </c>
      <c r="K43" s="21"/>
      <c r="L43" s="21"/>
      <c r="M43" s="23">
        <f t="shared" si="29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1"/>
        <v>0</v>
      </c>
      <c r="W43" s="21"/>
      <c r="X43" s="21"/>
      <c r="Y43" s="23">
        <f t="shared" si="2"/>
        <v>0</v>
      </c>
      <c r="Z43" s="21"/>
      <c r="AA43" s="21"/>
      <c r="AB43" s="23">
        <f t="shared" si="3"/>
        <v>0</v>
      </c>
      <c r="AC43" s="21"/>
      <c r="AD43" s="21"/>
      <c r="AE43" s="23">
        <f t="shared" si="4"/>
        <v>0</v>
      </c>
      <c r="AF43" s="21"/>
      <c r="AG43" s="21"/>
      <c r="AH43" s="23">
        <f t="shared" si="5"/>
        <v>0</v>
      </c>
      <c r="AI43" s="21"/>
      <c r="AJ43" s="21"/>
      <c r="AK43" s="23">
        <f t="shared" si="6"/>
        <v>0</v>
      </c>
      <c r="AL43" s="21"/>
      <c r="AM43" s="21"/>
      <c r="AN43" s="23">
        <f t="shared" si="7"/>
        <v>0</v>
      </c>
      <c r="AO43" s="23">
        <f t="shared" si="8"/>
        <v>0</v>
      </c>
      <c r="AP43" s="23">
        <f t="shared" si="9"/>
        <v>0</v>
      </c>
      <c r="AQ43" s="23">
        <f t="shared" si="10"/>
        <v>0</v>
      </c>
      <c r="AR43" s="23">
        <f t="shared" si="11"/>
        <v>0</v>
      </c>
      <c r="AS43" s="23">
        <f t="shared" si="12"/>
        <v>0</v>
      </c>
      <c r="AT43" s="21"/>
      <c r="AU43" s="21"/>
      <c r="AV43" s="21"/>
      <c r="AW43" s="21"/>
      <c r="AX43" s="21"/>
      <c r="AY43" s="22">
        <f t="shared" si="13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4"/>
        <v>0</v>
      </c>
      <c r="BL43" s="21"/>
      <c r="BM43" s="21"/>
      <c r="BN43" s="23">
        <f t="shared" si="15"/>
        <v>0</v>
      </c>
      <c r="BO43" s="21"/>
      <c r="BP43" s="21"/>
      <c r="BQ43" s="23">
        <f t="shared" si="16"/>
        <v>0</v>
      </c>
      <c r="BR43" s="21"/>
      <c r="BS43" s="21"/>
      <c r="BT43" s="23">
        <f t="shared" si="17"/>
        <v>0</v>
      </c>
      <c r="BU43" s="21"/>
      <c r="BV43" s="21"/>
      <c r="BW43" s="23">
        <f t="shared" si="18"/>
        <v>0</v>
      </c>
      <c r="BX43" s="21"/>
      <c r="BY43" s="21"/>
      <c r="BZ43" s="23">
        <f t="shared" si="19"/>
        <v>0</v>
      </c>
      <c r="CA43" s="21"/>
      <c r="CB43" s="21"/>
      <c r="CC43" s="23">
        <f t="shared" si="20"/>
        <v>0</v>
      </c>
      <c r="CD43" s="23">
        <f t="shared" si="21"/>
        <v>0</v>
      </c>
      <c r="CE43" s="23">
        <f t="shared" si="22"/>
        <v>0</v>
      </c>
      <c r="CF43" s="23">
        <f t="shared" si="23"/>
        <v>0</v>
      </c>
      <c r="CG43" s="23">
        <f t="shared" si="24"/>
        <v>0</v>
      </c>
      <c r="CH43" s="23">
        <f t="shared" si="25"/>
        <v>0</v>
      </c>
      <c r="CI43" s="22"/>
      <c r="CJ43" s="22"/>
      <c r="CK43" s="22">
        <f t="shared" si="26"/>
        <v>0</v>
      </c>
      <c r="CL43" s="21"/>
      <c r="CM43" s="21"/>
      <c r="CN43" s="22">
        <f t="shared" si="27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28"/>
        <v>0</v>
      </c>
      <c r="H44" s="21"/>
      <c r="I44" s="21"/>
      <c r="J44" s="22">
        <f t="shared" si="0"/>
        <v>0</v>
      </c>
      <c r="K44" s="21"/>
      <c r="L44" s="21"/>
      <c r="M44" s="23">
        <f t="shared" si="29"/>
        <v>0</v>
      </c>
      <c r="N44" s="21">
        <v>100</v>
      </c>
      <c r="O44" s="21">
        <v>1400</v>
      </c>
      <c r="P44" s="23">
        <f t="shared" si="30"/>
        <v>896</v>
      </c>
      <c r="Q44" s="21"/>
      <c r="R44" s="21"/>
      <c r="S44" s="23">
        <f t="shared" si="31"/>
        <v>0</v>
      </c>
      <c r="T44" s="21">
        <v>50</v>
      </c>
      <c r="U44" s="21">
        <v>700</v>
      </c>
      <c r="V44" s="23">
        <f t="shared" si="1"/>
        <v>448</v>
      </c>
      <c r="W44" s="21">
        <v>50</v>
      </c>
      <c r="X44" s="21">
        <v>700</v>
      </c>
      <c r="Y44" s="23">
        <f t="shared" si="2"/>
        <v>448</v>
      </c>
      <c r="Z44" s="21">
        <v>25</v>
      </c>
      <c r="AA44" s="21">
        <v>350</v>
      </c>
      <c r="AB44" s="23">
        <f t="shared" si="3"/>
        <v>224</v>
      </c>
      <c r="AC44" s="21"/>
      <c r="AD44" s="21"/>
      <c r="AE44" s="23">
        <f t="shared" si="4"/>
        <v>0</v>
      </c>
      <c r="AF44" s="21">
        <v>50</v>
      </c>
      <c r="AG44" s="21">
        <v>700</v>
      </c>
      <c r="AH44" s="23">
        <f t="shared" si="5"/>
        <v>448</v>
      </c>
      <c r="AI44" s="21">
        <v>50</v>
      </c>
      <c r="AJ44" s="21">
        <v>700</v>
      </c>
      <c r="AK44" s="23">
        <f t="shared" si="6"/>
        <v>448</v>
      </c>
      <c r="AL44" s="21">
        <v>50</v>
      </c>
      <c r="AM44" s="21">
        <v>700</v>
      </c>
      <c r="AN44" s="23">
        <f t="shared" si="7"/>
        <v>448</v>
      </c>
      <c r="AO44" s="23">
        <f t="shared" si="8"/>
        <v>375</v>
      </c>
      <c r="AP44" s="23">
        <f t="shared" si="9"/>
        <v>5250</v>
      </c>
      <c r="AQ44" s="23">
        <f t="shared" si="10"/>
        <v>3360</v>
      </c>
      <c r="AR44" s="23">
        <f t="shared" si="11"/>
        <v>437.5</v>
      </c>
      <c r="AS44" s="23">
        <f t="shared" si="12"/>
        <v>280</v>
      </c>
      <c r="AT44" s="21">
        <v>100</v>
      </c>
      <c r="AU44" s="21">
        <v>1400</v>
      </c>
      <c r="AV44" s="21">
        <v>896</v>
      </c>
      <c r="AW44" s="21">
        <v>50</v>
      </c>
      <c r="AX44" s="21">
        <v>700</v>
      </c>
      <c r="AY44" s="22">
        <f t="shared" si="13"/>
        <v>448</v>
      </c>
      <c r="AZ44" s="21"/>
      <c r="BA44" s="21"/>
      <c r="BB44" s="23">
        <f t="shared" si="32"/>
        <v>0</v>
      </c>
      <c r="BC44" s="21"/>
      <c r="BD44" s="21"/>
      <c r="BE44" s="23">
        <f t="shared" si="33"/>
        <v>0</v>
      </c>
      <c r="BF44" s="21"/>
      <c r="BG44" s="21"/>
      <c r="BH44" s="23">
        <f t="shared" si="34"/>
        <v>0</v>
      </c>
      <c r="BI44" s="21"/>
      <c r="BJ44" s="21"/>
      <c r="BK44" s="23">
        <f t="shared" si="14"/>
        <v>0</v>
      </c>
      <c r="BL44" s="21"/>
      <c r="BM44" s="21"/>
      <c r="BN44" s="23">
        <f t="shared" si="15"/>
        <v>0</v>
      </c>
      <c r="BO44" s="21">
        <v>50</v>
      </c>
      <c r="BP44" s="21">
        <v>700</v>
      </c>
      <c r="BQ44" s="23">
        <f t="shared" si="16"/>
        <v>448</v>
      </c>
      <c r="BR44" s="21"/>
      <c r="BS44" s="21"/>
      <c r="BT44" s="23">
        <f t="shared" si="17"/>
        <v>0</v>
      </c>
      <c r="BU44" s="21"/>
      <c r="BV44" s="21"/>
      <c r="BW44" s="23">
        <f t="shared" si="18"/>
        <v>0</v>
      </c>
      <c r="BX44" s="21">
        <v>50</v>
      </c>
      <c r="BY44" s="21">
        <v>700</v>
      </c>
      <c r="BZ44" s="23">
        <f t="shared" si="19"/>
        <v>448</v>
      </c>
      <c r="CA44" s="21">
        <v>50</v>
      </c>
      <c r="CB44" s="21">
        <v>700</v>
      </c>
      <c r="CC44" s="23">
        <f t="shared" si="20"/>
        <v>448</v>
      </c>
      <c r="CD44" s="23">
        <f t="shared" si="21"/>
        <v>300</v>
      </c>
      <c r="CE44" s="23">
        <f t="shared" si="22"/>
        <v>4200</v>
      </c>
      <c r="CF44" s="23">
        <f t="shared" si="23"/>
        <v>2688</v>
      </c>
      <c r="CG44" s="23">
        <f t="shared" si="24"/>
        <v>350</v>
      </c>
      <c r="CH44" s="23">
        <f t="shared" si="25"/>
        <v>224</v>
      </c>
      <c r="CI44" s="22"/>
      <c r="CJ44" s="22"/>
      <c r="CK44" s="22">
        <f t="shared" si="26"/>
        <v>0</v>
      </c>
      <c r="CL44" s="21">
        <v>100</v>
      </c>
      <c r="CM44" s="21">
        <v>1400</v>
      </c>
      <c r="CN44" s="22">
        <f t="shared" si="27"/>
        <v>896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28"/>
        <v>0</v>
      </c>
      <c r="H45" s="21"/>
      <c r="I45" s="21"/>
      <c r="J45" s="22">
        <f t="shared" si="0"/>
        <v>0</v>
      </c>
      <c r="K45" s="21"/>
      <c r="L45" s="21"/>
      <c r="M45" s="23">
        <f t="shared" si="29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1"/>
        <v>0</v>
      </c>
      <c r="W45" s="21"/>
      <c r="X45" s="21"/>
      <c r="Y45" s="23">
        <f t="shared" si="2"/>
        <v>0</v>
      </c>
      <c r="Z45" s="21"/>
      <c r="AA45" s="21"/>
      <c r="AB45" s="23">
        <f t="shared" si="3"/>
        <v>0</v>
      </c>
      <c r="AC45" s="21"/>
      <c r="AD45" s="21"/>
      <c r="AE45" s="23">
        <f t="shared" si="4"/>
        <v>0</v>
      </c>
      <c r="AF45" s="21"/>
      <c r="AG45" s="21"/>
      <c r="AH45" s="23">
        <f t="shared" si="5"/>
        <v>0</v>
      </c>
      <c r="AI45" s="21"/>
      <c r="AJ45" s="21"/>
      <c r="AK45" s="23">
        <f t="shared" si="6"/>
        <v>0</v>
      </c>
      <c r="AL45" s="21"/>
      <c r="AM45" s="21"/>
      <c r="AN45" s="23">
        <f t="shared" si="7"/>
        <v>0</v>
      </c>
      <c r="AO45" s="23">
        <f t="shared" si="8"/>
        <v>0</v>
      </c>
      <c r="AP45" s="23">
        <f t="shared" si="9"/>
        <v>0</v>
      </c>
      <c r="AQ45" s="23">
        <f t="shared" si="10"/>
        <v>0</v>
      </c>
      <c r="AR45" s="23">
        <f t="shared" si="11"/>
        <v>0</v>
      </c>
      <c r="AS45" s="23">
        <f t="shared" si="12"/>
        <v>0</v>
      </c>
      <c r="AT45" s="21"/>
      <c r="AU45" s="21"/>
      <c r="AV45" s="21"/>
      <c r="AW45" s="21"/>
      <c r="AX45" s="21"/>
      <c r="AY45" s="22">
        <f t="shared" si="13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4"/>
        <v>0</v>
      </c>
      <c r="BL45" s="21"/>
      <c r="BM45" s="21"/>
      <c r="BN45" s="23">
        <f t="shared" si="15"/>
        <v>0</v>
      </c>
      <c r="BO45" s="21"/>
      <c r="BP45" s="21"/>
      <c r="BQ45" s="23">
        <f t="shared" si="16"/>
        <v>0</v>
      </c>
      <c r="BR45" s="21"/>
      <c r="BS45" s="21"/>
      <c r="BT45" s="23">
        <f t="shared" si="17"/>
        <v>0</v>
      </c>
      <c r="BU45" s="21"/>
      <c r="BV45" s="21"/>
      <c r="BW45" s="23">
        <f t="shared" si="18"/>
        <v>0</v>
      </c>
      <c r="BX45" s="21"/>
      <c r="BY45" s="21"/>
      <c r="BZ45" s="23">
        <f t="shared" si="19"/>
        <v>0</v>
      </c>
      <c r="CA45" s="21"/>
      <c r="CB45" s="21"/>
      <c r="CC45" s="23">
        <f t="shared" si="20"/>
        <v>0</v>
      </c>
      <c r="CD45" s="23">
        <f t="shared" si="21"/>
        <v>0</v>
      </c>
      <c r="CE45" s="23">
        <f t="shared" si="22"/>
        <v>0</v>
      </c>
      <c r="CF45" s="23">
        <f t="shared" si="23"/>
        <v>0</v>
      </c>
      <c r="CG45" s="23">
        <f t="shared" si="24"/>
        <v>0</v>
      </c>
      <c r="CH45" s="23">
        <f t="shared" si="25"/>
        <v>0</v>
      </c>
      <c r="CI45" s="22"/>
      <c r="CJ45" s="22"/>
      <c r="CK45" s="22">
        <f t="shared" si="26"/>
        <v>0</v>
      </c>
      <c r="CL45" s="21"/>
      <c r="CM45" s="21"/>
      <c r="CN45" s="22">
        <f t="shared" si="27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28"/>
        <v>0</v>
      </c>
      <c r="H46" s="21"/>
      <c r="I46" s="21"/>
      <c r="J46" s="22">
        <f t="shared" si="0"/>
        <v>0</v>
      </c>
      <c r="K46" s="21"/>
      <c r="L46" s="21"/>
      <c r="M46" s="23">
        <f t="shared" si="29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1"/>
        <v>0</v>
      </c>
      <c r="W46" s="21"/>
      <c r="X46" s="21"/>
      <c r="Y46" s="23">
        <f t="shared" si="2"/>
        <v>0</v>
      </c>
      <c r="Z46" s="21"/>
      <c r="AA46" s="21"/>
      <c r="AB46" s="23">
        <f t="shared" si="3"/>
        <v>0</v>
      </c>
      <c r="AC46" s="21"/>
      <c r="AD46" s="21"/>
      <c r="AE46" s="23">
        <f t="shared" si="4"/>
        <v>0</v>
      </c>
      <c r="AF46" s="21"/>
      <c r="AG46" s="21"/>
      <c r="AH46" s="23">
        <f t="shared" si="5"/>
        <v>0</v>
      </c>
      <c r="AI46" s="21"/>
      <c r="AJ46" s="21"/>
      <c r="AK46" s="23">
        <f t="shared" si="6"/>
        <v>0</v>
      </c>
      <c r="AL46" s="21"/>
      <c r="AM46" s="21"/>
      <c r="AN46" s="23">
        <f t="shared" si="7"/>
        <v>0</v>
      </c>
      <c r="AO46" s="23">
        <f t="shared" si="8"/>
        <v>0</v>
      </c>
      <c r="AP46" s="23">
        <f t="shared" si="9"/>
        <v>0</v>
      </c>
      <c r="AQ46" s="23">
        <f t="shared" si="10"/>
        <v>0</v>
      </c>
      <c r="AR46" s="23">
        <f t="shared" si="11"/>
        <v>0</v>
      </c>
      <c r="AS46" s="23">
        <f t="shared" si="12"/>
        <v>0</v>
      </c>
      <c r="AT46" s="21"/>
      <c r="AU46" s="21"/>
      <c r="AV46" s="21"/>
      <c r="AW46" s="21"/>
      <c r="AX46" s="21"/>
      <c r="AY46" s="22">
        <f t="shared" si="13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4"/>
        <v>0</v>
      </c>
      <c r="BL46" s="21"/>
      <c r="BM46" s="21"/>
      <c r="BN46" s="23">
        <f t="shared" si="15"/>
        <v>0</v>
      </c>
      <c r="BO46" s="21"/>
      <c r="BP46" s="21"/>
      <c r="BQ46" s="23">
        <f t="shared" si="16"/>
        <v>0</v>
      </c>
      <c r="BR46" s="21"/>
      <c r="BS46" s="21"/>
      <c r="BT46" s="23">
        <f t="shared" si="17"/>
        <v>0</v>
      </c>
      <c r="BU46" s="21"/>
      <c r="BV46" s="21"/>
      <c r="BW46" s="23">
        <f t="shared" si="18"/>
        <v>0</v>
      </c>
      <c r="BX46" s="21"/>
      <c r="BY46" s="21"/>
      <c r="BZ46" s="23">
        <f t="shared" si="19"/>
        <v>0</v>
      </c>
      <c r="CA46" s="21"/>
      <c r="CB46" s="21"/>
      <c r="CC46" s="23">
        <f t="shared" si="20"/>
        <v>0</v>
      </c>
      <c r="CD46" s="23">
        <f t="shared" si="21"/>
        <v>0</v>
      </c>
      <c r="CE46" s="23">
        <f t="shared" si="22"/>
        <v>0</v>
      </c>
      <c r="CF46" s="23">
        <f t="shared" si="23"/>
        <v>0</v>
      </c>
      <c r="CG46" s="23">
        <f t="shared" si="24"/>
        <v>0</v>
      </c>
      <c r="CH46" s="23">
        <f t="shared" si="25"/>
        <v>0</v>
      </c>
      <c r="CI46" s="22"/>
      <c r="CJ46" s="22"/>
      <c r="CK46" s="22">
        <f t="shared" si="26"/>
        <v>0</v>
      </c>
      <c r="CL46" s="21"/>
      <c r="CM46" s="21"/>
      <c r="CN46" s="22">
        <f t="shared" si="27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28"/>
        <v>0</v>
      </c>
      <c r="H47" s="21"/>
      <c r="I47" s="21"/>
      <c r="J47" s="22">
        <f t="shared" si="0"/>
        <v>0</v>
      </c>
      <c r="K47" s="21"/>
      <c r="L47" s="21"/>
      <c r="M47" s="23">
        <f t="shared" si="29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1"/>
        <v>0</v>
      </c>
      <c r="W47" s="21"/>
      <c r="X47" s="21"/>
      <c r="Y47" s="23">
        <f t="shared" si="2"/>
        <v>0</v>
      </c>
      <c r="Z47" s="21"/>
      <c r="AA47" s="21"/>
      <c r="AB47" s="23">
        <f t="shared" si="3"/>
        <v>0</v>
      </c>
      <c r="AC47" s="21"/>
      <c r="AD47" s="21"/>
      <c r="AE47" s="23">
        <f t="shared" si="4"/>
        <v>0</v>
      </c>
      <c r="AF47" s="21"/>
      <c r="AG47" s="21"/>
      <c r="AH47" s="23">
        <f t="shared" si="5"/>
        <v>0</v>
      </c>
      <c r="AI47" s="21"/>
      <c r="AJ47" s="21"/>
      <c r="AK47" s="23">
        <f t="shared" si="6"/>
        <v>0</v>
      </c>
      <c r="AL47" s="21"/>
      <c r="AM47" s="21"/>
      <c r="AN47" s="23">
        <f t="shared" si="7"/>
        <v>0</v>
      </c>
      <c r="AO47" s="23">
        <f t="shared" si="8"/>
        <v>0</v>
      </c>
      <c r="AP47" s="23">
        <f t="shared" si="9"/>
        <v>0</v>
      </c>
      <c r="AQ47" s="23">
        <f t="shared" si="10"/>
        <v>0</v>
      </c>
      <c r="AR47" s="23">
        <f t="shared" si="11"/>
        <v>0</v>
      </c>
      <c r="AS47" s="23">
        <f t="shared" si="12"/>
        <v>0</v>
      </c>
      <c r="AT47" s="21"/>
      <c r="AU47" s="21"/>
      <c r="AV47" s="21"/>
      <c r="AW47" s="21"/>
      <c r="AX47" s="21"/>
      <c r="AY47" s="22">
        <f t="shared" si="13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4"/>
        <v>0</v>
      </c>
      <c r="BL47" s="21"/>
      <c r="BM47" s="21"/>
      <c r="BN47" s="23">
        <f t="shared" si="15"/>
        <v>0</v>
      </c>
      <c r="BO47" s="21"/>
      <c r="BP47" s="21"/>
      <c r="BQ47" s="23">
        <f t="shared" si="16"/>
        <v>0</v>
      </c>
      <c r="BR47" s="21"/>
      <c r="BS47" s="21"/>
      <c r="BT47" s="23">
        <f t="shared" si="17"/>
        <v>0</v>
      </c>
      <c r="BU47" s="21"/>
      <c r="BV47" s="21"/>
      <c r="BW47" s="23">
        <f t="shared" si="18"/>
        <v>0</v>
      </c>
      <c r="BX47" s="21"/>
      <c r="BY47" s="21"/>
      <c r="BZ47" s="23">
        <f t="shared" si="19"/>
        <v>0</v>
      </c>
      <c r="CA47" s="21"/>
      <c r="CB47" s="21"/>
      <c r="CC47" s="23">
        <f t="shared" si="20"/>
        <v>0</v>
      </c>
      <c r="CD47" s="23">
        <f t="shared" si="21"/>
        <v>0</v>
      </c>
      <c r="CE47" s="23">
        <f t="shared" si="22"/>
        <v>0</v>
      </c>
      <c r="CF47" s="23">
        <f t="shared" si="23"/>
        <v>0</v>
      </c>
      <c r="CG47" s="23">
        <f t="shared" si="24"/>
        <v>0</v>
      </c>
      <c r="CH47" s="23">
        <f t="shared" si="25"/>
        <v>0</v>
      </c>
      <c r="CI47" s="22"/>
      <c r="CJ47" s="22"/>
      <c r="CK47" s="22">
        <f t="shared" si="26"/>
        <v>0</v>
      </c>
      <c r="CL47" s="21"/>
      <c r="CM47" s="21"/>
      <c r="CN47" s="22">
        <f t="shared" si="27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28"/>
        <v>0</v>
      </c>
      <c r="H48" s="21"/>
      <c r="I48" s="21"/>
      <c r="J48" s="22">
        <f t="shared" si="0"/>
        <v>0</v>
      </c>
      <c r="K48" s="21"/>
      <c r="L48" s="21"/>
      <c r="M48" s="23">
        <f t="shared" si="29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1"/>
        <v>0</v>
      </c>
      <c r="W48" s="21"/>
      <c r="X48" s="21"/>
      <c r="Y48" s="23">
        <f t="shared" si="2"/>
        <v>0</v>
      </c>
      <c r="Z48" s="21"/>
      <c r="AA48" s="21"/>
      <c r="AB48" s="23">
        <f t="shared" si="3"/>
        <v>0</v>
      </c>
      <c r="AC48" s="21"/>
      <c r="AD48" s="21"/>
      <c r="AE48" s="23">
        <f t="shared" si="4"/>
        <v>0</v>
      </c>
      <c r="AF48" s="21"/>
      <c r="AG48" s="21"/>
      <c r="AH48" s="23">
        <f t="shared" si="5"/>
        <v>0</v>
      </c>
      <c r="AI48" s="21"/>
      <c r="AJ48" s="21"/>
      <c r="AK48" s="23">
        <f t="shared" si="6"/>
        <v>0</v>
      </c>
      <c r="AL48" s="21"/>
      <c r="AM48" s="21"/>
      <c r="AN48" s="23">
        <f t="shared" si="7"/>
        <v>0</v>
      </c>
      <c r="AO48" s="23">
        <f t="shared" si="8"/>
        <v>0</v>
      </c>
      <c r="AP48" s="23">
        <f t="shared" si="9"/>
        <v>0</v>
      </c>
      <c r="AQ48" s="23">
        <f t="shared" si="10"/>
        <v>0</v>
      </c>
      <c r="AR48" s="23">
        <f t="shared" si="11"/>
        <v>0</v>
      </c>
      <c r="AS48" s="23">
        <f t="shared" si="12"/>
        <v>0</v>
      </c>
      <c r="AT48" s="21"/>
      <c r="AU48" s="21"/>
      <c r="AV48" s="21"/>
      <c r="AW48" s="21"/>
      <c r="AX48" s="21"/>
      <c r="AY48" s="22">
        <f t="shared" si="13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4"/>
        <v>0</v>
      </c>
      <c r="BL48" s="21"/>
      <c r="BM48" s="21"/>
      <c r="BN48" s="23">
        <f t="shared" si="15"/>
        <v>0</v>
      </c>
      <c r="BO48" s="21"/>
      <c r="BP48" s="21"/>
      <c r="BQ48" s="23">
        <f t="shared" si="16"/>
        <v>0</v>
      </c>
      <c r="BR48" s="21"/>
      <c r="BS48" s="21"/>
      <c r="BT48" s="23">
        <f t="shared" si="17"/>
        <v>0</v>
      </c>
      <c r="BU48" s="21"/>
      <c r="BV48" s="21"/>
      <c r="BW48" s="23">
        <f t="shared" si="18"/>
        <v>0</v>
      </c>
      <c r="BX48" s="21"/>
      <c r="BY48" s="21"/>
      <c r="BZ48" s="23">
        <f t="shared" si="19"/>
        <v>0</v>
      </c>
      <c r="CA48" s="21"/>
      <c r="CB48" s="21"/>
      <c r="CC48" s="23">
        <f t="shared" si="20"/>
        <v>0</v>
      </c>
      <c r="CD48" s="23">
        <f t="shared" si="21"/>
        <v>0</v>
      </c>
      <c r="CE48" s="23">
        <f t="shared" si="22"/>
        <v>0</v>
      </c>
      <c r="CF48" s="23">
        <f t="shared" si="23"/>
        <v>0</v>
      </c>
      <c r="CG48" s="23">
        <f t="shared" si="24"/>
        <v>0</v>
      </c>
      <c r="CH48" s="23">
        <f t="shared" si="25"/>
        <v>0</v>
      </c>
      <c r="CI48" s="22"/>
      <c r="CJ48" s="22"/>
      <c r="CK48" s="22">
        <f t="shared" si="26"/>
        <v>0</v>
      </c>
      <c r="CL48" s="21"/>
      <c r="CM48" s="21"/>
      <c r="CN48" s="22">
        <f t="shared" si="27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28"/>
        <v>0</v>
      </c>
      <c r="H49" s="21"/>
      <c r="I49" s="21"/>
      <c r="J49" s="22">
        <f t="shared" si="0"/>
        <v>0</v>
      </c>
      <c r="K49" s="21"/>
      <c r="L49" s="21"/>
      <c r="M49" s="23">
        <f t="shared" si="29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1"/>
        <v>0</v>
      </c>
      <c r="W49" s="21"/>
      <c r="X49" s="21"/>
      <c r="Y49" s="23">
        <f t="shared" si="2"/>
        <v>0</v>
      </c>
      <c r="Z49" s="21"/>
      <c r="AA49" s="21"/>
      <c r="AB49" s="23">
        <f t="shared" si="3"/>
        <v>0</v>
      </c>
      <c r="AC49" s="21"/>
      <c r="AD49" s="21"/>
      <c r="AE49" s="23">
        <f t="shared" si="4"/>
        <v>0</v>
      </c>
      <c r="AF49" s="21"/>
      <c r="AG49" s="21"/>
      <c r="AH49" s="23">
        <f t="shared" si="5"/>
        <v>0</v>
      </c>
      <c r="AI49" s="21"/>
      <c r="AJ49" s="21"/>
      <c r="AK49" s="23">
        <f t="shared" si="6"/>
        <v>0</v>
      </c>
      <c r="AL49" s="21"/>
      <c r="AM49" s="21"/>
      <c r="AN49" s="23">
        <f t="shared" si="7"/>
        <v>0</v>
      </c>
      <c r="AO49" s="23">
        <f t="shared" si="8"/>
        <v>0</v>
      </c>
      <c r="AP49" s="23">
        <f t="shared" si="9"/>
        <v>0</v>
      </c>
      <c r="AQ49" s="23">
        <f t="shared" si="10"/>
        <v>0</v>
      </c>
      <c r="AR49" s="23">
        <f t="shared" si="11"/>
        <v>0</v>
      </c>
      <c r="AS49" s="23">
        <f t="shared" si="12"/>
        <v>0</v>
      </c>
      <c r="AT49" s="21"/>
      <c r="AU49" s="21"/>
      <c r="AV49" s="21"/>
      <c r="AW49" s="21"/>
      <c r="AX49" s="21"/>
      <c r="AY49" s="22">
        <f t="shared" si="13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4"/>
        <v>0</v>
      </c>
      <c r="BL49" s="21"/>
      <c r="BM49" s="21"/>
      <c r="BN49" s="23">
        <f t="shared" si="15"/>
        <v>0</v>
      </c>
      <c r="BO49" s="21"/>
      <c r="BP49" s="21"/>
      <c r="BQ49" s="23">
        <f t="shared" si="16"/>
        <v>0</v>
      </c>
      <c r="BR49" s="21"/>
      <c r="BS49" s="21"/>
      <c r="BT49" s="23">
        <f t="shared" si="17"/>
        <v>0</v>
      </c>
      <c r="BU49" s="21"/>
      <c r="BV49" s="21"/>
      <c r="BW49" s="23">
        <f t="shared" si="18"/>
        <v>0</v>
      </c>
      <c r="BX49" s="21"/>
      <c r="BY49" s="21"/>
      <c r="BZ49" s="23">
        <f t="shared" si="19"/>
        <v>0</v>
      </c>
      <c r="CA49" s="21"/>
      <c r="CB49" s="21"/>
      <c r="CC49" s="23">
        <f t="shared" si="20"/>
        <v>0</v>
      </c>
      <c r="CD49" s="23">
        <f t="shared" si="21"/>
        <v>0</v>
      </c>
      <c r="CE49" s="23">
        <f t="shared" si="22"/>
        <v>0</v>
      </c>
      <c r="CF49" s="23">
        <f t="shared" si="23"/>
        <v>0</v>
      </c>
      <c r="CG49" s="23">
        <f t="shared" si="24"/>
        <v>0</v>
      </c>
      <c r="CH49" s="23">
        <f t="shared" si="25"/>
        <v>0</v>
      </c>
      <c r="CI49" s="22"/>
      <c r="CJ49" s="22"/>
      <c r="CK49" s="22">
        <f t="shared" si="26"/>
        <v>0</v>
      </c>
      <c r="CL49" s="21"/>
      <c r="CM49" s="21"/>
      <c r="CN49" s="22">
        <f t="shared" si="27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28"/>
        <v>0</v>
      </c>
      <c r="H50" s="21"/>
      <c r="I50" s="21"/>
      <c r="J50" s="22">
        <f t="shared" si="0"/>
        <v>0</v>
      </c>
      <c r="K50" s="21"/>
      <c r="L50" s="21"/>
      <c r="M50" s="23">
        <f t="shared" si="29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1"/>
        <v>0</v>
      </c>
      <c r="W50" s="21"/>
      <c r="X50" s="21"/>
      <c r="Y50" s="23">
        <f t="shared" si="2"/>
        <v>0</v>
      </c>
      <c r="Z50" s="21"/>
      <c r="AA50" s="21"/>
      <c r="AB50" s="23">
        <f t="shared" si="3"/>
        <v>0</v>
      </c>
      <c r="AC50" s="21"/>
      <c r="AD50" s="21"/>
      <c r="AE50" s="23">
        <f t="shared" si="4"/>
        <v>0</v>
      </c>
      <c r="AF50" s="21"/>
      <c r="AG50" s="21"/>
      <c r="AH50" s="23">
        <f t="shared" si="5"/>
        <v>0</v>
      </c>
      <c r="AI50" s="21"/>
      <c r="AJ50" s="21"/>
      <c r="AK50" s="23">
        <f t="shared" si="6"/>
        <v>0</v>
      </c>
      <c r="AL50" s="21"/>
      <c r="AM50" s="21"/>
      <c r="AN50" s="23">
        <f t="shared" si="7"/>
        <v>0</v>
      </c>
      <c r="AO50" s="23">
        <f t="shared" si="8"/>
        <v>0</v>
      </c>
      <c r="AP50" s="23">
        <f t="shared" si="9"/>
        <v>0</v>
      </c>
      <c r="AQ50" s="23">
        <f t="shared" si="10"/>
        <v>0</v>
      </c>
      <c r="AR50" s="23">
        <f t="shared" si="11"/>
        <v>0</v>
      </c>
      <c r="AS50" s="23">
        <f t="shared" si="12"/>
        <v>0</v>
      </c>
      <c r="AT50" s="21"/>
      <c r="AU50" s="21"/>
      <c r="AV50" s="21"/>
      <c r="AW50" s="21"/>
      <c r="AX50" s="21"/>
      <c r="AY50" s="22">
        <f t="shared" si="13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4"/>
        <v>0</v>
      </c>
      <c r="BL50" s="21"/>
      <c r="BM50" s="21"/>
      <c r="BN50" s="23">
        <f t="shared" si="15"/>
        <v>0</v>
      </c>
      <c r="BO50" s="21"/>
      <c r="BP50" s="21"/>
      <c r="BQ50" s="23">
        <f t="shared" si="16"/>
        <v>0</v>
      </c>
      <c r="BR50" s="21"/>
      <c r="BS50" s="21"/>
      <c r="BT50" s="23">
        <f t="shared" si="17"/>
        <v>0</v>
      </c>
      <c r="BU50" s="21"/>
      <c r="BV50" s="21"/>
      <c r="BW50" s="23">
        <f t="shared" si="18"/>
        <v>0</v>
      </c>
      <c r="BX50" s="21"/>
      <c r="BY50" s="21"/>
      <c r="BZ50" s="23">
        <f t="shared" si="19"/>
        <v>0</v>
      </c>
      <c r="CA50" s="21"/>
      <c r="CB50" s="21"/>
      <c r="CC50" s="23">
        <f t="shared" si="20"/>
        <v>0</v>
      </c>
      <c r="CD50" s="23">
        <f t="shared" si="21"/>
        <v>0</v>
      </c>
      <c r="CE50" s="23">
        <f t="shared" si="22"/>
        <v>0</v>
      </c>
      <c r="CF50" s="23">
        <f t="shared" si="23"/>
        <v>0</v>
      </c>
      <c r="CG50" s="23">
        <f t="shared" si="24"/>
        <v>0</v>
      </c>
      <c r="CH50" s="23">
        <f t="shared" si="25"/>
        <v>0</v>
      </c>
      <c r="CI50" s="22"/>
      <c r="CJ50" s="22"/>
      <c r="CK50" s="22">
        <f t="shared" si="26"/>
        <v>0</v>
      </c>
      <c r="CL50" s="21"/>
      <c r="CM50" s="21"/>
      <c r="CN50" s="22">
        <f t="shared" si="27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28"/>
        <v>0</v>
      </c>
      <c r="H51" s="21"/>
      <c r="I51" s="21"/>
      <c r="J51" s="22">
        <f t="shared" si="0"/>
        <v>0</v>
      </c>
      <c r="K51" s="21"/>
      <c r="L51" s="21"/>
      <c r="M51" s="23">
        <f t="shared" si="29"/>
        <v>0</v>
      </c>
      <c r="N51" s="21">
        <v>5</v>
      </c>
      <c r="O51" s="21">
        <v>70</v>
      </c>
      <c r="P51" s="23">
        <f t="shared" si="30"/>
        <v>44.800000000000004</v>
      </c>
      <c r="Q51" s="21"/>
      <c r="R51" s="21"/>
      <c r="S51" s="23">
        <f t="shared" si="31"/>
        <v>0</v>
      </c>
      <c r="T51" s="21"/>
      <c r="U51" s="21"/>
      <c r="V51" s="23">
        <f t="shared" si="1"/>
        <v>0</v>
      </c>
      <c r="W51" s="21"/>
      <c r="X51" s="21"/>
      <c r="Y51" s="23">
        <f t="shared" si="2"/>
        <v>0</v>
      </c>
      <c r="Z51" s="21"/>
      <c r="AA51" s="21"/>
      <c r="AB51" s="23">
        <f t="shared" si="3"/>
        <v>0</v>
      </c>
      <c r="AC51" s="21"/>
      <c r="AD51" s="21"/>
      <c r="AE51" s="23">
        <f t="shared" si="4"/>
        <v>0</v>
      </c>
      <c r="AF51" s="21"/>
      <c r="AG51" s="21"/>
      <c r="AH51" s="23">
        <f t="shared" si="5"/>
        <v>0</v>
      </c>
      <c r="AI51" s="21"/>
      <c r="AJ51" s="21"/>
      <c r="AK51" s="23">
        <f t="shared" si="6"/>
        <v>0</v>
      </c>
      <c r="AL51" s="21"/>
      <c r="AM51" s="21"/>
      <c r="AN51" s="23">
        <f t="shared" si="7"/>
        <v>0</v>
      </c>
      <c r="AO51" s="23">
        <f t="shared" si="8"/>
        <v>5</v>
      </c>
      <c r="AP51" s="23">
        <f t="shared" si="9"/>
        <v>70</v>
      </c>
      <c r="AQ51" s="23">
        <f t="shared" si="10"/>
        <v>44.800000000000004</v>
      </c>
      <c r="AR51" s="23">
        <f t="shared" si="11"/>
        <v>5.833333333333333</v>
      </c>
      <c r="AS51" s="23">
        <f t="shared" si="12"/>
        <v>3.7333333333333338</v>
      </c>
      <c r="AT51" s="21"/>
      <c r="AU51" s="21"/>
      <c r="AV51" s="21"/>
      <c r="AW51" s="21"/>
      <c r="AX51" s="21"/>
      <c r="AY51" s="22">
        <f t="shared" si="13"/>
        <v>0</v>
      </c>
      <c r="AZ51" s="21"/>
      <c r="BA51" s="21"/>
      <c r="BB51" s="23">
        <f t="shared" si="32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4"/>
        <v>0</v>
      </c>
      <c r="BL51" s="21"/>
      <c r="BM51" s="21"/>
      <c r="BN51" s="23">
        <f t="shared" si="15"/>
        <v>0</v>
      </c>
      <c r="BO51" s="21"/>
      <c r="BP51" s="21"/>
      <c r="BQ51" s="23">
        <f t="shared" si="16"/>
        <v>0</v>
      </c>
      <c r="BR51" s="21"/>
      <c r="BS51" s="21"/>
      <c r="BT51" s="23">
        <f t="shared" si="17"/>
        <v>0</v>
      </c>
      <c r="BU51" s="21"/>
      <c r="BV51" s="21"/>
      <c r="BW51" s="23">
        <f t="shared" si="18"/>
        <v>0</v>
      </c>
      <c r="BX51" s="21"/>
      <c r="BY51" s="21"/>
      <c r="BZ51" s="23">
        <f t="shared" si="19"/>
        <v>0</v>
      </c>
      <c r="CA51" s="21"/>
      <c r="CB51" s="21"/>
      <c r="CC51" s="23">
        <f t="shared" si="20"/>
        <v>0</v>
      </c>
      <c r="CD51" s="23">
        <f t="shared" si="21"/>
        <v>0</v>
      </c>
      <c r="CE51" s="23">
        <f t="shared" si="22"/>
        <v>0</v>
      </c>
      <c r="CF51" s="23">
        <f t="shared" si="23"/>
        <v>0</v>
      </c>
      <c r="CG51" s="23">
        <f t="shared" si="24"/>
        <v>0</v>
      </c>
      <c r="CH51" s="23">
        <f t="shared" si="25"/>
        <v>0</v>
      </c>
      <c r="CI51" s="22"/>
      <c r="CJ51" s="22"/>
      <c r="CK51" s="22">
        <f t="shared" si="26"/>
        <v>0</v>
      </c>
      <c r="CL51" s="21"/>
      <c r="CM51" s="21"/>
      <c r="CN51" s="22">
        <f t="shared" si="27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28"/>
        <v>0</v>
      </c>
      <c r="H52" s="21"/>
      <c r="I52" s="21"/>
      <c r="J52" s="22">
        <f t="shared" si="0"/>
        <v>0</v>
      </c>
      <c r="K52" s="21"/>
      <c r="L52" s="21"/>
      <c r="M52" s="23">
        <f t="shared" si="29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1"/>
        <v>0</v>
      </c>
      <c r="W52" s="21"/>
      <c r="X52" s="21"/>
      <c r="Y52" s="23">
        <f t="shared" si="2"/>
        <v>0</v>
      </c>
      <c r="Z52" s="21"/>
      <c r="AA52" s="21"/>
      <c r="AB52" s="23">
        <f t="shared" si="3"/>
        <v>0</v>
      </c>
      <c r="AC52" s="21"/>
      <c r="AD52" s="21"/>
      <c r="AE52" s="23">
        <f t="shared" si="4"/>
        <v>0</v>
      </c>
      <c r="AF52" s="21"/>
      <c r="AG52" s="21"/>
      <c r="AH52" s="23">
        <f t="shared" si="5"/>
        <v>0</v>
      </c>
      <c r="AI52" s="21"/>
      <c r="AJ52" s="21"/>
      <c r="AK52" s="23">
        <f t="shared" si="6"/>
        <v>0</v>
      </c>
      <c r="AL52" s="21"/>
      <c r="AM52" s="21"/>
      <c r="AN52" s="23">
        <f t="shared" si="7"/>
        <v>0</v>
      </c>
      <c r="AO52" s="23">
        <f t="shared" si="8"/>
        <v>0</v>
      </c>
      <c r="AP52" s="23">
        <f t="shared" si="9"/>
        <v>0</v>
      </c>
      <c r="AQ52" s="23">
        <f t="shared" si="10"/>
        <v>0</v>
      </c>
      <c r="AR52" s="23">
        <f t="shared" si="11"/>
        <v>0</v>
      </c>
      <c r="AS52" s="23">
        <f t="shared" si="12"/>
        <v>0</v>
      </c>
      <c r="AT52" s="21"/>
      <c r="AU52" s="21"/>
      <c r="AV52" s="21"/>
      <c r="AW52" s="21"/>
      <c r="AX52" s="21"/>
      <c r="AY52" s="22">
        <f t="shared" si="13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4"/>
        <v>0</v>
      </c>
      <c r="BL52" s="21"/>
      <c r="BM52" s="21"/>
      <c r="BN52" s="23">
        <f t="shared" si="15"/>
        <v>0</v>
      </c>
      <c r="BO52" s="21"/>
      <c r="BP52" s="21"/>
      <c r="BQ52" s="23">
        <f t="shared" si="16"/>
        <v>0</v>
      </c>
      <c r="BR52" s="21"/>
      <c r="BS52" s="21"/>
      <c r="BT52" s="23">
        <f t="shared" si="17"/>
        <v>0</v>
      </c>
      <c r="BU52" s="21"/>
      <c r="BV52" s="21"/>
      <c r="BW52" s="23">
        <f t="shared" si="18"/>
        <v>0</v>
      </c>
      <c r="BX52" s="21"/>
      <c r="BY52" s="21"/>
      <c r="BZ52" s="23">
        <f t="shared" si="19"/>
        <v>0</v>
      </c>
      <c r="CA52" s="21"/>
      <c r="CB52" s="21"/>
      <c r="CC52" s="23">
        <f t="shared" si="20"/>
        <v>0</v>
      </c>
      <c r="CD52" s="23">
        <f t="shared" si="21"/>
        <v>0</v>
      </c>
      <c r="CE52" s="23">
        <f t="shared" si="22"/>
        <v>0</v>
      </c>
      <c r="CF52" s="23">
        <f t="shared" si="23"/>
        <v>0</v>
      </c>
      <c r="CG52" s="23">
        <f t="shared" si="24"/>
        <v>0</v>
      </c>
      <c r="CH52" s="23">
        <f t="shared" si="25"/>
        <v>0</v>
      </c>
      <c r="CI52" s="22"/>
      <c r="CJ52" s="22"/>
      <c r="CK52" s="22">
        <f t="shared" si="26"/>
        <v>0</v>
      </c>
      <c r="CL52" s="21"/>
      <c r="CM52" s="21"/>
      <c r="CN52" s="22">
        <f t="shared" si="27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28"/>
        <v>0</v>
      </c>
      <c r="H53" s="21"/>
      <c r="I53" s="21"/>
      <c r="J53" s="22">
        <f t="shared" si="0"/>
        <v>0</v>
      </c>
      <c r="K53" s="21"/>
      <c r="L53" s="21"/>
      <c r="M53" s="23">
        <f t="shared" si="29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1"/>
        <v>0</v>
      </c>
      <c r="W53" s="21"/>
      <c r="X53" s="21"/>
      <c r="Y53" s="23">
        <f t="shared" si="2"/>
        <v>0</v>
      </c>
      <c r="Z53" s="21"/>
      <c r="AA53" s="21"/>
      <c r="AB53" s="23">
        <f t="shared" si="3"/>
        <v>0</v>
      </c>
      <c r="AC53" s="21"/>
      <c r="AD53" s="21"/>
      <c r="AE53" s="23">
        <f t="shared" si="4"/>
        <v>0</v>
      </c>
      <c r="AF53" s="21"/>
      <c r="AG53" s="21"/>
      <c r="AH53" s="23">
        <f t="shared" si="5"/>
        <v>0</v>
      </c>
      <c r="AI53" s="21"/>
      <c r="AJ53" s="21"/>
      <c r="AK53" s="23">
        <f t="shared" si="6"/>
        <v>0</v>
      </c>
      <c r="AL53" s="21"/>
      <c r="AM53" s="21"/>
      <c r="AN53" s="23">
        <f t="shared" si="7"/>
        <v>0</v>
      </c>
      <c r="AO53" s="23">
        <f t="shared" si="8"/>
        <v>0</v>
      </c>
      <c r="AP53" s="23">
        <f t="shared" si="9"/>
        <v>0</v>
      </c>
      <c r="AQ53" s="23">
        <f t="shared" si="10"/>
        <v>0</v>
      </c>
      <c r="AR53" s="23">
        <f t="shared" si="11"/>
        <v>0</v>
      </c>
      <c r="AS53" s="23">
        <f t="shared" si="12"/>
        <v>0</v>
      </c>
      <c r="AT53" s="21"/>
      <c r="AU53" s="21"/>
      <c r="AV53" s="21"/>
      <c r="AW53" s="21"/>
      <c r="AX53" s="21"/>
      <c r="AY53" s="22">
        <f t="shared" si="13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4"/>
        <v>0</v>
      </c>
      <c r="BL53" s="21"/>
      <c r="BM53" s="21"/>
      <c r="BN53" s="23">
        <f t="shared" si="15"/>
        <v>0</v>
      </c>
      <c r="BO53" s="21"/>
      <c r="BP53" s="21"/>
      <c r="BQ53" s="23">
        <f t="shared" si="16"/>
        <v>0</v>
      </c>
      <c r="BR53" s="21"/>
      <c r="BS53" s="21"/>
      <c r="BT53" s="23">
        <f t="shared" si="17"/>
        <v>0</v>
      </c>
      <c r="BU53" s="21"/>
      <c r="BV53" s="21"/>
      <c r="BW53" s="23">
        <f t="shared" si="18"/>
        <v>0</v>
      </c>
      <c r="BX53" s="21"/>
      <c r="BY53" s="21"/>
      <c r="BZ53" s="23">
        <f t="shared" si="19"/>
        <v>0</v>
      </c>
      <c r="CA53" s="21"/>
      <c r="CB53" s="21"/>
      <c r="CC53" s="23">
        <f t="shared" si="20"/>
        <v>0</v>
      </c>
      <c r="CD53" s="23">
        <f t="shared" si="21"/>
        <v>0</v>
      </c>
      <c r="CE53" s="23">
        <f t="shared" si="22"/>
        <v>0</v>
      </c>
      <c r="CF53" s="23">
        <f t="shared" si="23"/>
        <v>0</v>
      </c>
      <c r="CG53" s="23">
        <f t="shared" si="24"/>
        <v>0</v>
      </c>
      <c r="CH53" s="23">
        <f t="shared" si="25"/>
        <v>0</v>
      </c>
      <c r="CI53" s="22"/>
      <c r="CJ53" s="22"/>
      <c r="CK53" s="22">
        <f t="shared" si="26"/>
        <v>0</v>
      </c>
      <c r="CL53" s="21"/>
      <c r="CM53" s="21"/>
      <c r="CN53" s="22">
        <f t="shared" si="27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28"/>
        <v>0</v>
      </c>
      <c r="H54" s="21"/>
      <c r="I54" s="21"/>
      <c r="J54" s="22">
        <f t="shared" si="0"/>
        <v>0</v>
      </c>
      <c r="K54" s="21"/>
      <c r="L54" s="21"/>
      <c r="M54" s="23">
        <f t="shared" si="29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1"/>
        <v>0</v>
      </c>
      <c r="W54" s="21"/>
      <c r="X54" s="21"/>
      <c r="Y54" s="23">
        <f t="shared" si="2"/>
        <v>0</v>
      </c>
      <c r="Z54" s="21"/>
      <c r="AA54" s="21"/>
      <c r="AB54" s="23">
        <f t="shared" si="3"/>
        <v>0</v>
      </c>
      <c r="AC54" s="21"/>
      <c r="AD54" s="21"/>
      <c r="AE54" s="23">
        <f t="shared" si="4"/>
        <v>0</v>
      </c>
      <c r="AF54" s="21"/>
      <c r="AG54" s="21"/>
      <c r="AH54" s="23">
        <f t="shared" si="5"/>
        <v>0</v>
      </c>
      <c r="AI54" s="21"/>
      <c r="AJ54" s="21"/>
      <c r="AK54" s="23">
        <f t="shared" si="6"/>
        <v>0</v>
      </c>
      <c r="AL54" s="21"/>
      <c r="AM54" s="21"/>
      <c r="AN54" s="23">
        <f t="shared" si="7"/>
        <v>0</v>
      </c>
      <c r="AO54" s="23">
        <f t="shared" si="8"/>
        <v>0</v>
      </c>
      <c r="AP54" s="23">
        <f t="shared" si="9"/>
        <v>0</v>
      </c>
      <c r="AQ54" s="23">
        <f t="shared" si="10"/>
        <v>0</v>
      </c>
      <c r="AR54" s="23">
        <f t="shared" si="11"/>
        <v>0</v>
      </c>
      <c r="AS54" s="23">
        <f t="shared" si="12"/>
        <v>0</v>
      </c>
      <c r="AT54" s="21"/>
      <c r="AU54" s="21"/>
      <c r="AV54" s="21"/>
      <c r="AW54" s="21"/>
      <c r="AX54" s="21"/>
      <c r="AY54" s="22">
        <f t="shared" si="13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4"/>
        <v>0</v>
      </c>
      <c r="BL54" s="21"/>
      <c r="BM54" s="21"/>
      <c r="BN54" s="23">
        <f t="shared" si="15"/>
        <v>0</v>
      </c>
      <c r="BO54" s="21"/>
      <c r="BP54" s="21"/>
      <c r="BQ54" s="23">
        <f t="shared" si="16"/>
        <v>0</v>
      </c>
      <c r="BR54" s="21"/>
      <c r="BS54" s="21"/>
      <c r="BT54" s="23">
        <f t="shared" si="17"/>
        <v>0</v>
      </c>
      <c r="BU54" s="21"/>
      <c r="BV54" s="21"/>
      <c r="BW54" s="23">
        <f t="shared" si="18"/>
        <v>0</v>
      </c>
      <c r="BX54" s="21"/>
      <c r="BY54" s="21"/>
      <c r="BZ54" s="23">
        <f t="shared" si="19"/>
        <v>0</v>
      </c>
      <c r="CA54" s="21"/>
      <c r="CB54" s="21"/>
      <c r="CC54" s="23">
        <f t="shared" si="20"/>
        <v>0</v>
      </c>
      <c r="CD54" s="23">
        <f t="shared" si="21"/>
        <v>0</v>
      </c>
      <c r="CE54" s="23">
        <f t="shared" si="22"/>
        <v>0</v>
      </c>
      <c r="CF54" s="23">
        <f t="shared" si="23"/>
        <v>0</v>
      </c>
      <c r="CG54" s="23">
        <f t="shared" si="24"/>
        <v>0</v>
      </c>
      <c r="CH54" s="23">
        <f t="shared" si="25"/>
        <v>0</v>
      </c>
      <c r="CI54" s="22"/>
      <c r="CJ54" s="22"/>
      <c r="CK54" s="22">
        <f t="shared" si="26"/>
        <v>0</v>
      </c>
      <c r="CL54" s="21"/>
      <c r="CM54" s="21"/>
      <c r="CN54" s="22">
        <f t="shared" si="27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28"/>
        <v>0</v>
      </c>
      <c r="H55" s="21"/>
      <c r="I55" s="21"/>
      <c r="J55" s="22">
        <f t="shared" si="0"/>
        <v>0</v>
      </c>
      <c r="K55" s="21"/>
      <c r="L55" s="21"/>
      <c r="M55" s="23">
        <f t="shared" si="29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1"/>
        <v>0</v>
      </c>
      <c r="W55" s="21"/>
      <c r="X55" s="21"/>
      <c r="Y55" s="23">
        <f t="shared" si="2"/>
        <v>0</v>
      </c>
      <c r="Z55" s="21"/>
      <c r="AA55" s="21"/>
      <c r="AB55" s="23">
        <f t="shared" si="3"/>
        <v>0</v>
      </c>
      <c r="AC55" s="21"/>
      <c r="AD55" s="21"/>
      <c r="AE55" s="23">
        <f t="shared" si="4"/>
        <v>0</v>
      </c>
      <c r="AF55" s="21"/>
      <c r="AG55" s="21"/>
      <c r="AH55" s="23">
        <f t="shared" si="5"/>
        <v>0</v>
      </c>
      <c r="AI55" s="21"/>
      <c r="AJ55" s="21"/>
      <c r="AK55" s="23">
        <f t="shared" si="6"/>
        <v>0</v>
      </c>
      <c r="AL55" s="21"/>
      <c r="AM55" s="21"/>
      <c r="AN55" s="23">
        <f t="shared" si="7"/>
        <v>0</v>
      </c>
      <c r="AO55" s="23">
        <f t="shared" si="8"/>
        <v>0</v>
      </c>
      <c r="AP55" s="23">
        <f t="shared" si="9"/>
        <v>0</v>
      </c>
      <c r="AQ55" s="23">
        <f t="shared" si="10"/>
        <v>0</v>
      </c>
      <c r="AR55" s="23">
        <f t="shared" si="11"/>
        <v>0</v>
      </c>
      <c r="AS55" s="23">
        <f t="shared" si="12"/>
        <v>0</v>
      </c>
      <c r="AT55" s="21"/>
      <c r="AU55" s="21"/>
      <c r="AV55" s="21"/>
      <c r="AW55" s="21"/>
      <c r="AX55" s="21"/>
      <c r="AY55" s="22">
        <f t="shared" si="13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4"/>
        <v>0</v>
      </c>
      <c r="BL55" s="21"/>
      <c r="BM55" s="21"/>
      <c r="BN55" s="23">
        <f t="shared" si="15"/>
        <v>0</v>
      </c>
      <c r="BO55" s="21"/>
      <c r="BP55" s="21"/>
      <c r="BQ55" s="23">
        <f t="shared" si="16"/>
        <v>0</v>
      </c>
      <c r="BR55" s="21"/>
      <c r="BS55" s="21"/>
      <c r="BT55" s="23">
        <f t="shared" si="17"/>
        <v>0</v>
      </c>
      <c r="BU55" s="21"/>
      <c r="BV55" s="21"/>
      <c r="BW55" s="23">
        <f t="shared" si="18"/>
        <v>0</v>
      </c>
      <c r="BX55" s="21"/>
      <c r="BY55" s="21"/>
      <c r="BZ55" s="23">
        <f t="shared" si="19"/>
        <v>0</v>
      </c>
      <c r="CA55" s="21"/>
      <c r="CB55" s="21"/>
      <c r="CC55" s="23">
        <f t="shared" si="20"/>
        <v>0</v>
      </c>
      <c r="CD55" s="23">
        <f t="shared" si="21"/>
        <v>0</v>
      </c>
      <c r="CE55" s="23">
        <f t="shared" si="22"/>
        <v>0</v>
      </c>
      <c r="CF55" s="23">
        <f t="shared" si="23"/>
        <v>0</v>
      </c>
      <c r="CG55" s="23">
        <f t="shared" si="24"/>
        <v>0</v>
      </c>
      <c r="CH55" s="23">
        <f t="shared" si="25"/>
        <v>0</v>
      </c>
      <c r="CI55" s="22"/>
      <c r="CJ55" s="22"/>
      <c r="CK55" s="22">
        <f t="shared" si="26"/>
        <v>0</v>
      </c>
      <c r="CL55" s="21"/>
      <c r="CM55" s="21"/>
      <c r="CN55" s="22">
        <f t="shared" si="27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28"/>
        <v>0</v>
      </c>
      <c r="H56" s="21"/>
      <c r="I56" s="21"/>
      <c r="J56" s="22">
        <f t="shared" si="0"/>
        <v>0</v>
      </c>
      <c r="K56" s="21"/>
      <c r="L56" s="21"/>
      <c r="M56" s="23">
        <f t="shared" si="29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1"/>
        <v>0</v>
      </c>
      <c r="W56" s="21"/>
      <c r="X56" s="21"/>
      <c r="Y56" s="23">
        <f t="shared" si="2"/>
        <v>0</v>
      </c>
      <c r="Z56" s="21"/>
      <c r="AA56" s="21"/>
      <c r="AB56" s="23">
        <f t="shared" si="3"/>
        <v>0</v>
      </c>
      <c r="AC56" s="21"/>
      <c r="AD56" s="21"/>
      <c r="AE56" s="23">
        <f t="shared" si="4"/>
        <v>0</v>
      </c>
      <c r="AF56" s="21"/>
      <c r="AG56" s="21"/>
      <c r="AH56" s="23">
        <f t="shared" si="5"/>
        <v>0</v>
      </c>
      <c r="AI56" s="21"/>
      <c r="AJ56" s="21"/>
      <c r="AK56" s="23">
        <f t="shared" si="6"/>
        <v>0</v>
      </c>
      <c r="AL56" s="21"/>
      <c r="AM56" s="21"/>
      <c r="AN56" s="23">
        <f t="shared" si="7"/>
        <v>0</v>
      </c>
      <c r="AO56" s="23">
        <f t="shared" si="8"/>
        <v>0</v>
      </c>
      <c r="AP56" s="23">
        <f t="shared" si="9"/>
        <v>0</v>
      </c>
      <c r="AQ56" s="23">
        <f t="shared" si="10"/>
        <v>0</v>
      </c>
      <c r="AR56" s="23">
        <f t="shared" si="11"/>
        <v>0</v>
      </c>
      <c r="AS56" s="23">
        <f t="shared" si="12"/>
        <v>0</v>
      </c>
      <c r="AT56" s="21"/>
      <c r="AU56" s="21"/>
      <c r="AV56" s="21"/>
      <c r="AW56" s="21"/>
      <c r="AX56" s="21"/>
      <c r="AY56" s="22">
        <f t="shared" si="13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4"/>
        <v>0</v>
      </c>
      <c r="BL56" s="21"/>
      <c r="BM56" s="21"/>
      <c r="BN56" s="23">
        <f t="shared" si="15"/>
        <v>0</v>
      </c>
      <c r="BO56" s="21"/>
      <c r="BP56" s="21"/>
      <c r="BQ56" s="23">
        <f t="shared" si="16"/>
        <v>0</v>
      </c>
      <c r="BR56" s="21"/>
      <c r="BS56" s="21"/>
      <c r="BT56" s="23">
        <f t="shared" si="17"/>
        <v>0</v>
      </c>
      <c r="BU56" s="21"/>
      <c r="BV56" s="21"/>
      <c r="BW56" s="23">
        <f t="shared" si="18"/>
        <v>0</v>
      </c>
      <c r="BX56" s="21"/>
      <c r="BY56" s="21"/>
      <c r="BZ56" s="23">
        <f t="shared" si="19"/>
        <v>0</v>
      </c>
      <c r="CA56" s="21"/>
      <c r="CB56" s="21"/>
      <c r="CC56" s="23">
        <f t="shared" si="20"/>
        <v>0</v>
      </c>
      <c r="CD56" s="23">
        <f t="shared" si="21"/>
        <v>0</v>
      </c>
      <c r="CE56" s="23">
        <f t="shared" si="22"/>
        <v>0</v>
      </c>
      <c r="CF56" s="23">
        <f t="shared" si="23"/>
        <v>0</v>
      </c>
      <c r="CG56" s="23">
        <f t="shared" si="24"/>
        <v>0</v>
      </c>
      <c r="CH56" s="23">
        <f t="shared" si="25"/>
        <v>0</v>
      </c>
      <c r="CI56" s="22"/>
      <c r="CJ56" s="22"/>
      <c r="CK56" s="22">
        <f t="shared" si="26"/>
        <v>0</v>
      </c>
      <c r="CL56" s="21"/>
      <c r="CM56" s="21"/>
      <c r="CN56" s="22">
        <f t="shared" si="27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28"/>
        <v>0</v>
      </c>
      <c r="H57" s="21"/>
      <c r="I57" s="21"/>
      <c r="J57" s="22">
        <f t="shared" si="0"/>
        <v>0</v>
      </c>
      <c r="K57" s="21"/>
      <c r="L57" s="21"/>
      <c r="M57" s="23">
        <f t="shared" si="29"/>
        <v>0</v>
      </c>
      <c r="N57" s="21"/>
      <c r="O57" s="21"/>
      <c r="P57" s="23">
        <f t="shared" si="30"/>
        <v>0</v>
      </c>
      <c r="Q57" s="21"/>
      <c r="R57" s="21"/>
      <c r="S57" s="23">
        <f t="shared" si="31"/>
        <v>0</v>
      </c>
      <c r="T57" s="21"/>
      <c r="U57" s="21"/>
      <c r="V57" s="23">
        <f t="shared" si="1"/>
        <v>0</v>
      </c>
      <c r="W57" s="21"/>
      <c r="X57" s="21"/>
      <c r="Y57" s="23">
        <f t="shared" si="2"/>
        <v>0</v>
      </c>
      <c r="Z57" s="21"/>
      <c r="AA57" s="21"/>
      <c r="AB57" s="23">
        <f t="shared" si="3"/>
        <v>0</v>
      </c>
      <c r="AC57" s="21"/>
      <c r="AD57" s="21"/>
      <c r="AE57" s="23">
        <f t="shared" si="4"/>
        <v>0</v>
      </c>
      <c r="AF57" s="21"/>
      <c r="AG57" s="21"/>
      <c r="AH57" s="23">
        <f t="shared" si="5"/>
        <v>0</v>
      </c>
      <c r="AI57" s="21"/>
      <c r="AJ57" s="21"/>
      <c r="AK57" s="23">
        <f t="shared" si="6"/>
        <v>0</v>
      </c>
      <c r="AL57" s="21"/>
      <c r="AM57" s="21"/>
      <c r="AN57" s="23">
        <f t="shared" si="7"/>
        <v>0</v>
      </c>
      <c r="AO57" s="23">
        <f t="shared" si="8"/>
        <v>0</v>
      </c>
      <c r="AP57" s="23">
        <f t="shared" si="9"/>
        <v>0</v>
      </c>
      <c r="AQ57" s="23">
        <f t="shared" si="10"/>
        <v>0</v>
      </c>
      <c r="AR57" s="23">
        <f t="shared" si="11"/>
        <v>0</v>
      </c>
      <c r="AS57" s="23">
        <f t="shared" si="12"/>
        <v>0</v>
      </c>
      <c r="AT57" s="21"/>
      <c r="AU57" s="21"/>
      <c r="AV57" s="21"/>
      <c r="AW57" s="21"/>
      <c r="AX57" s="21"/>
      <c r="AY57" s="22">
        <f t="shared" si="13"/>
        <v>0</v>
      </c>
      <c r="AZ57" s="21"/>
      <c r="BA57" s="21"/>
      <c r="BB57" s="23">
        <f t="shared" si="32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4"/>
        <v>0</v>
      </c>
      <c r="BL57" s="21"/>
      <c r="BM57" s="21"/>
      <c r="BN57" s="23">
        <f t="shared" si="15"/>
        <v>0</v>
      </c>
      <c r="BO57" s="21"/>
      <c r="BP57" s="21"/>
      <c r="BQ57" s="23">
        <f t="shared" si="16"/>
        <v>0</v>
      </c>
      <c r="BR57" s="21"/>
      <c r="BS57" s="21"/>
      <c r="BT57" s="23">
        <f t="shared" si="17"/>
        <v>0</v>
      </c>
      <c r="BU57" s="21"/>
      <c r="BV57" s="21"/>
      <c r="BW57" s="23">
        <f t="shared" si="18"/>
        <v>0</v>
      </c>
      <c r="BX57" s="21"/>
      <c r="BY57" s="21"/>
      <c r="BZ57" s="23">
        <f t="shared" si="19"/>
        <v>0</v>
      </c>
      <c r="CA57" s="21"/>
      <c r="CB57" s="21"/>
      <c r="CC57" s="23">
        <f t="shared" si="20"/>
        <v>0</v>
      </c>
      <c r="CD57" s="23">
        <f t="shared" si="21"/>
        <v>0</v>
      </c>
      <c r="CE57" s="23">
        <f t="shared" si="22"/>
        <v>0</v>
      </c>
      <c r="CF57" s="23">
        <f t="shared" si="23"/>
        <v>0</v>
      </c>
      <c r="CG57" s="23">
        <f t="shared" si="24"/>
        <v>0</v>
      </c>
      <c r="CH57" s="23">
        <f t="shared" si="25"/>
        <v>0</v>
      </c>
      <c r="CI57" s="22"/>
      <c r="CJ57" s="22"/>
      <c r="CK57" s="22">
        <f t="shared" si="26"/>
        <v>0</v>
      </c>
      <c r="CL57" s="21"/>
      <c r="CM57" s="21"/>
      <c r="CN57" s="22">
        <f t="shared" si="27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28"/>
        <v>0</v>
      </c>
      <c r="H58" s="21"/>
      <c r="I58" s="21"/>
      <c r="J58" s="22">
        <f t="shared" si="0"/>
        <v>0</v>
      </c>
      <c r="K58" s="21"/>
      <c r="L58" s="21"/>
      <c r="M58" s="23">
        <f t="shared" si="29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1"/>
        <v>0</v>
      </c>
      <c r="W58" s="21"/>
      <c r="X58" s="21"/>
      <c r="Y58" s="23">
        <f t="shared" si="2"/>
        <v>0</v>
      </c>
      <c r="Z58" s="21"/>
      <c r="AA58" s="21"/>
      <c r="AB58" s="23">
        <f t="shared" si="3"/>
        <v>0</v>
      </c>
      <c r="AC58" s="21"/>
      <c r="AD58" s="21"/>
      <c r="AE58" s="23">
        <f t="shared" si="4"/>
        <v>0</v>
      </c>
      <c r="AF58" s="21"/>
      <c r="AG58" s="21"/>
      <c r="AH58" s="23">
        <f t="shared" si="5"/>
        <v>0</v>
      </c>
      <c r="AI58" s="21"/>
      <c r="AJ58" s="21"/>
      <c r="AK58" s="23">
        <f t="shared" si="6"/>
        <v>0</v>
      </c>
      <c r="AL58" s="21"/>
      <c r="AM58" s="21"/>
      <c r="AN58" s="23">
        <f t="shared" si="7"/>
        <v>0</v>
      </c>
      <c r="AO58" s="23">
        <f t="shared" si="8"/>
        <v>0</v>
      </c>
      <c r="AP58" s="23">
        <f t="shared" si="9"/>
        <v>0</v>
      </c>
      <c r="AQ58" s="23">
        <f t="shared" si="10"/>
        <v>0</v>
      </c>
      <c r="AR58" s="23">
        <f t="shared" si="11"/>
        <v>0</v>
      </c>
      <c r="AS58" s="23">
        <f t="shared" si="12"/>
        <v>0</v>
      </c>
      <c r="AT58" s="21"/>
      <c r="AU58" s="21"/>
      <c r="AV58" s="21"/>
      <c r="AW58" s="21"/>
      <c r="AX58" s="21"/>
      <c r="AY58" s="22">
        <f t="shared" si="13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4"/>
        <v>0</v>
      </c>
      <c r="BL58" s="21"/>
      <c r="BM58" s="21"/>
      <c r="BN58" s="23">
        <f t="shared" si="15"/>
        <v>0</v>
      </c>
      <c r="BO58" s="21"/>
      <c r="BP58" s="21"/>
      <c r="BQ58" s="23">
        <f t="shared" si="16"/>
        <v>0</v>
      </c>
      <c r="BR58" s="21"/>
      <c r="BS58" s="21"/>
      <c r="BT58" s="23">
        <f t="shared" si="17"/>
        <v>0</v>
      </c>
      <c r="BU58" s="21"/>
      <c r="BV58" s="21"/>
      <c r="BW58" s="23">
        <f t="shared" si="18"/>
        <v>0</v>
      </c>
      <c r="BX58" s="21"/>
      <c r="BY58" s="21"/>
      <c r="BZ58" s="23">
        <f t="shared" si="19"/>
        <v>0</v>
      </c>
      <c r="CA58" s="21"/>
      <c r="CB58" s="21"/>
      <c r="CC58" s="23">
        <f t="shared" si="20"/>
        <v>0</v>
      </c>
      <c r="CD58" s="23">
        <f t="shared" si="21"/>
        <v>0</v>
      </c>
      <c r="CE58" s="23">
        <f t="shared" si="22"/>
        <v>0</v>
      </c>
      <c r="CF58" s="23">
        <f t="shared" si="23"/>
        <v>0</v>
      </c>
      <c r="CG58" s="23">
        <f t="shared" si="24"/>
        <v>0</v>
      </c>
      <c r="CH58" s="23">
        <f t="shared" si="25"/>
        <v>0</v>
      </c>
      <c r="CI58" s="22"/>
      <c r="CJ58" s="22"/>
      <c r="CK58" s="22">
        <f t="shared" si="26"/>
        <v>0</v>
      </c>
      <c r="CL58" s="21"/>
      <c r="CM58" s="21"/>
      <c r="CN58" s="22">
        <f t="shared" si="27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28"/>
        <v>0</v>
      </c>
      <c r="H59" s="21"/>
      <c r="I59" s="21"/>
      <c r="J59" s="22">
        <f t="shared" si="0"/>
        <v>0</v>
      </c>
      <c r="K59" s="21"/>
      <c r="L59" s="21"/>
      <c r="M59" s="23">
        <f t="shared" si="29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1"/>
        <v>0</v>
      </c>
      <c r="W59" s="21"/>
      <c r="X59" s="21"/>
      <c r="Y59" s="23">
        <f t="shared" si="2"/>
        <v>0</v>
      </c>
      <c r="Z59" s="21"/>
      <c r="AA59" s="21"/>
      <c r="AB59" s="23">
        <f t="shared" si="3"/>
        <v>0</v>
      </c>
      <c r="AC59" s="21"/>
      <c r="AD59" s="21"/>
      <c r="AE59" s="23">
        <f t="shared" si="4"/>
        <v>0</v>
      </c>
      <c r="AF59" s="21"/>
      <c r="AG59" s="21"/>
      <c r="AH59" s="23">
        <f t="shared" si="5"/>
        <v>0</v>
      </c>
      <c r="AI59" s="21"/>
      <c r="AJ59" s="21"/>
      <c r="AK59" s="23">
        <f t="shared" si="6"/>
        <v>0</v>
      </c>
      <c r="AL59" s="21"/>
      <c r="AM59" s="21"/>
      <c r="AN59" s="23">
        <f t="shared" si="7"/>
        <v>0</v>
      </c>
      <c r="AO59" s="23">
        <f t="shared" si="8"/>
        <v>0</v>
      </c>
      <c r="AP59" s="23">
        <f t="shared" si="9"/>
        <v>0</v>
      </c>
      <c r="AQ59" s="23">
        <f t="shared" si="10"/>
        <v>0</v>
      </c>
      <c r="AR59" s="23">
        <f t="shared" si="11"/>
        <v>0</v>
      </c>
      <c r="AS59" s="23">
        <f t="shared" si="12"/>
        <v>0</v>
      </c>
      <c r="AT59" s="21"/>
      <c r="AU59" s="21"/>
      <c r="AV59" s="21"/>
      <c r="AW59" s="21"/>
      <c r="AX59" s="21"/>
      <c r="AY59" s="22">
        <f t="shared" si="13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4"/>
        <v>0</v>
      </c>
      <c r="BL59" s="21"/>
      <c r="BM59" s="21"/>
      <c r="BN59" s="23">
        <f t="shared" si="15"/>
        <v>0</v>
      </c>
      <c r="BO59" s="21"/>
      <c r="BP59" s="21"/>
      <c r="BQ59" s="23">
        <f t="shared" si="16"/>
        <v>0</v>
      </c>
      <c r="BR59" s="21"/>
      <c r="BS59" s="21"/>
      <c r="BT59" s="23">
        <f t="shared" si="17"/>
        <v>0</v>
      </c>
      <c r="BU59" s="21"/>
      <c r="BV59" s="21"/>
      <c r="BW59" s="23">
        <f t="shared" si="18"/>
        <v>0</v>
      </c>
      <c r="BX59" s="21"/>
      <c r="BY59" s="21"/>
      <c r="BZ59" s="23">
        <f t="shared" si="19"/>
        <v>0</v>
      </c>
      <c r="CA59" s="21"/>
      <c r="CB59" s="21"/>
      <c r="CC59" s="23">
        <f t="shared" si="20"/>
        <v>0</v>
      </c>
      <c r="CD59" s="23">
        <f t="shared" si="21"/>
        <v>0</v>
      </c>
      <c r="CE59" s="23">
        <f t="shared" si="22"/>
        <v>0</v>
      </c>
      <c r="CF59" s="23">
        <f t="shared" si="23"/>
        <v>0</v>
      </c>
      <c r="CG59" s="23">
        <f t="shared" si="24"/>
        <v>0</v>
      </c>
      <c r="CH59" s="23">
        <f t="shared" si="25"/>
        <v>0</v>
      </c>
      <c r="CI59" s="22"/>
      <c r="CJ59" s="22"/>
      <c r="CK59" s="22">
        <f t="shared" si="26"/>
        <v>0</v>
      </c>
      <c r="CL59" s="21"/>
      <c r="CM59" s="21"/>
      <c r="CN59" s="22">
        <f t="shared" si="27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28"/>
        <v>0</v>
      </c>
      <c r="H60" s="21"/>
      <c r="I60" s="21"/>
      <c r="J60" s="22">
        <f t="shared" si="0"/>
        <v>0</v>
      </c>
      <c r="K60" s="21"/>
      <c r="L60" s="21"/>
      <c r="M60" s="23">
        <f t="shared" si="29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1"/>
        <v>0</v>
      </c>
      <c r="W60" s="21"/>
      <c r="X60" s="21"/>
      <c r="Y60" s="23">
        <f t="shared" si="2"/>
        <v>0</v>
      </c>
      <c r="Z60" s="21"/>
      <c r="AA60" s="21"/>
      <c r="AB60" s="23">
        <f t="shared" si="3"/>
        <v>0</v>
      </c>
      <c r="AC60" s="21"/>
      <c r="AD60" s="21"/>
      <c r="AE60" s="23">
        <f t="shared" si="4"/>
        <v>0</v>
      </c>
      <c r="AF60" s="21"/>
      <c r="AG60" s="21"/>
      <c r="AH60" s="23">
        <f t="shared" si="5"/>
        <v>0</v>
      </c>
      <c r="AI60" s="21"/>
      <c r="AJ60" s="21"/>
      <c r="AK60" s="23">
        <f t="shared" si="6"/>
        <v>0</v>
      </c>
      <c r="AL60" s="21"/>
      <c r="AM60" s="21"/>
      <c r="AN60" s="23">
        <f t="shared" si="7"/>
        <v>0</v>
      </c>
      <c r="AO60" s="23">
        <f t="shared" si="8"/>
        <v>0</v>
      </c>
      <c r="AP60" s="23">
        <f t="shared" si="9"/>
        <v>0</v>
      </c>
      <c r="AQ60" s="23">
        <f t="shared" si="10"/>
        <v>0</v>
      </c>
      <c r="AR60" s="23">
        <f t="shared" si="11"/>
        <v>0</v>
      </c>
      <c r="AS60" s="23">
        <f t="shared" si="12"/>
        <v>0</v>
      </c>
      <c r="AT60" s="21"/>
      <c r="AU60" s="21"/>
      <c r="AV60" s="21"/>
      <c r="AW60" s="21"/>
      <c r="AX60" s="21"/>
      <c r="AY60" s="22">
        <f t="shared" si="13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4"/>
        <v>0</v>
      </c>
      <c r="BL60" s="21"/>
      <c r="BM60" s="21"/>
      <c r="BN60" s="23">
        <f t="shared" si="15"/>
        <v>0</v>
      </c>
      <c r="BO60" s="21"/>
      <c r="BP60" s="21"/>
      <c r="BQ60" s="23">
        <f t="shared" si="16"/>
        <v>0</v>
      </c>
      <c r="BR60" s="21"/>
      <c r="BS60" s="21"/>
      <c r="BT60" s="23">
        <f t="shared" si="17"/>
        <v>0</v>
      </c>
      <c r="BU60" s="21"/>
      <c r="BV60" s="21"/>
      <c r="BW60" s="23">
        <f t="shared" si="18"/>
        <v>0</v>
      </c>
      <c r="BX60" s="21"/>
      <c r="BY60" s="21"/>
      <c r="BZ60" s="23">
        <f t="shared" si="19"/>
        <v>0</v>
      </c>
      <c r="CA60" s="21"/>
      <c r="CB60" s="21"/>
      <c r="CC60" s="23">
        <f t="shared" si="20"/>
        <v>0</v>
      </c>
      <c r="CD60" s="23">
        <f t="shared" si="21"/>
        <v>0</v>
      </c>
      <c r="CE60" s="23">
        <f t="shared" si="22"/>
        <v>0</v>
      </c>
      <c r="CF60" s="23">
        <f t="shared" si="23"/>
        <v>0</v>
      </c>
      <c r="CG60" s="23">
        <f t="shared" si="24"/>
        <v>0</v>
      </c>
      <c r="CH60" s="23">
        <f t="shared" si="25"/>
        <v>0</v>
      </c>
      <c r="CI60" s="22"/>
      <c r="CJ60" s="22"/>
      <c r="CK60" s="22">
        <f t="shared" si="26"/>
        <v>0</v>
      </c>
      <c r="CL60" s="21"/>
      <c r="CM60" s="21"/>
      <c r="CN60" s="22">
        <f t="shared" si="27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28"/>
        <v>0</v>
      </c>
      <c r="H61" s="21"/>
      <c r="I61" s="21"/>
      <c r="J61" s="22">
        <f t="shared" si="0"/>
        <v>0</v>
      </c>
      <c r="K61" s="21"/>
      <c r="L61" s="21"/>
      <c r="M61" s="23">
        <f t="shared" si="29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1"/>
        <v>0</v>
      </c>
      <c r="W61" s="21"/>
      <c r="X61" s="21"/>
      <c r="Y61" s="23">
        <f t="shared" si="2"/>
        <v>0</v>
      </c>
      <c r="Z61" s="21"/>
      <c r="AA61" s="21"/>
      <c r="AB61" s="23">
        <f t="shared" si="3"/>
        <v>0</v>
      </c>
      <c r="AC61" s="21"/>
      <c r="AD61" s="21"/>
      <c r="AE61" s="23">
        <f t="shared" si="4"/>
        <v>0</v>
      </c>
      <c r="AF61" s="21"/>
      <c r="AG61" s="21"/>
      <c r="AH61" s="23">
        <f t="shared" si="5"/>
        <v>0</v>
      </c>
      <c r="AI61" s="21"/>
      <c r="AJ61" s="21"/>
      <c r="AK61" s="23">
        <f t="shared" si="6"/>
        <v>0</v>
      </c>
      <c r="AL61" s="21"/>
      <c r="AM61" s="21"/>
      <c r="AN61" s="23">
        <f t="shared" si="7"/>
        <v>0</v>
      </c>
      <c r="AO61" s="23">
        <f t="shared" si="8"/>
        <v>0</v>
      </c>
      <c r="AP61" s="23">
        <f t="shared" si="9"/>
        <v>0</v>
      </c>
      <c r="AQ61" s="23">
        <f t="shared" si="10"/>
        <v>0</v>
      </c>
      <c r="AR61" s="23">
        <f t="shared" si="11"/>
        <v>0</v>
      </c>
      <c r="AS61" s="23">
        <f t="shared" si="12"/>
        <v>0</v>
      </c>
      <c r="AT61" s="21"/>
      <c r="AU61" s="21"/>
      <c r="AV61" s="21"/>
      <c r="AW61" s="21"/>
      <c r="AX61" s="21"/>
      <c r="AY61" s="22">
        <f t="shared" si="13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4"/>
        <v>0</v>
      </c>
      <c r="BL61" s="21"/>
      <c r="BM61" s="21"/>
      <c r="BN61" s="23">
        <f t="shared" si="15"/>
        <v>0</v>
      </c>
      <c r="BO61" s="21"/>
      <c r="BP61" s="21"/>
      <c r="BQ61" s="23">
        <f t="shared" si="16"/>
        <v>0</v>
      </c>
      <c r="BR61" s="21"/>
      <c r="BS61" s="21"/>
      <c r="BT61" s="23">
        <f t="shared" si="17"/>
        <v>0</v>
      </c>
      <c r="BU61" s="21"/>
      <c r="BV61" s="21"/>
      <c r="BW61" s="23">
        <f t="shared" si="18"/>
        <v>0</v>
      </c>
      <c r="BX61" s="21"/>
      <c r="BY61" s="21"/>
      <c r="BZ61" s="23">
        <f t="shared" si="19"/>
        <v>0</v>
      </c>
      <c r="CA61" s="21"/>
      <c r="CB61" s="21"/>
      <c r="CC61" s="23">
        <f t="shared" si="20"/>
        <v>0</v>
      </c>
      <c r="CD61" s="23">
        <f t="shared" si="21"/>
        <v>0</v>
      </c>
      <c r="CE61" s="23">
        <f t="shared" si="22"/>
        <v>0</v>
      </c>
      <c r="CF61" s="23">
        <f t="shared" si="23"/>
        <v>0</v>
      </c>
      <c r="CG61" s="23">
        <f t="shared" si="24"/>
        <v>0</v>
      </c>
      <c r="CH61" s="23">
        <f t="shared" si="25"/>
        <v>0</v>
      </c>
      <c r="CI61" s="22"/>
      <c r="CJ61" s="22"/>
      <c r="CK61" s="22">
        <f t="shared" si="26"/>
        <v>0</v>
      </c>
      <c r="CL61" s="21"/>
      <c r="CM61" s="21"/>
      <c r="CN61" s="22">
        <f t="shared" si="27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28"/>
        <v>0</v>
      </c>
      <c r="H62" s="21"/>
      <c r="I62" s="21"/>
      <c r="J62" s="22">
        <f t="shared" si="0"/>
        <v>0</v>
      </c>
      <c r="K62" s="21"/>
      <c r="L62" s="21"/>
      <c r="M62" s="23">
        <f t="shared" si="29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1"/>
        <v>0</v>
      </c>
      <c r="W62" s="21"/>
      <c r="X62" s="21"/>
      <c r="Y62" s="23">
        <f t="shared" si="2"/>
        <v>0</v>
      </c>
      <c r="Z62" s="21"/>
      <c r="AA62" s="21"/>
      <c r="AB62" s="23">
        <f t="shared" si="3"/>
        <v>0</v>
      </c>
      <c r="AC62" s="21"/>
      <c r="AD62" s="21"/>
      <c r="AE62" s="23">
        <f t="shared" si="4"/>
        <v>0</v>
      </c>
      <c r="AF62" s="21"/>
      <c r="AG62" s="21"/>
      <c r="AH62" s="23">
        <f t="shared" si="5"/>
        <v>0</v>
      </c>
      <c r="AI62" s="21"/>
      <c r="AJ62" s="21"/>
      <c r="AK62" s="23">
        <f t="shared" si="6"/>
        <v>0</v>
      </c>
      <c r="AL62" s="21"/>
      <c r="AM62" s="21"/>
      <c r="AN62" s="23">
        <f t="shared" si="7"/>
        <v>0</v>
      </c>
      <c r="AO62" s="23">
        <f t="shared" si="8"/>
        <v>0</v>
      </c>
      <c r="AP62" s="23">
        <f t="shared" si="9"/>
        <v>0</v>
      </c>
      <c r="AQ62" s="23">
        <f t="shared" si="10"/>
        <v>0</v>
      </c>
      <c r="AR62" s="23">
        <f t="shared" si="11"/>
        <v>0</v>
      </c>
      <c r="AS62" s="23">
        <f t="shared" si="12"/>
        <v>0</v>
      </c>
      <c r="AT62" s="21"/>
      <c r="AU62" s="21"/>
      <c r="AV62" s="21"/>
      <c r="AW62" s="21"/>
      <c r="AX62" s="21"/>
      <c r="AY62" s="22">
        <f t="shared" si="13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4"/>
        <v>0</v>
      </c>
      <c r="BL62" s="21"/>
      <c r="BM62" s="21"/>
      <c r="BN62" s="23">
        <f t="shared" si="15"/>
        <v>0</v>
      </c>
      <c r="BO62" s="21"/>
      <c r="BP62" s="21"/>
      <c r="BQ62" s="23">
        <f t="shared" si="16"/>
        <v>0</v>
      </c>
      <c r="BR62" s="21"/>
      <c r="BS62" s="21"/>
      <c r="BT62" s="23">
        <f t="shared" si="17"/>
        <v>0</v>
      </c>
      <c r="BU62" s="21"/>
      <c r="BV62" s="21"/>
      <c r="BW62" s="23">
        <f t="shared" si="18"/>
        <v>0</v>
      </c>
      <c r="BX62" s="21"/>
      <c r="BY62" s="21"/>
      <c r="BZ62" s="23">
        <f t="shared" si="19"/>
        <v>0</v>
      </c>
      <c r="CA62" s="21"/>
      <c r="CB62" s="21"/>
      <c r="CC62" s="23">
        <f t="shared" si="20"/>
        <v>0</v>
      </c>
      <c r="CD62" s="23">
        <f t="shared" si="21"/>
        <v>0</v>
      </c>
      <c r="CE62" s="23">
        <f t="shared" si="22"/>
        <v>0</v>
      </c>
      <c r="CF62" s="23">
        <f t="shared" si="23"/>
        <v>0</v>
      </c>
      <c r="CG62" s="23">
        <f t="shared" si="24"/>
        <v>0</v>
      </c>
      <c r="CH62" s="23">
        <f t="shared" si="25"/>
        <v>0</v>
      </c>
      <c r="CI62" s="22"/>
      <c r="CJ62" s="22"/>
      <c r="CK62" s="22">
        <f t="shared" si="26"/>
        <v>0</v>
      </c>
      <c r="CL62" s="21"/>
      <c r="CM62" s="21"/>
      <c r="CN62" s="22">
        <f t="shared" si="27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28"/>
        <v>0</v>
      </c>
      <c r="H63" s="21"/>
      <c r="I63" s="21"/>
      <c r="J63" s="22">
        <f t="shared" si="0"/>
        <v>0</v>
      </c>
      <c r="K63" s="21"/>
      <c r="L63" s="21"/>
      <c r="M63" s="23">
        <f t="shared" si="29"/>
        <v>0</v>
      </c>
      <c r="N63" s="21"/>
      <c r="O63" s="21"/>
      <c r="P63" s="23">
        <f t="shared" si="30"/>
        <v>0</v>
      </c>
      <c r="Q63" s="21"/>
      <c r="R63" s="21"/>
      <c r="S63" s="23">
        <f t="shared" si="31"/>
        <v>0</v>
      </c>
      <c r="T63" s="21"/>
      <c r="U63" s="21"/>
      <c r="V63" s="23">
        <f t="shared" si="1"/>
        <v>0</v>
      </c>
      <c r="W63" s="21"/>
      <c r="X63" s="21"/>
      <c r="Y63" s="23">
        <f t="shared" si="2"/>
        <v>0</v>
      </c>
      <c r="Z63" s="21"/>
      <c r="AA63" s="21"/>
      <c r="AB63" s="23">
        <f t="shared" si="3"/>
        <v>0</v>
      </c>
      <c r="AC63" s="21"/>
      <c r="AD63" s="21"/>
      <c r="AE63" s="23">
        <f t="shared" si="4"/>
        <v>0</v>
      </c>
      <c r="AF63" s="21"/>
      <c r="AG63" s="21"/>
      <c r="AH63" s="23">
        <f t="shared" si="5"/>
        <v>0</v>
      </c>
      <c r="AI63" s="21"/>
      <c r="AJ63" s="21"/>
      <c r="AK63" s="23">
        <f t="shared" si="6"/>
        <v>0</v>
      </c>
      <c r="AL63" s="21"/>
      <c r="AM63" s="21"/>
      <c r="AN63" s="23">
        <f t="shared" si="7"/>
        <v>0</v>
      </c>
      <c r="AO63" s="23">
        <f t="shared" si="8"/>
        <v>0</v>
      </c>
      <c r="AP63" s="23">
        <f t="shared" si="9"/>
        <v>0</v>
      </c>
      <c r="AQ63" s="23">
        <f t="shared" si="10"/>
        <v>0</v>
      </c>
      <c r="AR63" s="23">
        <f t="shared" si="11"/>
        <v>0</v>
      </c>
      <c r="AS63" s="23">
        <f t="shared" si="12"/>
        <v>0</v>
      </c>
      <c r="AT63" s="21"/>
      <c r="AU63" s="21"/>
      <c r="AV63" s="21"/>
      <c r="AW63" s="21"/>
      <c r="AX63" s="21"/>
      <c r="AY63" s="22">
        <f t="shared" si="13"/>
        <v>0</v>
      </c>
      <c r="AZ63" s="21"/>
      <c r="BA63" s="21"/>
      <c r="BB63" s="23">
        <f t="shared" si="32"/>
        <v>0</v>
      </c>
      <c r="BC63" s="21"/>
      <c r="BD63" s="21"/>
      <c r="BE63" s="23">
        <f t="shared" si="33"/>
        <v>0</v>
      </c>
      <c r="BF63" s="21"/>
      <c r="BG63" s="21"/>
      <c r="BH63" s="23">
        <f t="shared" si="34"/>
        <v>0</v>
      </c>
      <c r="BI63" s="21"/>
      <c r="BJ63" s="21"/>
      <c r="BK63" s="23">
        <f t="shared" si="14"/>
        <v>0</v>
      </c>
      <c r="BL63" s="21"/>
      <c r="BM63" s="21"/>
      <c r="BN63" s="23">
        <f t="shared" si="15"/>
        <v>0</v>
      </c>
      <c r="BO63" s="21"/>
      <c r="BP63" s="21"/>
      <c r="BQ63" s="23">
        <f t="shared" si="16"/>
        <v>0</v>
      </c>
      <c r="BR63" s="21"/>
      <c r="BS63" s="21"/>
      <c r="BT63" s="23">
        <f t="shared" si="17"/>
        <v>0</v>
      </c>
      <c r="BU63" s="21"/>
      <c r="BV63" s="21"/>
      <c r="BW63" s="23">
        <f t="shared" si="18"/>
        <v>0</v>
      </c>
      <c r="BX63" s="21"/>
      <c r="BY63" s="21"/>
      <c r="BZ63" s="23">
        <f t="shared" si="19"/>
        <v>0</v>
      </c>
      <c r="CA63" s="21"/>
      <c r="CB63" s="21"/>
      <c r="CC63" s="23">
        <f t="shared" si="20"/>
        <v>0</v>
      </c>
      <c r="CD63" s="23">
        <f t="shared" si="21"/>
        <v>0</v>
      </c>
      <c r="CE63" s="23">
        <f t="shared" si="22"/>
        <v>0</v>
      </c>
      <c r="CF63" s="23">
        <f t="shared" si="23"/>
        <v>0</v>
      </c>
      <c r="CG63" s="23">
        <f t="shared" si="24"/>
        <v>0</v>
      </c>
      <c r="CH63" s="23">
        <f t="shared" si="25"/>
        <v>0</v>
      </c>
      <c r="CI63" s="22"/>
      <c r="CJ63" s="22"/>
      <c r="CK63" s="22">
        <f t="shared" si="26"/>
        <v>0</v>
      </c>
      <c r="CL63" s="21"/>
      <c r="CM63" s="21"/>
      <c r="CN63" s="22">
        <f t="shared" si="27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28"/>
        <v>0</v>
      </c>
      <c r="H64" s="21"/>
      <c r="I64" s="21"/>
      <c r="J64" s="22">
        <f t="shared" si="0"/>
        <v>0</v>
      </c>
      <c r="K64" s="21"/>
      <c r="L64" s="21"/>
      <c r="M64" s="23">
        <f t="shared" si="29"/>
        <v>0</v>
      </c>
      <c r="N64" s="21"/>
      <c r="O64" s="21"/>
      <c r="P64" s="23">
        <f t="shared" si="30"/>
        <v>0</v>
      </c>
      <c r="Q64" s="21"/>
      <c r="R64" s="21"/>
      <c r="S64" s="23">
        <f t="shared" si="31"/>
        <v>0</v>
      </c>
      <c r="T64" s="21"/>
      <c r="U64" s="21"/>
      <c r="V64" s="23">
        <f t="shared" si="1"/>
        <v>0</v>
      </c>
      <c r="W64" s="21"/>
      <c r="X64" s="21"/>
      <c r="Y64" s="23">
        <f t="shared" si="2"/>
        <v>0</v>
      </c>
      <c r="Z64" s="21"/>
      <c r="AA64" s="21"/>
      <c r="AB64" s="23">
        <f t="shared" si="3"/>
        <v>0</v>
      </c>
      <c r="AC64" s="21"/>
      <c r="AD64" s="21"/>
      <c r="AE64" s="23">
        <f t="shared" si="4"/>
        <v>0</v>
      </c>
      <c r="AF64" s="21"/>
      <c r="AG64" s="21"/>
      <c r="AH64" s="23">
        <f t="shared" si="5"/>
        <v>0</v>
      </c>
      <c r="AI64" s="21"/>
      <c r="AJ64" s="21"/>
      <c r="AK64" s="23">
        <f t="shared" si="6"/>
        <v>0</v>
      </c>
      <c r="AL64" s="21"/>
      <c r="AM64" s="21"/>
      <c r="AN64" s="23">
        <f t="shared" si="7"/>
        <v>0</v>
      </c>
      <c r="AO64" s="23">
        <f t="shared" si="8"/>
        <v>0</v>
      </c>
      <c r="AP64" s="23">
        <f t="shared" si="9"/>
        <v>0</v>
      </c>
      <c r="AQ64" s="23">
        <f t="shared" si="10"/>
        <v>0</v>
      </c>
      <c r="AR64" s="23">
        <f t="shared" si="11"/>
        <v>0</v>
      </c>
      <c r="AS64" s="23">
        <f t="shared" si="12"/>
        <v>0</v>
      </c>
      <c r="AT64" s="21"/>
      <c r="AU64" s="21"/>
      <c r="AV64" s="21"/>
      <c r="AW64" s="21"/>
      <c r="AX64" s="21"/>
      <c r="AY64" s="22">
        <f t="shared" si="13"/>
        <v>0</v>
      </c>
      <c r="AZ64" s="21"/>
      <c r="BA64" s="21"/>
      <c r="BB64" s="23">
        <f t="shared" si="32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4"/>
        <v>0</v>
      </c>
      <c r="BL64" s="21"/>
      <c r="BM64" s="21"/>
      <c r="BN64" s="23">
        <f t="shared" si="15"/>
        <v>0</v>
      </c>
      <c r="BO64" s="21"/>
      <c r="BP64" s="21"/>
      <c r="BQ64" s="23">
        <f t="shared" si="16"/>
        <v>0</v>
      </c>
      <c r="BR64" s="21"/>
      <c r="BS64" s="21"/>
      <c r="BT64" s="23">
        <f t="shared" si="17"/>
        <v>0</v>
      </c>
      <c r="BU64" s="21"/>
      <c r="BV64" s="21"/>
      <c r="BW64" s="23">
        <f t="shared" si="18"/>
        <v>0</v>
      </c>
      <c r="BX64" s="21"/>
      <c r="BY64" s="21"/>
      <c r="BZ64" s="23">
        <f t="shared" si="19"/>
        <v>0</v>
      </c>
      <c r="CA64" s="21"/>
      <c r="CB64" s="21"/>
      <c r="CC64" s="23">
        <f t="shared" si="20"/>
        <v>0</v>
      </c>
      <c r="CD64" s="23">
        <f t="shared" si="21"/>
        <v>0</v>
      </c>
      <c r="CE64" s="23">
        <f t="shared" si="22"/>
        <v>0</v>
      </c>
      <c r="CF64" s="23">
        <f t="shared" si="23"/>
        <v>0</v>
      </c>
      <c r="CG64" s="23">
        <f t="shared" si="24"/>
        <v>0</v>
      </c>
      <c r="CH64" s="23">
        <f t="shared" si="25"/>
        <v>0</v>
      </c>
      <c r="CI64" s="22"/>
      <c r="CJ64" s="22"/>
      <c r="CK64" s="22">
        <f t="shared" si="26"/>
        <v>0</v>
      </c>
      <c r="CL64" s="21"/>
      <c r="CM64" s="21"/>
      <c r="CN64" s="22">
        <f t="shared" si="27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28"/>
        <v>0</v>
      </c>
      <c r="H65" s="21"/>
      <c r="I65" s="21"/>
      <c r="J65" s="22">
        <f t="shared" si="0"/>
        <v>0</v>
      </c>
      <c r="K65" s="21"/>
      <c r="L65" s="21"/>
      <c r="M65" s="23">
        <f t="shared" si="29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1"/>
        <v>0</v>
      </c>
      <c r="W65" s="21"/>
      <c r="X65" s="21"/>
      <c r="Y65" s="23">
        <f t="shared" si="2"/>
        <v>0</v>
      </c>
      <c r="Z65" s="21"/>
      <c r="AA65" s="21"/>
      <c r="AB65" s="23">
        <f t="shared" si="3"/>
        <v>0</v>
      </c>
      <c r="AC65" s="21"/>
      <c r="AD65" s="21"/>
      <c r="AE65" s="23">
        <f t="shared" si="4"/>
        <v>0</v>
      </c>
      <c r="AF65" s="21"/>
      <c r="AG65" s="21"/>
      <c r="AH65" s="23">
        <f t="shared" si="5"/>
        <v>0</v>
      </c>
      <c r="AI65" s="21"/>
      <c r="AJ65" s="21"/>
      <c r="AK65" s="23">
        <f t="shared" si="6"/>
        <v>0</v>
      </c>
      <c r="AL65" s="21"/>
      <c r="AM65" s="21"/>
      <c r="AN65" s="23">
        <f t="shared" si="7"/>
        <v>0</v>
      </c>
      <c r="AO65" s="23">
        <f t="shared" si="8"/>
        <v>0</v>
      </c>
      <c r="AP65" s="23">
        <f t="shared" si="9"/>
        <v>0</v>
      </c>
      <c r="AQ65" s="23">
        <f t="shared" si="10"/>
        <v>0</v>
      </c>
      <c r="AR65" s="23">
        <f t="shared" si="11"/>
        <v>0</v>
      </c>
      <c r="AS65" s="23">
        <f t="shared" si="12"/>
        <v>0</v>
      </c>
      <c r="AT65" s="21"/>
      <c r="AU65" s="21"/>
      <c r="AV65" s="21"/>
      <c r="AW65" s="21"/>
      <c r="AX65" s="21"/>
      <c r="AY65" s="22">
        <f t="shared" si="13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4"/>
        <v>0</v>
      </c>
      <c r="BL65" s="21"/>
      <c r="BM65" s="21"/>
      <c r="BN65" s="23">
        <f t="shared" si="15"/>
        <v>0</v>
      </c>
      <c r="BO65" s="21"/>
      <c r="BP65" s="21"/>
      <c r="BQ65" s="23">
        <f t="shared" si="16"/>
        <v>0</v>
      </c>
      <c r="BR65" s="21"/>
      <c r="BS65" s="21"/>
      <c r="BT65" s="23">
        <f t="shared" si="17"/>
        <v>0</v>
      </c>
      <c r="BU65" s="21"/>
      <c r="BV65" s="21"/>
      <c r="BW65" s="23">
        <f t="shared" si="18"/>
        <v>0</v>
      </c>
      <c r="BX65" s="21"/>
      <c r="BY65" s="21"/>
      <c r="BZ65" s="23">
        <f t="shared" si="19"/>
        <v>0</v>
      </c>
      <c r="CA65" s="21"/>
      <c r="CB65" s="21"/>
      <c r="CC65" s="23">
        <f t="shared" si="20"/>
        <v>0</v>
      </c>
      <c r="CD65" s="23">
        <f t="shared" si="21"/>
        <v>0</v>
      </c>
      <c r="CE65" s="23">
        <f t="shared" si="22"/>
        <v>0</v>
      </c>
      <c r="CF65" s="23">
        <f t="shared" si="23"/>
        <v>0</v>
      </c>
      <c r="CG65" s="23">
        <f t="shared" si="24"/>
        <v>0</v>
      </c>
      <c r="CH65" s="23">
        <f t="shared" si="25"/>
        <v>0</v>
      </c>
      <c r="CI65" s="22"/>
      <c r="CJ65" s="22"/>
      <c r="CK65" s="22">
        <f t="shared" si="26"/>
        <v>0</v>
      </c>
      <c r="CL65" s="21"/>
      <c r="CM65" s="21"/>
      <c r="CN65" s="22">
        <f t="shared" si="27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28"/>
        <v>0</v>
      </c>
      <c r="H66" s="21"/>
      <c r="I66" s="21"/>
      <c r="J66" s="22">
        <f t="shared" si="0"/>
        <v>0</v>
      </c>
      <c r="K66" s="21"/>
      <c r="L66" s="21"/>
      <c r="M66" s="23">
        <f t="shared" si="29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1"/>
        <v>0</v>
      </c>
      <c r="W66" s="21"/>
      <c r="X66" s="21"/>
      <c r="Y66" s="23">
        <f t="shared" si="2"/>
        <v>0</v>
      </c>
      <c r="Z66" s="21"/>
      <c r="AA66" s="21"/>
      <c r="AB66" s="23">
        <f t="shared" si="3"/>
        <v>0</v>
      </c>
      <c r="AC66" s="21"/>
      <c r="AD66" s="21"/>
      <c r="AE66" s="23">
        <f t="shared" si="4"/>
        <v>0</v>
      </c>
      <c r="AF66" s="21"/>
      <c r="AG66" s="21"/>
      <c r="AH66" s="23">
        <f t="shared" si="5"/>
        <v>0</v>
      </c>
      <c r="AI66" s="21"/>
      <c r="AJ66" s="21"/>
      <c r="AK66" s="23">
        <f t="shared" si="6"/>
        <v>0</v>
      </c>
      <c r="AL66" s="21"/>
      <c r="AM66" s="21"/>
      <c r="AN66" s="23">
        <f t="shared" si="7"/>
        <v>0</v>
      </c>
      <c r="AO66" s="23">
        <f t="shared" si="8"/>
        <v>0</v>
      </c>
      <c r="AP66" s="23">
        <f t="shared" si="9"/>
        <v>0</v>
      </c>
      <c r="AQ66" s="23">
        <f t="shared" si="10"/>
        <v>0</v>
      </c>
      <c r="AR66" s="23">
        <f t="shared" si="11"/>
        <v>0</v>
      </c>
      <c r="AS66" s="23">
        <f t="shared" si="12"/>
        <v>0</v>
      </c>
      <c r="AT66" s="21"/>
      <c r="AU66" s="21"/>
      <c r="AV66" s="21"/>
      <c r="AW66" s="21"/>
      <c r="AX66" s="21"/>
      <c r="AY66" s="22">
        <f t="shared" si="13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4"/>
        <v>0</v>
      </c>
      <c r="BL66" s="21"/>
      <c r="BM66" s="21"/>
      <c r="BN66" s="23">
        <f t="shared" si="15"/>
        <v>0</v>
      </c>
      <c r="BO66" s="21"/>
      <c r="BP66" s="21"/>
      <c r="BQ66" s="23">
        <f t="shared" si="16"/>
        <v>0</v>
      </c>
      <c r="BR66" s="21"/>
      <c r="BS66" s="21"/>
      <c r="BT66" s="23">
        <f t="shared" si="17"/>
        <v>0</v>
      </c>
      <c r="BU66" s="21"/>
      <c r="BV66" s="21"/>
      <c r="BW66" s="23">
        <f t="shared" si="18"/>
        <v>0</v>
      </c>
      <c r="BX66" s="21"/>
      <c r="BY66" s="21"/>
      <c r="BZ66" s="23">
        <f t="shared" si="19"/>
        <v>0</v>
      </c>
      <c r="CA66" s="21"/>
      <c r="CB66" s="21"/>
      <c r="CC66" s="23">
        <f t="shared" si="20"/>
        <v>0</v>
      </c>
      <c r="CD66" s="23">
        <f t="shared" si="21"/>
        <v>0</v>
      </c>
      <c r="CE66" s="23">
        <f t="shared" si="22"/>
        <v>0</v>
      </c>
      <c r="CF66" s="23">
        <f t="shared" si="23"/>
        <v>0</v>
      </c>
      <c r="CG66" s="23">
        <f t="shared" si="24"/>
        <v>0</v>
      </c>
      <c r="CH66" s="23">
        <f t="shared" si="25"/>
        <v>0</v>
      </c>
      <c r="CI66" s="22"/>
      <c r="CJ66" s="22"/>
      <c r="CK66" s="22">
        <f t="shared" si="26"/>
        <v>0</v>
      </c>
      <c r="CL66" s="21"/>
      <c r="CM66" s="21"/>
      <c r="CN66" s="22">
        <f t="shared" si="27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28"/>
        <v>0</v>
      </c>
      <c r="H67" s="21"/>
      <c r="I67" s="21"/>
      <c r="J67" s="22">
        <f t="shared" si="0"/>
        <v>0</v>
      </c>
      <c r="K67" s="21"/>
      <c r="L67" s="21"/>
      <c r="M67" s="23">
        <f t="shared" si="29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1"/>
        <v>0</v>
      </c>
      <c r="W67" s="21"/>
      <c r="X67" s="21"/>
      <c r="Y67" s="23">
        <f t="shared" si="2"/>
        <v>0</v>
      </c>
      <c r="Z67" s="21"/>
      <c r="AA67" s="21"/>
      <c r="AB67" s="23">
        <f t="shared" si="3"/>
        <v>0</v>
      </c>
      <c r="AC67" s="21"/>
      <c r="AD67" s="21"/>
      <c r="AE67" s="23">
        <f t="shared" si="4"/>
        <v>0</v>
      </c>
      <c r="AF67" s="21"/>
      <c r="AG67" s="21"/>
      <c r="AH67" s="23">
        <f t="shared" si="5"/>
        <v>0</v>
      </c>
      <c r="AI67" s="21"/>
      <c r="AJ67" s="21"/>
      <c r="AK67" s="23">
        <f t="shared" si="6"/>
        <v>0</v>
      </c>
      <c r="AL67" s="21"/>
      <c r="AM67" s="21"/>
      <c r="AN67" s="23">
        <f t="shared" si="7"/>
        <v>0</v>
      </c>
      <c r="AO67" s="23">
        <f t="shared" si="8"/>
        <v>0</v>
      </c>
      <c r="AP67" s="23">
        <f t="shared" si="9"/>
        <v>0</v>
      </c>
      <c r="AQ67" s="23">
        <f t="shared" si="10"/>
        <v>0</v>
      </c>
      <c r="AR67" s="23">
        <f t="shared" si="11"/>
        <v>0</v>
      </c>
      <c r="AS67" s="23">
        <f t="shared" si="12"/>
        <v>0</v>
      </c>
      <c r="AT67" s="21"/>
      <c r="AU67" s="21"/>
      <c r="AV67" s="21"/>
      <c r="AW67" s="21"/>
      <c r="AX67" s="21"/>
      <c r="AY67" s="22">
        <f t="shared" si="13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4"/>
        <v>0</v>
      </c>
      <c r="BL67" s="21"/>
      <c r="BM67" s="21"/>
      <c r="BN67" s="23">
        <f t="shared" si="15"/>
        <v>0</v>
      </c>
      <c r="BO67" s="21"/>
      <c r="BP67" s="21"/>
      <c r="BQ67" s="23">
        <f t="shared" si="16"/>
        <v>0</v>
      </c>
      <c r="BR67" s="21"/>
      <c r="BS67" s="21"/>
      <c r="BT67" s="23">
        <f t="shared" si="17"/>
        <v>0</v>
      </c>
      <c r="BU67" s="21"/>
      <c r="BV67" s="21"/>
      <c r="BW67" s="23">
        <f t="shared" si="18"/>
        <v>0</v>
      </c>
      <c r="BX67" s="21"/>
      <c r="BY67" s="21"/>
      <c r="BZ67" s="23">
        <f t="shared" si="19"/>
        <v>0</v>
      </c>
      <c r="CA67" s="21"/>
      <c r="CB67" s="21"/>
      <c r="CC67" s="23">
        <f t="shared" si="20"/>
        <v>0</v>
      </c>
      <c r="CD67" s="23">
        <f t="shared" si="21"/>
        <v>0</v>
      </c>
      <c r="CE67" s="23">
        <f t="shared" si="22"/>
        <v>0</v>
      </c>
      <c r="CF67" s="23">
        <f t="shared" si="23"/>
        <v>0</v>
      </c>
      <c r="CG67" s="23">
        <f t="shared" si="24"/>
        <v>0</v>
      </c>
      <c r="CH67" s="23">
        <f t="shared" si="25"/>
        <v>0</v>
      </c>
      <c r="CI67" s="22"/>
      <c r="CJ67" s="22"/>
      <c r="CK67" s="22">
        <f t="shared" si="26"/>
        <v>0</v>
      </c>
      <c r="CL67" s="21"/>
      <c r="CM67" s="21"/>
      <c r="CN67" s="22">
        <f t="shared" si="27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28"/>
        <v>0</v>
      </c>
      <c r="H68" s="21"/>
      <c r="I68" s="21"/>
      <c r="J68" s="22">
        <f t="shared" si="0"/>
        <v>0</v>
      </c>
      <c r="K68" s="21"/>
      <c r="L68" s="21"/>
      <c r="M68" s="23">
        <f t="shared" si="29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1"/>
        <v>0</v>
      </c>
      <c r="W68" s="21"/>
      <c r="X68" s="21"/>
      <c r="Y68" s="23">
        <f t="shared" si="2"/>
        <v>0</v>
      </c>
      <c r="Z68" s="21"/>
      <c r="AA68" s="21"/>
      <c r="AB68" s="23">
        <f t="shared" si="3"/>
        <v>0</v>
      </c>
      <c r="AC68" s="21"/>
      <c r="AD68" s="21"/>
      <c r="AE68" s="23">
        <f t="shared" si="4"/>
        <v>0</v>
      </c>
      <c r="AF68" s="21"/>
      <c r="AG68" s="21"/>
      <c r="AH68" s="23">
        <f t="shared" si="5"/>
        <v>0</v>
      </c>
      <c r="AI68" s="21"/>
      <c r="AJ68" s="21"/>
      <c r="AK68" s="23">
        <f t="shared" si="6"/>
        <v>0</v>
      </c>
      <c r="AL68" s="21"/>
      <c r="AM68" s="21"/>
      <c r="AN68" s="23">
        <f t="shared" si="7"/>
        <v>0</v>
      </c>
      <c r="AO68" s="23">
        <f t="shared" si="8"/>
        <v>0</v>
      </c>
      <c r="AP68" s="23">
        <f t="shared" si="9"/>
        <v>0</v>
      </c>
      <c r="AQ68" s="23">
        <f t="shared" si="10"/>
        <v>0</v>
      </c>
      <c r="AR68" s="23">
        <f t="shared" si="11"/>
        <v>0</v>
      </c>
      <c r="AS68" s="23">
        <f t="shared" si="12"/>
        <v>0</v>
      </c>
      <c r="AT68" s="21"/>
      <c r="AU68" s="21"/>
      <c r="AV68" s="21"/>
      <c r="AW68" s="21"/>
      <c r="AX68" s="21"/>
      <c r="AY68" s="22">
        <f t="shared" si="13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4"/>
        <v>0</v>
      </c>
      <c r="BL68" s="21"/>
      <c r="BM68" s="21"/>
      <c r="BN68" s="23">
        <f t="shared" si="15"/>
        <v>0</v>
      </c>
      <c r="BO68" s="21"/>
      <c r="BP68" s="21"/>
      <c r="BQ68" s="23">
        <f t="shared" si="16"/>
        <v>0</v>
      </c>
      <c r="BR68" s="21"/>
      <c r="BS68" s="21"/>
      <c r="BT68" s="23">
        <f t="shared" si="17"/>
        <v>0</v>
      </c>
      <c r="BU68" s="21"/>
      <c r="BV68" s="21"/>
      <c r="BW68" s="23">
        <f t="shared" si="18"/>
        <v>0</v>
      </c>
      <c r="BX68" s="21"/>
      <c r="BY68" s="21"/>
      <c r="BZ68" s="23">
        <f t="shared" si="19"/>
        <v>0</v>
      </c>
      <c r="CA68" s="21"/>
      <c r="CB68" s="21"/>
      <c r="CC68" s="23">
        <f t="shared" si="20"/>
        <v>0</v>
      </c>
      <c r="CD68" s="23">
        <f t="shared" si="21"/>
        <v>0</v>
      </c>
      <c r="CE68" s="23">
        <f t="shared" si="22"/>
        <v>0</v>
      </c>
      <c r="CF68" s="23">
        <f t="shared" si="23"/>
        <v>0</v>
      </c>
      <c r="CG68" s="23">
        <f t="shared" si="24"/>
        <v>0</v>
      </c>
      <c r="CH68" s="23">
        <f t="shared" si="25"/>
        <v>0</v>
      </c>
      <c r="CI68" s="22"/>
      <c r="CJ68" s="22"/>
      <c r="CK68" s="22">
        <f t="shared" si="26"/>
        <v>0</v>
      </c>
      <c r="CL68" s="21"/>
      <c r="CM68" s="21"/>
      <c r="CN68" s="22">
        <f t="shared" si="27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28"/>
        <v>0</v>
      </c>
      <c r="H69" s="21"/>
      <c r="I69" s="21"/>
      <c r="J69" s="22">
        <f t="shared" si="0"/>
        <v>0</v>
      </c>
      <c r="K69" s="21"/>
      <c r="L69" s="21"/>
      <c r="M69" s="23">
        <f t="shared" si="29"/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3" si="35">U69*$C69</f>
        <v>0</v>
      </c>
      <c r="W69" s="21"/>
      <c r="X69" s="21"/>
      <c r="Y69" s="23">
        <f t="shared" ref="Y69:Y134" si="36">X69*$C69</f>
        <v>0</v>
      </c>
      <c r="Z69" s="21"/>
      <c r="AA69" s="21"/>
      <c r="AB69" s="23">
        <f t="shared" ref="AB69:AB134" si="37">AA69*$C69</f>
        <v>0</v>
      </c>
      <c r="AC69" s="21"/>
      <c r="AD69" s="21"/>
      <c r="AE69" s="23">
        <f t="shared" ref="AE69:AE134" si="38">AD69*$C69</f>
        <v>0</v>
      </c>
      <c r="AF69" s="21"/>
      <c r="AG69" s="21"/>
      <c r="AH69" s="23">
        <f t="shared" ref="AH69:AH134" si="39">AG69*$C69</f>
        <v>0</v>
      </c>
      <c r="AI69" s="21"/>
      <c r="AJ69" s="21"/>
      <c r="AK69" s="23">
        <f t="shared" ref="AK69:AK134" si="40">AJ69*$C69</f>
        <v>0</v>
      </c>
      <c r="AL69" s="21"/>
      <c r="AM69" s="21"/>
      <c r="AN69" s="23">
        <f t="shared" ref="AN69:AN134" si="41">AM69*$C69</f>
        <v>0</v>
      </c>
      <c r="AO69" s="23">
        <f t="shared" ref="AO69:AO141" si="42">E69+H69+K69+N69+Q69+T69+W69+Z69+AC69+AF69+AI69+AL69</f>
        <v>0</v>
      </c>
      <c r="AP69" s="23">
        <f t="shared" ref="AP69:AP141" si="43">F69+I69+L69+O69+R69+U69+X69+AA69+AD69+AG69+AJ69+AM69</f>
        <v>0</v>
      </c>
      <c r="AQ69" s="23">
        <f t="shared" ref="AQ69:AQ141" si="44">G69+J69+M69+P69+S69+V69+Y69+AB69+AE69+AH69+AK69+AN69</f>
        <v>0</v>
      </c>
      <c r="AR69" s="23">
        <f t="shared" ref="AR69:AR141" si="45">+AP69/12</f>
        <v>0</v>
      </c>
      <c r="AS69" s="23">
        <f t="shared" ref="AS69:AS141" si="46">+AQ69/12</f>
        <v>0</v>
      </c>
      <c r="AT69" s="21"/>
      <c r="AU69" s="21"/>
      <c r="AV69" s="21"/>
      <c r="AW69" s="21"/>
      <c r="AX69" s="21"/>
      <c r="AY69" s="22">
        <f t="shared" si="13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47">BJ69*$C69</f>
        <v>0</v>
      </c>
      <c r="BL69" s="21"/>
      <c r="BM69" s="21"/>
      <c r="BN69" s="23">
        <f t="shared" ref="BN69:BN134" si="48">BM69*C69</f>
        <v>0</v>
      </c>
      <c r="BO69" s="21"/>
      <c r="BP69" s="21"/>
      <c r="BQ69" s="23">
        <f t="shared" ref="BQ69:BQ136" si="49">BP69*C69</f>
        <v>0</v>
      </c>
      <c r="BR69" s="21"/>
      <c r="BS69" s="21"/>
      <c r="BT69" s="23">
        <f t="shared" ref="BT69:BT136" si="50">BS69*C69</f>
        <v>0</v>
      </c>
      <c r="BU69" s="21"/>
      <c r="BV69" s="21"/>
      <c r="BW69" s="23">
        <f t="shared" ref="BW69:BW135" si="51">BV69*C69</f>
        <v>0</v>
      </c>
      <c r="BX69" s="21"/>
      <c r="BY69" s="21"/>
      <c r="BZ69" s="23">
        <f t="shared" ref="BZ69:BZ135" si="52">BY69*C69</f>
        <v>0</v>
      </c>
      <c r="CA69" s="21"/>
      <c r="CB69" s="21"/>
      <c r="CC69" s="23">
        <f t="shared" ref="CC69:CC135" si="53">CB69*C69</f>
        <v>0</v>
      </c>
      <c r="CD69" s="23">
        <f t="shared" ref="CD69:CD135" si="54">AT69+AW69+AZ69+BC69+BF69+BI69+BL69+BO69+BR69+BU69+BX69+CA69</f>
        <v>0</v>
      </c>
      <c r="CE69" s="23">
        <f t="shared" ref="CE69:CE135" si="55">AU69+AX69+BA69+BD69+BG69+BJ69+BM69+BP69+BS69+BV69+BY69+CB69</f>
        <v>0</v>
      </c>
      <c r="CF69" s="23">
        <f t="shared" ref="CF69:CF135" si="56">AV69+AY69+BB69+BE69+BH69+BK69+BN69+BQ69+BT69+BW69+BZ69+CC69</f>
        <v>0</v>
      </c>
      <c r="CG69" s="23">
        <f t="shared" ref="CG69:CG135" si="57">+CE69/12</f>
        <v>0</v>
      </c>
      <c r="CH69" s="23">
        <f t="shared" ref="CH69:CH135" si="58">+CF69/12</f>
        <v>0</v>
      </c>
      <c r="CI69" s="22"/>
      <c r="CJ69" s="22"/>
      <c r="CK69" s="22">
        <f t="shared" ref="CK69:CK134" si="59">CJ69*C69</f>
        <v>0</v>
      </c>
      <c r="CL69" s="21"/>
      <c r="CM69" s="21"/>
      <c r="CN69" s="22">
        <f t="shared" ref="CN69:CN132" si="60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28"/>
        <v>0</v>
      </c>
      <c r="H70" s="21"/>
      <c r="I70" s="21"/>
      <c r="J70" s="22">
        <f t="shared" si="0"/>
        <v>0</v>
      </c>
      <c r="K70" s="21"/>
      <c r="L70" s="21"/>
      <c r="M70" s="23">
        <f t="shared" si="29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5"/>
        <v>0</v>
      </c>
      <c r="W70" s="21"/>
      <c r="X70" s="21"/>
      <c r="Y70" s="23">
        <f t="shared" si="36"/>
        <v>0</v>
      </c>
      <c r="Z70" s="21"/>
      <c r="AA70" s="21"/>
      <c r="AB70" s="23">
        <f t="shared" si="37"/>
        <v>0</v>
      </c>
      <c r="AC70" s="21"/>
      <c r="AD70" s="21"/>
      <c r="AE70" s="23">
        <f t="shared" si="38"/>
        <v>0</v>
      </c>
      <c r="AF70" s="21"/>
      <c r="AG70" s="21"/>
      <c r="AH70" s="23">
        <f t="shared" si="39"/>
        <v>0</v>
      </c>
      <c r="AI70" s="21"/>
      <c r="AJ70" s="21"/>
      <c r="AK70" s="23">
        <f t="shared" si="40"/>
        <v>0</v>
      </c>
      <c r="AL70" s="21"/>
      <c r="AM70" s="21"/>
      <c r="AN70" s="23">
        <f t="shared" si="41"/>
        <v>0</v>
      </c>
      <c r="AO70" s="23">
        <f t="shared" si="42"/>
        <v>0</v>
      </c>
      <c r="AP70" s="23">
        <f t="shared" si="43"/>
        <v>0</v>
      </c>
      <c r="AQ70" s="23">
        <f t="shared" si="44"/>
        <v>0</v>
      </c>
      <c r="AR70" s="23">
        <f t="shared" si="45"/>
        <v>0</v>
      </c>
      <c r="AS70" s="23">
        <f t="shared" si="46"/>
        <v>0</v>
      </c>
      <c r="AT70" s="21"/>
      <c r="AU70" s="21"/>
      <c r="AV70" s="21"/>
      <c r="AW70" s="21"/>
      <c r="AX70" s="21"/>
      <c r="AY70" s="22">
        <f t="shared" si="13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47"/>
        <v>0</v>
      </c>
      <c r="BL70" s="21"/>
      <c r="BM70" s="21"/>
      <c r="BN70" s="23">
        <f t="shared" si="48"/>
        <v>0</v>
      </c>
      <c r="BO70" s="21"/>
      <c r="BP70" s="21"/>
      <c r="BQ70" s="23">
        <f t="shared" si="49"/>
        <v>0</v>
      </c>
      <c r="BR70" s="21"/>
      <c r="BS70" s="21"/>
      <c r="BT70" s="23">
        <f t="shared" si="50"/>
        <v>0</v>
      </c>
      <c r="BU70" s="21"/>
      <c r="BV70" s="21"/>
      <c r="BW70" s="23">
        <f t="shared" si="51"/>
        <v>0</v>
      </c>
      <c r="BX70" s="21"/>
      <c r="BY70" s="21"/>
      <c r="BZ70" s="23">
        <f t="shared" si="52"/>
        <v>0</v>
      </c>
      <c r="CA70" s="21"/>
      <c r="CB70" s="21"/>
      <c r="CC70" s="23">
        <f t="shared" si="53"/>
        <v>0</v>
      </c>
      <c r="CD70" s="23">
        <f t="shared" si="54"/>
        <v>0</v>
      </c>
      <c r="CE70" s="23">
        <f t="shared" si="55"/>
        <v>0</v>
      </c>
      <c r="CF70" s="23">
        <f t="shared" si="56"/>
        <v>0</v>
      </c>
      <c r="CG70" s="23">
        <f t="shared" si="57"/>
        <v>0</v>
      </c>
      <c r="CH70" s="23">
        <f t="shared" si="58"/>
        <v>0</v>
      </c>
      <c r="CI70" s="22"/>
      <c r="CJ70" s="22"/>
      <c r="CK70" s="22">
        <f t="shared" si="59"/>
        <v>0</v>
      </c>
      <c r="CL70" s="21"/>
      <c r="CM70" s="21"/>
      <c r="CN70" s="22">
        <f t="shared" si="60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28"/>
        <v>0</v>
      </c>
      <c r="H71" s="21"/>
      <c r="I71" s="21"/>
      <c r="J71" s="22">
        <f t="shared" si="0"/>
        <v>0</v>
      </c>
      <c r="K71" s="21"/>
      <c r="L71" s="21"/>
      <c r="M71" s="23">
        <f t="shared" si="29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5"/>
        <v>0</v>
      </c>
      <c r="W71" s="21"/>
      <c r="X71" s="21"/>
      <c r="Y71" s="23">
        <f t="shared" si="36"/>
        <v>0</v>
      </c>
      <c r="Z71" s="21"/>
      <c r="AA71" s="21"/>
      <c r="AB71" s="23">
        <f t="shared" si="37"/>
        <v>0</v>
      </c>
      <c r="AC71" s="21"/>
      <c r="AD71" s="21"/>
      <c r="AE71" s="23">
        <f t="shared" si="38"/>
        <v>0</v>
      </c>
      <c r="AF71" s="21"/>
      <c r="AG71" s="21"/>
      <c r="AH71" s="23">
        <f t="shared" si="39"/>
        <v>0</v>
      </c>
      <c r="AI71" s="21"/>
      <c r="AJ71" s="21"/>
      <c r="AK71" s="23">
        <f t="shared" si="40"/>
        <v>0</v>
      </c>
      <c r="AL71" s="21"/>
      <c r="AM71" s="21"/>
      <c r="AN71" s="23">
        <f t="shared" si="41"/>
        <v>0</v>
      </c>
      <c r="AO71" s="23">
        <f t="shared" si="42"/>
        <v>0</v>
      </c>
      <c r="AP71" s="23">
        <f t="shared" si="43"/>
        <v>0</v>
      </c>
      <c r="AQ71" s="23">
        <f t="shared" si="44"/>
        <v>0</v>
      </c>
      <c r="AR71" s="23">
        <f t="shared" si="45"/>
        <v>0</v>
      </c>
      <c r="AS71" s="23">
        <f t="shared" si="46"/>
        <v>0</v>
      </c>
      <c r="AT71" s="21"/>
      <c r="AU71" s="21"/>
      <c r="AV71" s="21"/>
      <c r="AW71" s="21"/>
      <c r="AX71" s="21"/>
      <c r="AY71" s="22">
        <f t="shared" si="13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47"/>
        <v>0</v>
      </c>
      <c r="BL71" s="21"/>
      <c r="BM71" s="21"/>
      <c r="BN71" s="23">
        <f t="shared" si="48"/>
        <v>0</v>
      </c>
      <c r="BO71" s="21"/>
      <c r="BP71" s="21"/>
      <c r="BQ71" s="23">
        <f t="shared" si="49"/>
        <v>0</v>
      </c>
      <c r="BR71" s="21"/>
      <c r="BS71" s="21"/>
      <c r="BT71" s="23">
        <f t="shared" si="50"/>
        <v>0</v>
      </c>
      <c r="BU71" s="21"/>
      <c r="BV71" s="21"/>
      <c r="BW71" s="23">
        <f t="shared" si="51"/>
        <v>0</v>
      </c>
      <c r="BX71" s="21"/>
      <c r="BY71" s="21"/>
      <c r="BZ71" s="23">
        <f t="shared" si="52"/>
        <v>0</v>
      </c>
      <c r="CA71" s="21"/>
      <c r="CB71" s="21"/>
      <c r="CC71" s="23">
        <f t="shared" si="53"/>
        <v>0</v>
      </c>
      <c r="CD71" s="23">
        <f t="shared" si="54"/>
        <v>0</v>
      </c>
      <c r="CE71" s="23">
        <f t="shared" si="55"/>
        <v>0</v>
      </c>
      <c r="CF71" s="23">
        <f t="shared" si="56"/>
        <v>0</v>
      </c>
      <c r="CG71" s="23">
        <f t="shared" si="57"/>
        <v>0</v>
      </c>
      <c r="CH71" s="23">
        <f t="shared" si="58"/>
        <v>0</v>
      </c>
      <c r="CI71" s="22"/>
      <c r="CJ71" s="22"/>
      <c r="CK71" s="22">
        <f t="shared" si="59"/>
        <v>0</v>
      </c>
      <c r="CL71" s="21"/>
      <c r="CM71" s="21"/>
      <c r="CN71" s="22">
        <f t="shared" si="60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28"/>
        <v>0</v>
      </c>
      <c r="H72" s="21"/>
      <c r="I72" s="21"/>
      <c r="J72" s="22">
        <f t="shared" ref="J72:J146" si="61">I72*$C72</f>
        <v>0</v>
      </c>
      <c r="K72" s="21"/>
      <c r="L72" s="21"/>
      <c r="M72" s="23">
        <f t="shared" si="29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5"/>
        <v>0</v>
      </c>
      <c r="W72" s="21"/>
      <c r="X72" s="21"/>
      <c r="Y72" s="23">
        <f t="shared" si="36"/>
        <v>0</v>
      </c>
      <c r="Z72" s="21"/>
      <c r="AA72" s="21"/>
      <c r="AB72" s="23">
        <f t="shared" si="37"/>
        <v>0</v>
      </c>
      <c r="AC72" s="21"/>
      <c r="AD72" s="21"/>
      <c r="AE72" s="23">
        <f t="shared" si="38"/>
        <v>0</v>
      </c>
      <c r="AF72" s="21"/>
      <c r="AG72" s="21"/>
      <c r="AH72" s="23">
        <f t="shared" si="39"/>
        <v>0</v>
      </c>
      <c r="AI72" s="21"/>
      <c r="AJ72" s="21"/>
      <c r="AK72" s="23">
        <f t="shared" si="40"/>
        <v>0</v>
      </c>
      <c r="AL72" s="21"/>
      <c r="AM72" s="21"/>
      <c r="AN72" s="23">
        <f t="shared" si="41"/>
        <v>0</v>
      </c>
      <c r="AO72" s="23">
        <f t="shared" si="42"/>
        <v>0</v>
      </c>
      <c r="AP72" s="23">
        <f t="shared" si="43"/>
        <v>0</v>
      </c>
      <c r="AQ72" s="23">
        <f t="shared" si="44"/>
        <v>0</v>
      </c>
      <c r="AR72" s="23">
        <f t="shared" si="45"/>
        <v>0</v>
      </c>
      <c r="AS72" s="23">
        <f t="shared" si="46"/>
        <v>0</v>
      </c>
      <c r="AT72" s="21"/>
      <c r="AU72" s="21"/>
      <c r="AV72" s="21"/>
      <c r="AW72" s="21"/>
      <c r="AX72" s="21"/>
      <c r="AY72" s="22">
        <f t="shared" ref="AY72:AY139" si="62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47"/>
        <v>0</v>
      </c>
      <c r="BL72" s="21"/>
      <c r="BM72" s="21"/>
      <c r="BN72" s="23">
        <f t="shared" si="48"/>
        <v>0</v>
      </c>
      <c r="BO72" s="21"/>
      <c r="BP72" s="21"/>
      <c r="BQ72" s="23">
        <f t="shared" si="49"/>
        <v>0</v>
      </c>
      <c r="BR72" s="21"/>
      <c r="BS72" s="21"/>
      <c r="BT72" s="23">
        <f t="shared" si="50"/>
        <v>0</v>
      </c>
      <c r="BU72" s="21"/>
      <c r="BV72" s="21"/>
      <c r="BW72" s="23">
        <f t="shared" si="51"/>
        <v>0</v>
      </c>
      <c r="BX72" s="21"/>
      <c r="BY72" s="21"/>
      <c r="BZ72" s="23">
        <f t="shared" si="52"/>
        <v>0</v>
      </c>
      <c r="CA72" s="21"/>
      <c r="CB72" s="21"/>
      <c r="CC72" s="23">
        <f t="shared" si="53"/>
        <v>0</v>
      </c>
      <c r="CD72" s="23">
        <f t="shared" si="54"/>
        <v>0</v>
      </c>
      <c r="CE72" s="23">
        <f t="shared" si="55"/>
        <v>0</v>
      </c>
      <c r="CF72" s="23">
        <f t="shared" si="56"/>
        <v>0</v>
      </c>
      <c r="CG72" s="23">
        <f t="shared" si="57"/>
        <v>0</v>
      </c>
      <c r="CH72" s="23">
        <f t="shared" si="58"/>
        <v>0</v>
      </c>
      <c r="CI72" s="22"/>
      <c r="CJ72" s="22"/>
      <c r="CK72" s="22">
        <f t="shared" si="59"/>
        <v>0</v>
      </c>
      <c r="CL72" s="21"/>
      <c r="CM72" s="21"/>
      <c r="CN72" s="22">
        <f t="shared" si="60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28"/>
        <v>0</v>
      </c>
      <c r="H73" s="21"/>
      <c r="I73" s="21"/>
      <c r="J73" s="22">
        <f t="shared" si="61"/>
        <v>0</v>
      </c>
      <c r="K73" s="21"/>
      <c r="L73" s="21"/>
      <c r="M73" s="23">
        <f t="shared" si="29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5"/>
        <v>0</v>
      </c>
      <c r="W73" s="21"/>
      <c r="X73" s="21"/>
      <c r="Y73" s="23">
        <f t="shared" si="36"/>
        <v>0</v>
      </c>
      <c r="Z73" s="21"/>
      <c r="AA73" s="21"/>
      <c r="AB73" s="23">
        <f t="shared" si="37"/>
        <v>0</v>
      </c>
      <c r="AC73" s="21"/>
      <c r="AD73" s="21"/>
      <c r="AE73" s="23">
        <f t="shared" si="38"/>
        <v>0</v>
      </c>
      <c r="AF73" s="21"/>
      <c r="AG73" s="21"/>
      <c r="AH73" s="23">
        <f t="shared" si="39"/>
        <v>0</v>
      </c>
      <c r="AI73" s="21"/>
      <c r="AJ73" s="21"/>
      <c r="AK73" s="23">
        <f t="shared" si="40"/>
        <v>0</v>
      </c>
      <c r="AL73" s="21"/>
      <c r="AM73" s="21"/>
      <c r="AN73" s="23">
        <f t="shared" si="41"/>
        <v>0</v>
      </c>
      <c r="AO73" s="23">
        <f t="shared" si="42"/>
        <v>0</v>
      </c>
      <c r="AP73" s="23">
        <f t="shared" si="43"/>
        <v>0</v>
      </c>
      <c r="AQ73" s="23">
        <f t="shared" si="44"/>
        <v>0</v>
      </c>
      <c r="AR73" s="23">
        <f t="shared" si="45"/>
        <v>0</v>
      </c>
      <c r="AS73" s="23">
        <f t="shared" si="46"/>
        <v>0</v>
      </c>
      <c r="AT73" s="21"/>
      <c r="AU73" s="21"/>
      <c r="AV73" s="21"/>
      <c r="AW73" s="21"/>
      <c r="AX73" s="21"/>
      <c r="AY73" s="22">
        <f t="shared" si="62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47"/>
        <v>0</v>
      </c>
      <c r="BL73" s="21"/>
      <c r="BM73" s="21"/>
      <c r="BN73" s="23">
        <f t="shared" si="48"/>
        <v>0</v>
      </c>
      <c r="BO73" s="21"/>
      <c r="BP73" s="21"/>
      <c r="BQ73" s="23">
        <f t="shared" si="49"/>
        <v>0</v>
      </c>
      <c r="BR73" s="21"/>
      <c r="BS73" s="21"/>
      <c r="BT73" s="23">
        <f t="shared" si="50"/>
        <v>0</v>
      </c>
      <c r="BU73" s="21"/>
      <c r="BV73" s="21"/>
      <c r="BW73" s="23">
        <f t="shared" si="51"/>
        <v>0</v>
      </c>
      <c r="BX73" s="21"/>
      <c r="BY73" s="21"/>
      <c r="BZ73" s="23">
        <f t="shared" si="52"/>
        <v>0</v>
      </c>
      <c r="CA73" s="21"/>
      <c r="CB73" s="21"/>
      <c r="CC73" s="23">
        <f t="shared" si="53"/>
        <v>0</v>
      </c>
      <c r="CD73" s="23">
        <f t="shared" si="54"/>
        <v>0</v>
      </c>
      <c r="CE73" s="23">
        <f t="shared" si="55"/>
        <v>0</v>
      </c>
      <c r="CF73" s="23">
        <f t="shared" si="56"/>
        <v>0</v>
      </c>
      <c r="CG73" s="23">
        <f t="shared" si="57"/>
        <v>0</v>
      </c>
      <c r="CH73" s="23">
        <f t="shared" si="58"/>
        <v>0</v>
      </c>
      <c r="CI73" s="22"/>
      <c r="CJ73" s="22"/>
      <c r="CK73" s="22">
        <f t="shared" si="59"/>
        <v>0</v>
      </c>
      <c r="CL73" s="21"/>
      <c r="CM73" s="21"/>
      <c r="CN73" s="22">
        <f t="shared" si="60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28"/>
        <v>0</v>
      </c>
      <c r="H74" s="21"/>
      <c r="I74" s="21"/>
      <c r="J74" s="22">
        <f t="shared" si="61"/>
        <v>0</v>
      </c>
      <c r="K74" s="21"/>
      <c r="L74" s="21"/>
      <c r="M74" s="23">
        <f t="shared" si="29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5"/>
        <v>0</v>
      </c>
      <c r="W74" s="21"/>
      <c r="X74" s="21"/>
      <c r="Y74" s="23">
        <f t="shared" si="36"/>
        <v>0</v>
      </c>
      <c r="Z74" s="21"/>
      <c r="AA74" s="21"/>
      <c r="AB74" s="23">
        <f t="shared" si="37"/>
        <v>0</v>
      </c>
      <c r="AC74" s="21"/>
      <c r="AD74" s="21"/>
      <c r="AE74" s="23">
        <f t="shared" si="38"/>
        <v>0</v>
      </c>
      <c r="AF74" s="21"/>
      <c r="AG74" s="21"/>
      <c r="AH74" s="23">
        <f t="shared" si="39"/>
        <v>0</v>
      </c>
      <c r="AI74" s="21"/>
      <c r="AJ74" s="21"/>
      <c r="AK74" s="23">
        <f t="shared" si="40"/>
        <v>0</v>
      </c>
      <c r="AL74" s="21"/>
      <c r="AM74" s="21"/>
      <c r="AN74" s="23">
        <f t="shared" si="41"/>
        <v>0</v>
      </c>
      <c r="AO74" s="23">
        <f t="shared" si="42"/>
        <v>0</v>
      </c>
      <c r="AP74" s="23">
        <f t="shared" si="43"/>
        <v>0</v>
      </c>
      <c r="AQ74" s="23">
        <f t="shared" si="44"/>
        <v>0</v>
      </c>
      <c r="AR74" s="23">
        <f t="shared" si="45"/>
        <v>0</v>
      </c>
      <c r="AS74" s="23">
        <f t="shared" si="46"/>
        <v>0</v>
      </c>
      <c r="AT74" s="21"/>
      <c r="AU74" s="21"/>
      <c r="AV74" s="21"/>
      <c r="AW74" s="21"/>
      <c r="AX74" s="21"/>
      <c r="AY74" s="22">
        <f t="shared" si="62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47"/>
        <v>0</v>
      </c>
      <c r="BL74" s="21"/>
      <c r="BM74" s="21"/>
      <c r="BN74" s="23">
        <f t="shared" si="48"/>
        <v>0</v>
      </c>
      <c r="BO74" s="21"/>
      <c r="BP74" s="21"/>
      <c r="BQ74" s="23">
        <f t="shared" si="49"/>
        <v>0</v>
      </c>
      <c r="BR74" s="21"/>
      <c r="BS74" s="21"/>
      <c r="BT74" s="23">
        <f t="shared" si="50"/>
        <v>0</v>
      </c>
      <c r="BU74" s="21"/>
      <c r="BV74" s="21"/>
      <c r="BW74" s="23">
        <f t="shared" si="51"/>
        <v>0</v>
      </c>
      <c r="BX74" s="21"/>
      <c r="BY74" s="21"/>
      <c r="BZ74" s="23">
        <f t="shared" si="52"/>
        <v>0</v>
      </c>
      <c r="CA74" s="21"/>
      <c r="CB74" s="21"/>
      <c r="CC74" s="23">
        <f t="shared" si="53"/>
        <v>0</v>
      </c>
      <c r="CD74" s="23">
        <f t="shared" si="54"/>
        <v>0</v>
      </c>
      <c r="CE74" s="23">
        <f t="shared" si="55"/>
        <v>0</v>
      </c>
      <c r="CF74" s="23">
        <f t="shared" si="56"/>
        <v>0</v>
      </c>
      <c r="CG74" s="23">
        <f t="shared" si="57"/>
        <v>0</v>
      </c>
      <c r="CH74" s="23">
        <f t="shared" si="58"/>
        <v>0</v>
      </c>
      <c r="CI74" s="22"/>
      <c r="CJ74" s="22"/>
      <c r="CK74" s="22">
        <f t="shared" si="59"/>
        <v>0</v>
      </c>
      <c r="CL74" s="21"/>
      <c r="CM74" s="21"/>
      <c r="CN74" s="22">
        <f t="shared" si="60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28"/>
        <v>0</v>
      </c>
      <c r="H75" s="21"/>
      <c r="I75" s="21"/>
      <c r="J75" s="22">
        <f t="shared" si="61"/>
        <v>0</v>
      </c>
      <c r="K75" s="21"/>
      <c r="L75" s="21"/>
      <c r="M75" s="23">
        <f t="shared" si="29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5"/>
        <v>0</v>
      </c>
      <c r="W75" s="21"/>
      <c r="X75" s="21"/>
      <c r="Y75" s="23">
        <f t="shared" si="36"/>
        <v>0</v>
      </c>
      <c r="Z75" s="21"/>
      <c r="AA75" s="21"/>
      <c r="AB75" s="23">
        <f t="shared" si="37"/>
        <v>0</v>
      </c>
      <c r="AC75" s="21"/>
      <c r="AD75" s="21"/>
      <c r="AE75" s="23">
        <f t="shared" si="38"/>
        <v>0</v>
      </c>
      <c r="AF75" s="21"/>
      <c r="AG75" s="21"/>
      <c r="AH75" s="23">
        <f t="shared" si="39"/>
        <v>0</v>
      </c>
      <c r="AI75" s="21"/>
      <c r="AJ75" s="21"/>
      <c r="AK75" s="23">
        <f t="shared" si="40"/>
        <v>0</v>
      </c>
      <c r="AL75" s="21"/>
      <c r="AM75" s="21"/>
      <c r="AN75" s="23">
        <f t="shared" si="41"/>
        <v>0</v>
      </c>
      <c r="AO75" s="23">
        <f t="shared" si="42"/>
        <v>0</v>
      </c>
      <c r="AP75" s="23">
        <f t="shared" si="43"/>
        <v>0</v>
      </c>
      <c r="AQ75" s="23">
        <f t="shared" si="44"/>
        <v>0</v>
      </c>
      <c r="AR75" s="23">
        <f t="shared" si="45"/>
        <v>0</v>
      </c>
      <c r="AS75" s="23">
        <f t="shared" si="46"/>
        <v>0</v>
      </c>
      <c r="AT75" s="21"/>
      <c r="AU75" s="21"/>
      <c r="AV75" s="21"/>
      <c r="AW75" s="21"/>
      <c r="AX75" s="21"/>
      <c r="AY75" s="22">
        <f t="shared" si="62"/>
        <v>0</v>
      </c>
      <c r="AZ75" s="21"/>
      <c r="BA75" s="21"/>
      <c r="BB75" s="23">
        <f t="shared" si="32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47"/>
        <v>0</v>
      </c>
      <c r="BL75" s="21"/>
      <c r="BM75" s="21"/>
      <c r="BN75" s="23">
        <f t="shared" si="48"/>
        <v>0</v>
      </c>
      <c r="BO75" s="21"/>
      <c r="BP75" s="21"/>
      <c r="BQ75" s="23">
        <f t="shared" si="49"/>
        <v>0</v>
      </c>
      <c r="BR75" s="21"/>
      <c r="BS75" s="21"/>
      <c r="BT75" s="23">
        <f t="shared" si="50"/>
        <v>0</v>
      </c>
      <c r="BU75" s="21"/>
      <c r="BV75" s="21"/>
      <c r="BW75" s="23">
        <f t="shared" si="51"/>
        <v>0</v>
      </c>
      <c r="BX75" s="21"/>
      <c r="BY75" s="21"/>
      <c r="BZ75" s="23">
        <f t="shared" si="52"/>
        <v>0</v>
      </c>
      <c r="CA75" s="21"/>
      <c r="CB75" s="21"/>
      <c r="CC75" s="23">
        <f t="shared" si="53"/>
        <v>0</v>
      </c>
      <c r="CD75" s="23">
        <f t="shared" si="54"/>
        <v>0</v>
      </c>
      <c r="CE75" s="23">
        <f t="shared" si="55"/>
        <v>0</v>
      </c>
      <c r="CF75" s="23">
        <f t="shared" si="56"/>
        <v>0</v>
      </c>
      <c r="CG75" s="23">
        <f t="shared" si="57"/>
        <v>0</v>
      </c>
      <c r="CH75" s="23">
        <f t="shared" si="58"/>
        <v>0</v>
      </c>
      <c r="CI75" s="22"/>
      <c r="CJ75" s="22"/>
      <c r="CK75" s="22">
        <f t="shared" si="59"/>
        <v>0</v>
      </c>
      <c r="CL75" s="21"/>
      <c r="CM75" s="21"/>
      <c r="CN75" s="22">
        <f t="shared" si="60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28"/>
        <v>0</v>
      </c>
      <c r="H76" s="21"/>
      <c r="I76" s="21"/>
      <c r="J76" s="22">
        <f t="shared" si="61"/>
        <v>0</v>
      </c>
      <c r="K76" s="21"/>
      <c r="L76" s="21"/>
      <c r="M76" s="23">
        <f t="shared" si="29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5"/>
        <v>0</v>
      </c>
      <c r="W76" s="21"/>
      <c r="X76" s="21"/>
      <c r="Y76" s="23">
        <f t="shared" si="36"/>
        <v>0</v>
      </c>
      <c r="Z76" s="21"/>
      <c r="AA76" s="21"/>
      <c r="AB76" s="23">
        <f t="shared" si="37"/>
        <v>0</v>
      </c>
      <c r="AC76" s="21"/>
      <c r="AD76" s="21"/>
      <c r="AE76" s="23">
        <f t="shared" si="38"/>
        <v>0</v>
      </c>
      <c r="AF76" s="21"/>
      <c r="AG76" s="21"/>
      <c r="AH76" s="23">
        <f t="shared" si="39"/>
        <v>0</v>
      </c>
      <c r="AI76" s="21"/>
      <c r="AJ76" s="21"/>
      <c r="AK76" s="23">
        <f t="shared" si="40"/>
        <v>0</v>
      </c>
      <c r="AL76" s="21"/>
      <c r="AM76" s="21"/>
      <c r="AN76" s="23">
        <f t="shared" si="41"/>
        <v>0</v>
      </c>
      <c r="AO76" s="23">
        <f t="shared" si="42"/>
        <v>0</v>
      </c>
      <c r="AP76" s="23">
        <f t="shared" si="43"/>
        <v>0</v>
      </c>
      <c r="AQ76" s="23">
        <f t="shared" si="44"/>
        <v>0</v>
      </c>
      <c r="AR76" s="23">
        <f t="shared" si="45"/>
        <v>0</v>
      </c>
      <c r="AS76" s="23">
        <f t="shared" si="46"/>
        <v>0</v>
      </c>
      <c r="AT76" s="21"/>
      <c r="AU76" s="21"/>
      <c r="AV76" s="21"/>
      <c r="AW76" s="21"/>
      <c r="AX76" s="21"/>
      <c r="AY76" s="22">
        <f t="shared" si="62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47"/>
        <v>0</v>
      </c>
      <c r="BL76" s="21"/>
      <c r="BM76" s="21"/>
      <c r="BN76" s="23">
        <f t="shared" si="48"/>
        <v>0</v>
      </c>
      <c r="BO76" s="21"/>
      <c r="BP76" s="21"/>
      <c r="BQ76" s="23">
        <f t="shared" si="49"/>
        <v>0</v>
      </c>
      <c r="BR76" s="21"/>
      <c r="BS76" s="21"/>
      <c r="BT76" s="23">
        <f t="shared" si="50"/>
        <v>0</v>
      </c>
      <c r="BU76" s="21"/>
      <c r="BV76" s="21"/>
      <c r="BW76" s="23">
        <f t="shared" si="51"/>
        <v>0</v>
      </c>
      <c r="BX76" s="21"/>
      <c r="BY76" s="21"/>
      <c r="BZ76" s="23">
        <f t="shared" si="52"/>
        <v>0</v>
      </c>
      <c r="CA76" s="21"/>
      <c r="CB76" s="21"/>
      <c r="CC76" s="23">
        <f t="shared" si="53"/>
        <v>0</v>
      </c>
      <c r="CD76" s="23">
        <f t="shared" si="54"/>
        <v>0</v>
      </c>
      <c r="CE76" s="23">
        <f t="shared" si="55"/>
        <v>0</v>
      </c>
      <c r="CF76" s="23">
        <f t="shared" si="56"/>
        <v>0</v>
      </c>
      <c r="CG76" s="23">
        <f t="shared" si="57"/>
        <v>0</v>
      </c>
      <c r="CH76" s="23">
        <f t="shared" si="58"/>
        <v>0</v>
      </c>
      <c r="CI76" s="22"/>
      <c r="CJ76" s="22"/>
      <c r="CK76" s="22">
        <f t="shared" si="59"/>
        <v>0</v>
      </c>
      <c r="CL76" s="21"/>
      <c r="CM76" s="21"/>
      <c r="CN76" s="22">
        <f t="shared" si="60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3">F77*$C77</f>
        <v>0</v>
      </c>
      <c r="H77" s="21"/>
      <c r="I77" s="21"/>
      <c r="J77" s="22">
        <f t="shared" si="61"/>
        <v>0</v>
      </c>
      <c r="K77" s="21"/>
      <c r="L77" s="21"/>
      <c r="M77" s="23">
        <f t="shared" ref="M77:M143" si="64">L77*$C77</f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43" si="66">R77*$C77</f>
        <v>0</v>
      </c>
      <c r="T77" s="21"/>
      <c r="U77" s="21"/>
      <c r="V77" s="23">
        <f t="shared" si="35"/>
        <v>0</v>
      </c>
      <c r="W77" s="21"/>
      <c r="X77" s="21"/>
      <c r="Y77" s="23">
        <f t="shared" si="36"/>
        <v>0</v>
      </c>
      <c r="Z77" s="21"/>
      <c r="AA77" s="21"/>
      <c r="AB77" s="23">
        <f t="shared" si="37"/>
        <v>0</v>
      </c>
      <c r="AC77" s="21"/>
      <c r="AD77" s="21"/>
      <c r="AE77" s="23">
        <f t="shared" si="38"/>
        <v>0</v>
      </c>
      <c r="AF77" s="21"/>
      <c r="AG77" s="21"/>
      <c r="AH77" s="23">
        <f t="shared" si="39"/>
        <v>0</v>
      </c>
      <c r="AI77" s="21"/>
      <c r="AJ77" s="21"/>
      <c r="AK77" s="23">
        <f t="shared" si="40"/>
        <v>0</v>
      </c>
      <c r="AL77" s="21"/>
      <c r="AM77" s="21"/>
      <c r="AN77" s="23">
        <f t="shared" si="41"/>
        <v>0</v>
      </c>
      <c r="AO77" s="23">
        <f t="shared" si="42"/>
        <v>0</v>
      </c>
      <c r="AP77" s="23">
        <f t="shared" si="43"/>
        <v>0</v>
      </c>
      <c r="AQ77" s="23">
        <f t="shared" si="44"/>
        <v>0</v>
      </c>
      <c r="AR77" s="23">
        <f t="shared" si="45"/>
        <v>0</v>
      </c>
      <c r="AS77" s="23">
        <f t="shared" si="46"/>
        <v>0</v>
      </c>
      <c r="AT77" s="21"/>
      <c r="AU77" s="21"/>
      <c r="AV77" s="21"/>
      <c r="AW77" s="21"/>
      <c r="AX77" s="21"/>
      <c r="AY77" s="22">
        <f t="shared" si="62"/>
        <v>0</v>
      </c>
      <c r="AZ77" s="21"/>
      <c r="BA77" s="21"/>
      <c r="BB77" s="23">
        <f t="shared" ref="BB77:BB143" si="67">BA77*$C77</f>
        <v>0</v>
      </c>
      <c r="BC77" s="21"/>
      <c r="BD77" s="21"/>
      <c r="BE77" s="23">
        <f t="shared" ref="BE77:BE143" si="68">BD77*$C77</f>
        <v>0</v>
      </c>
      <c r="BF77" s="21"/>
      <c r="BG77" s="21"/>
      <c r="BH77" s="23">
        <f t="shared" ref="BH77:BH143" si="69">BG77*$C77</f>
        <v>0</v>
      </c>
      <c r="BI77" s="21"/>
      <c r="BJ77" s="21"/>
      <c r="BK77" s="23">
        <f t="shared" si="47"/>
        <v>0</v>
      </c>
      <c r="BL77" s="21"/>
      <c r="BM77" s="21"/>
      <c r="BN77" s="23">
        <f t="shared" si="48"/>
        <v>0</v>
      </c>
      <c r="BO77" s="21"/>
      <c r="BP77" s="21"/>
      <c r="BQ77" s="23">
        <f t="shared" si="49"/>
        <v>0</v>
      </c>
      <c r="BR77" s="21"/>
      <c r="BS77" s="21"/>
      <c r="BT77" s="23">
        <f t="shared" si="50"/>
        <v>0</v>
      </c>
      <c r="BU77" s="21"/>
      <c r="BV77" s="21"/>
      <c r="BW77" s="23">
        <f t="shared" si="51"/>
        <v>0</v>
      </c>
      <c r="BX77" s="21"/>
      <c r="BY77" s="21"/>
      <c r="BZ77" s="23">
        <f t="shared" si="52"/>
        <v>0</v>
      </c>
      <c r="CA77" s="21"/>
      <c r="CB77" s="21"/>
      <c r="CC77" s="23">
        <f t="shared" si="53"/>
        <v>0</v>
      </c>
      <c r="CD77" s="23">
        <f t="shared" si="54"/>
        <v>0</v>
      </c>
      <c r="CE77" s="23">
        <f t="shared" si="55"/>
        <v>0</v>
      </c>
      <c r="CF77" s="23">
        <f t="shared" si="56"/>
        <v>0</v>
      </c>
      <c r="CG77" s="23">
        <f t="shared" si="57"/>
        <v>0</v>
      </c>
      <c r="CH77" s="23">
        <f t="shared" si="58"/>
        <v>0</v>
      </c>
      <c r="CI77" s="22"/>
      <c r="CJ77" s="22"/>
      <c r="CK77" s="22">
        <f t="shared" si="59"/>
        <v>0</v>
      </c>
      <c r="CL77" s="21"/>
      <c r="CM77" s="21"/>
      <c r="CN77" s="22">
        <f t="shared" si="60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3"/>
        <v>0</v>
      </c>
      <c r="H78" s="21"/>
      <c r="I78" s="21"/>
      <c r="J78" s="22">
        <f t="shared" si="61"/>
        <v>0</v>
      </c>
      <c r="K78" s="21"/>
      <c r="L78" s="21"/>
      <c r="M78" s="23">
        <f t="shared" si="64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5"/>
        <v>0</v>
      </c>
      <c r="W78" s="21"/>
      <c r="X78" s="21"/>
      <c r="Y78" s="23">
        <f t="shared" si="36"/>
        <v>0</v>
      </c>
      <c r="Z78" s="21"/>
      <c r="AA78" s="21"/>
      <c r="AB78" s="23">
        <f t="shared" si="37"/>
        <v>0</v>
      </c>
      <c r="AC78" s="21"/>
      <c r="AD78" s="21"/>
      <c r="AE78" s="23">
        <f t="shared" si="38"/>
        <v>0</v>
      </c>
      <c r="AF78" s="21"/>
      <c r="AG78" s="21"/>
      <c r="AH78" s="23">
        <f t="shared" si="39"/>
        <v>0</v>
      </c>
      <c r="AI78" s="21"/>
      <c r="AJ78" s="21"/>
      <c r="AK78" s="23">
        <f t="shared" si="40"/>
        <v>0</v>
      </c>
      <c r="AL78" s="21"/>
      <c r="AM78" s="21"/>
      <c r="AN78" s="23">
        <f t="shared" si="41"/>
        <v>0</v>
      </c>
      <c r="AO78" s="23">
        <f t="shared" si="42"/>
        <v>0</v>
      </c>
      <c r="AP78" s="23">
        <f t="shared" si="43"/>
        <v>0</v>
      </c>
      <c r="AQ78" s="23">
        <f t="shared" si="44"/>
        <v>0</v>
      </c>
      <c r="AR78" s="23">
        <f t="shared" si="45"/>
        <v>0</v>
      </c>
      <c r="AS78" s="23">
        <f t="shared" si="46"/>
        <v>0</v>
      </c>
      <c r="AT78" s="21"/>
      <c r="AU78" s="21"/>
      <c r="AV78" s="21"/>
      <c r="AW78" s="21"/>
      <c r="AX78" s="21"/>
      <c r="AY78" s="22">
        <f t="shared" si="62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47"/>
        <v>0</v>
      </c>
      <c r="BL78" s="21"/>
      <c r="BM78" s="21"/>
      <c r="BN78" s="23">
        <f t="shared" si="48"/>
        <v>0</v>
      </c>
      <c r="BO78" s="21"/>
      <c r="BP78" s="21"/>
      <c r="BQ78" s="23">
        <f t="shared" si="49"/>
        <v>0</v>
      </c>
      <c r="BR78" s="21"/>
      <c r="BS78" s="21"/>
      <c r="BT78" s="23">
        <f t="shared" si="50"/>
        <v>0</v>
      </c>
      <c r="BU78" s="21"/>
      <c r="BV78" s="21"/>
      <c r="BW78" s="23">
        <f t="shared" si="51"/>
        <v>0</v>
      </c>
      <c r="BX78" s="21"/>
      <c r="BY78" s="21"/>
      <c r="BZ78" s="23">
        <f t="shared" si="52"/>
        <v>0</v>
      </c>
      <c r="CA78" s="21"/>
      <c r="CB78" s="21"/>
      <c r="CC78" s="23">
        <f t="shared" si="53"/>
        <v>0</v>
      </c>
      <c r="CD78" s="23">
        <f t="shared" si="54"/>
        <v>0</v>
      </c>
      <c r="CE78" s="23">
        <f t="shared" si="55"/>
        <v>0</v>
      </c>
      <c r="CF78" s="23">
        <f t="shared" si="56"/>
        <v>0</v>
      </c>
      <c r="CG78" s="23">
        <f t="shared" si="57"/>
        <v>0</v>
      </c>
      <c r="CH78" s="23">
        <f t="shared" si="58"/>
        <v>0</v>
      </c>
      <c r="CI78" s="22"/>
      <c r="CJ78" s="22"/>
      <c r="CK78" s="22">
        <f t="shared" si="59"/>
        <v>0</v>
      </c>
      <c r="CL78" s="21"/>
      <c r="CM78" s="21"/>
      <c r="CN78" s="22">
        <f t="shared" si="60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3"/>
        <v>0</v>
      </c>
      <c r="H79" s="21"/>
      <c r="I79" s="21"/>
      <c r="J79" s="22">
        <f t="shared" si="61"/>
        <v>0</v>
      </c>
      <c r="K79" s="21"/>
      <c r="L79" s="21"/>
      <c r="M79" s="23">
        <f t="shared" si="64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5"/>
        <v>0</v>
      </c>
      <c r="W79" s="21"/>
      <c r="X79" s="21"/>
      <c r="Y79" s="23">
        <f t="shared" si="36"/>
        <v>0</v>
      </c>
      <c r="Z79" s="21"/>
      <c r="AA79" s="21"/>
      <c r="AB79" s="23">
        <f t="shared" si="37"/>
        <v>0</v>
      </c>
      <c r="AC79" s="21"/>
      <c r="AD79" s="21"/>
      <c r="AE79" s="23">
        <f t="shared" si="38"/>
        <v>0</v>
      </c>
      <c r="AF79" s="21"/>
      <c r="AG79" s="21"/>
      <c r="AH79" s="23">
        <f t="shared" si="39"/>
        <v>0</v>
      </c>
      <c r="AI79" s="21"/>
      <c r="AJ79" s="21"/>
      <c r="AK79" s="23">
        <f t="shared" si="40"/>
        <v>0</v>
      </c>
      <c r="AL79" s="21"/>
      <c r="AM79" s="21"/>
      <c r="AN79" s="23">
        <f t="shared" si="41"/>
        <v>0</v>
      </c>
      <c r="AO79" s="23">
        <f t="shared" si="42"/>
        <v>0</v>
      </c>
      <c r="AP79" s="23">
        <f t="shared" si="43"/>
        <v>0</v>
      </c>
      <c r="AQ79" s="23">
        <f t="shared" si="44"/>
        <v>0</v>
      </c>
      <c r="AR79" s="23">
        <f t="shared" si="45"/>
        <v>0</v>
      </c>
      <c r="AS79" s="23">
        <f t="shared" si="46"/>
        <v>0</v>
      </c>
      <c r="AT79" s="21"/>
      <c r="AU79" s="21"/>
      <c r="AV79" s="21"/>
      <c r="AW79" s="21"/>
      <c r="AX79" s="21"/>
      <c r="AY79" s="22">
        <f t="shared" si="62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47"/>
        <v>0</v>
      </c>
      <c r="BL79" s="21"/>
      <c r="BM79" s="21"/>
      <c r="BN79" s="23">
        <f t="shared" si="48"/>
        <v>0</v>
      </c>
      <c r="BO79" s="21"/>
      <c r="BP79" s="21"/>
      <c r="BQ79" s="23">
        <f t="shared" si="49"/>
        <v>0</v>
      </c>
      <c r="BR79" s="21"/>
      <c r="BS79" s="21"/>
      <c r="BT79" s="23">
        <f t="shared" si="50"/>
        <v>0</v>
      </c>
      <c r="BU79" s="21"/>
      <c r="BV79" s="21"/>
      <c r="BW79" s="23">
        <f t="shared" si="51"/>
        <v>0</v>
      </c>
      <c r="BX79" s="21"/>
      <c r="BY79" s="21"/>
      <c r="BZ79" s="23">
        <f t="shared" si="52"/>
        <v>0</v>
      </c>
      <c r="CA79" s="21"/>
      <c r="CB79" s="21"/>
      <c r="CC79" s="23">
        <f t="shared" si="53"/>
        <v>0</v>
      </c>
      <c r="CD79" s="23">
        <f t="shared" si="54"/>
        <v>0</v>
      </c>
      <c r="CE79" s="23">
        <f t="shared" si="55"/>
        <v>0</v>
      </c>
      <c r="CF79" s="23">
        <f t="shared" si="56"/>
        <v>0</v>
      </c>
      <c r="CG79" s="23">
        <f t="shared" si="57"/>
        <v>0</v>
      </c>
      <c r="CH79" s="23">
        <f t="shared" si="58"/>
        <v>0</v>
      </c>
      <c r="CI79" s="22"/>
      <c r="CJ79" s="22"/>
      <c r="CK79" s="22">
        <f t="shared" si="59"/>
        <v>0</v>
      </c>
      <c r="CL79" s="21"/>
      <c r="CM79" s="21"/>
      <c r="CN79" s="22">
        <f t="shared" si="60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3"/>
        <v>0</v>
      </c>
      <c r="H80" s="21"/>
      <c r="I80" s="21"/>
      <c r="J80" s="22">
        <f t="shared" si="61"/>
        <v>0</v>
      </c>
      <c r="K80" s="21"/>
      <c r="L80" s="21"/>
      <c r="M80" s="23">
        <f t="shared" si="64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5"/>
        <v>0</v>
      </c>
      <c r="W80" s="21"/>
      <c r="X80" s="21"/>
      <c r="Y80" s="23">
        <f t="shared" si="36"/>
        <v>0</v>
      </c>
      <c r="Z80" s="21"/>
      <c r="AA80" s="21"/>
      <c r="AB80" s="23">
        <f t="shared" si="37"/>
        <v>0</v>
      </c>
      <c r="AC80" s="21"/>
      <c r="AD80" s="21"/>
      <c r="AE80" s="23">
        <f t="shared" si="38"/>
        <v>0</v>
      </c>
      <c r="AF80" s="21"/>
      <c r="AG80" s="21"/>
      <c r="AH80" s="23">
        <f t="shared" si="39"/>
        <v>0</v>
      </c>
      <c r="AI80" s="21"/>
      <c r="AJ80" s="21"/>
      <c r="AK80" s="23">
        <f t="shared" si="40"/>
        <v>0</v>
      </c>
      <c r="AL80" s="21"/>
      <c r="AM80" s="21"/>
      <c r="AN80" s="23">
        <f t="shared" si="41"/>
        <v>0</v>
      </c>
      <c r="AO80" s="23">
        <f t="shared" si="42"/>
        <v>0</v>
      </c>
      <c r="AP80" s="23">
        <f t="shared" si="43"/>
        <v>0</v>
      </c>
      <c r="AQ80" s="23">
        <f t="shared" si="44"/>
        <v>0</v>
      </c>
      <c r="AR80" s="23">
        <f t="shared" si="45"/>
        <v>0</v>
      </c>
      <c r="AS80" s="23">
        <f t="shared" si="46"/>
        <v>0</v>
      </c>
      <c r="AT80" s="21"/>
      <c r="AU80" s="21"/>
      <c r="AV80" s="21"/>
      <c r="AW80" s="21"/>
      <c r="AX80" s="21"/>
      <c r="AY80" s="22">
        <f t="shared" si="62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47"/>
        <v>0</v>
      </c>
      <c r="BL80" s="21"/>
      <c r="BM80" s="21"/>
      <c r="BN80" s="23">
        <f t="shared" si="48"/>
        <v>0</v>
      </c>
      <c r="BO80" s="21"/>
      <c r="BP80" s="21"/>
      <c r="BQ80" s="23">
        <f t="shared" si="49"/>
        <v>0</v>
      </c>
      <c r="BR80" s="21"/>
      <c r="BS80" s="21"/>
      <c r="BT80" s="23">
        <f t="shared" si="50"/>
        <v>0</v>
      </c>
      <c r="BU80" s="21"/>
      <c r="BV80" s="21"/>
      <c r="BW80" s="23">
        <f t="shared" si="51"/>
        <v>0</v>
      </c>
      <c r="BX80" s="21"/>
      <c r="BY80" s="21"/>
      <c r="BZ80" s="23">
        <f t="shared" si="52"/>
        <v>0</v>
      </c>
      <c r="CA80" s="21"/>
      <c r="CB80" s="21"/>
      <c r="CC80" s="23">
        <f t="shared" si="53"/>
        <v>0</v>
      </c>
      <c r="CD80" s="23">
        <f t="shared" si="54"/>
        <v>0</v>
      </c>
      <c r="CE80" s="23">
        <f t="shared" si="55"/>
        <v>0</v>
      </c>
      <c r="CF80" s="23">
        <f t="shared" si="56"/>
        <v>0</v>
      </c>
      <c r="CG80" s="23">
        <f t="shared" si="57"/>
        <v>0</v>
      </c>
      <c r="CH80" s="23">
        <f t="shared" si="58"/>
        <v>0</v>
      </c>
      <c r="CI80" s="22"/>
      <c r="CJ80" s="22"/>
      <c r="CK80" s="22">
        <f t="shared" si="59"/>
        <v>0</v>
      </c>
      <c r="CL80" s="21"/>
      <c r="CM80" s="21"/>
      <c r="CN80" s="22">
        <f t="shared" si="60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3"/>
        <v>0</v>
      </c>
      <c r="H81" s="21"/>
      <c r="I81" s="21"/>
      <c r="J81" s="22">
        <f t="shared" si="61"/>
        <v>0</v>
      </c>
      <c r="K81" s="21"/>
      <c r="L81" s="21"/>
      <c r="M81" s="23">
        <f t="shared" si="64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5"/>
        <v>0</v>
      </c>
      <c r="W81" s="21"/>
      <c r="X81" s="21"/>
      <c r="Y81" s="23">
        <f t="shared" si="36"/>
        <v>0</v>
      </c>
      <c r="Z81" s="21"/>
      <c r="AA81" s="21"/>
      <c r="AB81" s="23">
        <f t="shared" si="37"/>
        <v>0</v>
      </c>
      <c r="AC81" s="21"/>
      <c r="AD81" s="21"/>
      <c r="AE81" s="23">
        <f t="shared" si="38"/>
        <v>0</v>
      </c>
      <c r="AF81" s="21"/>
      <c r="AG81" s="21"/>
      <c r="AH81" s="23">
        <f t="shared" si="39"/>
        <v>0</v>
      </c>
      <c r="AI81" s="21"/>
      <c r="AJ81" s="21"/>
      <c r="AK81" s="23">
        <f t="shared" si="40"/>
        <v>0</v>
      </c>
      <c r="AL81" s="21"/>
      <c r="AM81" s="21"/>
      <c r="AN81" s="23">
        <f t="shared" si="41"/>
        <v>0</v>
      </c>
      <c r="AO81" s="23">
        <f t="shared" si="42"/>
        <v>0</v>
      </c>
      <c r="AP81" s="23">
        <f t="shared" si="43"/>
        <v>0</v>
      </c>
      <c r="AQ81" s="23">
        <f t="shared" si="44"/>
        <v>0</v>
      </c>
      <c r="AR81" s="23">
        <f t="shared" si="45"/>
        <v>0</v>
      </c>
      <c r="AS81" s="23">
        <f t="shared" si="46"/>
        <v>0</v>
      </c>
      <c r="AT81" s="21"/>
      <c r="AU81" s="21"/>
      <c r="AV81" s="21"/>
      <c r="AW81" s="21"/>
      <c r="AX81" s="21"/>
      <c r="AY81" s="22">
        <f t="shared" si="62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47"/>
        <v>0</v>
      </c>
      <c r="BL81" s="21"/>
      <c r="BM81" s="21"/>
      <c r="BN81" s="23">
        <f t="shared" si="48"/>
        <v>0</v>
      </c>
      <c r="BO81" s="21"/>
      <c r="BP81" s="21"/>
      <c r="BQ81" s="23">
        <f t="shared" si="49"/>
        <v>0</v>
      </c>
      <c r="BR81" s="21"/>
      <c r="BS81" s="21"/>
      <c r="BT81" s="23">
        <f t="shared" si="50"/>
        <v>0</v>
      </c>
      <c r="BU81" s="21"/>
      <c r="BV81" s="21"/>
      <c r="BW81" s="23">
        <f t="shared" si="51"/>
        <v>0</v>
      </c>
      <c r="BX81" s="21"/>
      <c r="BY81" s="21"/>
      <c r="BZ81" s="23">
        <f t="shared" si="52"/>
        <v>0</v>
      </c>
      <c r="CA81" s="21"/>
      <c r="CB81" s="21"/>
      <c r="CC81" s="23">
        <f t="shared" si="53"/>
        <v>0</v>
      </c>
      <c r="CD81" s="23">
        <f t="shared" si="54"/>
        <v>0</v>
      </c>
      <c r="CE81" s="23">
        <f t="shared" si="55"/>
        <v>0</v>
      </c>
      <c r="CF81" s="23">
        <f t="shared" si="56"/>
        <v>0</v>
      </c>
      <c r="CG81" s="23">
        <f t="shared" si="57"/>
        <v>0</v>
      </c>
      <c r="CH81" s="23">
        <f t="shared" si="58"/>
        <v>0</v>
      </c>
      <c r="CI81" s="22"/>
      <c r="CJ81" s="22"/>
      <c r="CK81" s="22">
        <f t="shared" si="59"/>
        <v>0</v>
      </c>
      <c r="CL81" s="21"/>
      <c r="CM81" s="21"/>
      <c r="CN81" s="22">
        <f t="shared" si="60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3"/>
        <v>0</v>
      </c>
      <c r="H82" s="21"/>
      <c r="I82" s="21"/>
      <c r="J82" s="22">
        <f t="shared" si="61"/>
        <v>0</v>
      </c>
      <c r="K82" s="21"/>
      <c r="L82" s="21"/>
      <c r="M82" s="23"/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5"/>
        <v>0</v>
      </c>
      <c r="W82" s="21"/>
      <c r="X82" s="21"/>
      <c r="Y82" s="23">
        <f t="shared" si="36"/>
        <v>0</v>
      </c>
      <c r="Z82" s="21"/>
      <c r="AA82" s="21"/>
      <c r="AB82" s="23">
        <f t="shared" si="37"/>
        <v>0</v>
      </c>
      <c r="AC82" s="21"/>
      <c r="AD82" s="21"/>
      <c r="AE82" s="23">
        <f t="shared" si="38"/>
        <v>0</v>
      </c>
      <c r="AF82" s="21"/>
      <c r="AG82" s="21"/>
      <c r="AH82" s="23">
        <f t="shared" si="39"/>
        <v>0</v>
      </c>
      <c r="AI82" s="21"/>
      <c r="AJ82" s="21"/>
      <c r="AK82" s="23">
        <f t="shared" si="40"/>
        <v>0</v>
      </c>
      <c r="AL82" s="21"/>
      <c r="AM82" s="21"/>
      <c r="AN82" s="23">
        <f t="shared" si="41"/>
        <v>0</v>
      </c>
      <c r="AO82" s="23">
        <f t="shared" si="42"/>
        <v>0</v>
      </c>
      <c r="AP82" s="23">
        <f t="shared" si="43"/>
        <v>0</v>
      </c>
      <c r="AQ82" s="23">
        <f t="shared" si="44"/>
        <v>0</v>
      </c>
      <c r="AR82" s="23">
        <f t="shared" si="45"/>
        <v>0</v>
      </c>
      <c r="AS82" s="23">
        <f t="shared" si="46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47"/>
        <v>0</v>
      </c>
      <c r="BL82" s="21"/>
      <c r="BM82" s="21"/>
      <c r="BN82" s="23">
        <f t="shared" si="48"/>
        <v>0</v>
      </c>
      <c r="BO82" s="21"/>
      <c r="BP82" s="21"/>
      <c r="BQ82" s="23">
        <f t="shared" si="49"/>
        <v>0</v>
      </c>
      <c r="BR82" s="21"/>
      <c r="BS82" s="21"/>
      <c r="BT82" s="23">
        <f t="shared" si="50"/>
        <v>0</v>
      </c>
      <c r="BU82" s="21"/>
      <c r="BV82" s="21"/>
      <c r="BW82" s="23">
        <f t="shared" si="51"/>
        <v>0</v>
      </c>
      <c r="BX82" s="21"/>
      <c r="BY82" s="21"/>
      <c r="BZ82" s="23">
        <f t="shared" si="52"/>
        <v>0</v>
      </c>
      <c r="CA82" s="21"/>
      <c r="CB82" s="21"/>
      <c r="CC82" s="23">
        <f t="shared" si="53"/>
        <v>0</v>
      </c>
      <c r="CD82" s="23">
        <f t="shared" si="54"/>
        <v>0</v>
      </c>
      <c r="CE82" s="23">
        <f t="shared" si="55"/>
        <v>0</v>
      </c>
      <c r="CF82" s="23">
        <f t="shared" si="56"/>
        <v>0</v>
      </c>
      <c r="CG82" s="23">
        <f t="shared" si="57"/>
        <v>0</v>
      </c>
      <c r="CH82" s="23">
        <f t="shared" si="58"/>
        <v>0</v>
      </c>
      <c r="CI82" s="22"/>
      <c r="CJ82" s="22"/>
      <c r="CK82" s="22">
        <f t="shared" si="59"/>
        <v>0</v>
      </c>
      <c r="CL82" s="21"/>
      <c r="CM82" s="21"/>
      <c r="CN82" s="22">
        <f t="shared" si="60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3"/>
        <v>0</v>
      </c>
      <c r="H83" s="21"/>
      <c r="I83" s="21"/>
      <c r="J83" s="22">
        <f t="shared" si="61"/>
        <v>0</v>
      </c>
      <c r="K83" s="21"/>
      <c r="L83" s="21"/>
      <c r="M83" s="23"/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5"/>
        <v>0</v>
      </c>
      <c r="W83" s="21"/>
      <c r="X83" s="21"/>
      <c r="Y83" s="23">
        <f t="shared" si="36"/>
        <v>0</v>
      </c>
      <c r="Z83" s="21"/>
      <c r="AA83" s="21"/>
      <c r="AB83" s="23">
        <f t="shared" si="37"/>
        <v>0</v>
      </c>
      <c r="AC83" s="21"/>
      <c r="AD83" s="21"/>
      <c r="AE83" s="23">
        <f t="shared" si="38"/>
        <v>0</v>
      </c>
      <c r="AF83" s="21"/>
      <c r="AG83" s="21"/>
      <c r="AH83" s="23">
        <f t="shared" si="39"/>
        <v>0</v>
      </c>
      <c r="AI83" s="21"/>
      <c r="AJ83" s="21"/>
      <c r="AK83" s="23">
        <f t="shared" si="40"/>
        <v>0</v>
      </c>
      <c r="AL83" s="21"/>
      <c r="AM83" s="21"/>
      <c r="AN83" s="23">
        <f t="shared" si="41"/>
        <v>0</v>
      </c>
      <c r="AO83" s="23">
        <f t="shared" si="42"/>
        <v>0</v>
      </c>
      <c r="AP83" s="23">
        <f t="shared" si="43"/>
        <v>0</v>
      </c>
      <c r="AQ83" s="23">
        <f t="shared" si="44"/>
        <v>0</v>
      </c>
      <c r="AR83" s="23">
        <f t="shared" si="45"/>
        <v>0</v>
      </c>
      <c r="AS83" s="23">
        <f t="shared" si="46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47"/>
        <v>0</v>
      </c>
      <c r="BL83" s="21"/>
      <c r="BM83" s="21"/>
      <c r="BN83" s="23">
        <f t="shared" si="48"/>
        <v>0</v>
      </c>
      <c r="BO83" s="21"/>
      <c r="BP83" s="21"/>
      <c r="BQ83" s="23">
        <f t="shared" si="49"/>
        <v>0</v>
      </c>
      <c r="BR83" s="21"/>
      <c r="BS83" s="21"/>
      <c r="BT83" s="23">
        <f t="shared" si="50"/>
        <v>0</v>
      </c>
      <c r="BU83" s="21"/>
      <c r="BV83" s="21"/>
      <c r="BW83" s="23">
        <f t="shared" si="51"/>
        <v>0</v>
      </c>
      <c r="BX83" s="21"/>
      <c r="BY83" s="21"/>
      <c r="BZ83" s="23">
        <f t="shared" si="52"/>
        <v>0</v>
      </c>
      <c r="CA83" s="21"/>
      <c r="CB83" s="21"/>
      <c r="CC83" s="23">
        <f t="shared" si="53"/>
        <v>0</v>
      </c>
      <c r="CD83" s="23">
        <f t="shared" si="54"/>
        <v>0</v>
      </c>
      <c r="CE83" s="23">
        <f t="shared" si="55"/>
        <v>0</v>
      </c>
      <c r="CF83" s="23">
        <f t="shared" si="56"/>
        <v>0</v>
      </c>
      <c r="CG83" s="23">
        <f t="shared" si="57"/>
        <v>0</v>
      </c>
      <c r="CH83" s="23">
        <f t="shared" si="58"/>
        <v>0</v>
      </c>
      <c r="CI83" s="22"/>
      <c r="CJ83" s="22"/>
      <c r="CK83" s="22">
        <f t="shared" si="59"/>
        <v>0</v>
      </c>
      <c r="CL83" s="21"/>
      <c r="CM83" s="21"/>
      <c r="CN83" s="22">
        <f t="shared" si="60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3"/>
        <v>0</v>
      </c>
      <c r="H84" s="21"/>
      <c r="I84" s="21"/>
      <c r="J84" s="22">
        <f t="shared" si="61"/>
        <v>0</v>
      </c>
      <c r="K84" s="21"/>
      <c r="L84" s="21"/>
      <c r="M84" s="23"/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5"/>
        <v>0</v>
      </c>
      <c r="W84" s="21"/>
      <c r="X84" s="21"/>
      <c r="Y84" s="23">
        <f t="shared" si="36"/>
        <v>0</v>
      </c>
      <c r="Z84" s="21"/>
      <c r="AA84" s="21"/>
      <c r="AB84" s="23">
        <f t="shared" si="37"/>
        <v>0</v>
      </c>
      <c r="AC84" s="21"/>
      <c r="AD84" s="21"/>
      <c r="AE84" s="23">
        <f t="shared" si="38"/>
        <v>0</v>
      </c>
      <c r="AF84" s="21"/>
      <c r="AG84" s="21"/>
      <c r="AH84" s="23">
        <f t="shared" si="39"/>
        <v>0</v>
      </c>
      <c r="AI84" s="21"/>
      <c r="AJ84" s="21"/>
      <c r="AK84" s="23">
        <f t="shared" si="40"/>
        <v>0</v>
      </c>
      <c r="AL84" s="21"/>
      <c r="AM84" s="21"/>
      <c r="AN84" s="23">
        <f t="shared" si="41"/>
        <v>0</v>
      </c>
      <c r="AO84" s="23">
        <f t="shared" si="42"/>
        <v>0</v>
      </c>
      <c r="AP84" s="23">
        <f t="shared" si="43"/>
        <v>0</v>
      </c>
      <c r="AQ84" s="23">
        <f t="shared" si="44"/>
        <v>0</v>
      </c>
      <c r="AR84" s="23">
        <f t="shared" si="45"/>
        <v>0</v>
      </c>
      <c r="AS84" s="23">
        <f t="shared" si="46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47"/>
        <v>0</v>
      </c>
      <c r="BL84" s="21"/>
      <c r="BM84" s="21"/>
      <c r="BN84" s="23">
        <f t="shared" si="48"/>
        <v>0</v>
      </c>
      <c r="BO84" s="21"/>
      <c r="BP84" s="21"/>
      <c r="BQ84" s="23">
        <f t="shared" si="49"/>
        <v>0</v>
      </c>
      <c r="BR84" s="21"/>
      <c r="BS84" s="21"/>
      <c r="BT84" s="23">
        <f t="shared" si="50"/>
        <v>0</v>
      </c>
      <c r="BU84" s="21"/>
      <c r="BV84" s="21"/>
      <c r="BW84" s="23">
        <f t="shared" si="51"/>
        <v>0</v>
      </c>
      <c r="BX84" s="21"/>
      <c r="BY84" s="21"/>
      <c r="BZ84" s="23">
        <f t="shared" si="52"/>
        <v>0</v>
      </c>
      <c r="CA84" s="21"/>
      <c r="CB84" s="21"/>
      <c r="CC84" s="23">
        <f t="shared" si="53"/>
        <v>0</v>
      </c>
      <c r="CD84" s="23">
        <f t="shared" si="54"/>
        <v>0</v>
      </c>
      <c r="CE84" s="23">
        <f t="shared" si="55"/>
        <v>0</v>
      </c>
      <c r="CF84" s="23">
        <f t="shared" si="56"/>
        <v>0</v>
      </c>
      <c r="CG84" s="23">
        <f t="shared" si="57"/>
        <v>0</v>
      </c>
      <c r="CH84" s="23">
        <f t="shared" si="58"/>
        <v>0</v>
      </c>
      <c r="CI84" s="22"/>
      <c r="CJ84" s="22"/>
      <c r="CK84" s="22">
        <f t="shared" si="59"/>
        <v>0</v>
      </c>
      <c r="CL84" s="21"/>
      <c r="CM84" s="21"/>
      <c r="CN84" s="22">
        <f t="shared" si="60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3"/>
        <v>0</v>
      </c>
      <c r="H85" s="21"/>
      <c r="I85" s="21"/>
      <c r="J85" s="22">
        <f t="shared" si="61"/>
        <v>0</v>
      </c>
      <c r="K85" s="21"/>
      <c r="L85" s="21"/>
      <c r="M85" s="23">
        <f t="shared" si="64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5"/>
        <v>0</v>
      </c>
      <c r="W85" s="21"/>
      <c r="X85" s="21"/>
      <c r="Y85" s="23">
        <f t="shared" si="36"/>
        <v>0</v>
      </c>
      <c r="Z85" s="21"/>
      <c r="AA85" s="21"/>
      <c r="AB85" s="23">
        <f t="shared" si="37"/>
        <v>0</v>
      </c>
      <c r="AC85" s="21"/>
      <c r="AD85" s="21"/>
      <c r="AE85" s="23">
        <f t="shared" si="38"/>
        <v>0</v>
      </c>
      <c r="AF85" s="21"/>
      <c r="AG85" s="21"/>
      <c r="AH85" s="23">
        <f t="shared" si="39"/>
        <v>0</v>
      </c>
      <c r="AI85" s="21"/>
      <c r="AJ85" s="21"/>
      <c r="AK85" s="23">
        <f t="shared" si="40"/>
        <v>0</v>
      </c>
      <c r="AL85" s="21"/>
      <c r="AM85" s="21"/>
      <c r="AN85" s="23">
        <f t="shared" si="41"/>
        <v>0</v>
      </c>
      <c r="AO85" s="23">
        <f t="shared" si="42"/>
        <v>0</v>
      </c>
      <c r="AP85" s="23">
        <f t="shared" si="43"/>
        <v>0</v>
      </c>
      <c r="AQ85" s="23">
        <f t="shared" si="44"/>
        <v>0</v>
      </c>
      <c r="AR85" s="23">
        <f t="shared" si="45"/>
        <v>0</v>
      </c>
      <c r="AS85" s="23">
        <f t="shared" si="46"/>
        <v>0</v>
      </c>
      <c r="AT85" s="21"/>
      <c r="AU85" s="21"/>
      <c r="AV85" s="21"/>
      <c r="AW85" s="21"/>
      <c r="AX85" s="21"/>
      <c r="AY85" s="22">
        <f t="shared" si="62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47"/>
        <v>0</v>
      </c>
      <c r="BL85" s="21"/>
      <c r="BM85" s="21"/>
      <c r="BN85" s="23">
        <f t="shared" si="48"/>
        <v>0</v>
      </c>
      <c r="BO85" s="21"/>
      <c r="BP85" s="21"/>
      <c r="BQ85" s="23">
        <f t="shared" si="49"/>
        <v>0</v>
      </c>
      <c r="BR85" s="21"/>
      <c r="BS85" s="21"/>
      <c r="BT85" s="23">
        <f t="shared" si="50"/>
        <v>0</v>
      </c>
      <c r="BU85" s="21"/>
      <c r="BV85" s="21"/>
      <c r="BW85" s="23">
        <f t="shared" si="51"/>
        <v>0</v>
      </c>
      <c r="BX85" s="21"/>
      <c r="BY85" s="21"/>
      <c r="BZ85" s="23">
        <f t="shared" si="52"/>
        <v>0</v>
      </c>
      <c r="CA85" s="21"/>
      <c r="CB85" s="21"/>
      <c r="CC85" s="23">
        <f t="shared" si="53"/>
        <v>0</v>
      </c>
      <c r="CD85" s="23">
        <f t="shared" si="54"/>
        <v>0</v>
      </c>
      <c r="CE85" s="23">
        <f t="shared" si="55"/>
        <v>0</v>
      </c>
      <c r="CF85" s="23">
        <f t="shared" si="56"/>
        <v>0</v>
      </c>
      <c r="CG85" s="23">
        <f t="shared" si="57"/>
        <v>0</v>
      </c>
      <c r="CH85" s="23">
        <f t="shared" si="58"/>
        <v>0</v>
      </c>
      <c r="CI85" s="22"/>
      <c r="CJ85" s="22"/>
      <c r="CK85" s="22">
        <f t="shared" si="59"/>
        <v>0</v>
      </c>
      <c r="CL85" s="21"/>
      <c r="CM85" s="21"/>
      <c r="CN85" s="22">
        <f t="shared" si="60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3"/>
        <v>0</v>
      </c>
      <c r="H86" s="21"/>
      <c r="I86" s="21"/>
      <c r="J86" s="22">
        <f t="shared" si="61"/>
        <v>0</v>
      </c>
      <c r="K86" s="21"/>
      <c r="L86" s="21"/>
      <c r="M86" s="23">
        <f t="shared" si="64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5"/>
        <v>0</v>
      </c>
      <c r="W86" s="21"/>
      <c r="X86" s="21"/>
      <c r="Y86" s="23">
        <f t="shared" si="36"/>
        <v>0</v>
      </c>
      <c r="Z86" s="21"/>
      <c r="AA86" s="21"/>
      <c r="AB86" s="23">
        <f t="shared" si="37"/>
        <v>0</v>
      </c>
      <c r="AC86" s="21"/>
      <c r="AD86" s="21"/>
      <c r="AE86" s="23">
        <f t="shared" si="38"/>
        <v>0</v>
      </c>
      <c r="AF86" s="21"/>
      <c r="AG86" s="21"/>
      <c r="AH86" s="23">
        <f t="shared" si="39"/>
        <v>0</v>
      </c>
      <c r="AI86" s="21"/>
      <c r="AJ86" s="21"/>
      <c r="AK86" s="23">
        <f t="shared" si="40"/>
        <v>0</v>
      </c>
      <c r="AL86" s="21"/>
      <c r="AM86" s="21"/>
      <c r="AN86" s="23">
        <f t="shared" si="41"/>
        <v>0</v>
      </c>
      <c r="AO86" s="23">
        <f t="shared" si="42"/>
        <v>0</v>
      </c>
      <c r="AP86" s="23">
        <f t="shared" si="43"/>
        <v>0</v>
      </c>
      <c r="AQ86" s="23">
        <f t="shared" si="44"/>
        <v>0</v>
      </c>
      <c r="AR86" s="23">
        <f t="shared" si="45"/>
        <v>0</v>
      </c>
      <c r="AS86" s="23">
        <f t="shared" si="46"/>
        <v>0</v>
      </c>
      <c r="AT86" s="21"/>
      <c r="AU86" s="21"/>
      <c r="AV86" s="21"/>
      <c r="AW86" s="21"/>
      <c r="AX86" s="21"/>
      <c r="AY86" s="22">
        <f t="shared" si="62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47"/>
        <v>0</v>
      </c>
      <c r="BL86" s="21"/>
      <c r="BM86" s="21"/>
      <c r="BN86" s="23">
        <f t="shared" si="48"/>
        <v>0</v>
      </c>
      <c r="BO86" s="21"/>
      <c r="BP86" s="21"/>
      <c r="BQ86" s="23">
        <f t="shared" si="49"/>
        <v>0</v>
      </c>
      <c r="BR86" s="21"/>
      <c r="BS86" s="21"/>
      <c r="BT86" s="23">
        <f t="shared" si="50"/>
        <v>0</v>
      </c>
      <c r="BU86" s="21"/>
      <c r="BV86" s="21"/>
      <c r="BW86" s="23">
        <f t="shared" si="51"/>
        <v>0</v>
      </c>
      <c r="BX86" s="21"/>
      <c r="BY86" s="21"/>
      <c r="BZ86" s="23">
        <f t="shared" si="52"/>
        <v>0</v>
      </c>
      <c r="CA86" s="21"/>
      <c r="CB86" s="21"/>
      <c r="CC86" s="23">
        <f t="shared" si="53"/>
        <v>0</v>
      </c>
      <c r="CD86" s="23">
        <f t="shared" si="54"/>
        <v>0</v>
      </c>
      <c r="CE86" s="23">
        <f t="shared" si="55"/>
        <v>0</v>
      </c>
      <c r="CF86" s="23">
        <f t="shared" si="56"/>
        <v>0</v>
      </c>
      <c r="CG86" s="23">
        <f t="shared" si="57"/>
        <v>0</v>
      </c>
      <c r="CH86" s="23">
        <f t="shared" si="58"/>
        <v>0</v>
      </c>
      <c r="CI86" s="22"/>
      <c r="CJ86" s="22"/>
      <c r="CK86" s="22">
        <f t="shared" si="59"/>
        <v>0</v>
      </c>
      <c r="CL86" s="21"/>
      <c r="CM86" s="21"/>
      <c r="CN86" s="22">
        <f t="shared" si="60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3"/>
        <v>0</v>
      </c>
      <c r="H87" s="21"/>
      <c r="I87" s="21"/>
      <c r="J87" s="22">
        <f t="shared" si="61"/>
        <v>0</v>
      </c>
      <c r="K87" s="21"/>
      <c r="L87" s="21"/>
      <c r="M87" s="23">
        <f t="shared" si="64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5"/>
        <v>0</v>
      </c>
      <c r="W87" s="21"/>
      <c r="X87" s="21"/>
      <c r="Y87" s="23">
        <f t="shared" si="36"/>
        <v>0</v>
      </c>
      <c r="Z87" s="21"/>
      <c r="AA87" s="21"/>
      <c r="AB87" s="23">
        <f t="shared" si="37"/>
        <v>0</v>
      </c>
      <c r="AC87" s="21"/>
      <c r="AD87" s="21"/>
      <c r="AE87" s="23">
        <f t="shared" si="38"/>
        <v>0</v>
      </c>
      <c r="AF87" s="21"/>
      <c r="AG87" s="21"/>
      <c r="AH87" s="23">
        <f t="shared" si="39"/>
        <v>0</v>
      </c>
      <c r="AI87" s="21"/>
      <c r="AJ87" s="21"/>
      <c r="AK87" s="23">
        <f t="shared" si="40"/>
        <v>0</v>
      </c>
      <c r="AL87" s="21"/>
      <c r="AM87" s="21"/>
      <c r="AN87" s="23">
        <f t="shared" si="41"/>
        <v>0</v>
      </c>
      <c r="AO87" s="23">
        <f t="shared" si="42"/>
        <v>0</v>
      </c>
      <c r="AP87" s="23">
        <f t="shared" si="43"/>
        <v>0</v>
      </c>
      <c r="AQ87" s="23">
        <f t="shared" si="44"/>
        <v>0</v>
      </c>
      <c r="AR87" s="23">
        <f t="shared" si="45"/>
        <v>0</v>
      </c>
      <c r="AS87" s="23">
        <f t="shared" si="46"/>
        <v>0</v>
      </c>
      <c r="AT87" s="21"/>
      <c r="AU87" s="21"/>
      <c r="AV87" s="21"/>
      <c r="AW87" s="21"/>
      <c r="AX87" s="21"/>
      <c r="AY87" s="22">
        <f t="shared" si="62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47"/>
        <v>0</v>
      </c>
      <c r="BL87" s="21"/>
      <c r="BM87" s="21"/>
      <c r="BN87" s="23">
        <f t="shared" si="48"/>
        <v>0</v>
      </c>
      <c r="BO87" s="21"/>
      <c r="BP87" s="21"/>
      <c r="BQ87" s="23">
        <f t="shared" si="49"/>
        <v>0</v>
      </c>
      <c r="BR87" s="21"/>
      <c r="BS87" s="21"/>
      <c r="BT87" s="23">
        <f t="shared" si="50"/>
        <v>0</v>
      </c>
      <c r="BU87" s="21"/>
      <c r="BV87" s="21"/>
      <c r="BW87" s="23">
        <f t="shared" si="51"/>
        <v>0</v>
      </c>
      <c r="BX87" s="21"/>
      <c r="BY87" s="21"/>
      <c r="BZ87" s="23">
        <f t="shared" si="52"/>
        <v>0</v>
      </c>
      <c r="CA87" s="21"/>
      <c r="CB87" s="21"/>
      <c r="CC87" s="23">
        <f t="shared" si="53"/>
        <v>0</v>
      </c>
      <c r="CD87" s="23">
        <f t="shared" si="54"/>
        <v>0</v>
      </c>
      <c r="CE87" s="23">
        <f t="shared" si="55"/>
        <v>0</v>
      </c>
      <c r="CF87" s="23">
        <f t="shared" si="56"/>
        <v>0</v>
      </c>
      <c r="CG87" s="23">
        <f t="shared" si="57"/>
        <v>0</v>
      </c>
      <c r="CH87" s="23">
        <f t="shared" si="58"/>
        <v>0</v>
      </c>
      <c r="CI87" s="22"/>
      <c r="CJ87" s="22"/>
      <c r="CK87" s="22">
        <f t="shared" si="59"/>
        <v>0</v>
      </c>
      <c r="CL87" s="21"/>
      <c r="CM87" s="21"/>
      <c r="CN87" s="22">
        <f t="shared" si="60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3"/>
        <v>0</v>
      </c>
      <c r="H88" s="21"/>
      <c r="I88" s="21"/>
      <c r="J88" s="22">
        <f t="shared" si="61"/>
        <v>0</v>
      </c>
      <c r="K88" s="21"/>
      <c r="L88" s="21"/>
      <c r="M88" s="23">
        <f t="shared" si="64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5"/>
        <v>0</v>
      </c>
      <c r="W88" s="21"/>
      <c r="X88" s="21"/>
      <c r="Y88" s="23">
        <f t="shared" si="36"/>
        <v>0</v>
      </c>
      <c r="Z88" s="21"/>
      <c r="AA88" s="21"/>
      <c r="AB88" s="23">
        <f t="shared" si="37"/>
        <v>0</v>
      </c>
      <c r="AC88" s="21"/>
      <c r="AD88" s="21"/>
      <c r="AE88" s="23">
        <f t="shared" si="38"/>
        <v>0</v>
      </c>
      <c r="AF88" s="21"/>
      <c r="AG88" s="21"/>
      <c r="AH88" s="23">
        <f t="shared" si="39"/>
        <v>0</v>
      </c>
      <c r="AI88" s="21"/>
      <c r="AJ88" s="21"/>
      <c r="AK88" s="23">
        <f t="shared" si="40"/>
        <v>0</v>
      </c>
      <c r="AL88" s="21"/>
      <c r="AM88" s="21"/>
      <c r="AN88" s="23">
        <f t="shared" si="41"/>
        <v>0</v>
      </c>
      <c r="AO88" s="23">
        <f t="shared" si="42"/>
        <v>0</v>
      </c>
      <c r="AP88" s="23">
        <f t="shared" si="43"/>
        <v>0</v>
      </c>
      <c r="AQ88" s="23">
        <f t="shared" si="44"/>
        <v>0</v>
      </c>
      <c r="AR88" s="23">
        <f t="shared" si="45"/>
        <v>0</v>
      </c>
      <c r="AS88" s="23">
        <f t="shared" si="46"/>
        <v>0</v>
      </c>
      <c r="AT88" s="21"/>
      <c r="AU88" s="21"/>
      <c r="AV88" s="21"/>
      <c r="AW88" s="21"/>
      <c r="AX88" s="21"/>
      <c r="AY88" s="22">
        <f t="shared" si="62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47"/>
        <v>0</v>
      </c>
      <c r="BL88" s="21"/>
      <c r="BM88" s="21"/>
      <c r="BN88" s="23">
        <f t="shared" si="48"/>
        <v>0</v>
      </c>
      <c r="BO88" s="21"/>
      <c r="BP88" s="21"/>
      <c r="BQ88" s="23">
        <f t="shared" si="49"/>
        <v>0</v>
      </c>
      <c r="BR88" s="21"/>
      <c r="BS88" s="21"/>
      <c r="BT88" s="23">
        <f t="shared" si="50"/>
        <v>0</v>
      </c>
      <c r="BU88" s="21"/>
      <c r="BV88" s="21"/>
      <c r="BW88" s="23">
        <f t="shared" si="51"/>
        <v>0</v>
      </c>
      <c r="BX88" s="21"/>
      <c r="BY88" s="21"/>
      <c r="BZ88" s="23">
        <f t="shared" si="52"/>
        <v>0</v>
      </c>
      <c r="CA88" s="21">
        <v>40</v>
      </c>
      <c r="CB88" s="21">
        <v>480</v>
      </c>
      <c r="CC88" s="23">
        <f t="shared" si="53"/>
        <v>480</v>
      </c>
      <c r="CD88" s="23">
        <f t="shared" si="54"/>
        <v>40</v>
      </c>
      <c r="CE88" s="23">
        <f t="shared" si="55"/>
        <v>480</v>
      </c>
      <c r="CF88" s="23">
        <f t="shared" si="56"/>
        <v>480</v>
      </c>
      <c r="CG88" s="23">
        <f t="shared" si="57"/>
        <v>40</v>
      </c>
      <c r="CH88" s="23">
        <f t="shared" si="58"/>
        <v>40</v>
      </c>
      <c r="CI88" s="22"/>
      <c r="CJ88" s="22"/>
      <c r="CK88" s="22">
        <f t="shared" si="59"/>
        <v>0</v>
      </c>
      <c r="CL88" s="21"/>
      <c r="CM88" s="21"/>
      <c r="CN88" s="22">
        <f t="shared" si="60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3"/>
        <v>0</v>
      </c>
      <c r="H89" s="21"/>
      <c r="I89" s="21"/>
      <c r="J89" s="22">
        <f t="shared" si="61"/>
        <v>0</v>
      </c>
      <c r="K89" s="21"/>
      <c r="L89" s="21"/>
      <c r="M89" s="23">
        <f t="shared" si="64"/>
        <v>0</v>
      </c>
      <c r="N89" s="21"/>
      <c r="O89" s="21"/>
      <c r="P89" s="23">
        <f t="shared" si="65"/>
        <v>0</v>
      </c>
      <c r="Q89" s="21">
        <v>8</v>
      </c>
      <c r="R89" s="21">
        <v>204</v>
      </c>
      <c r="S89" s="23">
        <f t="shared" si="66"/>
        <v>122.39999999999999</v>
      </c>
      <c r="T89" s="21"/>
      <c r="U89" s="21"/>
      <c r="V89" s="23">
        <f t="shared" si="35"/>
        <v>0</v>
      </c>
      <c r="W89" s="21"/>
      <c r="X89" s="21"/>
      <c r="Y89" s="23">
        <f t="shared" si="36"/>
        <v>0</v>
      </c>
      <c r="Z89" s="21"/>
      <c r="AA89" s="21"/>
      <c r="AB89" s="23">
        <f t="shared" si="37"/>
        <v>0</v>
      </c>
      <c r="AC89" s="21"/>
      <c r="AD89" s="21"/>
      <c r="AE89" s="23">
        <f t="shared" si="38"/>
        <v>0</v>
      </c>
      <c r="AF89" s="21"/>
      <c r="AG89" s="21"/>
      <c r="AH89" s="23">
        <f t="shared" si="39"/>
        <v>0</v>
      </c>
      <c r="AI89" s="21"/>
      <c r="AJ89" s="21"/>
      <c r="AK89" s="23">
        <f t="shared" si="40"/>
        <v>0</v>
      </c>
      <c r="AL89" s="21"/>
      <c r="AM89" s="21"/>
      <c r="AN89" s="23">
        <f t="shared" si="41"/>
        <v>0</v>
      </c>
      <c r="AO89" s="23">
        <f t="shared" si="42"/>
        <v>8</v>
      </c>
      <c r="AP89" s="23">
        <f t="shared" si="43"/>
        <v>204</v>
      </c>
      <c r="AQ89" s="23">
        <f t="shared" si="44"/>
        <v>122.39999999999999</v>
      </c>
      <c r="AR89" s="23">
        <f t="shared" si="45"/>
        <v>17</v>
      </c>
      <c r="AS89" s="23">
        <f t="shared" si="46"/>
        <v>10.199999999999999</v>
      </c>
      <c r="AT89" s="21"/>
      <c r="AU89" s="21"/>
      <c r="AV89" s="21"/>
      <c r="AW89" s="21"/>
      <c r="AX89" s="21"/>
      <c r="AY89" s="22">
        <f t="shared" si="62"/>
        <v>0</v>
      </c>
      <c r="AZ89" s="21"/>
      <c r="BA89" s="21"/>
      <c r="BB89" s="23">
        <f t="shared" si="67"/>
        <v>0</v>
      </c>
      <c r="BC89" s="21"/>
      <c r="BD89" s="21"/>
      <c r="BE89" s="23">
        <f t="shared" si="68"/>
        <v>0</v>
      </c>
      <c r="BF89" s="21"/>
      <c r="BG89" s="21"/>
      <c r="BH89" s="23">
        <f t="shared" si="69"/>
        <v>0</v>
      </c>
      <c r="BI89" s="21"/>
      <c r="BJ89" s="21"/>
      <c r="BK89" s="23">
        <f t="shared" si="47"/>
        <v>0</v>
      </c>
      <c r="BL89" s="21"/>
      <c r="BM89" s="21"/>
      <c r="BN89" s="23">
        <f t="shared" si="48"/>
        <v>0</v>
      </c>
      <c r="BO89" s="21"/>
      <c r="BP89" s="21"/>
      <c r="BQ89" s="23">
        <f t="shared" si="49"/>
        <v>0</v>
      </c>
      <c r="BR89" s="21"/>
      <c r="BS89" s="21"/>
      <c r="BT89" s="23">
        <f t="shared" si="50"/>
        <v>0</v>
      </c>
      <c r="BU89" s="21"/>
      <c r="BV89" s="21"/>
      <c r="BW89" s="23">
        <f t="shared" si="51"/>
        <v>0</v>
      </c>
      <c r="BX89" s="21"/>
      <c r="BY89" s="21"/>
      <c r="BZ89" s="23">
        <f t="shared" si="52"/>
        <v>0</v>
      </c>
      <c r="CA89" s="21">
        <v>20</v>
      </c>
      <c r="CB89" s="21">
        <v>480</v>
      </c>
      <c r="CC89" s="23">
        <f t="shared" si="53"/>
        <v>288</v>
      </c>
      <c r="CD89" s="23">
        <f t="shared" si="54"/>
        <v>20</v>
      </c>
      <c r="CE89" s="23">
        <f t="shared" si="55"/>
        <v>480</v>
      </c>
      <c r="CF89" s="23">
        <f t="shared" si="56"/>
        <v>288</v>
      </c>
      <c r="CG89" s="23">
        <f t="shared" si="57"/>
        <v>40</v>
      </c>
      <c r="CH89" s="23">
        <f t="shared" si="58"/>
        <v>24</v>
      </c>
      <c r="CI89" s="22"/>
      <c r="CJ89" s="22"/>
      <c r="CK89" s="22">
        <f t="shared" si="59"/>
        <v>0</v>
      </c>
      <c r="CL89" s="21"/>
      <c r="CM89" s="21"/>
      <c r="CN89" s="22">
        <f t="shared" si="60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3"/>
        <v>0</v>
      </c>
      <c r="H90" s="21"/>
      <c r="I90" s="21"/>
      <c r="J90" s="22">
        <f t="shared" si="61"/>
        <v>0</v>
      </c>
      <c r="K90" s="21"/>
      <c r="L90" s="21"/>
      <c r="M90" s="23">
        <f t="shared" si="64"/>
        <v>0</v>
      </c>
      <c r="N90" s="21"/>
      <c r="O90" s="21"/>
      <c r="P90" s="23">
        <f t="shared" si="65"/>
        <v>0</v>
      </c>
      <c r="Q90" s="21"/>
      <c r="R90" s="21"/>
      <c r="S90" s="23">
        <f t="shared" si="66"/>
        <v>0</v>
      </c>
      <c r="T90" s="21"/>
      <c r="U90" s="21"/>
      <c r="V90" s="23">
        <f t="shared" si="35"/>
        <v>0</v>
      </c>
      <c r="W90" s="21"/>
      <c r="X90" s="21"/>
      <c r="Y90" s="23">
        <f t="shared" si="36"/>
        <v>0</v>
      </c>
      <c r="Z90" s="21"/>
      <c r="AA90" s="21"/>
      <c r="AB90" s="23">
        <f t="shared" si="37"/>
        <v>0</v>
      </c>
      <c r="AC90" s="21"/>
      <c r="AD90" s="21"/>
      <c r="AE90" s="23">
        <f t="shared" si="38"/>
        <v>0</v>
      </c>
      <c r="AF90" s="21">
        <v>5</v>
      </c>
      <c r="AG90" s="21">
        <v>70</v>
      </c>
      <c r="AH90" s="23">
        <f t="shared" si="39"/>
        <v>44.800000000000004</v>
      </c>
      <c r="AI90" s="21"/>
      <c r="AJ90" s="21"/>
      <c r="AK90" s="23">
        <f t="shared" si="40"/>
        <v>0</v>
      </c>
      <c r="AL90" s="21"/>
      <c r="AM90" s="21"/>
      <c r="AN90" s="23">
        <f t="shared" si="41"/>
        <v>0</v>
      </c>
      <c r="AO90" s="23">
        <f t="shared" si="42"/>
        <v>5</v>
      </c>
      <c r="AP90" s="23">
        <f t="shared" si="43"/>
        <v>70</v>
      </c>
      <c r="AQ90" s="23">
        <f t="shared" si="44"/>
        <v>44.800000000000004</v>
      </c>
      <c r="AR90" s="23">
        <f t="shared" si="45"/>
        <v>5.833333333333333</v>
      </c>
      <c r="AS90" s="23">
        <f t="shared" si="46"/>
        <v>3.7333333333333338</v>
      </c>
      <c r="AT90" s="21"/>
      <c r="AU90" s="21"/>
      <c r="AV90" s="21"/>
      <c r="AW90" s="21"/>
      <c r="AX90" s="21"/>
      <c r="AY90" s="22">
        <f t="shared" si="62"/>
        <v>0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47"/>
        <v>0</v>
      </c>
      <c r="BL90" s="21"/>
      <c r="BM90" s="21"/>
      <c r="BN90" s="23">
        <f t="shared" si="48"/>
        <v>0</v>
      </c>
      <c r="BO90" s="21"/>
      <c r="BP90" s="21"/>
      <c r="BQ90" s="23">
        <f t="shared" si="49"/>
        <v>0</v>
      </c>
      <c r="BR90" s="21"/>
      <c r="BS90" s="21"/>
      <c r="BT90" s="23">
        <f t="shared" si="50"/>
        <v>0</v>
      </c>
      <c r="BU90" s="21">
        <v>30</v>
      </c>
      <c r="BV90" s="21">
        <v>420</v>
      </c>
      <c r="BW90" s="23">
        <f t="shared" si="51"/>
        <v>268.8</v>
      </c>
      <c r="BX90" s="21"/>
      <c r="BY90" s="21"/>
      <c r="BZ90" s="23">
        <f t="shared" si="52"/>
        <v>0</v>
      </c>
      <c r="CA90" s="21"/>
      <c r="CB90" s="21"/>
      <c r="CC90" s="23">
        <f t="shared" si="53"/>
        <v>0</v>
      </c>
      <c r="CD90" s="23">
        <f t="shared" si="54"/>
        <v>30</v>
      </c>
      <c r="CE90" s="23">
        <f t="shared" si="55"/>
        <v>420</v>
      </c>
      <c r="CF90" s="23">
        <f t="shared" si="56"/>
        <v>268.8</v>
      </c>
      <c r="CG90" s="23">
        <f t="shared" si="57"/>
        <v>35</v>
      </c>
      <c r="CH90" s="23">
        <f t="shared" si="58"/>
        <v>22.400000000000002</v>
      </c>
      <c r="CI90" s="22"/>
      <c r="CJ90" s="22"/>
      <c r="CK90" s="22">
        <f t="shared" si="59"/>
        <v>0</v>
      </c>
      <c r="CL90" s="21"/>
      <c r="CM90" s="21"/>
      <c r="CN90" s="22">
        <f t="shared" si="60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3"/>
        <v>0</v>
      </c>
      <c r="H91" s="21"/>
      <c r="I91" s="21"/>
      <c r="J91" s="22">
        <f t="shared" si="61"/>
        <v>0</v>
      </c>
      <c r="K91" s="21"/>
      <c r="L91" s="21"/>
      <c r="M91" s="23">
        <f t="shared" si="64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5"/>
        <v>0</v>
      </c>
      <c r="W91" s="21"/>
      <c r="X91" s="21"/>
      <c r="Y91" s="23">
        <f t="shared" si="36"/>
        <v>0</v>
      </c>
      <c r="Z91" s="21"/>
      <c r="AA91" s="21"/>
      <c r="AB91" s="23">
        <f t="shared" si="37"/>
        <v>0</v>
      </c>
      <c r="AC91" s="21"/>
      <c r="AD91" s="21"/>
      <c r="AE91" s="23">
        <f t="shared" si="38"/>
        <v>0</v>
      </c>
      <c r="AF91" s="21"/>
      <c r="AG91" s="21"/>
      <c r="AH91" s="23">
        <f t="shared" si="39"/>
        <v>0</v>
      </c>
      <c r="AI91" s="21"/>
      <c r="AJ91" s="21"/>
      <c r="AK91" s="23">
        <f t="shared" si="40"/>
        <v>0</v>
      </c>
      <c r="AL91" s="21"/>
      <c r="AM91" s="21"/>
      <c r="AN91" s="23">
        <f t="shared" si="41"/>
        <v>0</v>
      </c>
      <c r="AO91" s="23">
        <f t="shared" si="42"/>
        <v>0</v>
      </c>
      <c r="AP91" s="23">
        <f t="shared" si="43"/>
        <v>0</v>
      </c>
      <c r="AQ91" s="23">
        <f t="shared" si="44"/>
        <v>0</v>
      </c>
      <c r="AR91" s="23">
        <f t="shared" si="45"/>
        <v>0</v>
      </c>
      <c r="AS91" s="23">
        <f t="shared" si="46"/>
        <v>0</v>
      </c>
      <c r="AT91" s="21"/>
      <c r="AU91" s="21"/>
      <c r="AV91" s="21"/>
      <c r="AW91" s="21"/>
      <c r="AX91" s="21"/>
      <c r="AY91" s="22">
        <f t="shared" si="62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47"/>
        <v>0</v>
      </c>
      <c r="BL91" s="21"/>
      <c r="BM91" s="21"/>
      <c r="BN91" s="23">
        <f t="shared" si="48"/>
        <v>0</v>
      </c>
      <c r="BO91" s="21"/>
      <c r="BP91" s="21"/>
      <c r="BQ91" s="23">
        <f t="shared" si="49"/>
        <v>0</v>
      </c>
      <c r="BR91" s="21"/>
      <c r="BS91" s="21"/>
      <c r="BT91" s="23">
        <f t="shared" si="50"/>
        <v>0</v>
      </c>
      <c r="BU91" s="21"/>
      <c r="BV91" s="21"/>
      <c r="BW91" s="23">
        <f t="shared" si="51"/>
        <v>0</v>
      </c>
      <c r="BX91" s="21"/>
      <c r="BY91" s="21"/>
      <c r="BZ91" s="23">
        <f t="shared" si="52"/>
        <v>0</v>
      </c>
      <c r="CA91" s="21"/>
      <c r="CB91" s="21"/>
      <c r="CC91" s="23">
        <f t="shared" si="53"/>
        <v>0</v>
      </c>
      <c r="CD91" s="23">
        <f t="shared" si="54"/>
        <v>0</v>
      </c>
      <c r="CE91" s="23">
        <f t="shared" si="55"/>
        <v>0</v>
      </c>
      <c r="CF91" s="23">
        <f t="shared" si="56"/>
        <v>0</v>
      </c>
      <c r="CG91" s="23">
        <f t="shared" si="57"/>
        <v>0</v>
      </c>
      <c r="CH91" s="23">
        <f t="shared" si="58"/>
        <v>0</v>
      </c>
      <c r="CI91" s="22"/>
      <c r="CJ91" s="22"/>
      <c r="CK91" s="22">
        <f t="shared" si="59"/>
        <v>0</v>
      </c>
      <c r="CL91" s="21"/>
      <c r="CM91" s="21"/>
      <c r="CN91" s="22">
        <f t="shared" si="60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3"/>
        <v>0</v>
      </c>
      <c r="H92" s="21"/>
      <c r="I92" s="21"/>
      <c r="J92" s="22">
        <f t="shared" si="61"/>
        <v>0</v>
      </c>
      <c r="K92" s="21"/>
      <c r="L92" s="21"/>
      <c r="M92" s="23">
        <f t="shared" si="64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5"/>
        <v>0</v>
      </c>
      <c r="W92" s="21"/>
      <c r="X92" s="21"/>
      <c r="Y92" s="23">
        <f t="shared" si="36"/>
        <v>0</v>
      </c>
      <c r="Z92" s="21"/>
      <c r="AA92" s="21"/>
      <c r="AB92" s="23">
        <f t="shared" si="37"/>
        <v>0</v>
      </c>
      <c r="AC92" s="21"/>
      <c r="AD92" s="21"/>
      <c r="AE92" s="23">
        <f t="shared" si="38"/>
        <v>0</v>
      </c>
      <c r="AF92" s="21"/>
      <c r="AG92" s="21"/>
      <c r="AH92" s="23">
        <f t="shared" si="39"/>
        <v>0</v>
      </c>
      <c r="AI92" s="21"/>
      <c r="AJ92" s="21"/>
      <c r="AK92" s="23">
        <f t="shared" si="40"/>
        <v>0</v>
      </c>
      <c r="AL92" s="21"/>
      <c r="AM92" s="21"/>
      <c r="AN92" s="23">
        <f t="shared" si="41"/>
        <v>0</v>
      </c>
      <c r="AO92" s="23">
        <f t="shared" si="42"/>
        <v>0</v>
      </c>
      <c r="AP92" s="23">
        <f t="shared" si="43"/>
        <v>0</v>
      </c>
      <c r="AQ92" s="23">
        <f t="shared" si="44"/>
        <v>0</v>
      </c>
      <c r="AR92" s="23">
        <f t="shared" si="45"/>
        <v>0</v>
      </c>
      <c r="AS92" s="23">
        <f t="shared" si="46"/>
        <v>0</v>
      </c>
      <c r="AT92" s="21"/>
      <c r="AU92" s="21"/>
      <c r="AV92" s="21"/>
      <c r="AW92" s="21"/>
      <c r="AX92" s="21"/>
      <c r="AY92" s="22">
        <f t="shared" si="62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47"/>
        <v>0</v>
      </c>
      <c r="BL92" s="21"/>
      <c r="BM92" s="21"/>
      <c r="BN92" s="23">
        <f t="shared" si="48"/>
        <v>0</v>
      </c>
      <c r="BO92" s="21"/>
      <c r="BP92" s="21"/>
      <c r="BQ92" s="23">
        <f t="shared" si="49"/>
        <v>0</v>
      </c>
      <c r="BR92" s="21"/>
      <c r="BS92" s="21"/>
      <c r="BT92" s="23">
        <f t="shared" si="50"/>
        <v>0</v>
      </c>
      <c r="BU92" s="21"/>
      <c r="BV92" s="21"/>
      <c r="BW92" s="23">
        <f t="shared" si="51"/>
        <v>0</v>
      </c>
      <c r="BX92" s="21"/>
      <c r="BY92" s="21"/>
      <c r="BZ92" s="23">
        <f t="shared" si="52"/>
        <v>0</v>
      </c>
      <c r="CA92" s="21"/>
      <c r="CB92" s="21"/>
      <c r="CC92" s="23">
        <f t="shared" si="53"/>
        <v>0</v>
      </c>
      <c r="CD92" s="23">
        <f t="shared" si="54"/>
        <v>0</v>
      </c>
      <c r="CE92" s="23">
        <f t="shared" si="55"/>
        <v>0</v>
      </c>
      <c r="CF92" s="23">
        <f t="shared" si="56"/>
        <v>0</v>
      </c>
      <c r="CG92" s="23">
        <f t="shared" si="57"/>
        <v>0</v>
      </c>
      <c r="CH92" s="23">
        <f t="shared" si="58"/>
        <v>0</v>
      </c>
      <c r="CI92" s="22"/>
      <c r="CJ92" s="22"/>
      <c r="CK92" s="22">
        <f t="shared" si="59"/>
        <v>0</v>
      </c>
      <c r="CL92" s="21"/>
      <c r="CM92" s="21"/>
      <c r="CN92" s="22">
        <f t="shared" si="60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3"/>
        <v>0</v>
      </c>
      <c r="H93" s="21"/>
      <c r="I93" s="21"/>
      <c r="J93" s="22">
        <f t="shared" si="61"/>
        <v>0</v>
      </c>
      <c r="K93" s="21"/>
      <c r="L93" s="21"/>
      <c r="M93" s="23">
        <f t="shared" si="64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5"/>
        <v>0</v>
      </c>
      <c r="W93" s="21"/>
      <c r="X93" s="21"/>
      <c r="Y93" s="23">
        <f t="shared" si="36"/>
        <v>0</v>
      </c>
      <c r="Z93" s="21"/>
      <c r="AA93" s="21"/>
      <c r="AB93" s="23">
        <f t="shared" si="37"/>
        <v>0</v>
      </c>
      <c r="AC93" s="21"/>
      <c r="AD93" s="21"/>
      <c r="AE93" s="23">
        <f t="shared" si="38"/>
        <v>0</v>
      </c>
      <c r="AF93" s="21">
        <v>20</v>
      </c>
      <c r="AG93" s="21">
        <v>240</v>
      </c>
      <c r="AH93" s="23">
        <f t="shared" si="39"/>
        <v>240</v>
      </c>
      <c r="AI93" s="21"/>
      <c r="AJ93" s="21"/>
      <c r="AK93" s="23">
        <f t="shared" si="40"/>
        <v>0</v>
      </c>
      <c r="AL93" s="21"/>
      <c r="AM93" s="21"/>
      <c r="AN93" s="23">
        <f t="shared" si="41"/>
        <v>0</v>
      </c>
      <c r="AO93" s="23">
        <f t="shared" si="42"/>
        <v>20</v>
      </c>
      <c r="AP93" s="23">
        <f t="shared" si="43"/>
        <v>240</v>
      </c>
      <c r="AQ93" s="23">
        <f t="shared" si="44"/>
        <v>240</v>
      </c>
      <c r="AR93" s="23">
        <f t="shared" si="45"/>
        <v>20</v>
      </c>
      <c r="AS93" s="23">
        <f t="shared" si="46"/>
        <v>20</v>
      </c>
      <c r="AT93" s="21">
        <v>40</v>
      </c>
      <c r="AU93" s="21">
        <v>480</v>
      </c>
      <c r="AV93" s="21">
        <v>480</v>
      </c>
      <c r="AW93" s="21"/>
      <c r="AX93" s="21"/>
      <c r="AY93" s="22">
        <f t="shared" si="62"/>
        <v>0</v>
      </c>
      <c r="AZ93" s="21"/>
      <c r="BA93" s="21"/>
      <c r="BB93" s="23">
        <f t="shared" si="67"/>
        <v>0</v>
      </c>
      <c r="BC93" s="21"/>
      <c r="BD93" s="21"/>
      <c r="BE93" s="23">
        <f t="shared" si="68"/>
        <v>0</v>
      </c>
      <c r="BF93" s="21"/>
      <c r="BG93" s="21"/>
      <c r="BH93" s="23">
        <f t="shared" si="69"/>
        <v>0</v>
      </c>
      <c r="BI93" s="21"/>
      <c r="BJ93" s="21"/>
      <c r="BK93" s="23">
        <f t="shared" si="47"/>
        <v>0</v>
      </c>
      <c r="BL93" s="21"/>
      <c r="BM93" s="21"/>
      <c r="BN93" s="23">
        <f t="shared" si="48"/>
        <v>0</v>
      </c>
      <c r="BO93" s="21">
        <v>20</v>
      </c>
      <c r="BP93" s="21">
        <v>240</v>
      </c>
      <c r="BQ93" s="23">
        <f t="shared" si="49"/>
        <v>240</v>
      </c>
      <c r="BR93" s="21"/>
      <c r="BS93" s="21"/>
      <c r="BT93" s="23">
        <f t="shared" si="50"/>
        <v>0</v>
      </c>
      <c r="BU93" s="21">
        <v>20</v>
      </c>
      <c r="BV93" s="21">
        <v>240</v>
      </c>
      <c r="BW93" s="23">
        <f t="shared" si="51"/>
        <v>240</v>
      </c>
      <c r="BX93" s="21"/>
      <c r="BY93" s="21"/>
      <c r="BZ93" s="23">
        <f t="shared" si="52"/>
        <v>0</v>
      </c>
      <c r="CA93" s="21"/>
      <c r="CB93" s="21"/>
      <c r="CC93" s="23">
        <f t="shared" si="53"/>
        <v>0</v>
      </c>
      <c r="CD93" s="23">
        <f t="shared" si="54"/>
        <v>80</v>
      </c>
      <c r="CE93" s="23">
        <f t="shared" si="55"/>
        <v>960</v>
      </c>
      <c r="CF93" s="23">
        <f t="shared" si="56"/>
        <v>960</v>
      </c>
      <c r="CG93" s="23">
        <f t="shared" si="57"/>
        <v>80</v>
      </c>
      <c r="CH93" s="23">
        <f t="shared" si="58"/>
        <v>80</v>
      </c>
      <c r="CI93" s="22"/>
      <c r="CJ93" s="22"/>
      <c r="CK93" s="22">
        <f t="shared" si="59"/>
        <v>0</v>
      </c>
      <c r="CL93" s="21"/>
      <c r="CM93" s="21"/>
      <c r="CN93" s="22">
        <f t="shared" si="60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3"/>
        <v>0</v>
      </c>
      <c r="H94" s="21"/>
      <c r="I94" s="21"/>
      <c r="J94" s="22">
        <f t="shared" si="61"/>
        <v>0</v>
      </c>
      <c r="K94" s="21"/>
      <c r="L94" s="21"/>
      <c r="M94" s="23">
        <f t="shared" si="64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5"/>
        <v>0</v>
      </c>
      <c r="W94" s="21"/>
      <c r="X94" s="21"/>
      <c r="Y94" s="23">
        <f t="shared" si="36"/>
        <v>0</v>
      </c>
      <c r="Z94" s="21"/>
      <c r="AA94" s="21"/>
      <c r="AB94" s="23">
        <f t="shared" si="37"/>
        <v>0</v>
      </c>
      <c r="AC94" s="21"/>
      <c r="AD94" s="21"/>
      <c r="AE94" s="23">
        <f t="shared" si="38"/>
        <v>0</v>
      </c>
      <c r="AF94" s="21">
        <v>40</v>
      </c>
      <c r="AG94" s="21">
        <v>960</v>
      </c>
      <c r="AH94" s="23">
        <f t="shared" si="39"/>
        <v>576</v>
      </c>
      <c r="AI94" s="21"/>
      <c r="AJ94" s="21"/>
      <c r="AK94" s="23">
        <f t="shared" si="40"/>
        <v>0</v>
      </c>
      <c r="AL94" s="21"/>
      <c r="AM94" s="21"/>
      <c r="AN94" s="23">
        <f t="shared" si="41"/>
        <v>0</v>
      </c>
      <c r="AO94" s="23">
        <f t="shared" si="42"/>
        <v>40</v>
      </c>
      <c r="AP94" s="23">
        <f t="shared" si="43"/>
        <v>960</v>
      </c>
      <c r="AQ94" s="23">
        <f t="shared" si="44"/>
        <v>576</v>
      </c>
      <c r="AR94" s="23">
        <f t="shared" si="45"/>
        <v>80</v>
      </c>
      <c r="AS94" s="23">
        <f t="shared" si="46"/>
        <v>48</v>
      </c>
      <c r="AT94" s="21">
        <v>30</v>
      </c>
      <c r="AU94" s="21">
        <v>720</v>
      </c>
      <c r="AV94" s="21">
        <v>432</v>
      </c>
      <c r="AW94" s="21"/>
      <c r="AX94" s="21"/>
      <c r="AY94" s="22">
        <f t="shared" si="62"/>
        <v>0</v>
      </c>
      <c r="AZ94" s="21"/>
      <c r="BA94" s="21"/>
      <c r="BB94" s="23">
        <f t="shared" si="67"/>
        <v>0</v>
      </c>
      <c r="BC94" s="21"/>
      <c r="BD94" s="21"/>
      <c r="BE94" s="23">
        <f t="shared" si="68"/>
        <v>0</v>
      </c>
      <c r="BF94" s="21">
        <v>20</v>
      </c>
      <c r="BG94" s="21">
        <v>480</v>
      </c>
      <c r="BH94" s="23">
        <f t="shared" si="69"/>
        <v>288</v>
      </c>
      <c r="BI94" s="21"/>
      <c r="BJ94" s="21"/>
      <c r="BK94" s="23">
        <f t="shared" si="47"/>
        <v>0</v>
      </c>
      <c r="BL94" s="21"/>
      <c r="BM94" s="21"/>
      <c r="BN94" s="23">
        <f t="shared" si="48"/>
        <v>0</v>
      </c>
      <c r="BO94" s="21"/>
      <c r="BP94" s="21"/>
      <c r="BQ94" s="23">
        <f t="shared" si="49"/>
        <v>0</v>
      </c>
      <c r="BR94" s="21"/>
      <c r="BS94" s="21"/>
      <c r="BT94" s="23">
        <f t="shared" si="50"/>
        <v>0</v>
      </c>
      <c r="BU94" s="21"/>
      <c r="BV94" s="21"/>
      <c r="BW94" s="23">
        <f t="shared" si="51"/>
        <v>0</v>
      </c>
      <c r="BX94" s="21"/>
      <c r="BY94" s="21"/>
      <c r="BZ94" s="23">
        <f t="shared" si="52"/>
        <v>0</v>
      </c>
      <c r="CA94" s="21"/>
      <c r="CB94" s="21"/>
      <c r="CC94" s="23">
        <f t="shared" si="53"/>
        <v>0</v>
      </c>
      <c r="CD94" s="23">
        <f t="shared" si="54"/>
        <v>50</v>
      </c>
      <c r="CE94" s="23">
        <f t="shared" si="55"/>
        <v>1200</v>
      </c>
      <c r="CF94" s="23">
        <f t="shared" si="56"/>
        <v>720</v>
      </c>
      <c r="CG94" s="23">
        <f t="shared" si="57"/>
        <v>100</v>
      </c>
      <c r="CH94" s="23">
        <f t="shared" si="58"/>
        <v>60</v>
      </c>
      <c r="CI94" s="22"/>
      <c r="CJ94" s="22"/>
      <c r="CK94" s="22">
        <f t="shared" si="59"/>
        <v>0</v>
      </c>
      <c r="CL94" s="21"/>
      <c r="CM94" s="21"/>
      <c r="CN94" s="22">
        <f t="shared" si="60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3"/>
        <v>0</v>
      </c>
      <c r="H95" s="21"/>
      <c r="I95" s="21"/>
      <c r="J95" s="22">
        <f t="shared" si="61"/>
        <v>0</v>
      </c>
      <c r="K95" s="21"/>
      <c r="L95" s="21"/>
      <c r="M95" s="23">
        <f t="shared" si="64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5"/>
        <v>0</v>
      </c>
      <c r="W95" s="21"/>
      <c r="X95" s="21"/>
      <c r="Y95" s="23">
        <f t="shared" si="36"/>
        <v>0</v>
      </c>
      <c r="Z95" s="21"/>
      <c r="AA95" s="21"/>
      <c r="AB95" s="23">
        <f t="shared" si="37"/>
        <v>0</v>
      </c>
      <c r="AC95" s="21"/>
      <c r="AD95" s="21"/>
      <c r="AE95" s="23">
        <f t="shared" si="38"/>
        <v>0</v>
      </c>
      <c r="AF95" s="21"/>
      <c r="AG95" s="21"/>
      <c r="AH95" s="23">
        <f t="shared" si="39"/>
        <v>0</v>
      </c>
      <c r="AI95" s="21"/>
      <c r="AJ95" s="21"/>
      <c r="AK95" s="23">
        <f t="shared" si="40"/>
        <v>0</v>
      </c>
      <c r="AL95" s="21"/>
      <c r="AM95" s="21"/>
      <c r="AN95" s="23">
        <f t="shared" si="41"/>
        <v>0</v>
      </c>
      <c r="AO95" s="23">
        <f t="shared" si="42"/>
        <v>0</v>
      </c>
      <c r="AP95" s="23">
        <f t="shared" si="43"/>
        <v>0</v>
      </c>
      <c r="AQ95" s="23">
        <f t="shared" si="44"/>
        <v>0</v>
      </c>
      <c r="AR95" s="23">
        <f t="shared" si="45"/>
        <v>0</v>
      </c>
      <c r="AS95" s="23">
        <f t="shared" si="46"/>
        <v>0</v>
      </c>
      <c r="AT95" s="21"/>
      <c r="AU95" s="21"/>
      <c r="AV95" s="21"/>
      <c r="AW95" s="21"/>
      <c r="AX95" s="21"/>
      <c r="AY95" s="22">
        <f t="shared" si="62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47"/>
        <v>0</v>
      </c>
      <c r="BL95" s="21"/>
      <c r="BM95" s="21"/>
      <c r="BN95" s="23">
        <f t="shared" si="48"/>
        <v>0</v>
      </c>
      <c r="BO95" s="21"/>
      <c r="BP95" s="21"/>
      <c r="BQ95" s="23">
        <f t="shared" si="49"/>
        <v>0</v>
      </c>
      <c r="BR95" s="21"/>
      <c r="BS95" s="21"/>
      <c r="BT95" s="23">
        <f t="shared" si="50"/>
        <v>0</v>
      </c>
      <c r="BU95" s="21"/>
      <c r="BV95" s="21"/>
      <c r="BW95" s="23">
        <f t="shared" si="51"/>
        <v>0</v>
      </c>
      <c r="BX95" s="21"/>
      <c r="BY95" s="21"/>
      <c r="BZ95" s="23">
        <f t="shared" si="52"/>
        <v>0</v>
      </c>
      <c r="CA95" s="21"/>
      <c r="CB95" s="21"/>
      <c r="CC95" s="23">
        <f t="shared" si="53"/>
        <v>0</v>
      </c>
      <c r="CD95" s="23">
        <f t="shared" si="54"/>
        <v>0</v>
      </c>
      <c r="CE95" s="23">
        <f t="shared" si="55"/>
        <v>0</v>
      </c>
      <c r="CF95" s="23">
        <f t="shared" si="56"/>
        <v>0</v>
      </c>
      <c r="CG95" s="23">
        <f t="shared" si="57"/>
        <v>0</v>
      </c>
      <c r="CH95" s="23">
        <f t="shared" si="58"/>
        <v>0</v>
      </c>
      <c r="CI95" s="22"/>
      <c r="CJ95" s="22"/>
      <c r="CK95" s="22">
        <f t="shared" si="59"/>
        <v>0</v>
      </c>
      <c r="CL95" s="21"/>
      <c r="CM95" s="21"/>
      <c r="CN95" s="22">
        <f t="shared" si="60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3"/>
        <v>0</v>
      </c>
      <c r="H96" s="21"/>
      <c r="I96" s="21"/>
      <c r="J96" s="22">
        <f t="shared" si="61"/>
        <v>0</v>
      </c>
      <c r="K96" s="21"/>
      <c r="L96" s="21"/>
      <c r="M96" s="23">
        <f t="shared" si="64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5"/>
        <v>0</v>
      </c>
      <c r="W96" s="21"/>
      <c r="X96" s="21"/>
      <c r="Y96" s="23">
        <f t="shared" si="36"/>
        <v>0</v>
      </c>
      <c r="Z96" s="21"/>
      <c r="AA96" s="21"/>
      <c r="AB96" s="23">
        <f t="shared" si="37"/>
        <v>0</v>
      </c>
      <c r="AC96" s="21"/>
      <c r="AD96" s="21"/>
      <c r="AE96" s="23">
        <f t="shared" si="38"/>
        <v>0</v>
      </c>
      <c r="AF96" s="21"/>
      <c r="AG96" s="21"/>
      <c r="AH96" s="23">
        <f t="shared" si="39"/>
        <v>0</v>
      </c>
      <c r="AI96" s="21"/>
      <c r="AJ96" s="21"/>
      <c r="AK96" s="23">
        <f t="shared" si="40"/>
        <v>0</v>
      </c>
      <c r="AL96" s="21"/>
      <c r="AM96" s="21"/>
      <c r="AN96" s="23">
        <f t="shared" si="41"/>
        <v>0</v>
      </c>
      <c r="AO96" s="23">
        <f t="shared" si="42"/>
        <v>0</v>
      </c>
      <c r="AP96" s="23">
        <f t="shared" si="43"/>
        <v>0</v>
      </c>
      <c r="AQ96" s="23">
        <f t="shared" si="44"/>
        <v>0</v>
      </c>
      <c r="AR96" s="23">
        <f t="shared" si="45"/>
        <v>0</v>
      </c>
      <c r="AS96" s="23">
        <f t="shared" si="46"/>
        <v>0</v>
      </c>
      <c r="AT96" s="21"/>
      <c r="AU96" s="21"/>
      <c r="AV96" s="21"/>
      <c r="AW96" s="21"/>
      <c r="AX96" s="21"/>
      <c r="AY96" s="22">
        <f t="shared" si="62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47"/>
        <v>0</v>
      </c>
      <c r="BL96" s="21"/>
      <c r="BM96" s="21"/>
      <c r="BN96" s="23">
        <f t="shared" si="48"/>
        <v>0</v>
      </c>
      <c r="BO96" s="21"/>
      <c r="BP96" s="21"/>
      <c r="BQ96" s="23">
        <f t="shared" si="49"/>
        <v>0</v>
      </c>
      <c r="BR96" s="21"/>
      <c r="BS96" s="21"/>
      <c r="BT96" s="23">
        <f t="shared" si="50"/>
        <v>0</v>
      </c>
      <c r="BU96" s="21"/>
      <c r="BV96" s="21"/>
      <c r="BW96" s="23">
        <f t="shared" si="51"/>
        <v>0</v>
      </c>
      <c r="BX96" s="21"/>
      <c r="BY96" s="21"/>
      <c r="BZ96" s="23">
        <f t="shared" si="52"/>
        <v>0</v>
      </c>
      <c r="CA96" s="21"/>
      <c r="CB96" s="21"/>
      <c r="CC96" s="23">
        <f t="shared" si="53"/>
        <v>0</v>
      </c>
      <c r="CD96" s="23">
        <f t="shared" si="54"/>
        <v>0</v>
      </c>
      <c r="CE96" s="23">
        <f t="shared" si="55"/>
        <v>0</v>
      </c>
      <c r="CF96" s="23">
        <f t="shared" si="56"/>
        <v>0</v>
      </c>
      <c r="CG96" s="23">
        <f t="shared" si="57"/>
        <v>0</v>
      </c>
      <c r="CH96" s="23">
        <f t="shared" si="58"/>
        <v>0</v>
      </c>
      <c r="CI96" s="22"/>
      <c r="CJ96" s="22"/>
      <c r="CK96" s="22">
        <f t="shared" si="59"/>
        <v>0</v>
      </c>
      <c r="CL96" s="21"/>
      <c r="CM96" s="21"/>
      <c r="CN96" s="22">
        <f t="shared" si="60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3"/>
        <v>0</v>
      </c>
      <c r="H97" s="21"/>
      <c r="I97" s="21"/>
      <c r="J97" s="22">
        <f t="shared" si="61"/>
        <v>0</v>
      </c>
      <c r="K97" s="21"/>
      <c r="L97" s="21"/>
      <c r="M97" s="23">
        <f t="shared" si="64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5"/>
        <v>0</v>
      </c>
      <c r="W97" s="21"/>
      <c r="X97" s="21"/>
      <c r="Y97" s="23">
        <f t="shared" si="36"/>
        <v>0</v>
      </c>
      <c r="Z97" s="21"/>
      <c r="AA97" s="21"/>
      <c r="AB97" s="23">
        <f t="shared" si="37"/>
        <v>0</v>
      </c>
      <c r="AC97" s="21"/>
      <c r="AD97" s="21"/>
      <c r="AE97" s="23">
        <f t="shared" si="38"/>
        <v>0</v>
      </c>
      <c r="AF97" s="21"/>
      <c r="AG97" s="21"/>
      <c r="AH97" s="23">
        <f t="shared" si="39"/>
        <v>0</v>
      </c>
      <c r="AI97" s="21"/>
      <c r="AJ97" s="21"/>
      <c r="AK97" s="23">
        <f t="shared" si="40"/>
        <v>0</v>
      </c>
      <c r="AL97" s="21"/>
      <c r="AM97" s="21"/>
      <c r="AN97" s="23">
        <f t="shared" si="41"/>
        <v>0</v>
      </c>
      <c r="AO97" s="23">
        <f t="shared" si="42"/>
        <v>0</v>
      </c>
      <c r="AP97" s="23">
        <f t="shared" si="43"/>
        <v>0</v>
      </c>
      <c r="AQ97" s="23">
        <f t="shared" si="44"/>
        <v>0</v>
      </c>
      <c r="AR97" s="23">
        <f t="shared" si="45"/>
        <v>0</v>
      </c>
      <c r="AS97" s="23">
        <f t="shared" si="46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47"/>
        <v>0</v>
      </c>
      <c r="BL97" s="21"/>
      <c r="BM97" s="21"/>
      <c r="BN97" s="23">
        <f t="shared" si="48"/>
        <v>0</v>
      </c>
      <c r="BO97" s="21"/>
      <c r="BP97" s="21"/>
      <c r="BQ97" s="23">
        <f t="shared" si="49"/>
        <v>0</v>
      </c>
      <c r="BR97" s="21"/>
      <c r="BS97" s="21"/>
      <c r="BT97" s="23">
        <f t="shared" si="50"/>
        <v>0</v>
      </c>
      <c r="BU97" s="21"/>
      <c r="BV97" s="21"/>
      <c r="BW97" s="23">
        <f t="shared" si="51"/>
        <v>0</v>
      </c>
      <c r="BX97" s="21"/>
      <c r="BY97" s="21"/>
      <c r="BZ97" s="23">
        <f t="shared" si="52"/>
        <v>0</v>
      </c>
      <c r="CA97" s="21"/>
      <c r="CB97" s="21"/>
      <c r="CC97" s="23">
        <f t="shared" si="53"/>
        <v>0</v>
      </c>
      <c r="CD97" s="23">
        <f t="shared" si="54"/>
        <v>0</v>
      </c>
      <c r="CE97" s="23">
        <f t="shared" si="55"/>
        <v>0</v>
      </c>
      <c r="CF97" s="23">
        <f t="shared" si="56"/>
        <v>0</v>
      </c>
      <c r="CG97" s="23">
        <f t="shared" si="57"/>
        <v>0</v>
      </c>
      <c r="CH97" s="23">
        <f t="shared" si="58"/>
        <v>0</v>
      </c>
      <c r="CI97" s="22"/>
      <c r="CJ97" s="22"/>
      <c r="CK97" s="22">
        <f t="shared" si="59"/>
        <v>0</v>
      </c>
      <c r="CL97" s="21"/>
      <c r="CM97" s="21"/>
      <c r="CN97" s="22">
        <f t="shared" si="60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3"/>
        <v>0</v>
      </c>
      <c r="H98" s="21"/>
      <c r="I98" s="21"/>
      <c r="J98" s="22">
        <f t="shared" si="61"/>
        <v>0</v>
      </c>
      <c r="K98" s="21"/>
      <c r="L98" s="21"/>
      <c r="M98" s="23">
        <f t="shared" si="64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5"/>
        <v>0</v>
      </c>
      <c r="W98" s="21"/>
      <c r="X98" s="21"/>
      <c r="Y98" s="23">
        <f t="shared" si="36"/>
        <v>0</v>
      </c>
      <c r="Z98" s="21"/>
      <c r="AA98" s="21"/>
      <c r="AB98" s="23">
        <f t="shared" si="37"/>
        <v>0</v>
      </c>
      <c r="AC98" s="21"/>
      <c r="AD98" s="21"/>
      <c r="AE98" s="23">
        <f t="shared" si="38"/>
        <v>0</v>
      </c>
      <c r="AF98" s="21"/>
      <c r="AG98" s="21"/>
      <c r="AH98" s="23">
        <f t="shared" si="39"/>
        <v>0</v>
      </c>
      <c r="AI98" s="21"/>
      <c r="AJ98" s="21"/>
      <c r="AK98" s="23">
        <f t="shared" si="40"/>
        <v>0</v>
      </c>
      <c r="AL98" s="21"/>
      <c r="AM98" s="21"/>
      <c r="AN98" s="23">
        <f t="shared" si="41"/>
        <v>0</v>
      </c>
      <c r="AO98" s="23">
        <f t="shared" si="42"/>
        <v>0</v>
      </c>
      <c r="AP98" s="23">
        <f t="shared" si="43"/>
        <v>0</v>
      </c>
      <c r="AQ98" s="23">
        <f t="shared" si="44"/>
        <v>0</v>
      </c>
      <c r="AR98" s="23">
        <f t="shared" si="45"/>
        <v>0</v>
      </c>
      <c r="AS98" s="23">
        <f t="shared" si="46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/>
      <c r="BJ98" s="21"/>
      <c r="BK98" s="23">
        <f t="shared" si="47"/>
        <v>0</v>
      </c>
      <c r="BL98" s="21"/>
      <c r="BM98" s="21"/>
      <c r="BN98" s="23">
        <f t="shared" si="48"/>
        <v>0</v>
      </c>
      <c r="BO98" s="21"/>
      <c r="BP98" s="21"/>
      <c r="BQ98" s="23">
        <f t="shared" si="49"/>
        <v>0</v>
      </c>
      <c r="BR98" s="21"/>
      <c r="BS98" s="21"/>
      <c r="BT98" s="23">
        <f t="shared" si="50"/>
        <v>0</v>
      </c>
      <c r="BU98" s="21"/>
      <c r="BV98" s="21"/>
      <c r="BW98" s="23">
        <f t="shared" si="51"/>
        <v>0</v>
      </c>
      <c r="BX98" s="21"/>
      <c r="BY98" s="21"/>
      <c r="BZ98" s="23">
        <f t="shared" si="52"/>
        <v>0</v>
      </c>
      <c r="CA98" s="21"/>
      <c r="CB98" s="21"/>
      <c r="CC98" s="23">
        <f t="shared" si="53"/>
        <v>0</v>
      </c>
      <c r="CD98" s="23">
        <f t="shared" si="54"/>
        <v>0</v>
      </c>
      <c r="CE98" s="23">
        <f t="shared" si="55"/>
        <v>0</v>
      </c>
      <c r="CF98" s="23">
        <f t="shared" si="56"/>
        <v>0</v>
      </c>
      <c r="CG98" s="23">
        <f t="shared" si="57"/>
        <v>0</v>
      </c>
      <c r="CH98" s="23">
        <f t="shared" si="58"/>
        <v>0</v>
      </c>
      <c r="CI98" s="22"/>
      <c r="CJ98" s="22"/>
      <c r="CK98" s="22">
        <f t="shared" si="59"/>
        <v>0</v>
      </c>
      <c r="CL98" s="21"/>
      <c r="CM98" s="21"/>
      <c r="CN98" s="22">
        <f t="shared" si="60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3"/>
        <v>0</v>
      </c>
      <c r="H99" s="21"/>
      <c r="I99" s="21"/>
      <c r="J99" s="22">
        <f t="shared" si="61"/>
        <v>0</v>
      </c>
      <c r="K99" s="21"/>
      <c r="L99" s="21"/>
      <c r="M99" s="23">
        <f t="shared" si="64"/>
        <v>0</v>
      </c>
      <c r="N99" s="21"/>
      <c r="O99" s="21"/>
      <c r="P99" s="23">
        <f t="shared" si="65"/>
        <v>0</v>
      </c>
      <c r="Q99" s="21"/>
      <c r="R99" s="21"/>
      <c r="S99" s="23">
        <f t="shared" si="66"/>
        <v>0</v>
      </c>
      <c r="T99" s="21">
        <v>60</v>
      </c>
      <c r="U99" s="21">
        <v>1440</v>
      </c>
      <c r="V99" s="23">
        <f t="shared" si="35"/>
        <v>921.6</v>
      </c>
      <c r="W99" s="21">
        <v>75</v>
      </c>
      <c r="X99" s="21">
        <v>1800</v>
      </c>
      <c r="Y99" s="23">
        <f t="shared" si="36"/>
        <v>1152</v>
      </c>
      <c r="Z99" s="21">
        <v>25</v>
      </c>
      <c r="AA99" s="21">
        <v>600</v>
      </c>
      <c r="AB99" s="23">
        <f t="shared" si="37"/>
        <v>384</v>
      </c>
      <c r="AC99" s="21"/>
      <c r="AD99" s="21"/>
      <c r="AE99" s="23">
        <f t="shared" si="38"/>
        <v>0</v>
      </c>
      <c r="AF99" s="21">
        <v>80</v>
      </c>
      <c r="AG99" s="21">
        <v>1920</v>
      </c>
      <c r="AH99" s="23">
        <f t="shared" si="39"/>
        <v>1228.8</v>
      </c>
      <c r="AI99" s="21">
        <v>50</v>
      </c>
      <c r="AJ99" s="21">
        <v>1200</v>
      </c>
      <c r="AK99" s="23">
        <f t="shared" si="40"/>
        <v>768</v>
      </c>
      <c r="AL99" s="21">
        <v>50</v>
      </c>
      <c r="AM99" s="21">
        <v>1200</v>
      </c>
      <c r="AN99" s="23">
        <f t="shared" si="41"/>
        <v>768</v>
      </c>
      <c r="AO99" s="23">
        <f t="shared" si="42"/>
        <v>340</v>
      </c>
      <c r="AP99" s="23">
        <f t="shared" si="43"/>
        <v>8160</v>
      </c>
      <c r="AQ99" s="23">
        <f t="shared" si="44"/>
        <v>5222.3999999999996</v>
      </c>
      <c r="AR99" s="23">
        <f t="shared" si="45"/>
        <v>680</v>
      </c>
      <c r="AS99" s="23">
        <f t="shared" si="46"/>
        <v>435.2</v>
      </c>
      <c r="AT99" s="21">
        <v>50</v>
      </c>
      <c r="AU99" s="21">
        <v>1200</v>
      </c>
      <c r="AV99" s="21">
        <v>768</v>
      </c>
      <c r="AW99" s="21">
        <v>50</v>
      </c>
      <c r="AX99" s="21">
        <v>1200</v>
      </c>
      <c r="AY99" s="22">
        <v>768</v>
      </c>
      <c r="AZ99" s="21"/>
      <c r="BA99" s="21"/>
      <c r="BB99" s="23">
        <f t="shared" si="67"/>
        <v>0</v>
      </c>
      <c r="BC99" s="21">
        <v>30</v>
      </c>
      <c r="BD99" s="21">
        <v>720</v>
      </c>
      <c r="BE99" s="23">
        <f t="shared" si="68"/>
        <v>460.8</v>
      </c>
      <c r="BF99" s="21">
        <v>30</v>
      </c>
      <c r="BG99" s="21">
        <v>720</v>
      </c>
      <c r="BH99" s="23">
        <f t="shared" si="69"/>
        <v>460.8</v>
      </c>
      <c r="BI99" s="21">
        <v>60</v>
      </c>
      <c r="BJ99" s="21">
        <v>1440</v>
      </c>
      <c r="BK99" s="23">
        <f t="shared" si="47"/>
        <v>921.6</v>
      </c>
      <c r="BL99" s="21"/>
      <c r="BM99" s="21"/>
      <c r="BN99" s="23">
        <f t="shared" si="48"/>
        <v>0</v>
      </c>
      <c r="BO99" s="21"/>
      <c r="BP99" s="21"/>
      <c r="BQ99" s="23">
        <f t="shared" si="49"/>
        <v>0</v>
      </c>
      <c r="BR99" s="21">
        <v>30</v>
      </c>
      <c r="BS99" s="21">
        <v>720</v>
      </c>
      <c r="BT99" s="23">
        <f t="shared" si="50"/>
        <v>460.8</v>
      </c>
      <c r="BU99" s="21">
        <v>30</v>
      </c>
      <c r="BV99" s="21">
        <v>720</v>
      </c>
      <c r="BW99" s="23">
        <f t="shared" si="51"/>
        <v>460.8</v>
      </c>
      <c r="BX99" s="21">
        <v>30</v>
      </c>
      <c r="BY99" s="21">
        <v>720</v>
      </c>
      <c r="BZ99" s="23">
        <f t="shared" si="52"/>
        <v>460.8</v>
      </c>
      <c r="CA99" s="21">
        <v>30</v>
      </c>
      <c r="CB99" s="21">
        <v>720</v>
      </c>
      <c r="CC99" s="23">
        <f t="shared" si="53"/>
        <v>460.8</v>
      </c>
      <c r="CD99" s="23">
        <f t="shared" si="54"/>
        <v>340</v>
      </c>
      <c r="CE99" s="23">
        <f t="shared" si="55"/>
        <v>8160</v>
      </c>
      <c r="CF99" s="23">
        <f t="shared" si="56"/>
        <v>5222.4000000000005</v>
      </c>
      <c r="CG99" s="23">
        <f t="shared" si="57"/>
        <v>680</v>
      </c>
      <c r="CH99" s="23">
        <f t="shared" si="58"/>
        <v>435.20000000000005</v>
      </c>
      <c r="CI99" s="22"/>
      <c r="CJ99" s="22"/>
      <c r="CK99" s="22">
        <f t="shared" si="59"/>
        <v>0</v>
      </c>
      <c r="CL99" s="21"/>
      <c r="CM99" s="21"/>
      <c r="CN99" s="22">
        <f t="shared" si="60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3"/>
        <v>0</v>
      </c>
      <c r="H100" s="21"/>
      <c r="I100" s="21"/>
      <c r="J100" s="22">
        <f t="shared" si="61"/>
        <v>0</v>
      </c>
      <c r="K100" s="21"/>
      <c r="L100" s="21"/>
      <c r="M100" s="23">
        <f t="shared" si="64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5"/>
        <v>0</v>
      </c>
      <c r="W100" s="21"/>
      <c r="X100" s="21"/>
      <c r="Y100" s="23">
        <f t="shared" si="36"/>
        <v>0</v>
      </c>
      <c r="Z100" s="21"/>
      <c r="AA100" s="21"/>
      <c r="AB100" s="23">
        <f t="shared" si="37"/>
        <v>0</v>
      </c>
      <c r="AC100" s="21"/>
      <c r="AD100" s="21"/>
      <c r="AE100" s="23">
        <f t="shared" si="38"/>
        <v>0</v>
      </c>
      <c r="AF100" s="21"/>
      <c r="AG100" s="21"/>
      <c r="AH100" s="23">
        <f t="shared" si="39"/>
        <v>0</v>
      </c>
      <c r="AI100" s="21"/>
      <c r="AJ100" s="21"/>
      <c r="AK100" s="23">
        <f t="shared" si="40"/>
        <v>0</v>
      </c>
      <c r="AL100" s="21"/>
      <c r="AM100" s="21"/>
      <c r="AN100" s="23">
        <f t="shared" si="41"/>
        <v>0</v>
      </c>
      <c r="AO100" s="23">
        <f t="shared" si="42"/>
        <v>0</v>
      </c>
      <c r="AP100" s="23">
        <f t="shared" si="43"/>
        <v>0</v>
      </c>
      <c r="AQ100" s="23">
        <f t="shared" si="44"/>
        <v>0</v>
      </c>
      <c r="AR100" s="23">
        <f t="shared" si="45"/>
        <v>0</v>
      </c>
      <c r="AS100" s="23">
        <f t="shared" si="46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47"/>
        <v>0</v>
      </c>
      <c r="BL100" s="21"/>
      <c r="BM100" s="21"/>
      <c r="BN100" s="23">
        <f t="shared" si="48"/>
        <v>0</v>
      </c>
      <c r="BO100" s="21"/>
      <c r="BP100" s="21"/>
      <c r="BQ100" s="23">
        <f t="shared" si="49"/>
        <v>0</v>
      </c>
      <c r="BR100" s="21"/>
      <c r="BS100" s="21"/>
      <c r="BT100" s="23">
        <f t="shared" si="50"/>
        <v>0</v>
      </c>
      <c r="BU100" s="21"/>
      <c r="BV100" s="21"/>
      <c r="BW100" s="23">
        <f t="shared" si="51"/>
        <v>0</v>
      </c>
      <c r="BX100" s="21"/>
      <c r="BY100" s="21"/>
      <c r="BZ100" s="23">
        <f t="shared" si="52"/>
        <v>0</v>
      </c>
      <c r="CA100" s="21"/>
      <c r="CB100" s="21"/>
      <c r="CC100" s="23">
        <f t="shared" si="53"/>
        <v>0</v>
      </c>
      <c r="CD100" s="23">
        <f t="shared" si="54"/>
        <v>0</v>
      </c>
      <c r="CE100" s="23">
        <f t="shared" si="55"/>
        <v>0</v>
      </c>
      <c r="CF100" s="23">
        <f t="shared" si="56"/>
        <v>0</v>
      </c>
      <c r="CG100" s="23">
        <f t="shared" si="57"/>
        <v>0</v>
      </c>
      <c r="CH100" s="23">
        <f t="shared" si="58"/>
        <v>0</v>
      </c>
      <c r="CI100" s="22"/>
      <c r="CJ100" s="22"/>
      <c r="CK100" s="22">
        <f t="shared" si="59"/>
        <v>0</v>
      </c>
      <c r="CL100" s="21"/>
      <c r="CM100" s="21"/>
      <c r="CN100" s="22">
        <f t="shared" si="60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3"/>
        <v>0</v>
      </c>
      <c r="H101" s="21"/>
      <c r="I101" s="21"/>
      <c r="J101" s="22">
        <f t="shared" si="61"/>
        <v>0</v>
      </c>
      <c r="K101" s="21"/>
      <c r="L101" s="21"/>
      <c r="M101" s="23">
        <f t="shared" si="64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5"/>
        <v>0</v>
      </c>
      <c r="W101" s="21"/>
      <c r="X101" s="21"/>
      <c r="Y101" s="23">
        <f t="shared" si="36"/>
        <v>0</v>
      </c>
      <c r="Z101" s="21"/>
      <c r="AA101" s="21"/>
      <c r="AB101" s="23">
        <f t="shared" si="37"/>
        <v>0</v>
      </c>
      <c r="AC101" s="21"/>
      <c r="AD101" s="21"/>
      <c r="AE101" s="23">
        <f t="shared" si="38"/>
        <v>0</v>
      </c>
      <c r="AF101" s="21"/>
      <c r="AG101" s="21"/>
      <c r="AH101" s="23">
        <f t="shared" si="39"/>
        <v>0</v>
      </c>
      <c r="AI101" s="21"/>
      <c r="AJ101" s="21"/>
      <c r="AK101" s="23">
        <f t="shared" si="40"/>
        <v>0</v>
      </c>
      <c r="AL101" s="21"/>
      <c r="AM101" s="21"/>
      <c r="AN101" s="23">
        <f t="shared" si="41"/>
        <v>0</v>
      </c>
      <c r="AO101" s="23">
        <f t="shared" si="42"/>
        <v>0</v>
      </c>
      <c r="AP101" s="23">
        <f t="shared" si="43"/>
        <v>0</v>
      </c>
      <c r="AQ101" s="23">
        <f t="shared" si="44"/>
        <v>0</v>
      </c>
      <c r="AR101" s="23">
        <f t="shared" si="45"/>
        <v>0</v>
      </c>
      <c r="AS101" s="23">
        <f t="shared" si="46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47"/>
        <v>0</v>
      </c>
      <c r="BL101" s="21"/>
      <c r="BM101" s="21"/>
      <c r="BN101" s="23">
        <f t="shared" si="48"/>
        <v>0</v>
      </c>
      <c r="BO101" s="21"/>
      <c r="BP101" s="21"/>
      <c r="BQ101" s="23">
        <f t="shared" si="49"/>
        <v>0</v>
      </c>
      <c r="BR101" s="21"/>
      <c r="BS101" s="21"/>
      <c r="BT101" s="23">
        <f t="shared" si="50"/>
        <v>0</v>
      </c>
      <c r="BU101" s="21"/>
      <c r="BV101" s="21"/>
      <c r="BW101" s="23">
        <f t="shared" si="51"/>
        <v>0</v>
      </c>
      <c r="BX101" s="21"/>
      <c r="BY101" s="21"/>
      <c r="BZ101" s="23">
        <f t="shared" si="52"/>
        <v>0</v>
      </c>
      <c r="CA101" s="21"/>
      <c r="CB101" s="21"/>
      <c r="CC101" s="23">
        <f t="shared" si="53"/>
        <v>0</v>
      </c>
      <c r="CD101" s="23">
        <f t="shared" si="54"/>
        <v>0</v>
      </c>
      <c r="CE101" s="23">
        <f t="shared" si="55"/>
        <v>0</v>
      </c>
      <c r="CF101" s="23">
        <f t="shared" si="56"/>
        <v>0</v>
      </c>
      <c r="CG101" s="23">
        <f t="shared" si="57"/>
        <v>0</v>
      </c>
      <c r="CH101" s="23">
        <f t="shared" si="58"/>
        <v>0</v>
      </c>
      <c r="CI101" s="22"/>
      <c r="CJ101" s="22"/>
      <c r="CK101" s="22">
        <f t="shared" si="59"/>
        <v>0</v>
      </c>
      <c r="CL101" s="21"/>
      <c r="CM101" s="21"/>
      <c r="CN101" s="22">
        <f t="shared" si="60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3"/>
        <v>0</v>
      </c>
      <c r="H102" s="21"/>
      <c r="I102" s="21"/>
      <c r="J102" s="22">
        <f t="shared" si="61"/>
        <v>0</v>
      </c>
      <c r="K102" s="21"/>
      <c r="L102" s="21"/>
      <c r="M102" s="23">
        <f t="shared" si="64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5"/>
        <v>0</v>
      </c>
      <c r="W102" s="21"/>
      <c r="X102" s="21"/>
      <c r="Y102" s="23">
        <f t="shared" si="36"/>
        <v>0</v>
      </c>
      <c r="Z102" s="21"/>
      <c r="AA102" s="21"/>
      <c r="AB102" s="23">
        <f t="shared" si="37"/>
        <v>0</v>
      </c>
      <c r="AC102" s="21"/>
      <c r="AD102" s="21"/>
      <c r="AE102" s="23">
        <f t="shared" si="38"/>
        <v>0</v>
      </c>
      <c r="AF102" s="21"/>
      <c r="AG102" s="21"/>
      <c r="AH102" s="23">
        <f t="shared" si="39"/>
        <v>0</v>
      </c>
      <c r="AI102" s="21"/>
      <c r="AJ102" s="21"/>
      <c r="AK102" s="23">
        <f t="shared" si="40"/>
        <v>0</v>
      </c>
      <c r="AL102" s="21"/>
      <c r="AM102" s="21"/>
      <c r="AN102" s="23">
        <f t="shared" si="41"/>
        <v>0</v>
      </c>
      <c r="AO102" s="23">
        <f t="shared" si="42"/>
        <v>0</v>
      </c>
      <c r="AP102" s="23">
        <f t="shared" si="43"/>
        <v>0</v>
      </c>
      <c r="AQ102" s="23">
        <f t="shared" si="44"/>
        <v>0</v>
      </c>
      <c r="AR102" s="23">
        <f t="shared" si="45"/>
        <v>0</v>
      </c>
      <c r="AS102" s="23">
        <f t="shared" si="46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47"/>
        <v>0</v>
      </c>
      <c r="BL102" s="21"/>
      <c r="BM102" s="21"/>
      <c r="BN102" s="23">
        <f t="shared" si="48"/>
        <v>0</v>
      </c>
      <c r="BO102" s="21"/>
      <c r="BP102" s="21"/>
      <c r="BQ102" s="23">
        <f t="shared" si="49"/>
        <v>0</v>
      </c>
      <c r="BR102" s="21"/>
      <c r="BS102" s="21"/>
      <c r="BT102" s="23">
        <f t="shared" si="50"/>
        <v>0</v>
      </c>
      <c r="BU102" s="21"/>
      <c r="BV102" s="21"/>
      <c r="BW102" s="23">
        <f t="shared" si="51"/>
        <v>0</v>
      </c>
      <c r="BX102" s="21"/>
      <c r="BY102" s="21"/>
      <c r="BZ102" s="23">
        <f t="shared" si="52"/>
        <v>0</v>
      </c>
      <c r="CA102" s="21"/>
      <c r="CB102" s="21"/>
      <c r="CC102" s="23">
        <f t="shared" si="53"/>
        <v>0</v>
      </c>
      <c r="CD102" s="23">
        <f t="shared" si="54"/>
        <v>0</v>
      </c>
      <c r="CE102" s="23">
        <f t="shared" si="55"/>
        <v>0</v>
      </c>
      <c r="CF102" s="23">
        <f t="shared" si="56"/>
        <v>0</v>
      </c>
      <c r="CG102" s="23">
        <f t="shared" si="57"/>
        <v>0</v>
      </c>
      <c r="CH102" s="23">
        <f t="shared" si="58"/>
        <v>0</v>
      </c>
      <c r="CI102" s="22"/>
      <c r="CJ102" s="22"/>
      <c r="CK102" s="22">
        <f t="shared" si="59"/>
        <v>0</v>
      </c>
      <c r="CL102" s="21"/>
      <c r="CM102" s="21"/>
      <c r="CN102" s="22">
        <f t="shared" si="60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3"/>
        <v>0</v>
      </c>
      <c r="H103" s="21"/>
      <c r="I103" s="21"/>
      <c r="J103" s="22">
        <f t="shared" si="61"/>
        <v>0</v>
      </c>
      <c r="K103" s="21"/>
      <c r="L103" s="21"/>
      <c r="M103" s="23">
        <f t="shared" si="64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5"/>
        <v>0</v>
      </c>
      <c r="W103" s="21"/>
      <c r="X103" s="21"/>
      <c r="Y103" s="23">
        <f t="shared" si="36"/>
        <v>0</v>
      </c>
      <c r="Z103" s="21"/>
      <c r="AA103" s="21"/>
      <c r="AB103" s="23">
        <f t="shared" si="37"/>
        <v>0</v>
      </c>
      <c r="AC103" s="21"/>
      <c r="AD103" s="21"/>
      <c r="AE103" s="23">
        <f t="shared" si="38"/>
        <v>0</v>
      </c>
      <c r="AF103" s="21"/>
      <c r="AG103" s="21"/>
      <c r="AH103" s="23">
        <f t="shared" si="39"/>
        <v>0</v>
      </c>
      <c r="AI103" s="21"/>
      <c r="AJ103" s="21"/>
      <c r="AK103" s="23">
        <f t="shared" si="40"/>
        <v>0</v>
      </c>
      <c r="AL103" s="21"/>
      <c r="AM103" s="21"/>
      <c r="AN103" s="23">
        <f t="shared" si="41"/>
        <v>0</v>
      </c>
      <c r="AO103" s="23">
        <f t="shared" si="42"/>
        <v>0</v>
      </c>
      <c r="AP103" s="23">
        <f t="shared" si="43"/>
        <v>0</v>
      </c>
      <c r="AQ103" s="23">
        <f t="shared" si="44"/>
        <v>0</v>
      </c>
      <c r="AR103" s="23">
        <f t="shared" si="45"/>
        <v>0</v>
      </c>
      <c r="AS103" s="23">
        <f t="shared" si="46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47"/>
        <v>0</v>
      </c>
      <c r="BL103" s="21"/>
      <c r="BM103" s="21"/>
      <c r="BN103" s="23">
        <f t="shared" si="48"/>
        <v>0</v>
      </c>
      <c r="BO103" s="21"/>
      <c r="BP103" s="21"/>
      <c r="BQ103" s="23">
        <f t="shared" si="49"/>
        <v>0</v>
      </c>
      <c r="BR103" s="21"/>
      <c r="BS103" s="21"/>
      <c r="BT103" s="23">
        <f t="shared" si="50"/>
        <v>0</v>
      </c>
      <c r="BU103" s="21"/>
      <c r="BV103" s="21"/>
      <c r="BW103" s="23">
        <f t="shared" si="51"/>
        <v>0</v>
      </c>
      <c r="BX103" s="21"/>
      <c r="BY103" s="21"/>
      <c r="BZ103" s="23">
        <f t="shared" si="52"/>
        <v>0</v>
      </c>
      <c r="CA103" s="21"/>
      <c r="CB103" s="21"/>
      <c r="CC103" s="23">
        <f t="shared" si="53"/>
        <v>0</v>
      </c>
      <c r="CD103" s="23">
        <f t="shared" si="54"/>
        <v>0</v>
      </c>
      <c r="CE103" s="23">
        <f t="shared" si="55"/>
        <v>0</v>
      </c>
      <c r="CF103" s="23">
        <f t="shared" si="56"/>
        <v>0</v>
      </c>
      <c r="CG103" s="23">
        <f t="shared" si="57"/>
        <v>0</v>
      </c>
      <c r="CH103" s="23">
        <f t="shared" si="58"/>
        <v>0</v>
      </c>
      <c r="CI103" s="22"/>
      <c r="CJ103" s="22"/>
      <c r="CK103" s="22">
        <f t="shared" si="59"/>
        <v>0</v>
      </c>
      <c r="CL103" s="21"/>
      <c r="CM103" s="21"/>
      <c r="CN103" s="22">
        <f t="shared" si="60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3"/>
        <v>0</v>
      </c>
      <c r="H104" s="21"/>
      <c r="I104" s="21"/>
      <c r="J104" s="22">
        <f t="shared" si="61"/>
        <v>0</v>
      </c>
      <c r="K104" s="21"/>
      <c r="L104" s="21"/>
      <c r="M104" s="23">
        <f t="shared" si="64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5"/>
        <v>0</v>
      </c>
      <c r="W104" s="21"/>
      <c r="X104" s="21"/>
      <c r="Y104" s="23">
        <f t="shared" si="36"/>
        <v>0</v>
      </c>
      <c r="Z104" s="21"/>
      <c r="AA104" s="21"/>
      <c r="AB104" s="23">
        <f t="shared" si="37"/>
        <v>0</v>
      </c>
      <c r="AC104" s="21"/>
      <c r="AD104" s="21"/>
      <c r="AE104" s="23">
        <f t="shared" si="38"/>
        <v>0</v>
      </c>
      <c r="AF104" s="21"/>
      <c r="AG104" s="21"/>
      <c r="AH104" s="23">
        <f t="shared" si="39"/>
        <v>0</v>
      </c>
      <c r="AI104" s="21"/>
      <c r="AJ104" s="21"/>
      <c r="AK104" s="23">
        <f t="shared" si="40"/>
        <v>0</v>
      </c>
      <c r="AL104" s="21"/>
      <c r="AM104" s="21"/>
      <c r="AN104" s="23">
        <f t="shared" si="41"/>
        <v>0</v>
      </c>
      <c r="AO104" s="23">
        <f t="shared" si="42"/>
        <v>0</v>
      </c>
      <c r="AP104" s="23">
        <f t="shared" si="43"/>
        <v>0</v>
      </c>
      <c r="AQ104" s="23">
        <f t="shared" si="44"/>
        <v>0</v>
      </c>
      <c r="AR104" s="23">
        <f t="shared" si="45"/>
        <v>0</v>
      </c>
      <c r="AS104" s="23">
        <f t="shared" si="46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>
        <f t="shared" si="67"/>
        <v>0</v>
      </c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47"/>
        <v>0</v>
      </c>
      <c r="BL104" s="21"/>
      <c r="BM104" s="21"/>
      <c r="BN104" s="23">
        <f t="shared" si="48"/>
        <v>0</v>
      </c>
      <c r="BO104" s="21"/>
      <c r="BP104" s="21"/>
      <c r="BQ104" s="23">
        <f t="shared" si="49"/>
        <v>0</v>
      </c>
      <c r="BR104" s="21"/>
      <c r="BS104" s="21"/>
      <c r="BT104" s="23">
        <f t="shared" si="50"/>
        <v>0</v>
      </c>
      <c r="BU104" s="21"/>
      <c r="BV104" s="21"/>
      <c r="BW104" s="23">
        <f t="shared" si="51"/>
        <v>0</v>
      </c>
      <c r="BX104" s="21"/>
      <c r="BY104" s="21"/>
      <c r="BZ104" s="23">
        <f t="shared" si="52"/>
        <v>0</v>
      </c>
      <c r="CA104" s="21"/>
      <c r="CB104" s="21"/>
      <c r="CC104" s="23">
        <f t="shared" si="53"/>
        <v>0</v>
      </c>
      <c r="CD104" s="23">
        <f t="shared" si="54"/>
        <v>0</v>
      </c>
      <c r="CE104" s="23">
        <f t="shared" si="55"/>
        <v>0</v>
      </c>
      <c r="CF104" s="23">
        <f t="shared" si="56"/>
        <v>0</v>
      </c>
      <c r="CG104" s="23">
        <f t="shared" si="57"/>
        <v>0</v>
      </c>
      <c r="CH104" s="23">
        <f t="shared" si="58"/>
        <v>0</v>
      </c>
      <c r="CI104" s="22"/>
      <c r="CJ104" s="22"/>
      <c r="CK104" s="22">
        <f t="shared" si="59"/>
        <v>0</v>
      </c>
      <c r="CL104" s="21"/>
      <c r="CM104" s="21"/>
      <c r="CN104" s="22">
        <f t="shared" si="60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3"/>
        <v>0</v>
      </c>
      <c r="H105" s="21"/>
      <c r="I105" s="21"/>
      <c r="J105" s="22">
        <f t="shared" si="61"/>
        <v>0</v>
      </c>
      <c r="K105" s="21"/>
      <c r="L105" s="21"/>
      <c r="M105" s="23"/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5"/>
        <v>0</v>
      </c>
      <c r="W105" s="21"/>
      <c r="X105" s="21"/>
      <c r="Y105" s="23">
        <f t="shared" si="36"/>
        <v>0</v>
      </c>
      <c r="Z105" s="21"/>
      <c r="AA105" s="21"/>
      <c r="AB105" s="23">
        <f t="shared" si="37"/>
        <v>0</v>
      </c>
      <c r="AC105" s="21"/>
      <c r="AD105" s="21"/>
      <c r="AE105" s="23">
        <f t="shared" si="38"/>
        <v>0</v>
      </c>
      <c r="AF105" s="21"/>
      <c r="AG105" s="21"/>
      <c r="AH105" s="23">
        <f t="shared" si="39"/>
        <v>0</v>
      </c>
      <c r="AI105" s="21"/>
      <c r="AJ105" s="21"/>
      <c r="AK105" s="23">
        <f t="shared" si="40"/>
        <v>0</v>
      </c>
      <c r="AL105" s="21"/>
      <c r="AM105" s="21"/>
      <c r="AN105" s="23">
        <f t="shared" si="41"/>
        <v>0</v>
      </c>
      <c r="AO105" s="23">
        <f t="shared" si="42"/>
        <v>0</v>
      </c>
      <c r="AP105" s="23">
        <f t="shared" si="43"/>
        <v>0</v>
      </c>
      <c r="AQ105" s="23">
        <f t="shared" si="44"/>
        <v>0</v>
      </c>
      <c r="AR105" s="23">
        <f t="shared" si="45"/>
        <v>0</v>
      </c>
      <c r="AS105" s="23">
        <f t="shared" si="46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/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47"/>
        <v>0</v>
      </c>
      <c r="BL105" s="21"/>
      <c r="BM105" s="21"/>
      <c r="BN105" s="23">
        <f t="shared" si="48"/>
        <v>0</v>
      </c>
      <c r="BO105" s="21"/>
      <c r="BP105" s="21"/>
      <c r="BQ105" s="23">
        <f t="shared" si="49"/>
        <v>0</v>
      </c>
      <c r="BR105" s="21"/>
      <c r="BS105" s="21"/>
      <c r="BT105" s="23">
        <f t="shared" si="50"/>
        <v>0</v>
      </c>
      <c r="BU105" s="21"/>
      <c r="BV105" s="21"/>
      <c r="BW105" s="23">
        <f t="shared" si="51"/>
        <v>0</v>
      </c>
      <c r="BX105" s="21"/>
      <c r="BY105" s="21"/>
      <c r="BZ105" s="23">
        <f t="shared" si="52"/>
        <v>0</v>
      </c>
      <c r="CA105" s="21"/>
      <c r="CB105" s="21"/>
      <c r="CC105" s="23">
        <f t="shared" si="53"/>
        <v>0</v>
      </c>
      <c r="CD105" s="23">
        <f t="shared" si="54"/>
        <v>0</v>
      </c>
      <c r="CE105" s="23">
        <f t="shared" si="55"/>
        <v>0</v>
      </c>
      <c r="CF105" s="23">
        <f t="shared" si="56"/>
        <v>0</v>
      </c>
      <c r="CG105" s="23">
        <f t="shared" si="57"/>
        <v>0</v>
      </c>
      <c r="CH105" s="23">
        <f t="shared" si="58"/>
        <v>0</v>
      </c>
      <c r="CI105" s="22"/>
      <c r="CJ105" s="22"/>
      <c r="CK105" s="22">
        <f t="shared" si="59"/>
        <v>0</v>
      </c>
      <c r="CL105" s="21"/>
      <c r="CM105" s="21"/>
      <c r="CN105" s="22">
        <f t="shared" si="60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3"/>
        <v>0</v>
      </c>
      <c r="H106" s="21"/>
      <c r="I106" s="21"/>
      <c r="J106" s="22">
        <f t="shared" si="61"/>
        <v>0</v>
      </c>
      <c r="K106" s="21"/>
      <c r="L106" s="21"/>
      <c r="M106" s="23">
        <f t="shared" si="64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5"/>
        <v>0</v>
      </c>
      <c r="W106" s="21"/>
      <c r="X106" s="21"/>
      <c r="Y106" s="23">
        <f t="shared" si="36"/>
        <v>0</v>
      </c>
      <c r="Z106" s="21"/>
      <c r="AA106" s="21"/>
      <c r="AB106" s="23">
        <f t="shared" si="37"/>
        <v>0</v>
      </c>
      <c r="AC106" s="21"/>
      <c r="AD106" s="21"/>
      <c r="AE106" s="23">
        <f t="shared" si="38"/>
        <v>0</v>
      </c>
      <c r="AF106" s="21"/>
      <c r="AG106" s="21"/>
      <c r="AH106" s="23">
        <f t="shared" si="39"/>
        <v>0</v>
      </c>
      <c r="AI106" s="21"/>
      <c r="AJ106" s="21"/>
      <c r="AK106" s="23">
        <f t="shared" si="40"/>
        <v>0</v>
      </c>
      <c r="AL106" s="21"/>
      <c r="AM106" s="21"/>
      <c r="AN106" s="23">
        <f t="shared" si="41"/>
        <v>0</v>
      </c>
      <c r="AO106" s="23">
        <f t="shared" si="42"/>
        <v>0</v>
      </c>
      <c r="AP106" s="23">
        <f t="shared" si="43"/>
        <v>0</v>
      </c>
      <c r="AQ106" s="23">
        <f t="shared" si="44"/>
        <v>0</v>
      </c>
      <c r="AR106" s="23">
        <f t="shared" si="45"/>
        <v>0</v>
      </c>
      <c r="AS106" s="23">
        <f t="shared" si="46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47"/>
        <v>0</v>
      </c>
      <c r="BL106" s="21"/>
      <c r="BM106" s="21"/>
      <c r="BN106" s="23">
        <f t="shared" si="48"/>
        <v>0</v>
      </c>
      <c r="BO106" s="21"/>
      <c r="BP106" s="21"/>
      <c r="BQ106" s="23">
        <f t="shared" si="49"/>
        <v>0</v>
      </c>
      <c r="BR106" s="21"/>
      <c r="BS106" s="21"/>
      <c r="BT106" s="23">
        <f t="shared" si="50"/>
        <v>0</v>
      </c>
      <c r="BU106" s="21"/>
      <c r="BV106" s="21"/>
      <c r="BW106" s="23">
        <f t="shared" si="51"/>
        <v>0</v>
      </c>
      <c r="BX106" s="21"/>
      <c r="BY106" s="21"/>
      <c r="BZ106" s="23">
        <f t="shared" si="52"/>
        <v>0</v>
      </c>
      <c r="CA106" s="21"/>
      <c r="CB106" s="21"/>
      <c r="CC106" s="23">
        <f t="shared" si="53"/>
        <v>0</v>
      </c>
      <c r="CD106" s="23">
        <f t="shared" si="54"/>
        <v>0</v>
      </c>
      <c r="CE106" s="23">
        <f t="shared" si="55"/>
        <v>0</v>
      </c>
      <c r="CF106" s="23">
        <f t="shared" si="56"/>
        <v>0</v>
      </c>
      <c r="CG106" s="23">
        <f t="shared" si="57"/>
        <v>0</v>
      </c>
      <c r="CH106" s="23">
        <f t="shared" si="58"/>
        <v>0</v>
      </c>
      <c r="CI106" s="22"/>
      <c r="CJ106" s="22"/>
      <c r="CK106" s="22">
        <f t="shared" si="59"/>
        <v>0</v>
      </c>
      <c r="CL106" s="21"/>
      <c r="CM106" s="21"/>
      <c r="CN106" s="22">
        <f t="shared" si="60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3"/>
        <v>0</v>
      </c>
      <c r="H107" s="21"/>
      <c r="I107" s="21"/>
      <c r="J107" s="22">
        <f t="shared" si="61"/>
        <v>0</v>
      </c>
      <c r="K107" s="21"/>
      <c r="L107" s="21"/>
      <c r="M107" s="23">
        <f t="shared" si="64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5"/>
        <v>0</v>
      </c>
      <c r="W107" s="21"/>
      <c r="X107" s="21"/>
      <c r="Y107" s="23">
        <f t="shared" si="36"/>
        <v>0</v>
      </c>
      <c r="Z107" s="21"/>
      <c r="AA107" s="21"/>
      <c r="AB107" s="23">
        <f t="shared" si="37"/>
        <v>0</v>
      </c>
      <c r="AC107" s="21"/>
      <c r="AD107" s="21"/>
      <c r="AE107" s="23">
        <f t="shared" si="38"/>
        <v>0</v>
      </c>
      <c r="AF107" s="21"/>
      <c r="AG107" s="21"/>
      <c r="AH107" s="23">
        <f t="shared" si="39"/>
        <v>0</v>
      </c>
      <c r="AI107" s="21"/>
      <c r="AJ107" s="21"/>
      <c r="AK107" s="23">
        <f t="shared" si="40"/>
        <v>0</v>
      </c>
      <c r="AL107" s="21"/>
      <c r="AM107" s="21"/>
      <c r="AN107" s="23">
        <f t="shared" si="41"/>
        <v>0</v>
      </c>
      <c r="AO107" s="23">
        <f t="shared" si="42"/>
        <v>0</v>
      </c>
      <c r="AP107" s="23">
        <f t="shared" si="43"/>
        <v>0</v>
      </c>
      <c r="AQ107" s="23">
        <f t="shared" si="44"/>
        <v>0</v>
      </c>
      <c r="AR107" s="23">
        <f t="shared" si="45"/>
        <v>0</v>
      </c>
      <c r="AS107" s="23">
        <f t="shared" si="46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47"/>
        <v>0</v>
      </c>
      <c r="BL107" s="21"/>
      <c r="BM107" s="21"/>
      <c r="BN107" s="23">
        <f t="shared" si="48"/>
        <v>0</v>
      </c>
      <c r="BO107" s="21"/>
      <c r="BP107" s="21"/>
      <c r="BQ107" s="23">
        <f t="shared" si="49"/>
        <v>0</v>
      </c>
      <c r="BR107" s="21"/>
      <c r="BS107" s="21"/>
      <c r="BT107" s="23">
        <f t="shared" si="50"/>
        <v>0</v>
      </c>
      <c r="BU107" s="21"/>
      <c r="BV107" s="21"/>
      <c r="BW107" s="23">
        <f t="shared" si="51"/>
        <v>0</v>
      </c>
      <c r="BX107" s="21"/>
      <c r="BY107" s="21"/>
      <c r="BZ107" s="23">
        <f t="shared" si="52"/>
        <v>0</v>
      </c>
      <c r="CA107" s="21"/>
      <c r="CB107" s="21"/>
      <c r="CC107" s="23">
        <f t="shared" si="53"/>
        <v>0</v>
      </c>
      <c r="CD107" s="23">
        <f t="shared" si="54"/>
        <v>0</v>
      </c>
      <c r="CE107" s="23">
        <f t="shared" si="55"/>
        <v>0</v>
      </c>
      <c r="CF107" s="23">
        <f t="shared" si="56"/>
        <v>0</v>
      </c>
      <c r="CG107" s="23">
        <f t="shared" si="57"/>
        <v>0</v>
      </c>
      <c r="CH107" s="23">
        <f t="shared" si="58"/>
        <v>0</v>
      </c>
      <c r="CI107" s="22"/>
      <c r="CJ107" s="22"/>
      <c r="CK107" s="22">
        <f t="shared" si="59"/>
        <v>0</v>
      </c>
      <c r="CL107" s="21"/>
      <c r="CM107" s="21"/>
      <c r="CN107" s="22">
        <f t="shared" si="60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3"/>
        <v>0</v>
      </c>
      <c r="H108" s="21"/>
      <c r="I108" s="21"/>
      <c r="J108" s="22">
        <f t="shared" si="61"/>
        <v>0</v>
      </c>
      <c r="K108" s="21"/>
      <c r="L108" s="21"/>
      <c r="M108" s="23">
        <f t="shared" si="64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5"/>
        <v>0</v>
      </c>
      <c r="W108" s="21"/>
      <c r="X108" s="21"/>
      <c r="Y108" s="23">
        <f t="shared" si="36"/>
        <v>0</v>
      </c>
      <c r="Z108" s="21"/>
      <c r="AA108" s="21"/>
      <c r="AB108" s="23">
        <f t="shared" si="37"/>
        <v>0</v>
      </c>
      <c r="AC108" s="21"/>
      <c r="AD108" s="21"/>
      <c r="AE108" s="23">
        <f t="shared" si="38"/>
        <v>0</v>
      </c>
      <c r="AF108" s="21"/>
      <c r="AG108" s="21"/>
      <c r="AH108" s="23">
        <f t="shared" si="39"/>
        <v>0</v>
      </c>
      <c r="AI108" s="21"/>
      <c r="AJ108" s="21"/>
      <c r="AK108" s="23">
        <f t="shared" si="40"/>
        <v>0</v>
      </c>
      <c r="AL108" s="21"/>
      <c r="AM108" s="21"/>
      <c r="AN108" s="23">
        <f t="shared" si="41"/>
        <v>0</v>
      </c>
      <c r="AO108" s="23">
        <f t="shared" si="42"/>
        <v>0</v>
      </c>
      <c r="AP108" s="23">
        <f t="shared" si="43"/>
        <v>0</v>
      </c>
      <c r="AQ108" s="23">
        <f t="shared" si="44"/>
        <v>0</v>
      </c>
      <c r="AR108" s="23">
        <f t="shared" si="45"/>
        <v>0</v>
      </c>
      <c r="AS108" s="23">
        <f t="shared" si="46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>
        <f t="shared" si="67"/>
        <v>0</v>
      </c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47"/>
        <v>0</v>
      </c>
      <c r="BL108" s="21"/>
      <c r="BM108" s="21"/>
      <c r="BN108" s="23">
        <f t="shared" si="48"/>
        <v>0</v>
      </c>
      <c r="BO108" s="21"/>
      <c r="BP108" s="21"/>
      <c r="BQ108" s="23">
        <f t="shared" si="49"/>
        <v>0</v>
      </c>
      <c r="BR108" s="21"/>
      <c r="BS108" s="21"/>
      <c r="BT108" s="23">
        <f t="shared" si="50"/>
        <v>0</v>
      </c>
      <c r="BU108" s="21"/>
      <c r="BV108" s="21"/>
      <c r="BW108" s="23">
        <f t="shared" si="51"/>
        <v>0</v>
      </c>
      <c r="BX108" s="21"/>
      <c r="BY108" s="21"/>
      <c r="BZ108" s="23">
        <f t="shared" si="52"/>
        <v>0</v>
      </c>
      <c r="CA108" s="21"/>
      <c r="CB108" s="21"/>
      <c r="CC108" s="23">
        <f t="shared" si="53"/>
        <v>0</v>
      </c>
      <c r="CD108" s="23">
        <f t="shared" si="54"/>
        <v>0</v>
      </c>
      <c r="CE108" s="23">
        <f t="shared" si="55"/>
        <v>0</v>
      </c>
      <c r="CF108" s="23">
        <f t="shared" si="56"/>
        <v>0</v>
      </c>
      <c r="CG108" s="23">
        <f t="shared" si="57"/>
        <v>0</v>
      </c>
      <c r="CH108" s="23">
        <f t="shared" si="58"/>
        <v>0</v>
      </c>
      <c r="CI108" s="22"/>
      <c r="CJ108" s="22"/>
      <c r="CK108" s="22">
        <f t="shared" si="59"/>
        <v>0</v>
      </c>
      <c r="CL108" s="21"/>
      <c r="CM108" s="21"/>
      <c r="CN108" s="22">
        <f t="shared" si="60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3"/>
        <v>0</v>
      </c>
      <c r="H109" s="21"/>
      <c r="I109" s="21"/>
      <c r="J109" s="22">
        <f t="shared" si="61"/>
        <v>0</v>
      </c>
      <c r="K109" s="21"/>
      <c r="L109" s="21"/>
      <c r="M109" s="23"/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5"/>
        <v>0</v>
      </c>
      <c r="W109" s="21"/>
      <c r="X109" s="21"/>
      <c r="Y109" s="23">
        <f t="shared" si="36"/>
        <v>0</v>
      </c>
      <c r="Z109" s="21"/>
      <c r="AA109" s="21"/>
      <c r="AB109" s="23">
        <f t="shared" si="37"/>
        <v>0</v>
      </c>
      <c r="AC109" s="21"/>
      <c r="AD109" s="21"/>
      <c r="AE109" s="23">
        <f t="shared" si="38"/>
        <v>0</v>
      </c>
      <c r="AF109" s="21"/>
      <c r="AG109" s="21"/>
      <c r="AH109" s="23">
        <f t="shared" si="39"/>
        <v>0</v>
      </c>
      <c r="AI109" s="21"/>
      <c r="AJ109" s="21"/>
      <c r="AK109" s="23">
        <f t="shared" si="40"/>
        <v>0</v>
      </c>
      <c r="AL109" s="21"/>
      <c r="AM109" s="21"/>
      <c r="AN109" s="23">
        <f t="shared" si="41"/>
        <v>0</v>
      </c>
      <c r="AO109" s="23">
        <f t="shared" si="42"/>
        <v>0</v>
      </c>
      <c r="AP109" s="23">
        <f t="shared" si="43"/>
        <v>0</v>
      </c>
      <c r="AQ109" s="23">
        <f t="shared" si="44"/>
        <v>0</v>
      </c>
      <c r="AR109" s="23">
        <f t="shared" si="45"/>
        <v>0</v>
      </c>
      <c r="AS109" s="23">
        <f t="shared" si="46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/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47"/>
        <v>0</v>
      </c>
      <c r="BL109" s="21"/>
      <c r="BM109" s="21"/>
      <c r="BN109" s="23">
        <f t="shared" si="48"/>
        <v>0</v>
      </c>
      <c r="BO109" s="21"/>
      <c r="BP109" s="21"/>
      <c r="BQ109" s="23">
        <f t="shared" si="49"/>
        <v>0</v>
      </c>
      <c r="BR109" s="21"/>
      <c r="BS109" s="21"/>
      <c r="BT109" s="23">
        <f t="shared" si="50"/>
        <v>0</v>
      </c>
      <c r="BU109" s="21"/>
      <c r="BV109" s="21"/>
      <c r="BW109" s="23">
        <f t="shared" si="51"/>
        <v>0</v>
      </c>
      <c r="BX109" s="21"/>
      <c r="BY109" s="21"/>
      <c r="BZ109" s="23">
        <f t="shared" si="52"/>
        <v>0</v>
      </c>
      <c r="CA109" s="21"/>
      <c r="CB109" s="21"/>
      <c r="CC109" s="23">
        <f t="shared" si="53"/>
        <v>0</v>
      </c>
      <c r="CD109" s="23">
        <f t="shared" si="54"/>
        <v>0</v>
      </c>
      <c r="CE109" s="23">
        <f t="shared" si="55"/>
        <v>0</v>
      </c>
      <c r="CF109" s="23">
        <f t="shared" si="56"/>
        <v>0</v>
      </c>
      <c r="CG109" s="23">
        <f t="shared" si="57"/>
        <v>0</v>
      </c>
      <c r="CH109" s="23">
        <f t="shared" si="58"/>
        <v>0</v>
      </c>
      <c r="CI109" s="22"/>
      <c r="CJ109" s="22"/>
      <c r="CK109" s="22">
        <f t="shared" si="59"/>
        <v>0</v>
      </c>
      <c r="CL109" s="21"/>
      <c r="CM109" s="21"/>
      <c r="CN109" s="22">
        <f t="shared" si="60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3"/>
        <v>0</v>
      </c>
      <c r="H110" s="21"/>
      <c r="I110" s="21"/>
      <c r="J110" s="22">
        <f t="shared" si="61"/>
        <v>0</v>
      </c>
      <c r="K110" s="21"/>
      <c r="L110" s="21"/>
      <c r="M110" s="23">
        <f t="shared" si="64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5"/>
        <v>0</v>
      </c>
      <c r="W110" s="21"/>
      <c r="X110" s="21"/>
      <c r="Y110" s="23">
        <f t="shared" si="36"/>
        <v>0</v>
      </c>
      <c r="Z110" s="21"/>
      <c r="AA110" s="21"/>
      <c r="AB110" s="23">
        <f t="shared" si="37"/>
        <v>0</v>
      </c>
      <c r="AC110" s="21"/>
      <c r="AD110" s="21"/>
      <c r="AE110" s="23">
        <f t="shared" si="38"/>
        <v>0</v>
      </c>
      <c r="AF110" s="21"/>
      <c r="AG110" s="21"/>
      <c r="AH110" s="23">
        <f t="shared" si="39"/>
        <v>0</v>
      </c>
      <c r="AI110" s="21"/>
      <c r="AJ110" s="21"/>
      <c r="AK110" s="23">
        <f t="shared" si="40"/>
        <v>0</v>
      </c>
      <c r="AL110" s="21"/>
      <c r="AM110" s="21"/>
      <c r="AN110" s="23">
        <f t="shared" si="41"/>
        <v>0</v>
      </c>
      <c r="AO110" s="23">
        <f t="shared" si="42"/>
        <v>0</v>
      </c>
      <c r="AP110" s="23">
        <f t="shared" si="43"/>
        <v>0</v>
      </c>
      <c r="AQ110" s="23">
        <f t="shared" si="44"/>
        <v>0</v>
      </c>
      <c r="AR110" s="23">
        <f t="shared" si="45"/>
        <v>0</v>
      </c>
      <c r="AS110" s="23">
        <f t="shared" si="46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47"/>
        <v>0</v>
      </c>
      <c r="BL110" s="21"/>
      <c r="BM110" s="21"/>
      <c r="BN110" s="23">
        <f t="shared" si="48"/>
        <v>0</v>
      </c>
      <c r="BO110" s="21"/>
      <c r="BP110" s="21"/>
      <c r="BQ110" s="23">
        <f t="shared" si="49"/>
        <v>0</v>
      </c>
      <c r="BR110" s="21"/>
      <c r="BS110" s="21"/>
      <c r="BT110" s="23">
        <f t="shared" si="50"/>
        <v>0</v>
      </c>
      <c r="BU110" s="21"/>
      <c r="BV110" s="21"/>
      <c r="BW110" s="23">
        <f t="shared" si="51"/>
        <v>0</v>
      </c>
      <c r="BX110" s="21"/>
      <c r="BY110" s="21"/>
      <c r="BZ110" s="23">
        <f t="shared" si="52"/>
        <v>0</v>
      </c>
      <c r="CA110" s="21"/>
      <c r="CB110" s="21"/>
      <c r="CC110" s="23">
        <f t="shared" si="53"/>
        <v>0</v>
      </c>
      <c r="CD110" s="23">
        <f t="shared" si="54"/>
        <v>0</v>
      </c>
      <c r="CE110" s="23">
        <f t="shared" si="55"/>
        <v>0</v>
      </c>
      <c r="CF110" s="23">
        <f t="shared" si="56"/>
        <v>0</v>
      </c>
      <c r="CG110" s="23">
        <f t="shared" si="57"/>
        <v>0</v>
      </c>
      <c r="CH110" s="23">
        <f t="shared" si="58"/>
        <v>0</v>
      </c>
      <c r="CI110" s="22"/>
      <c r="CJ110" s="22"/>
      <c r="CK110" s="22">
        <f t="shared" si="59"/>
        <v>0</v>
      </c>
      <c r="CL110" s="21"/>
      <c r="CM110" s="21"/>
      <c r="CN110" s="22">
        <f t="shared" si="60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3"/>
        <v>0</v>
      </c>
      <c r="H111" s="21"/>
      <c r="I111" s="21"/>
      <c r="J111" s="22">
        <f t="shared" si="61"/>
        <v>0</v>
      </c>
      <c r="K111" s="21"/>
      <c r="L111" s="21"/>
      <c r="M111" s="23">
        <f t="shared" si="64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5"/>
        <v>0</v>
      </c>
      <c r="W111" s="21"/>
      <c r="X111" s="21"/>
      <c r="Y111" s="23">
        <f t="shared" si="36"/>
        <v>0</v>
      </c>
      <c r="Z111" s="21"/>
      <c r="AA111" s="21"/>
      <c r="AB111" s="23">
        <f t="shared" si="37"/>
        <v>0</v>
      </c>
      <c r="AC111" s="21"/>
      <c r="AD111" s="21"/>
      <c r="AE111" s="23">
        <f t="shared" si="38"/>
        <v>0</v>
      </c>
      <c r="AF111" s="21"/>
      <c r="AG111" s="21"/>
      <c r="AH111" s="23">
        <f t="shared" si="39"/>
        <v>0</v>
      </c>
      <c r="AI111" s="21"/>
      <c r="AJ111" s="21"/>
      <c r="AK111" s="23">
        <f t="shared" si="40"/>
        <v>0</v>
      </c>
      <c r="AL111" s="21"/>
      <c r="AM111" s="21"/>
      <c r="AN111" s="23">
        <f t="shared" si="41"/>
        <v>0</v>
      </c>
      <c r="AO111" s="23">
        <f t="shared" si="42"/>
        <v>0</v>
      </c>
      <c r="AP111" s="23">
        <f t="shared" si="43"/>
        <v>0</v>
      </c>
      <c r="AQ111" s="23">
        <f t="shared" si="44"/>
        <v>0</v>
      </c>
      <c r="AR111" s="23">
        <f t="shared" si="45"/>
        <v>0</v>
      </c>
      <c r="AS111" s="23">
        <f t="shared" si="46"/>
        <v>0</v>
      </c>
      <c r="AT111" s="21"/>
      <c r="AU111" s="21"/>
      <c r="AV111" s="21"/>
      <c r="AW111" s="21"/>
      <c r="AX111" s="21"/>
      <c r="AY111" s="22">
        <f t="shared" si="62"/>
        <v>0</v>
      </c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47"/>
        <v>0</v>
      </c>
      <c r="BL111" s="21"/>
      <c r="BM111" s="21"/>
      <c r="BN111" s="23">
        <f t="shared" si="48"/>
        <v>0</v>
      </c>
      <c r="BO111" s="21"/>
      <c r="BP111" s="21"/>
      <c r="BQ111" s="23">
        <f t="shared" si="49"/>
        <v>0</v>
      </c>
      <c r="BR111" s="21"/>
      <c r="BS111" s="21"/>
      <c r="BT111" s="23">
        <f t="shared" si="50"/>
        <v>0</v>
      </c>
      <c r="BU111" s="21"/>
      <c r="BV111" s="21"/>
      <c r="BW111" s="23">
        <f t="shared" si="51"/>
        <v>0</v>
      </c>
      <c r="BX111" s="21"/>
      <c r="BY111" s="21"/>
      <c r="BZ111" s="23">
        <f t="shared" si="52"/>
        <v>0</v>
      </c>
      <c r="CA111" s="21"/>
      <c r="CB111" s="21"/>
      <c r="CC111" s="23">
        <f t="shared" si="53"/>
        <v>0</v>
      </c>
      <c r="CD111" s="23">
        <f t="shared" si="54"/>
        <v>0</v>
      </c>
      <c r="CE111" s="23">
        <f t="shared" si="55"/>
        <v>0</v>
      </c>
      <c r="CF111" s="23">
        <f t="shared" si="56"/>
        <v>0</v>
      </c>
      <c r="CG111" s="23">
        <f t="shared" si="57"/>
        <v>0</v>
      </c>
      <c r="CH111" s="23">
        <f t="shared" si="58"/>
        <v>0</v>
      </c>
      <c r="CI111" s="22"/>
      <c r="CJ111" s="22"/>
      <c r="CK111" s="22">
        <f t="shared" si="59"/>
        <v>0</v>
      </c>
      <c r="CL111" s="21"/>
      <c r="CM111" s="21"/>
      <c r="CN111" s="22">
        <f t="shared" si="60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3"/>
        <v>0</v>
      </c>
      <c r="H112" s="21"/>
      <c r="I112" s="21"/>
      <c r="J112" s="22">
        <f t="shared" si="61"/>
        <v>0</v>
      </c>
      <c r="K112" s="21"/>
      <c r="L112" s="21"/>
      <c r="M112" s="23">
        <f t="shared" si="64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5"/>
        <v>0</v>
      </c>
      <c r="W112" s="21"/>
      <c r="X112" s="21"/>
      <c r="Y112" s="23">
        <f t="shared" si="36"/>
        <v>0</v>
      </c>
      <c r="Z112" s="21"/>
      <c r="AA112" s="21"/>
      <c r="AB112" s="23">
        <f t="shared" si="37"/>
        <v>0</v>
      </c>
      <c r="AC112" s="21"/>
      <c r="AD112" s="21"/>
      <c r="AE112" s="23">
        <f t="shared" si="38"/>
        <v>0</v>
      </c>
      <c r="AF112" s="21"/>
      <c r="AG112" s="21"/>
      <c r="AH112" s="23">
        <f t="shared" si="39"/>
        <v>0</v>
      </c>
      <c r="AI112" s="21"/>
      <c r="AJ112" s="21"/>
      <c r="AK112" s="23">
        <f t="shared" si="40"/>
        <v>0</v>
      </c>
      <c r="AL112" s="21"/>
      <c r="AM112" s="21"/>
      <c r="AN112" s="23">
        <f t="shared" si="41"/>
        <v>0</v>
      </c>
      <c r="AO112" s="23">
        <f t="shared" si="42"/>
        <v>0</v>
      </c>
      <c r="AP112" s="23">
        <f t="shared" si="43"/>
        <v>0</v>
      </c>
      <c r="AQ112" s="23">
        <f t="shared" si="44"/>
        <v>0</v>
      </c>
      <c r="AR112" s="23">
        <f t="shared" si="45"/>
        <v>0</v>
      </c>
      <c r="AS112" s="23">
        <f t="shared" si="46"/>
        <v>0</v>
      </c>
      <c r="AT112" s="21"/>
      <c r="AU112" s="21"/>
      <c r="AV112" s="21"/>
      <c r="AW112" s="21"/>
      <c r="AX112" s="21"/>
      <c r="AY112" s="22"/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47"/>
        <v>0</v>
      </c>
      <c r="BL112" s="21"/>
      <c r="BM112" s="21"/>
      <c r="BN112" s="23">
        <f t="shared" si="48"/>
        <v>0</v>
      </c>
      <c r="BO112" s="21"/>
      <c r="BP112" s="21"/>
      <c r="BQ112" s="23">
        <f t="shared" si="49"/>
        <v>0</v>
      </c>
      <c r="BR112" s="21"/>
      <c r="BS112" s="21"/>
      <c r="BT112" s="23">
        <f t="shared" si="50"/>
        <v>0</v>
      </c>
      <c r="BU112" s="21"/>
      <c r="BV112" s="21"/>
      <c r="BW112" s="23">
        <f t="shared" si="51"/>
        <v>0</v>
      </c>
      <c r="BX112" s="21"/>
      <c r="BY112" s="21"/>
      <c r="BZ112" s="23">
        <f t="shared" si="52"/>
        <v>0</v>
      </c>
      <c r="CA112" s="21"/>
      <c r="CB112" s="21"/>
      <c r="CC112" s="23">
        <f t="shared" si="53"/>
        <v>0</v>
      </c>
      <c r="CD112" s="23">
        <f t="shared" si="54"/>
        <v>0</v>
      </c>
      <c r="CE112" s="23">
        <f t="shared" si="55"/>
        <v>0</v>
      </c>
      <c r="CF112" s="23">
        <f t="shared" si="56"/>
        <v>0</v>
      </c>
      <c r="CG112" s="23">
        <f t="shared" si="57"/>
        <v>0</v>
      </c>
      <c r="CH112" s="23">
        <f t="shared" si="58"/>
        <v>0</v>
      </c>
      <c r="CI112" s="22"/>
      <c r="CJ112" s="22"/>
      <c r="CK112" s="22">
        <f t="shared" si="59"/>
        <v>0</v>
      </c>
      <c r="CL112" s="21"/>
      <c r="CM112" s="21"/>
      <c r="CN112" s="22">
        <f t="shared" si="60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63"/>
        <v>0</v>
      </c>
      <c r="H113" s="21"/>
      <c r="I113" s="21"/>
      <c r="J113" s="22">
        <f t="shared" si="61"/>
        <v>0</v>
      </c>
      <c r="K113" s="21"/>
      <c r="L113" s="21"/>
      <c r="M113" s="23">
        <f t="shared" si="64"/>
        <v>0</v>
      </c>
      <c r="N113" s="21"/>
      <c r="O113" s="21"/>
      <c r="P113" s="23">
        <f t="shared" si="65"/>
        <v>0</v>
      </c>
      <c r="Q113" s="21"/>
      <c r="R113" s="21"/>
      <c r="S113" s="23">
        <f t="shared" si="66"/>
        <v>0</v>
      </c>
      <c r="T113" s="21"/>
      <c r="U113" s="21"/>
      <c r="V113" s="23">
        <f t="shared" si="35"/>
        <v>0</v>
      </c>
      <c r="W113" s="21"/>
      <c r="X113" s="21"/>
      <c r="Y113" s="23">
        <f t="shared" si="36"/>
        <v>0</v>
      </c>
      <c r="Z113" s="21"/>
      <c r="AA113" s="21"/>
      <c r="AB113" s="23">
        <f t="shared" si="37"/>
        <v>0</v>
      </c>
      <c r="AC113" s="21"/>
      <c r="AD113" s="21"/>
      <c r="AE113" s="23">
        <f t="shared" si="38"/>
        <v>0</v>
      </c>
      <c r="AF113" s="21"/>
      <c r="AG113" s="21"/>
      <c r="AH113" s="23">
        <f t="shared" si="39"/>
        <v>0</v>
      </c>
      <c r="AI113" s="21"/>
      <c r="AJ113" s="21"/>
      <c r="AK113" s="23">
        <f t="shared" si="40"/>
        <v>0</v>
      </c>
      <c r="AL113" s="21"/>
      <c r="AM113" s="21"/>
      <c r="AN113" s="23">
        <f t="shared" si="41"/>
        <v>0</v>
      </c>
      <c r="AO113" s="23">
        <f t="shared" si="42"/>
        <v>0</v>
      </c>
      <c r="AP113" s="23">
        <f t="shared" si="43"/>
        <v>0</v>
      </c>
      <c r="AQ113" s="23">
        <f t="shared" si="44"/>
        <v>0</v>
      </c>
      <c r="AR113" s="23">
        <f t="shared" si="45"/>
        <v>0</v>
      </c>
      <c r="AS113" s="23">
        <f t="shared" si="46"/>
        <v>0</v>
      </c>
      <c r="AT113" s="21"/>
      <c r="AU113" s="21"/>
      <c r="AV113" s="21"/>
      <c r="AW113" s="21"/>
      <c r="AX113" s="21"/>
      <c r="AY113" s="22">
        <f t="shared" si="62"/>
        <v>0</v>
      </c>
      <c r="AZ113" s="21"/>
      <c r="BA113" s="21"/>
      <c r="BB113" s="23">
        <f t="shared" si="67"/>
        <v>0</v>
      </c>
      <c r="BC113" s="21"/>
      <c r="BD113" s="21"/>
      <c r="BE113" s="23">
        <f t="shared" si="68"/>
        <v>0</v>
      </c>
      <c r="BF113" s="21"/>
      <c r="BG113" s="21"/>
      <c r="BH113" s="23">
        <f t="shared" si="69"/>
        <v>0</v>
      </c>
      <c r="BI113" s="21"/>
      <c r="BJ113" s="21"/>
      <c r="BK113" s="23">
        <f t="shared" si="47"/>
        <v>0</v>
      </c>
      <c r="BL113" s="21"/>
      <c r="BM113" s="21"/>
      <c r="BN113" s="23">
        <f t="shared" si="48"/>
        <v>0</v>
      </c>
      <c r="BO113" s="21"/>
      <c r="BP113" s="21"/>
      <c r="BQ113" s="23">
        <f t="shared" si="49"/>
        <v>0</v>
      </c>
      <c r="BR113" s="21"/>
      <c r="BS113" s="21"/>
      <c r="BT113" s="23">
        <f t="shared" si="50"/>
        <v>0</v>
      </c>
      <c r="BU113" s="21"/>
      <c r="BV113" s="21"/>
      <c r="BW113" s="23">
        <f t="shared" si="51"/>
        <v>0</v>
      </c>
      <c r="BX113" s="21"/>
      <c r="BY113" s="21"/>
      <c r="BZ113" s="23">
        <f t="shared" si="52"/>
        <v>0</v>
      </c>
      <c r="CA113" s="21"/>
      <c r="CB113" s="21"/>
      <c r="CC113" s="23">
        <f t="shared" si="53"/>
        <v>0</v>
      </c>
      <c r="CD113" s="23">
        <f t="shared" si="54"/>
        <v>0</v>
      </c>
      <c r="CE113" s="23">
        <f t="shared" si="55"/>
        <v>0</v>
      </c>
      <c r="CF113" s="23">
        <f t="shared" si="56"/>
        <v>0</v>
      </c>
      <c r="CG113" s="23">
        <f t="shared" si="57"/>
        <v>0</v>
      </c>
      <c r="CH113" s="23">
        <f t="shared" si="58"/>
        <v>0</v>
      </c>
      <c r="CI113" s="22"/>
      <c r="CJ113" s="22"/>
      <c r="CK113" s="22">
        <f t="shared" si="59"/>
        <v>0</v>
      </c>
      <c r="CL113" s="21"/>
      <c r="CM113" s="21"/>
      <c r="CN113" s="22">
        <f t="shared" si="60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3"/>
        <v>0</v>
      </c>
      <c r="H114" s="21"/>
      <c r="I114" s="21"/>
      <c r="J114" s="22">
        <f t="shared" si="61"/>
        <v>0</v>
      </c>
      <c r="K114" s="21"/>
      <c r="L114" s="21"/>
      <c r="M114" s="23">
        <f t="shared" si="64"/>
        <v>0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/>
      <c r="U114" s="21"/>
      <c r="V114" s="23">
        <f t="shared" si="35"/>
        <v>0</v>
      </c>
      <c r="W114" s="21"/>
      <c r="X114" s="21"/>
      <c r="Y114" s="23">
        <f t="shared" si="36"/>
        <v>0</v>
      </c>
      <c r="Z114" s="21"/>
      <c r="AA114" s="21"/>
      <c r="AB114" s="23">
        <f t="shared" si="37"/>
        <v>0</v>
      </c>
      <c r="AC114" s="21"/>
      <c r="AD114" s="21"/>
      <c r="AE114" s="23">
        <f t="shared" si="38"/>
        <v>0</v>
      </c>
      <c r="AF114" s="21"/>
      <c r="AG114" s="21"/>
      <c r="AH114" s="23">
        <f t="shared" si="39"/>
        <v>0</v>
      </c>
      <c r="AI114" s="21"/>
      <c r="AJ114" s="21"/>
      <c r="AK114" s="23">
        <f t="shared" si="40"/>
        <v>0</v>
      </c>
      <c r="AL114" s="21"/>
      <c r="AM114" s="21"/>
      <c r="AN114" s="23">
        <f t="shared" si="41"/>
        <v>0</v>
      </c>
      <c r="AO114" s="23">
        <f t="shared" si="42"/>
        <v>0</v>
      </c>
      <c r="AP114" s="23">
        <f t="shared" si="43"/>
        <v>0</v>
      </c>
      <c r="AQ114" s="23">
        <f t="shared" si="44"/>
        <v>0</v>
      </c>
      <c r="AR114" s="23">
        <f t="shared" si="45"/>
        <v>0</v>
      </c>
      <c r="AS114" s="23">
        <f t="shared" si="46"/>
        <v>0</v>
      </c>
      <c r="AT114" s="21"/>
      <c r="AU114" s="21"/>
      <c r="AV114" s="21"/>
      <c r="AW114" s="21"/>
      <c r="AX114" s="21"/>
      <c r="AY114" s="22">
        <f t="shared" si="62"/>
        <v>0</v>
      </c>
      <c r="AZ114" s="21"/>
      <c r="BA114" s="21"/>
      <c r="BB114" s="23">
        <f t="shared" si="67"/>
        <v>0</v>
      </c>
      <c r="BC114" s="21"/>
      <c r="BD114" s="21"/>
      <c r="BE114" s="23">
        <f t="shared" si="68"/>
        <v>0</v>
      </c>
      <c r="BF114" s="21"/>
      <c r="BG114" s="21"/>
      <c r="BH114" s="23">
        <f t="shared" si="69"/>
        <v>0</v>
      </c>
      <c r="BI114" s="21"/>
      <c r="BJ114" s="21"/>
      <c r="BK114" s="23">
        <f t="shared" si="47"/>
        <v>0</v>
      </c>
      <c r="BL114" s="21"/>
      <c r="BM114" s="21"/>
      <c r="BN114" s="23">
        <f t="shared" si="48"/>
        <v>0</v>
      </c>
      <c r="BO114" s="21"/>
      <c r="BP114" s="21"/>
      <c r="BQ114" s="23">
        <f t="shared" si="49"/>
        <v>0</v>
      </c>
      <c r="BR114" s="21"/>
      <c r="BS114" s="21"/>
      <c r="BT114" s="23">
        <f t="shared" si="50"/>
        <v>0</v>
      </c>
      <c r="BU114" s="21"/>
      <c r="BV114" s="21"/>
      <c r="BW114" s="23">
        <f t="shared" si="51"/>
        <v>0</v>
      </c>
      <c r="BX114" s="21"/>
      <c r="BY114" s="21"/>
      <c r="BZ114" s="23">
        <f t="shared" si="52"/>
        <v>0</v>
      </c>
      <c r="CA114" s="21"/>
      <c r="CB114" s="21"/>
      <c r="CC114" s="23">
        <f t="shared" si="53"/>
        <v>0</v>
      </c>
      <c r="CD114" s="23">
        <f t="shared" si="54"/>
        <v>0</v>
      </c>
      <c r="CE114" s="23">
        <f t="shared" si="55"/>
        <v>0</v>
      </c>
      <c r="CF114" s="23">
        <f t="shared" si="56"/>
        <v>0</v>
      </c>
      <c r="CG114" s="23">
        <f t="shared" si="57"/>
        <v>0</v>
      </c>
      <c r="CH114" s="23">
        <f t="shared" si="58"/>
        <v>0</v>
      </c>
      <c r="CI114" s="22"/>
      <c r="CJ114" s="22"/>
      <c r="CK114" s="22">
        <f t="shared" si="59"/>
        <v>0</v>
      </c>
      <c r="CL114" s="21"/>
      <c r="CM114" s="21"/>
      <c r="CN114" s="22">
        <f t="shared" si="60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3"/>
        <v>0</v>
      </c>
      <c r="H115" s="21"/>
      <c r="I115" s="21"/>
      <c r="J115" s="22">
        <f t="shared" si="61"/>
        <v>0</v>
      </c>
      <c r="K115" s="21"/>
      <c r="L115" s="21"/>
      <c r="M115" s="23">
        <f t="shared" si="64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5"/>
        <v>0</v>
      </c>
      <c r="W115" s="21"/>
      <c r="X115" s="21"/>
      <c r="Y115" s="23">
        <f t="shared" si="36"/>
        <v>0</v>
      </c>
      <c r="Z115" s="21"/>
      <c r="AA115" s="21"/>
      <c r="AB115" s="23">
        <f t="shared" si="37"/>
        <v>0</v>
      </c>
      <c r="AC115" s="21"/>
      <c r="AD115" s="21"/>
      <c r="AE115" s="23">
        <f t="shared" si="38"/>
        <v>0</v>
      </c>
      <c r="AF115" s="21"/>
      <c r="AG115" s="21"/>
      <c r="AH115" s="23">
        <f t="shared" si="39"/>
        <v>0</v>
      </c>
      <c r="AI115" s="21"/>
      <c r="AJ115" s="21"/>
      <c r="AK115" s="23">
        <f t="shared" si="40"/>
        <v>0</v>
      </c>
      <c r="AL115" s="21"/>
      <c r="AM115" s="21"/>
      <c r="AN115" s="23">
        <f t="shared" si="41"/>
        <v>0</v>
      </c>
      <c r="AO115" s="23">
        <f t="shared" si="42"/>
        <v>0</v>
      </c>
      <c r="AP115" s="23">
        <f t="shared" si="43"/>
        <v>0</v>
      </c>
      <c r="AQ115" s="23">
        <f t="shared" si="44"/>
        <v>0</v>
      </c>
      <c r="AR115" s="23">
        <f t="shared" si="45"/>
        <v>0</v>
      </c>
      <c r="AS115" s="23">
        <f t="shared" si="46"/>
        <v>0</v>
      </c>
      <c r="AT115" s="21"/>
      <c r="AU115" s="21"/>
      <c r="AV115" s="21"/>
      <c r="AW115" s="21"/>
      <c r="AX115" s="21"/>
      <c r="AY115" s="22">
        <f t="shared" si="62"/>
        <v>0</v>
      </c>
      <c r="AZ115" s="21"/>
      <c r="BA115" s="21"/>
      <c r="BB115" s="23">
        <f t="shared" si="67"/>
        <v>0</v>
      </c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47"/>
        <v>0</v>
      </c>
      <c r="BL115" s="21"/>
      <c r="BM115" s="21"/>
      <c r="BN115" s="23">
        <f t="shared" si="48"/>
        <v>0</v>
      </c>
      <c r="BO115" s="21"/>
      <c r="BP115" s="21"/>
      <c r="BQ115" s="23">
        <f t="shared" si="49"/>
        <v>0</v>
      </c>
      <c r="BR115" s="21"/>
      <c r="BS115" s="21"/>
      <c r="BT115" s="23">
        <f t="shared" si="50"/>
        <v>0</v>
      </c>
      <c r="BU115" s="21"/>
      <c r="BV115" s="21"/>
      <c r="BW115" s="23">
        <f t="shared" si="51"/>
        <v>0</v>
      </c>
      <c r="BX115" s="21"/>
      <c r="BY115" s="21"/>
      <c r="BZ115" s="23">
        <f t="shared" si="52"/>
        <v>0</v>
      </c>
      <c r="CA115" s="21"/>
      <c r="CB115" s="21"/>
      <c r="CC115" s="23">
        <f t="shared" si="53"/>
        <v>0</v>
      </c>
      <c r="CD115" s="23">
        <f t="shared" si="54"/>
        <v>0</v>
      </c>
      <c r="CE115" s="23">
        <f t="shared" si="55"/>
        <v>0</v>
      </c>
      <c r="CF115" s="23">
        <f t="shared" si="56"/>
        <v>0</v>
      </c>
      <c r="CG115" s="23">
        <f t="shared" si="57"/>
        <v>0</v>
      </c>
      <c r="CH115" s="23">
        <f t="shared" si="58"/>
        <v>0</v>
      </c>
      <c r="CI115" s="22"/>
      <c r="CJ115" s="22"/>
      <c r="CK115" s="22">
        <f t="shared" si="59"/>
        <v>0</v>
      </c>
      <c r="CL115" s="21"/>
      <c r="CM115" s="21"/>
      <c r="CN115" s="22">
        <f t="shared" si="60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3"/>
        <v>0</v>
      </c>
      <c r="H116" s="21"/>
      <c r="I116" s="21"/>
      <c r="J116" s="22">
        <f t="shared" si="61"/>
        <v>0</v>
      </c>
      <c r="K116" s="21"/>
      <c r="L116" s="21"/>
      <c r="M116" s="23"/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5"/>
        <v>0</v>
      </c>
      <c r="W116" s="21"/>
      <c r="X116" s="21"/>
      <c r="Y116" s="23">
        <f t="shared" si="36"/>
        <v>0</v>
      </c>
      <c r="Z116" s="21"/>
      <c r="AA116" s="21"/>
      <c r="AB116" s="23">
        <f t="shared" si="37"/>
        <v>0</v>
      </c>
      <c r="AC116" s="21"/>
      <c r="AD116" s="21"/>
      <c r="AE116" s="23">
        <f t="shared" si="38"/>
        <v>0</v>
      </c>
      <c r="AF116" s="21"/>
      <c r="AG116" s="21"/>
      <c r="AH116" s="23">
        <f t="shared" si="39"/>
        <v>0</v>
      </c>
      <c r="AI116" s="21"/>
      <c r="AJ116" s="21"/>
      <c r="AK116" s="23">
        <f t="shared" si="40"/>
        <v>0</v>
      </c>
      <c r="AL116" s="21"/>
      <c r="AM116" s="21"/>
      <c r="AN116" s="23">
        <f t="shared" si="41"/>
        <v>0</v>
      </c>
      <c r="AO116" s="23">
        <f t="shared" si="42"/>
        <v>0</v>
      </c>
      <c r="AP116" s="23">
        <f t="shared" si="43"/>
        <v>0</v>
      </c>
      <c r="AQ116" s="23">
        <f t="shared" si="44"/>
        <v>0</v>
      </c>
      <c r="AR116" s="23">
        <f t="shared" si="45"/>
        <v>0</v>
      </c>
      <c r="AS116" s="23">
        <f t="shared" si="46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47"/>
        <v>0</v>
      </c>
      <c r="BL116" s="21"/>
      <c r="BM116" s="21"/>
      <c r="BN116" s="23">
        <f t="shared" si="48"/>
        <v>0</v>
      </c>
      <c r="BO116" s="21"/>
      <c r="BP116" s="21"/>
      <c r="BQ116" s="23">
        <f t="shared" si="49"/>
        <v>0</v>
      </c>
      <c r="BR116" s="21"/>
      <c r="BS116" s="21"/>
      <c r="BT116" s="23">
        <f t="shared" si="50"/>
        <v>0</v>
      </c>
      <c r="BU116" s="21"/>
      <c r="BV116" s="21"/>
      <c r="BW116" s="23">
        <f t="shared" si="51"/>
        <v>0</v>
      </c>
      <c r="BX116" s="21"/>
      <c r="BY116" s="21"/>
      <c r="BZ116" s="23">
        <f t="shared" si="52"/>
        <v>0</v>
      </c>
      <c r="CA116" s="21"/>
      <c r="CB116" s="21"/>
      <c r="CC116" s="23">
        <f t="shared" si="53"/>
        <v>0</v>
      </c>
      <c r="CD116" s="23">
        <f t="shared" si="54"/>
        <v>0</v>
      </c>
      <c r="CE116" s="23">
        <f t="shared" si="55"/>
        <v>0</v>
      </c>
      <c r="CF116" s="23">
        <f t="shared" si="56"/>
        <v>0</v>
      </c>
      <c r="CG116" s="23">
        <f t="shared" si="57"/>
        <v>0</v>
      </c>
      <c r="CH116" s="23">
        <f t="shared" si="58"/>
        <v>0</v>
      </c>
      <c r="CI116" s="22"/>
      <c r="CJ116" s="22"/>
      <c r="CK116" s="22">
        <f t="shared" si="59"/>
        <v>0</v>
      </c>
      <c r="CL116" s="21"/>
      <c r="CM116" s="21"/>
      <c r="CN116" s="22">
        <f t="shared" si="60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3"/>
        <v>0</v>
      </c>
      <c r="H117" s="21"/>
      <c r="I117" s="21"/>
      <c r="J117" s="22">
        <f t="shared" si="61"/>
        <v>0</v>
      </c>
      <c r="K117" s="21"/>
      <c r="L117" s="21"/>
      <c r="M117" s="23"/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5"/>
        <v>0</v>
      </c>
      <c r="W117" s="21"/>
      <c r="X117" s="21"/>
      <c r="Y117" s="23">
        <f t="shared" si="36"/>
        <v>0</v>
      </c>
      <c r="Z117" s="21"/>
      <c r="AA117" s="21"/>
      <c r="AB117" s="23">
        <f t="shared" si="37"/>
        <v>0</v>
      </c>
      <c r="AC117" s="21"/>
      <c r="AD117" s="21"/>
      <c r="AE117" s="23">
        <f t="shared" si="38"/>
        <v>0</v>
      </c>
      <c r="AF117" s="21"/>
      <c r="AG117" s="21"/>
      <c r="AH117" s="23">
        <f t="shared" si="39"/>
        <v>0</v>
      </c>
      <c r="AI117" s="21"/>
      <c r="AJ117" s="21"/>
      <c r="AK117" s="23">
        <f t="shared" si="40"/>
        <v>0</v>
      </c>
      <c r="AL117" s="21"/>
      <c r="AM117" s="21"/>
      <c r="AN117" s="23">
        <f t="shared" si="41"/>
        <v>0</v>
      </c>
      <c r="AO117" s="23">
        <f t="shared" si="42"/>
        <v>0</v>
      </c>
      <c r="AP117" s="23">
        <f t="shared" si="43"/>
        <v>0</v>
      </c>
      <c r="AQ117" s="23">
        <f t="shared" si="44"/>
        <v>0</v>
      </c>
      <c r="AR117" s="23">
        <f t="shared" si="45"/>
        <v>0</v>
      </c>
      <c r="AS117" s="23">
        <f t="shared" si="46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/>
      <c r="BJ117" s="21"/>
      <c r="BK117" s="23">
        <f t="shared" si="47"/>
        <v>0</v>
      </c>
      <c r="BL117" s="21"/>
      <c r="BM117" s="21"/>
      <c r="BN117" s="23">
        <f t="shared" si="48"/>
        <v>0</v>
      </c>
      <c r="BO117" s="21"/>
      <c r="BP117" s="21"/>
      <c r="BQ117" s="23">
        <f t="shared" si="49"/>
        <v>0</v>
      </c>
      <c r="BR117" s="21"/>
      <c r="BS117" s="21"/>
      <c r="BT117" s="23">
        <f t="shared" si="50"/>
        <v>0</v>
      </c>
      <c r="BU117" s="21"/>
      <c r="BV117" s="21"/>
      <c r="BW117" s="23">
        <f t="shared" si="51"/>
        <v>0</v>
      </c>
      <c r="BX117" s="21"/>
      <c r="BY117" s="21"/>
      <c r="BZ117" s="23">
        <f t="shared" si="52"/>
        <v>0</v>
      </c>
      <c r="CA117" s="21"/>
      <c r="CB117" s="21"/>
      <c r="CC117" s="23">
        <f t="shared" si="53"/>
        <v>0</v>
      </c>
      <c r="CD117" s="23">
        <f t="shared" si="54"/>
        <v>0</v>
      </c>
      <c r="CE117" s="23">
        <f t="shared" si="55"/>
        <v>0</v>
      </c>
      <c r="CF117" s="23">
        <f t="shared" si="56"/>
        <v>0</v>
      </c>
      <c r="CG117" s="23">
        <f t="shared" si="57"/>
        <v>0</v>
      </c>
      <c r="CH117" s="23">
        <f t="shared" si="58"/>
        <v>0</v>
      </c>
      <c r="CI117" s="22"/>
      <c r="CJ117" s="22"/>
      <c r="CK117" s="22">
        <f t="shared" si="59"/>
        <v>0</v>
      </c>
      <c r="CL117" s="21"/>
      <c r="CM117" s="21"/>
      <c r="CN117" s="22">
        <f t="shared" si="60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3"/>
        <v>0</v>
      </c>
      <c r="H118" s="21"/>
      <c r="I118" s="21"/>
      <c r="J118" s="22">
        <f t="shared" si="61"/>
        <v>0</v>
      </c>
      <c r="K118" s="21"/>
      <c r="L118" s="21"/>
      <c r="M118" s="23"/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5"/>
        <v>0</v>
      </c>
      <c r="W118" s="21"/>
      <c r="X118" s="21"/>
      <c r="Y118" s="23">
        <f t="shared" si="36"/>
        <v>0</v>
      </c>
      <c r="Z118" s="21"/>
      <c r="AA118" s="21"/>
      <c r="AB118" s="23">
        <f t="shared" si="37"/>
        <v>0</v>
      </c>
      <c r="AC118" s="21"/>
      <c r="AD118" s="21"/>
      <c r="AE118" s="23">
        <f t="shared" si="38"/>
        <v>0</v>
      </c>
      <c r="AF118" s="21"/>
      <c r="AG118" s="21"/>
      <c r="AH118" s="23">
        <f t="shared" si="39"/>
        <v>0</v>
      </c>
      <c r="AI118" s="21"/>
      <c r="AJ118" s="21"/>
      <c r="AK118" s="23">
        <f t="shared" si="40"/>
        <v>0</v>
      </c>
      <c r="AL118" s="21"/>
      <c r="AM118" s="21"/>
      <c r="AN118" s="23">
        <f t="shared" si="41"/>
        <v>0</v>
      </c>
      <c r="AO118" s="23">
        <f t="shared" si="42"/>
        <v>0</v>
      </c>
      <c r="AP118" s="23">
        <f t="shared" si="43"/>
        <v>0</v>
      </c>
      <c r="AQ118" s="23">
        <f t="shared" si="44"/>
        <v>0</v>
      </c>
      <c r="AR118" s="23">
        <f t="shared" si="45"/>
        <v>0</v>
      </c>
      <c r="AS118" s="23">
        <f t="shared" si="46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/>
      <c r="BD118" s="21"/>
      <c r="BE118" s="23">
        <f t="shared" si="68"/>
        <v>0</v>
      </c>
      <c r="BF118" s="21"/>
      <c r="BG118" s="21"/>
      <c r="BH118" s="23">
        <f t="shared" si="69"/>
        <v>0</v>
      </c>
      <c r="BI118" s="21"/>
      <c r="BJ118" s="21"/>
      <c r="BK118" s="23">
        <f t="shared" si="47"/>
        <v>0</v>
      </c>
      <c r="BL118" s="21"/>
      <c r="BM118" s="21"/>
      <c r="BN118" s="23">
        <f t="shared" si="48"/>
        <v>0</v>
      </c>
      <c r="BO118" s="21"/>
      <c r="BP118" s="21"/>
      <c r="BQ118" s="23">
        <f t="shared" si="49"/>
        <v>0</v>
      </c>
      <c r="BR118" s="21"/>
      <c r="BS118" s="21"/>
      <c r="BT118" s="23">
        <f t="shared" si="50"/>
        <v>0</v>
      </c>
      <c r="BU118" s="21"/>
      <c r="BV118" s="21"/>
      <c r="BW118" s="23">
        <f t="shared" si="51"/>
        <v>0</v>
      </c>
      <c r="BX118" s="21"/>
      <c r="BY118" s="21"/>
      <c r="BZ118" s="23">
        <f t="shared" si="52"/>
        <v>0</v>
      </c>
      <c r="CA118" s="21"/>
      <c r="CB118" s="21"/>
      <c r="CC118" s="23">
        <f t="shared" si="53"/>
        <v>0</v>
      </c>
      <c r="CD118" s="23">
        <f t="shared" si="54"/>
        <v>0</v>
      </c>
      <c r="CE118" s="23">
        <f t="shared" si="55"/>
        <v>0</v>
      </c>
      <c r="CF118" s="23">
        <f t="shared" si="56"/>
        <v>0</v>
      </c>
      <c r="CG118" s="23">
        <f t="shared" si="57"/>
        <v>0</v>
      </c>
      <c r="CH118" s="23">
        <f t="shared" si="58"/>
        <v>0</v>
      </c>
      <c r="CI118" s="22"/>
      <c r="CJ118" s="22"/>
      <c r="CK118" s="22">
        <f t="shared" si="59"/>
        <v>0</v>
      </c>
      <c r="CL118" s="21"/>
      <c r="CM118" s="21"/>
      <c r="CN118" s="22">
        <f t="shared" si="60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21"/>
      <c r="D119" s="21"/>
      <c r="E119" s="21"/>
      <c r="F119" s="21"/>
      <c r="G119" s="23">
        <f t="shared" si="63"/>
        <v>0</v>
      </c>
      <c r="H119" s="21"/>
      <c r="I119" s="21"/>
      <c r="J119" s="22">
        <f t="shared" si="61"/>
        <v>0</v>
      </c>
      <c r="K119" s="21"/>
      <c r="L119" s="21"/>
      <c r="M119" s="23"/>
      <c r="N119" s="21"/>
      <c r="O119" s="21"/>
      <c r="P119" s="23">
        <f t="shared" si="65"/>
        <v>0</v>
      </c>
      <c r="Q119" s="21"/>
      <c r="R119" s="21"/>
      <c r="S119" s="23">
        <f t="shared" si="66"/>
        <v>0</v>
      </c>
      <c r="T119" s="21"/>
      <c r="U119" s="21"/>
      <c r="V119" s="23">
        <f t="shared" si="35"/>
        <v>0</v>
      </c>
      <c r="W119" s="21"/>
      <c r="X119" s="21"/>
      <c r="Y119" s="23">
        <f t="shared" si="36"/>
        <v>0</v>
      </c>
      <c r="Z119" s="21"/>
      <c r="AA119" s="21"/>
      <c r="AB119" s="23">
        <f t="shared" si="37"/>
        <v>0</v>
      </c>
      <c r="AC119" s="21"/>
      <c r="AD119" s="21"/>
      <c r="AE119" s="23">
        <f t="shared" si="38"/>
        <v>0</v>
      </c>
      <c r="AF119" s="21"/>
      <c r="AG119" s="21"/>
      <c r="AH119" s="23">
        <f t="shared" si="39"/>
        <v>0</v>
      </c>
      <c r="AI119" s="21"/>
      <c r="AJ119" s="21"/>
      <c r="AK119" s="23">
        <f t="shared" si="40"/>
        <v>0</v>
      </c>
      <c r="AL119" s="21"/>
      <c r="AM119" s="21"/>
      <c r="AN119" s="23">
        <f t="shared" si="41"/>
        <v>0</v>
      </c>
      <c r="AO119" s="23">
        <f t="shared" si="42"/>
        <v>0</v>
      </c>
      <c r="AP119" s="23">
        <f t="shared" si="43"/>
        <v>0</v>
      </c>
      <c r="AQ119" s="23">
        <f t="shared" si="44"/>
        <v>0</v>
      </c>
      <c r="AR119" s="23">
        <f t="shared" si="45"/>
        <v>0</v>
      </c>
      <c r="AS119" s="23">
        <f t="shared" si="46"/>
        <v>0</v>
      </c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>
        <f t="shared" si="68"/>
        <v>0</v>
      </c>
      <c r="BF119" s="21"/>
      <c r="BG119" s="21"/>
      <c r="BH119" s="23">
        <f t="shared" si="69"/>
        <v>0</v>
      </c>
      <c r="BI119" s="21"/>
      <c r="BJ119" s="21"/>
      <c r="BK119" s="23">
        <f t="shared" si="47"/>
        <v>0</v>
      </c>
      <c r="BL119" s="21"/>
      <c r="BM119" s="21"/>
      <c r="BN119" s="23">
        <f t="shared" si="48"/>
        <v>0</v>
      </c>
      <c r="BO119" s="21"/>
      <c r="BP119" s="21"/>
      <c r="BQ119" s="23">
        <f t="shared" si="49"/>
        <v>0</v>
      </c>
      <c r="BR119" s="21"/>
      <c r="BS119" s="21"/>
      <c r="BT119" s="23">
        <f t="shared" si="50"/>
        <v>0</v>
      </c>
      <c r="BU119" s="21"/>
      <c r="BV119" s="21"/>
      <c r="BW119" s="23">
        <f t="shared" si="51"/>
        <v>0</v>
      </c>
      <c r="BX119" s="21"/>
      <c r="BY119" s="21"/>
      <c r="BZ119" s="23">
        <f t="shared" si="52"/>
        <v>0</v>
      </c>
      <c r="CA119" s="21"/>
      <c r="CB119" s="21"/>
      <c r="CC119" s="23">
        <f t="shared" si="53"/>
        <v>0</v>
      </c>
      <c r="CD119" s="23">
        <f t="shared" si="54"/>
        <v>0</v>
      </c>
      <c r="CE119" s="23">
        <f t="shared" si="55"/>
        <v>0</v>
      </c>
      <c r="CF119" s="23">
        <f t="shared" si="56"/>
        <v>0</v>
      </c>
      <c r="CG119" s="23">
        <f t="shared" si="57"/>
        <v>0</v>
      </c>
      <c r="CH119" s="23">
        <f t="shared" si="58"/>
        <v>0</v>
      </c>
      <c r="CI119" s="22"/>
      <c r="CJ119" s="22"/>
      <c r="CK119" s="22">
        <f t="shared" si="59"/>
        <v>0</v>
      </c>
      <c r="CL119" s="21"/>
      <c r="CM119" s="21"/>
      <c r="CN119" s="22">
        <f t="shared" si="60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21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>
        <v>39</v>
      </c>
      <c r="O120" s="21">
        <v>546</v>
      </c>
      <c r="P120" s="23">
        <v>349.44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39</v>
      </c>
      <c r="AP120" s="23">
        <v>546</v>
      </c>
      <c r="AQ120" s="23">
        <v>349.44</v>
      </c>
      <c r="AR120" s="23">
        <v>45.5</v>
      </c>
      <c r="AS120" s="23">
        <v>29.12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59"/>
        <v>0</v>
      </c>
      <c r="CL120" s="21"/>
      <c r="CM120" s="21"/>
      <c r="CN120" s="22">
        <f t="shared" si="60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21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59"/>
        <v>0</v>
      </c>
      <c r="CL121" s="21"/>
      <c r="CM121" s="21"/>
      <c r="CN121" s="22">
        <f t="shared" si="60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/>
      <c r="H122" s="21"/>
      <c r="I122" s="21"/>
      <c r="J122" s="22"/>
      <c r="K122" s="21"/>
      <c r="L122" s="21"/>
      <c r="M122" s="23"/>
      <c r="N122" s="21"/>
      <c r="O122" s="21"/>
      <c r="P122" s="23"/>
      <c r="Q122" s="21"/>
      <c r="R122" s="21"/>
      <c r="S122" s="23"/>
      <c r="T122" s="21"/>
      <c r="U122" s="21"/>
      <c r="V122" s="23"/>
      <c r="W122" s="21"/>
      <c r="X122" s="21"/>
      <c r="Y122" s="23"/>
      <c r="Z122" s="21"/>
      <c r="AA122" s="21"/>
      <c r="AB122" s="23"/>
      <c r="AC122" s="21"/>
      <c r="AD122" s="21"/>
      <c r="AE122" s="23"/>
      <c r="AF122" s="21"/>
      <c r="AG122" s="21"/>
      <c r="AH122" s="23"/>
      <c r="AI122" s="21"/>
      <c r="AJ122" s="21"/>
      <c r="AK122" s="23"/>
      <c r="AL122" s="21"/>
      <c r="AM122" s="21"/>
      <c r="AN122" s="23"/>
      <c r="AO122" s="23"/>
      <c r="AP122" s="23"/>
      <c r="AQ122" s="23"/>
      <c r="AR122" s="23"/>
      <c r="AS122" s="23"/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/>
      <c r="BF122" s="21"/>
      <c r="BG122" s="21"/>
      <c r="BH122" s="23"/>
      <c r="BI122" s="21"/>
      <c r="BJ122" s="21"/>
      <c r="BK122" s="23"/>
      <c r="BL122" s="21"/>
      <c r="BM122" s="21"/>
      <c r="BN122" s="23"/>
      <c r="BO122" s="21"/>
      <c r="BP122" s="21"/>
      <c r="BQ122" s="23"/>
      <c r="BR122" s="21"/>
      <c r="BS122" s="21"/>
      <c r="BT122" s="23"/>
      <c r="BU122" s="21"/>
      <c r="BV122" s="21"/>
      <c r="BW122" s="23"/>
      <c r="BX122" s="21"/>
      <c r="BY122" s="21"/>
      <c r="BZ122" s="23"/>
      <c r="CA122" s="21"/>
      <c r="CB122" s="21"/>
      <c r="CC122" s="23"/>
      <c r="CD122" s="23"/>
      <c r="CE122" s="23"/>
      <c r="CF122" s="23"/>
      <c r="CG122" s="23"/>
      <c r="CH122" s="23"/>
      <c r="CI122" s="22"/>
      <c r="CJ122" s="22"/>
      <c r="CK122" s="22">
        <f t="shared" si="59"/>
        <v>0</v>
      </c>
      <c r="CL122" s="21"/>
      <c r="CM122" s="21"/>
      <c r="CN122" s="22">
        <f t="shared" si="60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49"/>
        <v>0</v>
      </c>
      <c r="BR123" s="21"/>
      <c r="BS123" s="21"/>
      <c r="BT123" s="23">
        <f t="shared" si="50"/>
        <v>0</v>
      </c>
      <c r="BU123" s="21"/>
      <c r="BV123" s="21"/>
      <c r="BW123" s="23">
        <f t="shared" si="51"/>
        <v>0</v>
      </c>
      <c r="BX123" s="21"/>
      <c r="BY123" s="21"/>
      <c r="BZ123" s="23">
        <f t="shared" si="52"/>
        <v>0</v>
      </c>
      <c r="CA123" s="21"/>
      <c r="CB123" s="21"/>
      <c r="CC123" s="23">
        <f t="shared" si="53"/>
        <v>0</v>
      </c>
      <c r="CD123" s="23">
        <f t="shared" si="54"/>
        <v>0</v>
      </c>
      <c r="CE123" s="23">
        <f t="shared" si="55"/>
        <v>0</v>
      </c>
      <c r="CF123" s="23">
        <f t="shared" si="56"/>
        <v>0</v>
      </c>
      <c r="CG123" s="23">
        <f t="shared" si="57"/>
        <v>0</v>
      </c>
      <c r="CH123" s="23">
        <f t="shared" si="58"/>
        <v>0</v>
      </c>
      <c r="CI123" s="22"/>
      <c r="CJ123" s="22"/>
      <c r="CK123" s="22">
        <f t="shared" si="59"/>
        <v>0</v>
      </c>
      <c r="CL123" s="21"/>
      <c r="CM123" s="21"/>
      <c r="CN123" s="22">
        <f t="shared" si="60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49"/>
        <v>0</v>
      </c>
      <c r="BR124" s="21"/>
      <c r="BS124" s="21"/>
      <c r="BT124" s="23">
        <f t="shared" si="50"/>
        <v>0</v>
      </c>
      <c r="BU124" s="21"/>
      <c r="BV124" s="21"/>
      <c r="BW124" s="23">
        <f t="shared" si="51"/>
        <v>0</v>
      </c>
      <c r="BX124" s="21"/>
      <c r="BY124" s="21"/>
      <c r="BZ124" s="23">
        <f t="shared" si="52"/>
        <v>0</v>
      </c>
      <c r="CA124" s="21"/>
      <c r="CB124" s="21"/>
      <c r="CC124" s="23">
        <f t="shared" si="53"/>
        <v>0</v>
      </c>
      <c r="CD124" s="23">
        <f t="shared" si="54"/>
        <v>0</v>
      </c>
      <c r="CE124" s="23">
        <f t="shared" si="55"/>
        <v>0</v>
      </c>
      <c r="CF124" s="23">
        <f t="shared" si="56"/>
        <v>0</v>
      </c>
      <c r="CG124" s="23">
        <f t="shared" si="57"/>
        <v>0</v>
      </c>
      <c r="CH124" s="23">
        <f t="shared" si="58"/>
        <v>0</v>
      </c>
      <c r="CI124" s="22"/>
      <c r="CJ124" s="22"/>
      <c r="CK124" s="22">
        <f t="shared" si="59"/>
        <v>0</v>
      </c>
      <c r="CL124" s="21"/>
      <c r="CM124" s="21"/>
      <c r="CN124" s="22">
        <f t="shared" si="60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0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0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49"/>
        <v>0</v>
      </c>
      <c r="BR127" s="21"/>
      <c r="BS127" s="21"/>
      <c r="BT127" s="23">
        <f t="shared" si="50"/>
        <v>0</v>
      </c>
      <c r="BU127" s="21"/>
      <c r="BV127" s="21"/>
      <c r="BW127" s="23">
        <f t="shared" si="51"/>
        <v>0</v>
      </c>
      <c r="BX127" s="21"/>
      <c r="BY127" s="21"/>
      <c r="BZ127" s="23">
        <f t="shared" si="52"/>
        <v>0</v>
      </c>
      <c r="CA127" s="21"/>
      <c r="CB127" s="21"/>
      <c r="CC127" s="23">
        <f t="shared" si="53"/>
        <v>0</v>
      </c>
      <c r="CD127" s="23">
        <f t="shared" si="54"/>
        <v>0</v>
      </c>
      <c r="CE127" s="23">
        <f t="shared" si="55"/>
        <v>0</v>
      </c>
      <c r="CF127" s="23">
        <f t="shared" si="56"/>
        <v>0</v>
      </c>
      <c r="CG127" s="23">
        <f t="shared" si="57"/>
        <v>0</v>
      </c>
      <c r="CH127" s="23">
        <f t="shared" si="58"/>
        <v>0</v>
      </c>
      <c r="CI127" s="22"/>
      <c r="CJ127" s="22"/>
      <c r="CK127" s="22">
        <f t="shared" si="59"/>
        <v>0</v>
      </c>
      <c r="CL127" s="21"/>
      <c r="CM127" s="21"/>
      <c r="CN127" s="22">
        <f t="shared" si="60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49"/>
        <v>0</v>
      </c>
      <c r="BR128" s="21"/>
      <c r="BS128" s="21"/>
      <c r="BT128" s="23">
        <f t="shared" si="50"/>
        <v>0</v>
      </c>
      <c r="BU128" s="21"/>
      <c r="BV128" s="21"/>
      <c r="BW128" s="23">
        <f t="shared" si="51"/>
        <v>0</v>
      </c>
      <c r="BX128" s="21"/>
      <c r="BY128" s="21"/>
      <c r="BZ128" s="23">
        <f t="shared" si="52"/>
        <v>0</v>
      </c>
      <c r="CA128" s="21"/>
      <c r="CB128" s="21"/>
      <c r="CC128" s="23">
        <f t="shared" si="53"/>
        <v>0</v>
      </c>
      <c r="CD128" s="23">
        <f t="shared" si="54"/>
        <v>0</v>
      </c>
      <c r="CE128" s="23">
        <f t="shared" si="55"/>
        <v>0</v>
      </c>
      <c r="CF128" s="23">
        <f t="shared" si="56"/>
        <v>0</v>
      </c>
      <c r="CG128" s="23">
        <f t="shared" si="57"/>
        <v>0</v>
      </c>
      <c r="CH128" s="23">
        <f t="shared" si="58"/>
        <v>0</v>
      </c>
      <c r="CI128" s="22"/>
      <c r="CJ128" s="22"/>
      <c r="CK128" s="22">
        <f t="shared" si="59"/>
        <v>0</v>
      </c>
      <c r="CL128" s="21"/>
      <c r="CM128" s="21"/>
      <c r="CN128" s="22">
        <f t="shared" si="60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49"/>
        <v>0</v>
      </c>
      <c r="BR129" s="21"/>
      <c r="BS129" s="21"/>
      <c r="BT129" s="23">
        <f t="shared" si="50"/>
        <v>0</v>
      </c>
      <c r="BU129" s="21"/>
      <c r="BV129" s="21"/>
      <c r="BW129" s="23">
        <f t="shared" si="51"/>
        <v>0</v>
      </c>
      <c r="BX129" s="21"/>
      <c r="BY129" s="21"/>
      <c r="BZ129" s="23">
        <f t="shared" si="52"/>
        <v>0</v>
      </c>
      <c r="CA129" s="21"/>
      <c r="CB129" s="21"/>
      <c r="CC129" s="23">
        <f t="shared" si="53"/>
        <v>0</v>
      </c>
      <c r="CD129" s="23">
        <f t="shared" si="54"/>
        <v>0</v>
      </c>
      <c r="CE129" s="23">
        <f t="shared" si="55"/>
        <v>0</v>
      </c>
      <c r="CF129" s="23">
        <f t="shared" si="56"/>
        <v>0</v>
      </c>
      <c r="CG129" s="23">
        <f t="shared" si="57"/>
        <v>0</v>
      </c>
      <c r="CH129" s="23">
        <f t="shared" si="58"/>
        <v>0</v>
      </c>
      <c r="CI129" s="22"/>
      <c r="CJ129" s="22"/>
      <c r="CK129" s="22">
        <f t="shared" si="59"/>
        <v>0</v>
      </c>
      <c r="CL129" s="21"/>
      <c r="CM129" s="21"/>
      <c r="CN129" s="22">
        <f t="shared" si="60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3"/>
        <v>0</v>
      </c>
      <c r="H130" s="21"/>
      <c r="I130" s="21"/>
      <c r="J130" s="22">
        <f t="shared" si="61"/>
        <v>0</v>
      </c>
      <c r="K130" s="21"/>
      <c r="L130" s="21"/>
      <c r="M130" s="23">
        <f t="shared" si="64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5"/>
        <v>0</v>
      </c>
      <c r="W130" s="21"/>
      <c r="X130" s="21"/>
      <c r="Y130" s="23">
        <f t="shared" si="36"/>
        <v>0</v>
      </c>
      <c r="Z130" s="21"/>
      <c r="AA130" s="21"/>
      <c r="AB130" s="23">
        <f t="shared" si="37"/>
        <v>0</v>
      </c>
      <c r="AC130" s="21"/>
      <c r="AD130" s="21"/>
      <c r="AE130" s="23">
        <f t="shared" si="38"/>
        <v>0</v>
      </c>
      <c r="AF130" s="21"/>
      <c r="AG130" s="21"/>
      <c r="AH130" s="23">
        <f t="shared" si="39"/>
        <v>0</v>
      </c>
      <c r="AI130" s="21"/>
      <c r="AJ130" s="21"/>
      <c r="AK130" s="23">
        <f t="shared" si="40"/>
        <v>0</v>
      </c>
      <c r="AL130" s="21"/>
      <c r="AM130" s="21"/>
      <c r="AN130" s="23">
        <f t="shared" si="41"/>
        <v>0</v>
      </c>
      <c r="AO130" s="23">
        <f t="shared" si="42"/>
        <v>0</v>
      </c>
      <c r="AP130" s="23">
        <f t="shared" si="43"/>
        <v>0</v>
      </c>
      <c r="AQ130" s="23">
        <f t="shared" si="44"/>
        <v>0</v>
      </c>
      <c r="AR130" s="23">
        <f t="shared" si="45"/>
        <v>0</v>
      </c>
      <c r="AS130" s="23">
        <f t="shared" si="46"/>
        <v>0</v>
      </c>
      <c r="AT130" s="21"/>
      <c r="AU130" s="21"/>
      <c r="AV130" s="21"/>
      <c r="AW130" s="21"/>
      <c r="AX130" s="21"/>
      <c r="AY130" s="22">
        <f t="shared" si="62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47"/>
        <v>0</v>
      </c>
      <c r="BL130" s="21"/>
      <c r="BM130" s="21"/>
      <c r="BN130" s="23">
        <f t="shared" si="48"/>
        <v>0</v>
      </c>
      <c r="BO130" s="21"/>
      <c r="BP130" s="21"/>
      <c r="BQ130" s="23">
        <f t="shared" si="49"/>
        <v>0</v>
      </c>
      <c r="BR130" s="21"/>
      <c r="BS130" s="21"/>
      <c r="BT130" s="23">
        <f t="shared" si="50"/>
        <v>0</v>
      </c>
      <c r="BU130" s="21"/>
      <c r="BV130" s="21"/>
      <c r="BW130" s="23">
        <f t="shared" si="51"/>
        <v>0</v>
      </c>
      <c r="BX130" s="21"/>
      <c r="BY130" s="21"/>
      <c r="BZ130" s="23">
        <f t="shared" si="52"/>
        <v>0</v>
      </c>
      <c r="CA130" s="21"/>
      <c r="CB130" s="21"/>
      <c r="CC130" s="23">
        <f t="shared" si="53"/>
        <v>0</v>
      </c>
      <c r="CD130" s="23">
        <f t="shared" si="54"/>
        <v>0</v>
      </c>
      <c r="CE130" s="23">
        <f t="shared" si="55"/>
        <v>0</v>
      </c>
      <c r="CF130" s="23">
        <f t="shared" si="56"/>
        <v>0</v>
      </c>
      <c r="CG130" s="23">
        <f t="shared" si="57"/>
        <v>0</v>
      </c>
      <c r="CH130" s="23">
        <f t="shared" si="58"/>
        <v>0</v>
      </c>
      <c r="CI130" s="22"/>
      <c r="CJ130" s="22"/>
      <c r="CK130" s="22">
        <f t="shared" si="59"/>
        <v>0</v>
      </c>
      <c r="CL130" s="21"/>
      <c r="CM130" s="21"/>
      <c r="CN130" s="22">
        <f t="shared" si="60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3"/>
        <v>0</v>
      </c>
      <c r="H131" s="21"/>
      <c r="I131" s="21"/>
      <c r="J131" s="22">
        <f t="shared" si="61"/>
        <v>0</v>
      </c>
      <c r="K131" s="21"/>
      <c r="L131" s="21"/>
      <c r="M131" s="23">
        <f t="shared" si="64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5"/>
        <v>0</v>
      </c>
      <c r="W131" s="21"/>
      <c r="X131" s="21"/>
      <c r="Y131" s="23">
        <f t="shared" si="36"/>
        <v>0</v>
      </c>
      <c r="Z131" s="21"/>
      <c r="AA131" s="21"/>
      <c r="AB131" s="23">
        <f t="shared" si="37"/>
        <v>0</v>
      </c>
      <c r="AC131" s="21"/>
      <c r="AD131" s="21"/>
      <c r="AE131" s="23">
        <f t="shared" si="38"/>
        <v>0</v>
      </c>
      <c r="AF131" s="21"/>
      <c r="AG131" s="21"/>
      <c r="AH131" s="23">
        <f t="shared" si="39"/>
        <v>0</v>
      </c>
      <c r="AI131" s="21"/>
      <c r="AJ131" s="21"/>
      <c r="AK131" s="23">
        <f t="shared" si="40"/>
        <v>0</v>
      </c>
      <c r="AL131" s="21"/>
      <c r="AM131" s="21"/>
      <c r="AN131" s="23">
        <f t="shared" si="41"/>
        <v>0</v>
      </c>
      <c r="AO131" s="23">
        <f t="shared" si="42"/>
        <v>0</v>
      </c>
      <c r="AP131" s="23">
        <f t="shared" si="43"/>
        <v>0</v>
      </c>
      <c r="AQ131" s="23">
        <f t="shared" si="44"/>
        <v>0</v>
      </c>
      <c r="AR131" s="23">
        <f t="shared" si="45"/>
        <v>0</v>
      </c>
      <c r="AS131" s="23">
        <f t="shared" si="46"/>
        <v>0</v>
      </c>
      <c r="AT131" s="21"/>
      <c r="AU131" s="21"/>
      <c r="AV131" s="21"/>
      <c r="AW131" s="21"/>
      <c r="AX131" s="21"/>
      <c r="AY131" s="22">
        <f t="shared" si="62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68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47"/>
        <v>0</v>
      </c>
      <c r="BL131" s="21"/>
      <c r="BM131" s="21"/>
      <c r="BN131" s="23">
        <f t="shared" si="48"/>
        <v>0</v>
      </c>
      <c r="BO131" s="21"/>
      <c r="BP131" s="21"/>
      <c r="BQ131" s="23">
        <f t="shared" si="49"/>
        <v>0</v>
      </c>
      <c r="BR131" s="21"/>
      <c r="BS131" s="21"/>
      <c r="BT131" s="23">
        <f t="shared" si="50"/>
        <v>0</v>
      </c>
      <c r="BU131" s="21"/>
      <c r="BV131" s="21"/>
      <c r="BW131" s="23">
        <f t="shared" si="51"/>
        <v>0</v>
      </c>
      <c r="BX131" s="21"/>
      <c r="BY131" s="21"/>
      <c r="BZ131" s="23">
        <f t="shared" si="52"/>
        <v>0</v>
      </c>
      <c r="CA131" s="21"/>
      <c r="CB131" s="21"/>
      <c r="CC131" s="23">
        <f t="shared" si="53"/>
        <v>0</v>
      </c>
      <c r="CD131" s="23">
        <f t="shared" si="54"/>
        <v>0</v>
      </c>
      <c r="CE131" s="23">
        <f t="shared" si="55"/>
        <v>0</v>
      </c>
      <c r="CF131" s="23">
        <f t="shared" si="56"/>
        <v>0</v>
      </c>
      <c r="CG131" s="23">
        <f t="shared" si="57"/>
        <v>0</v>
      </c>
      <c r="CH131" s="23">
        <f t="shared" si="58"/>
        <v>0</v>
      </c>
      <c r="CI131" s="22"/>
      <c r="CJ131" s="22"/>
      <c r="CK131" s="22">
        <f t="shared" si="59"/>
        <v>0</v>
      </c>
      <c r="CL131" s="21"/>
      <c r="CM131" s="21"/>
      <c r="CN131" s="22">
        <f t="shared" si="60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63"/>
        <v>0</v>
      </c>
      <c r="H132" s="21"/>
      <c r="I132" s="21"/>
      <c r="J132" s="22">
        <f t="shared" si="61"/>
        <v>0</v>
      </c>
      <c r="K132" s="21"/>
      <c r="L132" s="21"/>
      <c r="M132" s="23">
        <f t="shared" si="64"/>
        <v>0</v>
      </c>
      <c r="N132" s="21"/>
      <c r="O132" s="21"/>
      <c r="P132" s="23">
        <f t="shared" si="65"/>
        <v>0</v>
      </c>
      <c r="Q132" s="21">
        <v>5</v>
      </c>
      <c r="R132" s="21">
        <v>120</v>
      </c>
      <c r="S132" s="23">
        <f t="shared" si="66"/>
        <v>76.8</v>
      </c>
      <c r="T132" s="21"/>
      <c r="U132" s="21"/>
      <c r="V132" s="23">
        <f t="shared" si="35"/>
        <v>0</v>
      </c>
      <c r="W132" s="21"/>
      <c r="X132" s="21"/>
      <c r="Y132" s="23">
        <f t="shared" si="36"/>
        <v>0</v>
      </c>
      <c r="Z132" s="21"/>
      <c r="AA132" s="21"/>
      <c r="AB132" s="23">
        <f t="shared" si="37"/>
        <v>0</v>
      </c>
      <c r="AC132" s="21"/>
      <c r="AD132" s="21"/>
      <c r="AE132" s="23">
        <f t="shared" si="38"/>
        <v>0</v>
      </c>
      <c r="AF132" s="21"/>
      <c r="AG132" s="21"/>
      <c r="AH132" s="23">
        <f t="shared" si="39"/>
        <v>0</v>
      </c>
      <c r="AI132" s="21"/>
      <c r="AJ132" s="21"/>
      <c r="AK132" s="23">
        <f t="shared" si="40"/>
        <v>0</v>
      </c>
      <c r="AL132" s="21"/>
      <c r="AM132" s="21"/>
      <c r="AN132" s="23">
        <f t="shared" si="41"/>
        <v>0</v>
      </c>
      <c r="AO132" s="23">
        <f t="shared" si="42"/>
        <v>5</v>
      </c>
      <c r="AP132" s="23">
        <f t="shared" si="43"/>
        <v>120</v>
      </c>
      <c r="AQ132" s="23">
        <f t="shared" si="44"/>
        <v>76.8</v>
      </c>
      <c r="AR132" s="23">
        <f t="shared" si="45"/>
        <v>10</v>
      </c>
      <c r="AS132" s="23">
        <f t="shared" si="46"/>
        <v>6.3999999999999995</v>
      </c>
      <c r="AT132" s="21"/>
      <c r="AU132" s="21"/>
      <c r="AV132" s="21"/>
      <c r="AW132" s="21"/>
      <c r="AX132" s="21"/>
      <c r="AY132" s="22">
        <f t="shared" si="62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68"/>
        <v>0</v>
      </c>
      <c r="BF132" s="21"/>
      <c r="BG132" s="21"/>
      <c r="BH132" s="23">
        <f t="shared" si="69"/>
        <v>0</v>
      </c>
      <c r="BI132" s="21"/>
      <c r="BJ132" s="21"/>
      <c r="BK132" s="23">
        <f t="shared" si="47"/>
        <v>0</v>
      </c>
      <c r="BL132" s="21"/>
      <c r="BM132" s="21"/>
      <c r="BN132" s="23">
        <f t="shared" si="48"/>
        <v>0</v>
      </c>
      <c r="BO132" s="21"/>
      <c r="BP132" s="21"/>
      <c r="BQ132" s="23">
        <f t="shared" si="49"/>
        <v>0</v>
      </c>
      <c r="BR132" s="21"/>
      <c r="BS132" s="21"/>
      <c r="BT132" s="23">
        <f t="shared" si="50"/>
        <v>0</v>
      </c>
      <c r="BU132" s="21"/>
      <c r="BV132" s="21"/>
      <c r="BW132" s="23">
        <f t="shared" si="51"/>
        <v>0</v>
      </c>
      <c r="BX132" s="21"/>
      <c r="BY132" s="21"/>
      <c r="BZ132" s="23">
        <f t="shared" si="52"/>
        <v>0</v>
      </c>
      <c r="CA132" s="21"/>
      <c r="CB132" s="21"/>
      <c r="CC132" s="23">
        <f t="shared" si="53"/>
        <v>0</v>
      </c>
      <c r="CD132" s="23">
        <f t="shared" si="54"/>
        <v>0</v>
      </c>
      <c r="CE132" s="23">
        <f t="shared" si="55"/>
        <v>0</v>
      </c>
      <c r="CF132" s="23">
        <f t="shared" si="56"/>
        <v>0</v>
      </c>
      <c r="CG132" s="23">
        <f t="shared" si="57"/>
        <v>0</v>
      </c>
      <c r="CH132" s="23">
        <f t="shared" si="58"/>
        <v>0</v>
      </c>
      <c r="CI132" s="22"/>
      <c r="CJ132" s="22"/>
      <c r="CK132" s="22">
        <f t="shared" si="59"/>
        <v>0</v>
      </c>
      <c r="CL132" s="21"/>
      <c r="CM132" s="21"/>
      <c r="CN132" s="22">
        <f t="shared" si="60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3"/>
        <v>0</v>
      </c>
      <c r="H133" s="21"/>
      <c r="I133" s="21"/>
      <c r="J133" s="22">
        <f t="shared" si="61"/>
        <v>0</v>
      </c>
      <c r="K133" s="21"/>
      <c r="L133" s="21"/>
      <c r="M133" s="23">
        <f t="shared" si="64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5"/>
        <v>0</v>
      </c>
      <c r="W133" s="21"/>
      <c r="X133" s="21"/>
      <c r="Y133" s="23">
        <f t="shared" si="36"/>
        <v>0</v>
      </c>
      <c r="Z133" s="21"/>
      <c r="AA133" s="21"/>
      <c r="AB133" s="23">
        <f t="shared" si="37"/>
        <v>0</v>
      </c>
      <c r="AC133" s="21"/>
      <c r="AD133" s="21"/>
      <c r="AE133" s="23">
        <f t="shared" si="38"/>
        <v>0</v>
      </c>
      <c r="AF133" s="21"/>
      <c r="AG133" s="21"/>
      <c r="AH133" s="23">
        <f t="shared" si="39"/>
        <v>0</v>
      </c>
      <c r="AI133" s="21"/>
      <c r="AJ133" s="21"/>
      <c r="AK133" s="23">
        <f t="shared" si="40"/>
        <v>0</v>
      </c>
      <c r="AL133" s="21"/>
      <c r="AM133" s="21"/>
      <c r="AN133" s="23">
        <f t="shared" si="41"/>
        <v>0</v>
      </c>
      <c r="AO133" s="23">
        <f t="shared" si="42"/>
        <v>0</v>
      </c>
      <c r="AP133" s="23">
        <f t="shared" si="43"/>
        <v>0</v>
      </c>
      <c r="AQ133" s="23">
        <f t="shared" si="44"/>
        <v>0</v>
      </c>
      <c r="AR133" s="23">
        <f t="shared" si="45"/>
        <v>0</v>
      </c>
      <c r="AS133" s="23">
        <f t="shared" si="46"/>
        <v>0</v>
      </c>
      <c r="AT133" s="21"/>
      <c r="AU133" s="21"/>
      <c r="AV133" s="21"/>
      <c r="AW133" s="21"/>
      <c r="AX133" s="21"/>
      <c r="AY133" s="22">
        <f t="shared" si="62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47"/>
        <v>0</v>
      </c>
      <c r="BL133" s="21"/>
      <c r="BM133" s="21"/>
      <c r="BN133" s="23">
        <f t="shared" si="48"/>
        <v>0</v>
      </c>
      <c r="BO133" s="21"/>
      <c r="BP133" s="21"/>
      <c r="BQ133" s="23">
        <f t="shared" si="49"/>
        <v>0</v>
      </c>
      <c r="BR133" s="21"/>
      <c r="BS133" s="21"/>
      <c r="BT133" s="23">
        <f t="shared" si="50"/>
        <v>0</v>
      </c>
      <c r="BU133" s="21"/>
      <c r="BV133" s="21"/>
      <c r="BW133" s="23">
        <f t="shared" si="51"/>
        <v>0</v>
      </c>
      <c r="BX133" s="21"/>
      <c r="BY133" s="21"/>
      <c r="BZ133" s="23">
        <f t="shared" si="52"/>
        <v>0</v>
      </c>
      <c r="CA133" s="21"/>
      <c r="CB133" s="21"/>
      <c r="CC133" s="23">
        <f t="shared" si="53"/>
        <v>0</v>
      </c>
      <c r="CD133" s="23">
        <f t="shared" si="54"/>
        <v>0</v>
      </c>
      <c r="CE133" s="23">
        <f t="shared" si="55"/>
        <v>0</v>
      </c>
      <c r="CF133" s="23">
        <f t="shared" si="56"/>
        <v>0</v>
      </c>
      <c r="CG133" s="23">
        <f t="shared" si="57"/>
        <v>0</v>
      </c>
      <c r="CH133" s="23">
        <f t="shared" si="58"/>
        <v>0</v>
      </c>
      <c r="CI133" s="22"/>
      <c r="CJ133" s="22"/>
      <c r="CK133" s="22">
        <f t="shared" si="59"/>
        <v>0</v>
      </c>
      <c r="CL133" s="21"/>
      <c r="CM133" s="21"/>
      <c r="CN133" s="22">
        <f t="shared" ref="CN133:CN145" si="70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3"/>
        <v>0</v>
      </c>
      <c r="H134" s="21"/>
      <c r="I134" s="21"/>
      <c r="J134" s="22">
        <f t="shared" si="61"/>
        <v>0</v>
      </c>
      <c r="K134" s="21"/>
      <c r="L134" s="21"/>
      <c r="M134" s="23">
        <f t="shared" si="64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>U134*$C134</f>
        <v>0</v>
      </c>
      <c r="W134" s="21"/>
      <c r="X134" s="21"/>
      <c r="Y134" s="23">
        <f t="shared" si="36"/>
        <v>0</v>
      </c>
      <c r="Z134" s="21"/>
      <c r="AA134" s="21"/>
      <c r="AB134" s="23">
        <f t="shared" si="37"/>
        <v>0</v>
      </c>
      <c r="AC134" s="21"/>
      <c r="AD134" s="21"/>
      <c r="AE134" s="23">
        <f t="shared" si="38"/>
        <v>0</v>
      </c>
      <c r="AF134" s="21"/>
      <c r="AG134" s="21"/>
      <c r="AH134" s="23">
        <f t="shared" si="39"/>
        <v>0</v>
      </c>
      <c r="AI134" s="21"/>
      <c r="AJ134" s="21"/>
      <c r="AK134" s="23">
        <f t="shared" si="40"/>
        <v>0</v>
      </c>
      <c r="AL134" s="21"/>
      <c r="AM134" s="21"/>
      <c r="AN134" s="23">
        <f t="shared" si="41"/>
        <v>0</v>
      </c>
      <c r="AO134" s="23">
        <f t="shared" si="42"/>
        <v>0</v>
      </c>
      <c r="AP134" s="23">
        <f t="shared" si="43"/>
        <v>0</v>
      </c>
      <c r="AQ134" s="23">
        <f t="shared" si="44"/>
        <v>0</v>
      </c>
      <c r="AR134" s="23">
        <f t="shared" si="45"/>
        <v>0</v>
      </c>
      <c r="AS134" s="23">
        <f t="shared" si="46"/>
        <v>0</v>
      </c>
      <c r="AT134" s="21"/>
      <c r="AU134" s="21"/>
      <c r="AV134" s="21"/>
      <c r="AW134" s="21"/>
      <c r="AX134" s="21"/>
      <c r="AY134" s="22">
        <f t="shared" si="62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47"/>
        <v>0</v>
      </c>
      <c r="BL134" s="21"/>
      <c r="BM134" s="21"/>
      <c r="BN134" s="23">
        <f t="shared" si="48"/>
        <v>0</v>
      </c>
      <c r="BO134" s="21"/>
      <c r="BP134" s="21"/>
      <c r="BQ134" s="23">
        <f t="shared" si="49"/>
        <v>0</v>
      </c>
      <c r="BR134" s="21"/>
      <c r="BS134" s="21"/>
      <c r="BT134" s="23">
        <f t="shared" si="50"/>
        <v>0</v>
      </c>
      <c r="BU134" s="21"/>
      <c r="BV134" s="21"/>
      <c r="BW134" s="23">
        <f t="shared" si="51"/>
        <v>0</v>
      </c>
      <c r="BX134" s="21"/>
      <c r="BY134" s="21"/>
      <c r="BZ134" s="23">
        <f t="shared" si="52"/>
        <v>0</v>
      </c>
      <c r="CA134" s="21"/>
      <c r="CB134" s="21"/>
      <c r="CC134" s="23">
        <f t="shared" si="53"/>
        <v>0</v>
      </c>
      <c r="CD134" s="23">
        <f t="shared" si="54"/>
        <v>0</v>
      </c>
      <c r="CE134" s="23">
        <f t="shared" si="55"/>
        <v>0</v>
      </c>
      <c r="CF134" s="23">
        <f t="shared" si="56"/>
        <v>0</v>
      </c>
      <c r="CG134" s="23">
        <f t="shared" si="57"/>
        <v>0</v>
      </c>
      <c r="CH134" s="23">
        <f t="shared" si="58"/>
        <v>0</v>
      </c>
      <c r="CI134" s="22"/>
      <c r="CJ134" s="22"/>
      <c r="CK134" s="22">
        <f t="shared" si="59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61"/>
        <v>0</v>
      </c>
      <c r="K135" s="21"/>
      <c r="L135" s="21"/>
      <c r="M135" s="23">
        <f t="shared" si="64"/>
        <v>0</v>
      </c>
      <c r="N135" s="21"/>
      <c r="O135" s="21"/>
      <c r="P135" s="23">
        <f t="shared" si="65"/>
        <v>0</v>
      </c>
      <c r="Q135" s="21"/>
      <c r="R135" s="21"/>
      <c r="S135" s="23">
        <f t="shared" si="66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2"/>
        <v>0</v>
      </c>
      <c r="AP135" s="23">
        <f t="shared" si="43"/>
        <v>0</v>
      </c>
      <c r="AQ135" s="23">
        <f t="shared" si="44"/>
        <v>0</v>
      </c>
      <c r="AR135" s="23">
        <f t="shared" si="45"/>
        <v>0</v>
      </c>
      <c r="AS135" s="23">
        <f t="shared" si="46"/>
        <v>0</v>
      </c>
      <c r="AT135" s="21"/>
      <c r="AU135" s="21"/>
      <c r="AV135" s="21"/>
      <c r="AW135" s="21"/>
      <c r="AX135" s="21"/>
      <c r="AY135" s="22">
        <f t="shared" si="62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47"/>
        <v>0</v>
      </c>
      <c r="BL135" s="21"/>
      <c r="BM135" s="21"/>
      <c r="BN135" s="21"/>
      <c r="BO135" s="21"/>
      <c r="BP135" s="21"/>
      <c r="BQ135" s="23">
        <f t="shared" si="49"/>
        <v>0</v>
      </c>
      <c r="BR135" s="21"/>
      <c r="BS135" s="21"/>
      <c r="BT135" s="23">
        <f t="shared" si="50"/>
        <v>0</v>
      </c>
      <c r="BU135" s="21"/>
      <c r="BV135" s="21"/>
      <c r="BW135" s="23">
        <f t="shared" si="51"/>
        <v>0</v>
      </c>
      <c r="BX135" s="21"/>
      <c r="BY135" s="21"/>
      <c r="BZ135" s="23">
        <f t="shared" si="52"/>
        <v>0</v>
      </c>
      <c r="CA135" s="21"/>
      <c r="CB135" s="21"/>
      <c r="CC135" s="23">
        <f t="shared" si="53"/>
        <v>0</v>
      </c>
      <c r="CD135" s="23">
        <f t="shared" si="54"/>
        <v>0</v>
      </c>
      <c r="CE135" s="23">
        <f t="shared" si="55"/>
        <v>0</v>
      </c>
      <c r="CF135" s="23">
        <f t="shared" si="56"/>
        <v>0</v>
      </c>
      <c r="CG135" s="23">
        <f t="shared" si="57"/>
        <v>0</v>
      </c>
      <c r="CH135" s="23">
        <f t="shared" si="58"/>
        <v>0</v>
      </c>
      <c r="CI135" s="22"/>
      <c r="CJ135" s="22"/>
      <c r="CK135" s="22">
        <f t="shared" ref="CK135:CK146" si="71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61"/>
        <v>0</v>
      </c>
      <c r="K136" s="21"/>
      <c r="L136" s="21"/>
      <c r="M136" s="23">
        <f t="shared" si="64"/>
        <v>0</v>
      </c>
      <c r="N136" s="21"/>
      <c r="O136" s="21"/>
      <c r="P136" s="23">
        <f t="shared" si="65"/>
        <v>0</v>
      </c>
      <c r="Q136" s="21"/>
      <c r="R136" s="21"/>
      <c r="S136" s="23">
        <f t="shared" si="6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2"/>
        <v>0</v>
      </c>
      <c r="AP136" s="23">
        <f t="shared" si="43"/>
        <v>0</v>
      </c>
      <c r="AQ136" s="23">
        <f t="shared" si="44"/>
        <v>0</v>
      </c>
      <c r="AR136" s="23">
        <f t="shared" si="45"/>
        <v>0</v>
      </c>
      <c r="AS136" s="23">
        <f t="shared" si="46"/>
        <v>0</v>
      </c>
      <c r="AT136" s="21"/>
      <c r="AU136" s="21"/>
      <c r="AV136" s="21"/>
      <c r="AW136" s="21"/>
      <c r="AX136" s="21"/>
      <c r="AY136" s="22">
        <f t="shared" si="62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47"/>
        <v>0</v>
      </c>
      <c r="BL136" s="21"/>
      <c r="BM136" s="21"/>
      <c r="BN136" s="21"/>
      <c r="BO136" s="21"/>
      <c r="BP136" s="21"/>
      <c r="BQ136" s="23">
        <f t="shared" si="49"/>
        <v>0</v>
      </c>
      <c r="BR136" s="21"/>
      <c r="BS136" s="21"/>
      <c r="BT136" s="23">
        <f t="shared" si="50"/>
        <v>0</v>
      </c>
      <c r="BU136" s="21"/>
      <c r="BV136" s="21"/>
      <c r="BW136" s="23">
        <f t="shared" ref="BW136:BW143" si="72">BV136*C136</f>
        <v>0</v>
      </c>
      <c r="BX136" s="21"/>
      <c r="BY136" s="21"/>
      <c r="BZ136" s="23">
        <f t="shared" ref="BZ136:BZ143" si="73">BY136*C136</f>
        <v>0</v>
      </c>
      <c r="CA136" s="21"/>
      <c r="CB136" s="21"/>
      <c r="CC136" s="23">
        <f t="shared" ref="CC136:CC143" si="74">CB136*C136</f>
        <v>0</v>
      </c>
      <c r="CD136" s="23">
        <f t="shared" ref="CD136:CD162" si="75">AT136+AW136+AZ136+BC136+BF136+BI136+BL136+BO136+BR136+BU136+BX136+CA136</f>
        <v>0</v>
      </c>
      <c r="CE136" s="23">
        <f t="shared" ref="CE136:CE162" si="76">AU136+AX136+BA136+BD136+BG136+BJ136+BM136+BP136+BS136+BV136+BY136+CB136</f>
        <v>0</v>
      </c>
      <c r="CF136" s="23">
        <f t="shared" ref="CF136:CF162" si="77">AV136+AY136+BB136+BE136+BH136+BK136+BN136+BQ136+BT136+BW136+BZ136+CC136</f>
        <v>0</v>
      </c>
      <c r="CG136" s="23">
        <f t="shared" ref="CG136:CG164" si="78">+CE136/12</f>
        <v>0</v>
      </c>
      <c r="CH136" s="23">
        <f t="shared" ref="CH136:CH164" si="79">+CF136/12</f>
        <v>0</v>
      </c>
      <c r="CI136" s="22"/>
      <c r="CJ136" s="22"/>
      <c r="CK136" s="22">
        <f t="shared" si="71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61"/>
        <v>0</v>
      </c>
      <c r="K137" s="21"/>
      <c r="L137" s="21"/>
      <c r="M137" s="23">
        <f t="shared" si="64"/>
        <v>0</v>
      </c>
      <c r="N137" s="21"/>
      <c r="O137" s="21"/>
      <c r="P137" s="23">
        <f t="shared" si="65"/>
        <v>0</v>
      </c>
      <c r="Q137" s="21"/>
      <c r="R137" s="21"/>
      <c r="S137" s="23">
        <f t="shared" si="6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2"/>
        <v>0</v>
      </c>
      <c r="AP137" s="23">
        <f t="shared" si="43"/>
        <v>0</v>
      </c>
      <c r="AQ137" s="23">
        <f t="shared" si="44"/>
        <v>0</v>
      </c>
      <c r="AR137" s="23">
        <f t="shared" si="45"/>
        <v>0</v>
      </c>
      <c r="AS137" s="23">
        <f t="shared" si="46"/>
        <v>0</v>
      </c>
      <c r="AT137" s="21"/>
      <c r="AU137" s="21"/>
      <c r="AV137" s="21"/>
      <c r="AW137" s="21"/>
      <c r="AX137" s="21"/>
      <c r="AY137" s="22">
        <f t="shared" si="62"/>
        <v>0</v>
      </c>
      <c r="AZ137" s="21"/>
      <c r="BA137" s="21"/>
      <c r="BB137" s="23">
        <f t="shared" si="67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47"/>
        <v>0</v>
      </c>
      <c r="BL137" s="21"/>
      <c r="BM137" s="21"/>
      <c r="BN137" s="21"/>
      <c r="BO137" s="21"/>
      <c r="BP137" s="21"/>
      <c r="BQ137" s="23">
        <f t="shared" ref="BQ137:BQ143" si="80">BP137*C137</f>
        <v>0</v>
      </c>
      <c r="BR137" s="21"/>
      <c r="BS137" s="21"/>
      <c r="BT137" s="23">
        <f t="shared" ref="BT137:BT143" si="81">BS137*C137</f>
        <v>0</v>
      </c>
      <c r="BU137" s="21"/>
      <c r="BV137" s="21"/>
      <c r="BW137" s="23">
        <f t="shared" si="72"/>
        <v>0</v>
      </c>
      <c r="BX137" s="21"/>
      <c r="BY137" s="21"/>
      <c r="BZ137" s="23">
        <f t="shared" si="73"/>
        <v>0</v>
      </c>
      <c r="CA137" s="21"/>
      <c r="CB137" s="21"/>
      <c r="CC137" s="23">
        <f t="shared" si="74"/>
        <v>0</v>
      </c>
      <c r="CD137" s="23">
        <f t="shared" si="75"/>
        <v>0</v>
      </c>
      <c r="CE137" s="23">
        <f t="shared" si="76"/>
        <v>0</v>
      </c>
      <c r="CF137" s="23">
        <f t="shared" si="77"/>
        <v>0</v>
      </c>
      <c r="CG137" s="23">
        <f t="shared" si="78"/>
        <v>0</v>
      </c>
      <c r="CH137" s="23">
        <f t="shared" si="79"/>
        <v>0</v>
      </c>
      <c r="CI137" s="22"/>
      <c r="CJ137" s="22"/>
      <c r="CK137" s="22">
        <f t="shared" si="71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61"/>
        <v>0</v>
      </c>
      <c r="K138" s="21"/>
      <c r="L138" s="21"/>
      <c r="M138" s="23">
        <f t="shared" si="64"/>
        <v>0</v>
      </c>
      <c r="N138" s="21"/>
      <c r="O138" s="21"/>
      <c r="P138" s="23">
        <f t="shared" si="65"/>
        <v>0</v>
      </c>
      <c r="Q138" s="21"/>
      <c r="R138" s="21"/>
      <c r="S138" s="23">
        <f t="shared" si="6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2"/>
        <v>0</v>
      </c>
      <c r="AP138" s="23">
        <f t="shared" si="43"/>
        <v>0</v>
      </c>
      <c r="AQ138" s="23">
        <f t="shared" si="44"/>
        <v>0</v>
      </c>
      <c r="AR138" s="23">
        <f t="shared" si="45"/>
        <v>0</v>
      </c>
      <c r="AS138" s="23">
        <f t="shared" si="46"/>
        <v>0</v>
      </c>
      <c r="AT138" s="21"/>
      <c r="AU138" s="21"/>
      <c r="AV138" s="21"/>
      <c r="AW138" s="21"/>
      <c r="AX138" s="21"/>
      <c r="AY138" s="22">
        <f t="shared" si="62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47"/>
        <v>0</v>
      </c>
      <c r="BL138" s="21"/>
      <c r="BM138" s="21"/>
      <c r="BN138" s="21"/>
      <c r="BO138" s="21"/>
      <c r="BP138" s="21"/>
      <c r="BQ138" s="23">
        <f t="shared" si="80"/>
        <v>0</v>
      </c>
      <c r="BR138" s="21"/>
      <c r="BS138" s="21"/>
      <c r="BT138" s="23">
        <f t="shared" si="81"/>
        <v>0</v>
      </c>
      <c r="BU138" s="21"/>
      <c r="BV138" s="21"/>
      <c r="BW138" s="23">
        <f t="shared" si="72"/>
        <v>0</v>
      </c>
      <c r="BX138" s="21"/>
      <c r="BY138" s="21"/>
      <c r="BZ138" s="23">
        <f t="shared" si="73"/>
        <v>0</v>
      </c>
      <c r="CA138" s="21"/>
      <c r="CB138" s="21"/>
      <c r="CC138" s="23">
        <f t="shared" si="74"/>
        <v>0</v>
      </c>
      <c r="CD138" s="23">
        <f t="shared" si="75"/>
        <v>0</v>
      </c>
      <c r="CE138" s="23">
        <f t="shared" si="76"/>
        <v>0</v>
      </c>
      <c r="CF138" s="23">
        <f t="shared" si="77"/>
        <v>0</v>
      </c>
      <c r="CG138" s="23">
        <f t="shared" si="78"/>
        <v>0</v>
      </c>
      <c r="CH138" s="23">
        <f t="shared" si="79"/>
        <v>0</v>
      </c>
      <c r="CI138" s="22"/>
      <c r="CJ138" s="22"/>
      <c r="CK138" s="22">
        <f t="shared" si="71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61"/>
        <v>0</v>
      </c>
      <c r="K139" s="21"/>
      <c r="L139" s="21"/>
      <c r="M139" s="23">
        <f t="shared" si="64"/>
        <v>0</v>
      </c>
      <c r="N139" s="21"/>
      <c r="O139" s="21"/>
      <c r="P139" s="23">
        <f t="shared" si="65"/>
        <v>0</v>
      </c>
      <c r="Q139" s="21"/>
      <c r="R139" s="21"/>
      <c r="S139" s="23">
        <f t="shared" si="6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2"/>
        <v>0</v>
      </c>
      <c r="AP139" s="23">
        <f t="shared" si="43"/>
        <v>0</v>
      </c>
      <c r="AQ139" s="23">
        <f t="shared" si="44"/>
        <v>0</v>
      </c>
      <c r="AR139" s="23">
        <f t="shared" si="45"/>
        <v>0</v>
      </c>
      <c r="AS139" s="23">
        <f t="shared" si="46"/>
        <v>0</v>
      </c>
      <c r="AT139" s="21"/>
      <c r="AU139" s="21"/>
      <c r="AV139" s="21"/>
      <c r="AW139" s="21"/>
      <c r="AX139" s="21"/>
      <c r="AY139" s="22">
        <f t="shared" si="62"/>
        <v>0</v>
      </c>
      <c r="AZ139" s="21"/>
      <c r="BA139" s="21"/>
      <c r="BB139" s="23">
        <f t="shared" si="67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47"/>
        <v>0</v>
      </c>
      <c r="BL139" s="21"/>
      <c r="BM139" s="21"/>
      <c r="BN139" s="21"/>
      <c r="BO139" s="21"/>
      <c r="BP139" s="21"/>
      <c r="BQ139" s="23">
        <f t="shared" si="80"/>
        <v>0</v>
      </c>
      <c r="BR139" s="21"/>
      <c r="BS139" s="21"/>
      <c r="BT139" s="23">
        <f t="shared" si="81"/>
        <v>0</v>
      </c>
      <c r="BU139" s="21"/>
      <c r="BV139" s="21"/>
      <c r="BW139" s="23">
        <f t="shared" si="72"/>
        <v>0</v>
      </c>
      <c r="BX139" s="21"/>
      <c r="BY139" s="21"/>
      <c r="BZ139" s="23">
        <f t="shared" si="73"/>
        <v>0</v>
      </c>
      <c r="CA139" s="21"/>
      <c r="CB139" s="21"/>
      <c r="CC139" s="23">
        <f t="shared" si="74"/>
        <v>0</v>
      </c>
      <c r="CD139" s="23">
        <f t="shared" si="75"/>
        <v>0</v>
      </c>
      <c r="CE139" s="23">
        <f t="shared" si="76"/>
        <v>0</v>
      </c>
      <c r="CF139" s="23">
        <f t="shared" si="77"/>
        <v>0</v>
      </c>
      <c r="CG139" s="23">
        <f t="shared" si="78"/>
        <v>0</v>
      </c>
      <c r="CH139" s="23">
        <f t="shared" si="79"/>
        <v>0</v>
      </c>
      <c r="CI139" s="22"/>
      <c r="CJ139" s="22"/>
      <c r="CK139" s="22">
        <f t="shared" si="71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>
        <f t="shared" si="61"/>
        <v>0</v>
      </c>
      <c r="K141" s="21"/>
      <c r="L141" s="21"/>
      <c r="M141" s="23">
        <f t="shared" si="64"/>
        <v>0</v>
      </c>
      <c r="N141" s="21"/>
      <c r="O141" s="21"/>
      <c r="P141" s="23">
        <f t="shared" si="65"/>
        <v>0</v>
      </c>
      <c r="Q141" s="21"/>
      <c r="R141" s="21"/>
      <c r="S141" s="23">
        <f t="shared" si="6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2"/>
        <v>0</v>
      </c>
      <c r="AP141" s="23">
        <f t="shared" si="43"/>
        <v>0</v>
      </c>
      <c r="AQ141" s="23">
        <f t="shared" si="44"/>
        <v>0</v>
      </c>
      <c r="AR141" s="23">
        <f t="shared" si="45"/>
        <v>0</v>
      </c>
      <c r="AS141" s="23">
        <f t="shared" si="46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47"/>
        <v>0</v>
      </c>
      <c r="BL141" s="21"/>
      <c r="BM141" s="21"/>
      <c r="BN141" s="21"/>
      <c r="BO141" s="21"/>
      <c r="BP141" s="21"/>
      <c r="BQ141" s="23">
        <f t="shared" si="80"/>
        <v>0</v>
      </c>
      <c r="BR141" s="21"/>
      <c r="BS141" s="21"/>
      <c r="BT141" s="23">
        <f t="shared" si="81"/>
        <v>0</v>
      </c>
      <c r="BU141" s="21"/>
      <c r="BV141" s="21"/>
      <c r="BW141" s="23">
        <f t="shared" si="72"/>
        <v>0</v>
      </c>
      <c r="BX141" s="21"/>
      <c r="BY141" s="21"/>
      <c r="BZ141" s="23">
        <f t="shared" si="73"/>
        <v>0</v>
      </c>
      <c r="CA141" s="21"/>
      <c r="CB141" s="21"/>
      <c r="CC141" s="23">
        <f t="shared" si="74"/>
        <v>0</v>
      </c>
      <c r="CD141" s="23">
        <f t="shared" si="75"/>
        <v>0</v>
      </c>
      <c r="CE141" s="23">
        <f t="shared" si="76"/>
        <v>0</v>
      </c>
      <c r="CF141" s="23">
        <f t="shared" si="77"/>
        <v>0</v>
      </c>
      <c r="CG141" s="23">
        <f t="shared" si="78"/>
        <v>0</v>
      </c>
      <c r="CH141" s="23">
        <f t="shared" si="79"/>
        <v>0</v>
      </c>
      <c r="CI141" s="22"/>
      <c r="CJ141" s="22"/>
      <c r="CK141" s="22">
        <f t="shared" si="71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>
        <f t="shared" si="61"/>
        <v>0</v>
      </c>
      <c r="K142" s="21"/>
      <c r="L142" s="21"/>
      <c r="M142" s="23">
        <f t="shared" si="64"/>
        <v>0</v>
      </c>
      <c r="N142" s="21"/>
      <c r="O142" s="21"/>
      <c r="P142" s="23">
        <f t="shared" si="65"/>
        <v>0</v>
      </c>
      <c r="Q142" s="21"/>
      <c r="R142" s="21"/>
      <c r="S142" s="23">
        <f t="shared" si="6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2">E142+H142+K142+N142+Q142+T142+W142+Z142+AC142+AF142+AI142+AL142</f>
        <v>0</v>
      </c>
      <c r="AP142" s="23">
        <f t="shared" ref="AP142:AP164" si="83">F142+I142+L142+O142+R142+U142+X142+AA142+AD142+AG142+AJ142+AM142</f>
        <v>0</v>
      </c>
      <c r="AQ142" s="23">
        <f t="shared" ref="AQ142:AQ164" si="84">G142+J142+M142+P142+S142+V142+Y142+AB142+AE142+AH142+AK142+AN142</f>
        <v>0</v>
      </c>
      <c r="AR142" s="23">
        <f t="shared" ref="AR142:AR164" si="85">+AP142/12</f>
        <v>0</v>
      </c>
      <c r="AS142" s="23">
        <f t="shared" ref="AS142:AS164" si="86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:BK143" si="87">BJ142*$C142</f>
        <v>0</v>
      </c>
      <c r="BL142" s="21"/>
      <c r="BM142" s="21"/>
      <c r="BN142" s="21"/>
      <c r="BO142" s="21"/>
      <c r="BP142" s="21"/>
      <c r="BQ142" s="23">
        <f t="shared" si="80"/>
        <v>0</v>
      </c>
      <c r="BR142" s="21"/>
      <c r="BS142" s="21"/>
      <c r="BT142" s="23">
        <f t="shared" si="81"/>
        <v>0</v>
      </c>
      <c r="BU142" s="21"/>
      <c r="BV142" s="21"/>
      <c r="BW142" s="23">
        <f t="shared" si="72"/>
        <v>0</v>
      </c>
      <c r="BX142" s="21"/>
      <c r="BY142" s="21"/>
      <c r="BZ142" s="23">
        <f t="shared" si="73"/>
        <v>0</v>
      </c>
      <c r="CA142" s="21"/>
      <c r="CB142" s="21"/>
      <c r="CC142" s="23">
        <f t="shared" si="74"/>
        <v>0</v>
      </c>
      <c r="CD142" s="23">
        <f t="shared" si="75"/>
        <v>0</v>
      </c>
      <c r="CE142" s="23">
        <f t="shared" si="76"/>
        <v>0</v>
      </c>
      <c r="CF142" s="23">
        <f t="shared" si="77"/>
        <v>0</v>
      </c>
      <c r="CG142" s="23">
        <f t="shared" si="78"/>
        <v>0</v>
      </c>
      <c r="CH142" s="23">
        <f t="shared" si="79"/>
        <v>0</v>
      </c>
      <c r="CI142" s="22"/>
      <c r="CJ142" s="22"/>
      <c r="CK142" s="22">
        <f t="shared" si="71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>
        <f t="shared" si="61"/>
        <v>0</v>
      </c>
      <c r="K143" s="21"/>
      <c r="L143" s="21"/>
      <c r="M143" s="23">
        <f t="shared" si="64"/>
        <v>0</v>
      </c>
      <c r="N143" s="21"/>
      <c r="O143" s="21"/>
      <c r="P143" s="23">
        <f t="shared" si="65"/>
        <v>0</v>
      </c>
      <c r="Q143" s="21"/>
      <c r="R143" s="21"/>
      <c r="S143" s="23">
        <f t="shared" si="6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2"/>
        <v>0</v>
      </c>
      <c r="AP143" s="23">
        <f t="shared" si="83"/>
        <v>0</v>
      </c>
      <c r="AQ143" s="23">
        <f t="shared" si="84"/>
        <v>0</v>
      </c>
      <c r="AR143" s="23">
        <f t="shared" si="85"/>
        <v>0</v>
      </c>
      <c r="AS143" s="23">
        <f t="shared" si="86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7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3">
        <f t="shared" si="87"/>
        <v>0</v>
      </c>
      <c r="BL143" s="21"/>
      <c r="BM143" s="21"/>
      <c r="BN143" s="21"/>
      <c r="BO143" s="21"/>
      <c r="BP143" s="21"/>
      <c r="BQ143" s="23">
        <f t="shared" si="80"/>
        <v>0</v>
      </c>
      <c r="BR143" s="21"/>
      <c r="BS143" s="21"/>
      <c r="BT143" s="23">
        <f t="shared" si="81"/>
        <v>0</v>
      </c>
      <c r="BU143" s="21"/>
      <c r="BV143" s="21"/>
      <c r="BW143" s="23">
        <f t="shared" si="72"/>
        <v>0</v>
      </c>
      <c r="BX143" s="21"/>
      <c r="BY143" s="21"/>
      <c r="BZ143" s="23">
        <f t="shared" si="73"/>
        <v>0</v>
      </c>
      <c r="CA143" s="21"/>
      <c r="CB143" s="21"/>
      <c r="CC143" s="23">
        <f t="shared" si="74"/>
        <v>0</v>
      </c>
      <c r="CD143" s="23">
        <f t="shared" si="75"/>
        <v>0</v>
      </c>
      <c r="CE143" s="23">
        <f t="shared" si="76"/>
        <v>0</v>
      </c>
      <c r="CF143" s="23">
        <f t="shared" si="77"/>
        <v>0</v>
      </c>
      <c r="CG143" s="23">
        <f t="shared" si="78"/>
        <v>0</v>
      </c>
      <c r="CH143" s="23">
        <f t="shared" si="79"/>
        <v>0</v>
      </c>
      <c r="CI143" s="22"/>
      <c r="CJ143" s="22"/>
      <c r="CK143" s="22">
        <f t="shared" si="71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1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1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2">
        <f t="shared" si="61"/>
        <v>0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2"/>
        <v>0</v>
      </c>
      <c r="AP146" s="23">
        <f t="shared" si="83"/>
        <v>0</v>
      </c>
      <c r="AQ146" s="23">
        <f t="shared" si="84"/>
        <v>0</v>
      </c>
      <c r="AR146" s="23">
        <f t="shared" si="85"/>
        <v>0</v>
      </c>
      <c r="AS146" s="23">
        <f t="shared" si="86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78"/>
        <v>0</v>
      </c>
      <c r="CH146" s="23">
        <f t="shared" si="79"/>
        <v>0</v>
      </c>
      <c r="CI146" s="22"/>
      <c r="CJ146" s="22"/>
      <c r="CK146" s="22">
        <f t="shared" si="71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88">SUM(E4:E146)</f>
        <v>930</v>
      </c>
      <c r="F147" s="26">
        <f t="shared" si="88"/>
        <v>13020</v>
      </c>
      <c r="G147" s="26">
        <f t="shared" si="88"/>
        <v>8332.7999999999993</v>
      </c>
      <c r="H147" s="26">
        <f t="shared" si="88"/>
        <v>1100</v>
      </c>
      <c r="I147" s="26">
        <f t="shared" si="88"/>
        <v>15400</v>
      </c>
      <c r="J147" s="26">
        <f t="shared" si="88"/>
        <v>9856</v>
      </c>
      <c r="K147" s="26">
        <f t="shared" si="88"/>
        <v>1000</v>
      </c>
      <c r="L147" s="26">
        <f t="shared" si="88"/>
        <v>14000</v>
      </c>
      <c r="M147" s="26">
        <f t="shared" si="88"/>
        <v>8960</v>
      </c>
      <c r="N147" s="26">
        <f t="shared" si="88"/>
        <v>1154</v>
      </c>
      <c r="O147" s="26">
        <f t="shared" si="88"/>
        <v>16156</v>
      </c>
      <c r="P147" s="26">
        <f t="shared" si="88"/>
        <v>10339.84</v>
      </c>
      <c r="Q147" s="26">
        <f t="shared" si="88"/>
        <v>968</v>
      </c>
      <c r="R147" s="26">
        <f t="shared" si="88"/>
        <v>13694</v>
      </c>
      <c r="S147" s="26">
        <f t="shared" si="88"/>
        <v>8755.9999999999982</v>
      </c>
      <c r="T147" s="26">
        <f t="shared" si="88"/>
        <v>860</v>
      </c>
      <c r="U147" s="26">
        <f t="shared" si="88"/>
        <v>12640</v>
      </c>
      <c r="V147" s="26">
        <f t="shared" si="88"/>
        <v>8089.6</v>
      </c>
      <c r="W147" s="26">
        <f t="shared" si="88"/>
        <v>850</v>
      </c>
      <c r="X147" s="26">
        <f t="shared" si="88"/>
        <v>12650</v>
      </c>
      <c r="Y147" s="26">
        <f t="shared" si="88"/>
        <v>8096</v>
      </c>
      <c r="Z147" s="26">
        <f t="shared" si="88"/>
        <v>826</v>
      </c>
      <c r="AA147" s="26">
        <f t="shared" si="88"/>
        <v>11814</v>
      </c>
      <c r="AB147" s="26">
        <f t="shared" si="88"/>
        <v>7560.96</v>
      </c>
      <c r="AC147" s="26">
        <f t="shared" si="88"/>
        <v>1295</v>
      </c>
      <c r="AD147" s="26">
        <f t="shared" si="88"/>
        <v>18090</v>
      </c>
      <c r="AE147" s="26">
        <f t="shared" si="88"/>
        <v>11616</v>
      </c>
      <c r="AF147" s="26">
        <f t="shared" si="88"/>
        <v>1293</v>
      </c>
      <c r="AG147" s="26">
        <f t="shared" si="88"/>
        <v>19222</v>
      </c>
      <c r="AH147" s="26">
        <f t="shared" si="88"/>
        <v>12340.48</v>
      </c>
      <c r="AI147" s="26">
        <f t="shared" si="88"/>
        <v>900</v>
      </c>
      <c r="AJ147" s="26">
        <f t="shared" si="88"/>
        <v>13100</v>
      </c>
      <c r="AK147" s="26">
        <f t="shared" si="88"/>
        <v>8384</v>
      </c>
      <c r="AL147" s="26">
        <f t="shared" si="88"/>
        <v>1700</v>
      </c>
      <c r="AM147" s="26">
        <f t="shared" si="88"/>
        <v>24200</v>
      </c>
      <c r="AN147" s="26">
        <f t="shared" si="88"/>
        <v>15704</v>
      </c>
      <c r="AO147" s="95">
        <f t="shared" si="82"/>
        <v>12876</v>
      </c>
      <c r="AP147" s="95">
        <f t="shared" si="83"/>
        <v>183986</v>
      </c>
      <c r="AQ147" s="95">
        <f t="shared" si="84"/>
        <v>118035.68</v>
      </c>
      <c r="AR147" s="95">
        <f t="shared" si="85"/>
        <v>15332.166666666666</v>
      </c>
      <c r="AS147" s="95">
        <f t="shared" si="86"/>
        <v>9836.3066666666655</v>
      </c>
      <c r="AT147" s="26">
        <f t="shared" ref="AT147:CF147" si="89">SUM(AT4:AT146)</f>
        <v>1460</v>
      </c>
      <c r="AU147" s="26">
        <f t="shared" si="89"/>
        <v>20980</v>
      </c>
      <c r="AV147" s="26">
        <f t="shared" si="89"/>
        <v>13960</v>
      </c>
      <c r="AW147" s="26">
        <f t="shared" si="89"/>
        <v>1320</v>
      </c>
      <c r="AX147" s="26">
        <f t="shared" si="89"/>
        <v>18740</v>
      </c>
      <c r="AY147" s="26">
        <f t="shared" si="89"/>
        <v>12512</v>
      </c>
      <c r="AZ147" s="26">
        <f t="shared" si="89"/>
        <v>1050</v>
      </c>
      <c r="BA147" s="26">
        <f t="shared" si="89"/>
        <v>14700</v>
      </c>
      <c r="BB147" s="26">
        <f t="shared" si="89"/>
        <v>9408</v>
      </c>
      <c r="BC147" s="26">
        <f t="shared" si="89"/>
        <v>1100</v>
      </c>
      <c r="BD147" s="26">
        <f t="shared" si="89"/>
        <v>15700</v>
      </c>
      <c r="BE147" s="26">
        <f t="shared" si="89"/>
        <v>10048</v>
      </c>
      <c r="BF147" s="26">
        <f t="shared" si="89"/>
        <v>1060</v>
      </c>
      <c r="BG147" s="26">
        <f t="shared" si="89"/>
        <v>15230</v>
      </c>
      <c r="BH147" s="26">
        <f t="shared" si="89"/>
        <v>9965.5999999999985</v>
      </c>
      <c r="BI147" s="26">
        <f t="shared" si="89"/>
        <v>1110</v>
      </c>
      <c r="BJ147" s="26">
        <f t="shared" si="89"/>
        <v>16140</v>
      </c>
      <c r="BK147" s="26">
        <f t="shared" si="89"/>
        <v>10329.6</v>
      </c>
      <c r="BL147" s="26">
        <f t="shared" si="89"/>
        <v>450</v>
      </c>
      <c r="BM147" s="26">
        <f t="shared" si="89"/>
        <v>6300</v>
      </c>
      <c r="BN147" s="26">
        <f t="shared" si="89"/>
        <v>4032</v>
      </c>
      <c r="BO147" s="26">
        <f t="shared" si="89"/>
        <v>1220</v>
      </c>
      <c r="BP147" s="26">
        <f t="shared" si="89"/>
        <v>17040</v>
      </c>
      <c r="BQ147" s="26">
        <f t="shared" si="89"/>
        <v>10992</v>
      </c>
      <c r="BR147" s="26">
        <f t="shared" si="89"/>
        <v>290</v>
      </c>
      <c r="BS147" s="26">
        <f t="shared" si="89"/>
        <v>4240</v>
      </c>
      <c r="BT147" s="26">
        <f t="shared" si="89"/>
        <v>2972.8</v>
      </c>
      <c r="BU147" s="26">
        <f t="shared" si="89"/>
        <v>1277</v>
      </c>
      <c r="BV147" s="26">
        <f t="shared" si="89"/>
        <v>17338</v>
      </c>
      <c r="BW147" s="26">
        <f t="shared" si="89"/>
        <v>12910.719999999998</v>
      </c>
      <c r="BX147" s="26">
        <f t="shared" si="89"/>
        <v>980</v>
      </c>
      <c r="BY147" s="26">
        <f t="shared" si="89"/>
        <v>13960</v>
      </c>
      <c r="BZ147" s="26">
        <f t="shared" si="89"/>
        <v>9064</v>
      </c>
      <c r="CA147" s="26">
        <f t="shared" si="89"/>
        <v>2480</v>
      </c>
      <c r="CB147" s="26">
        <f t="shared" si="89"/>
        <v>34960</v>
      </c>
      <c r="CC147" s="26">
        <f t="shared" si="89"/>
        <v>22916.799999999999</v>
      </c>
      <c r="CD147" s="26">
        <f t="shared" si="89"/>
        <v>13797</v>
      </c>
      <c r="CE147" s="26">
        <f t="shared" si="89"/>
        <v>195328</v>
      </c>
      <c r="CF147" s="26">
        <f t="shared" si="89"/>
        <v>129111.52</v>
      </c>
      <c r="CG147" s="84">
        <f t="shared" si="78"/>
        <v>16277.333333333334</v>
      </c>
      <c r="CH147" s="84">
        <f t="shared" si="79"/>
        <v>10759.293333333333</v>
      </c>
      <c r="CI147" s="85">
        <f>SUM(CI4:CI146)</f>
        <v>100</v>
      </c>
      <c r="CJ147" s="85">
        <f>SUM(CJ4:CJ146)</f>
        <v>1200</v>
      </c>
      <c r="CK147" s="85">
        <f>SUM(CK4:CK146)</f>
        <v>1200</v>
      </c>
      <c r="CL147" s="85">
        <f t="shared" ref="CL147:CN147" si="90">SUM(CL4:CL146)</f>
        <v>450</v>
      </c>
      <c r="CM147" s="85">
        <f t="shared" si="90"/>
        <v>5900</v>
      </c>
      <c r="CN147" s="85">
        <f t="shared" si="90"/>
        <v>4640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2"/>
        <v>0</v>
      </c>
      <c r="AP148" s="23">
        <f t="shared" si="83"/>
        <v>0</v>
      </c>
      <c r="AQ148" s="23">
        <f t="shared" si="84"/>
        <v>0</v>
      </c>
      <c r="AR148" s="23">
        <f t="shared" si="85"/>
        <v>0</v>
      </c>
      <c r="AS148" s="23">
        <f t="shared" si="86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5"/>
        <v>0</v>
      </c>
      <c r="CE148" s="23">
        <f t="shared" si="76"/>
        <v>0</v>
      </c>
      <c r="CF148" s="23">
        <f t="shared" si="77"/>
        <v>0</v>
      </c>
      <c r="CG148" s="23">
        <f t="shared" si="78"/>
        <v>0</v>
      </c>
      <c r="CH148" s="23">
        <f t="shared" si="79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2"/>
        <v>0</v>
      </c>
      <c r="AP149" s="23">
        <f t="shared" si="83"/>
        <v>0</v>
      </c>
      <c r="AQ149" s="23">
        <f t="shared" si="84"/>
        <v>0</v>
      </c>
      <c r="AR149" s="23">
        <f t="shared" si="85"/>
        <v>0</v>
      </c>
      <c r="AS149" s="23">
        <f t="shared" si="86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75"/>
        <v>0</v>
      </c>
      <c r="CE149" s="23">
        <f t="shared" si="76"/>
        <v>0</v>
      </c>
      <c r="CF149" s="23">
        <f t="shared" si="77"/>
        <v>0</v>
      </c>
      <c r="CG149" s="23">
        <f t="shared" si="78"/>
        <v>0</v>
      </c>
      <c r="CH149" s="23">
        <f t="shared" si="79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2"/>
        <v>0</v>
      </c>
      <c r="AP150" s="23">
        <f t="shared" si="83"/>
        <v>0</v>
      </c>
      <c r="AQ150" s="23">
        <f t="shared" si="84"/>
        <v>0</v>
      </c>
      <c r="AR150" s="23">
        <f t="shared" si="85"/>
        <v>0</v>
      </c>
      <c r="AS150" s="23">
        <f t="shared" si="86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75"/>
        <v>0</v>
      </c>
      <c r="CE150" s="23">
        <f t="shared" si="76"/>
        <v>0</v>
      </c>
      <c r="CF150" s="23">
        <f t="shared" si="77"/>
        <v>0</v>
      </c>
      <c r="CG150" s="23">
        <f t="shared" si="78"/>
        <v>0</v>
      </c>
      <c r="CH150" s="23">
        <f t="shared" si="79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2"/>
        <v>0</v>
      </c>
      <c r="AP151" s="23">
        <f t="shared" si="83"/>
        <v>0</v>
      </c>
      <c r="AQ151" s="23">
        <f t="shared" si="84"/>
        <v>0</v>
      </c>
      <c r="AR151" s="23">
        <f t="shared" si="85"/>
        <v>0</v>
      </c>
      <c r="AS151" s="23">
        <f t="shared" si="86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75"/>
        <v>0</v>
      </c>
      <c r="CE151" s="23">
        <f t="shared" si="76"/>
        <v>0</v>
      </c>
      <c r="CF151" s="23">
        <f t="shared" si="77"/>
        <v>0</v>
      </c>
      <c r="CG151" s="23">
        <f t="shared" si="78"/>
        <v>0</v>
      </c>
      <c r="CH151" s="23">
        <f t="shared" si="79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3">
        <f t="shared" si="82"/>
        <v>0</v>
      </c>
      <c r="AP152" s="23">
        <f t="shared" si="83"/>
        <v>0</v>
      </c>
      <c r="AQ152" s="23">
        <f t="shared" si="84"/>
        <v>0</v>
      </c>
      <c r="AR152" s="23">
        <f t="shared" si="85"/>
        <v>0</v>
      </c>
      <c r="AS152" s="23">
        <f t="shared" si="86"/>
        <v>0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75"/>
        <v>0</v>
      </c>
      <c r="CE152" s="23">
        <f t="shared" si="76"/>
        <v>0</v>
      </c>
      <c r="CF152" s="23">
        <f t="shared" si="77"/>
        <v>0</v>
      </c>
      <c r="CG152" s="23">
        <f t="shared" si="78"/>
        <v>0</v>
      </c>
      <c r="CH152" s="23">
        <f t="shared" si="79"/>
        <v>0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3">
        <f t="shared" si="82"/>
        <v>0</v>
      </c>
      <c r="AP153" s="23">
        <f t="shared" si="83"/>
        <v>0</v>
      </c>
      <c r="AQ153" s="23">
        <f t="shared" si="84"/>
        <v>0</v>
      </c>
      <c r="AR153" s="23">
        <f t="shared" si="85"/>
        <v>0</v>
      </c>
      <c r="AS153" s="23">
        <f t="shared" si="86"/>
        <v>0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75"/>
        <v>0</v>
      </c>
      <c r="CE153" s="23">
        <f t="shared" si="76"/>
        <v>0</v>
      </c>
      <c r="CF153" s="23">
        <f t="shared" si="77"/>
        <v>0</v>
      </c>
      <c r="CG153" s="23">
        <f t="shared" si="78"/>
        <v>0</v>
      </c>
      <c r="CH153" s="23">
        <f t="shared" si="79"/>
        <v>0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3">
        <f t="shared" si="82"/>
        <v>0</v>
      </c>
      <c r="AP154" s="23">
        <f t="shared" si="83"/>
        <v>0</v>
      </c>
      <c r="AQ154" s="23">
        <f t="shared" si="84"/>
        <v>0</v>
      </c>
      <c r="AR154" s="23">
        <f t="shared" si="85"/>
        <v>0</v>
      </c>
      <c r="AS154" s="23">
        <f t="shared" si="86"/>
        <v>0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75"/>
        <v>0</v>
      </c>
      <c r="CE154" s="23">
        <f t="shared" si="76"/>
        <v>0</v>
      </c>
      <c r="CF154" s="23">
        <f t="shared" si="77"/>
        <v>0</v>
      </c>
      <c r="CG154" s="23">
        <f t="shared" si="78"/>
        <v>0</v>
      </c>
      <c r="CH154" s="23">
        <f t="shared" si="79"/>
        <v>0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3">
        <f t="shared" si="82"/>
        <v>0</v>
      </c>
      <c r="AP155" s="23">
        <f t="shared" si="83"/>
        <v>0</v>
      </c>
      <c r="AQ155" s="23">
        <f t="shared" si="84"/>
        <v>0</v>
      </c>
      <c r="AR155" s="23">
        <f t="shared" si="85"/>
        <v>0</v>
      </c>
      <c r="AS155" s="23">
        <f t="shared" si="86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75"/>
        <v>0</v>
      </c>
      <c r="CE155" s="23">
        <f t="shared" si="76"/>
        <v>0</v>
      </c>
      <c r="CF155" s="23">
        <f t="shared" si="77"/>
        <v>0</v>
      </c>
      <c r="CG155" s="23">
        <f t="shared" si="78"/>
        <v>0</v>
      </c>
      <c r="CH155" s="23">
        <f t="shared" si="79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75"/>
        <v>0</v>
      </c>
      <c r="CE156" s="23">
        <f t="shared" si="76"/>
        <v>0</v>
      </c>
      <c r="CF156" s="23">
        <f t="shared" si="77"/>
        <v>0</v>
      </c>
      <c r="CG156" s="23">
        <f t="shared" si="78"/>
        <v>0</v>
      </c>
      <c r="CH156" s="23">
        <f t="shared" si="79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75"/>
        <v>0</v>
      </c>
      <c r="CE157" s="23">
        <f t="shared" si="76"/>
        <v>0</v>
      </c>
      <c r="CF157" s="23">
        <f t="shared" si="77"/>
        <v>0</v>
      </c>
      <c r="CG157" s="23">
        <f t="shared" si="78"/>
        <v>0</v>
      </c>
      <c r="CH157" s="23">
        <f t="shared" si="79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3">
        <f t="shared" si="82"/>
        <v>0</v>
      </c>
      <c r="AP158" s="23">
        <f t="shared" si="83"/>
        <v>0</v>
      </c>
      <c r="AQ158" s="23">
        <f t="shared" si="84"/>
        <v>0</v>
      </c>
      <c r="AR158" s="23">
        <f t="shared" si="85"/>
        <v>0</v>
      </c>
      <c r="AS158" s="23">
        <f t="shared" si="86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75"/>
        <v>0</v>
      </c>
      <c r="CE158" s="23">
        <f t="shared" si="76"/>
        <v>0</v>
      </c>
      <c r="CF158" s="23">
        <f t="shared" si="77"/>
        <v>0</v>
      </c>
      <c r="CG158" s="23">
        <f t="shared" si="78"/>
        <v>0</v>
      </c>
      <c r="CH158" s="23">
        <f t="shared" si="79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3">
        <f t="shared" si="82"/>
        <v>0</v>
      </c>
      <c r="AP159" s="23">
        <f t="shared" si="83"/>
        <v>0</v>
      </c>
      <c r="AQ159" s="23">
        <f t="shared" si="84"/>
        <v>0</v>
      </c>
      <c r="AR159" s="23">
        <f t="shared" si="85"/>
        <v>0</v>
      </c>
      <c r="AS159" s="23">
        <f t="shared" si="86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75"/>
        <v>0</v>
      </c>
      <c r="CE159" s="23">
        <f t="shared" si="76"/>
        <v>0</v>
      </c>
      <c r="CF159" s="23">
        <f t="shared" si="77"/>
        <v>0</v>
      </c>
      <c r="CG159" s="23">
        <f t="shared" si="78"/>
        <v>0</v>
      </c>
      <c r="CH159" s="23">
        <f t="shared" si="79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3">
        <f t="shared" si="82"/>
        <v>0</v>
      </c>
      <c r="AP160" s="23">
        <f t="shared" si="83"/>
        <v>0</v>
      </c>
      <c r="AQ160" s="23">
        <f t="shared" si="84"/>
        <v>0</v>
      </c>
      <c r="AR160" s="23">
        <f t="shared" si="85"/>
        <v>0</v>
      </c>
      <c r="AS160" s="23">
        <f t="shared" si="86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75"/>
        <v>0</v>
      </c>
      <c r="CE160" s="23">
        <f t="shared" si="76"/>
        <v>0</v>
      </c>
      <c r="CF160" s="23">
        <f t="shared" si="77"/>
        <v>0</v>
      </c>
      <c r="CG160" s="23">
        <f t="shared" si="78"/>
        <v>0</v>
      </c>
      <c r="CH160" s="23">
        <f t="shared" si="79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3">
        <f t="shared" si="82"/>
        <v>0</v>
      </c>
      <c r="AP161" s="23">
        <f t="shared" si="83"/>
        <v>0</v>
      </c>
      <c r="AQ161" s="23">
        <f t="shared" si="84"/>
        <v>0</v>
      </c>
      <c r="AR161" s="23">
        <f t="shared" si="85"/>
        <v>0</v>
      </c>
      <c r="AS161" s="23">
        <f t="shared" si="86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75"/>
        <v>0</v>
      </c>
      <c r="CE161" s="23">
        <f t="shared" si="76"/>
        <v>0</v>
      </c>
      <c r="CF161" s="23">
        <f t="shared" si="77"/>
        <v>0</v>
      </c>
      <c r="CG161" s="23">
        <f t="shared" si="78"/>
        <v>0</v>
      </c>
      <c r="CH161" s="23">
        <f t="shared" si="79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3">
        <f t="shared" si="82"/>
        <v>0</v>
      </c>
      <c r="AP162" s="23">
        <f t="shared" si="83"/>
        <v>0</v>
      </c>
      <c r="AQ162" s="23">
        <f t="shared" si="84"/>
        <v>0</v>
      </c>
      <c r="AR162" s="23">
        <f t="shared" si="85"/>
        <v>0</v>
      </c>
      <c r="AS162" s="23">
        <f t="shared" si="86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75"/>
        <v>0</v>
      </c>
      <c r="CE162" s="23">
        <f t="shared" si="76"/>
        <v>0</v>
      </c>
      <c r="CF162" s="23">
        <f t="shared" si="77"/>
        <v>0</v>
      </c>
      <c r="CG162" s="23">
        <f t="shared" si="78"/>
        <v>0</v>
      </c>
      <c r="CH162" s="23">
        <f t="shared" si="79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95">
        <f t="shared" si="82"/>
        <v>0</v>
      </c>
      <c r="AP163" s="95">
        <f t="shared" si="83"/>
        <v>0</v>
      </c>
      <c r="AQ163" s="95">
        <f t="shared" si="84"/>
        <v>0</v>
      </c>
      <c r="AR163" s="95">
        <f t="shared" si="85"/>
        <v>0</v>
      </c>
      <c r="AS163" s="95">
        <f t="shared" si="86"/>
        <v>0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84">
        <f t="shared" si="78"/>
        <v>0</v>
      </c>
      <c r="CH163" s="84">
        <f t="shared" si="79"/>
        <v>0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930</v>
      </c>
      <c r="F164" s="28">
        <f t="shared" ref="F164:AN164" si="91">F147+F163</f>
        <v>13020</v>
      </c>
      <c r="G164" s="28">
        <f t="shared" si="91"/>
        <v>8332.7999999999993</v>
      </c>
      <c r="H164" s="28">
        <f t="shared" si="91"/>
        <v>1100</v>
      </c>
      <c r="I164" s="28">
        <f t="shared" si="91"/>
        <v>15400</v>
      </c>
      <c r="J164" s="28">
        <f t="shared" si="91"/>
        <v>9856</v>
      </c>
      <c r="K164" s="28">
        <f t="shared" si="91"/>
        <v>1000</v>
      </c>
      <c r="L164" s="28">
        <f t="shared" si="91"/>
        <v>14000</v>
      </c>
      <c r="M164" s="28">
        <f t="shared" si="91"/>
        <v>8960</v>
      </c>
      <c r="N164" s="28">
        <f t="shared" si="91"/>
        <v>1154</v>
      </c>
      <c r="O164" s="28">
        <f t="shared" si="91"/>
        <v>16156</v>
      </c>
      <c r="P164" s="28">
        <f t="shared" si="91"/>
        <v>10339.84</v>
      </c>
      <c r="Q164" s="28">
        <f t="shared" si="91"/>
        <v>968</v>
      </c>
      <c r="R164" s="28">
        <f t="shared" si="91"/>
        <v>13694</v>
      </c>
      <c r="S164" s="28">
        <f t="shared" si="91"/>
        <v>8755.9999999999982</v>
      </c>
      <c r="T164" s="28">
        <f t="shared" si="91"/>
        <v>860</v>
      </c>
      <c r="U164" s="28">
        <f t="shared" si="91"/>
        <v>12640</v>
      </c>
      <c r="V164" s="28">
        <f t="shared" si="91"/>
        <v>8089.6</v>
      </c>
      <c r="W164" s="28">
        <f t="shared" si="91"/>
        <v>850</v>
      </c>
      <c r="X164" s="28">
        <f t="shared" si="91"/>
        <v>12650</v>
      </c>
      <c r="Y164" s="28">
        <f t="shared" si="91"/>
        <v>8096</v>
      </c>
      <c r="Z164" s="28">
        <f t="shared" si="91"/>
        <v>826</v>
      </c>
      <c r="AA164" s="28">
        <f t="shared" si="91"/>
        <v>11814</v>
      </c>
      <c r="AB164" s="28">
        <f t="shared" si="91"/>
        <v>7560.96</v>
      </c>
      <c r="AC164" s="28">
        <f t="shared" si="91"/>
        <v>1295</v>
      </c>
      <c r="AD164" s="28">
        <f t="shared" si="91"/>
        <v>18090</v>
      </c>
      <c r="AE164" s="28">
        <f t="shared" si="91"/>
        <v>11616</v>
      </c>
      <c r="AF164" s="28">
        <f t="shared" si="91"/>
        <v>1293</v>
      </c>
      <c r="AG164" s="28">
        <f t="shared" si="91"/>
        <v>19222</v>
      </c>
      <c r="AH164" s="28">
        <f t="shared" si="91"/>
        <v>12340.48</v>
      </c>
      <c r="AI164" s="28">
        <f t="shared" si="91"/>
        <v>900</v>
      </c>
      <c r="AJ164" s="28">
        <f t="shared" si="91"/>
        <v>13100</v>
      </c>
      <c r="AK164" s="28">
        <f t="shared" si="91"/>
        <v>8384</v>
      </c>
      <c r="AL164" s="28">
        <f t="shared" si="91"/>
        <v>1700</v>
      </c>
      <c r="AM164" s="28">
        <f t="shared" si="91"/>
        <v>24200</v>
      </c>
      <c r="AN164" s="28">
        <f t="shared" si="91"/>
        <v>15704</v>
      </c>
      <c r="AO164" s="96">
        <f t="shared" si="82"/>
        <v>12876</v>
      </c>
      <c r="AP164" s="96">
        <f t="shared" si="83"/>
        <v>183986</v>
      </c>
      <c r="AQ164" s="96">
        <f t="shared" si="84"/>
        <v>118035.68</v>
      </c>
      <c r="AR164" s="96">
        <f t="shared" si="85"/>
        <v>15332.166666666666</v>
      </c>
      <c r="AS164" s="96">
        <f t="shared" si="86"/>
        <v>9836.3066666666655</v>
      </c>
      <c r="AT164" s="28">
        <f>AT147+AT163</f>
        <v>1460</v>
      </c>
      <c r="AU164" s="28">
        <f t="shared" ref="AU164:CF164" si="92">AU147+AU163</f>
        <v>20980</v>
      </c>
      <c r="AV164" s="28">
        <f t="shared" si="92"/>
        <v>13960</v>
      </c>
      <c r="AW164" s="28">
        <f t="shared" si="92"/>
        <v>1320</v>
      </c>
      <c r="AX164" s="28">
        <f t="shared" si="92"/>
        <v>18740</v>
      </c>
      <c r="AY164" s="28">
        <f t="shared" si="92"/>
        <v>12512</v>
      </c>
      <c r="AZ164" s="28">
        <f t="shared" si="92"/>
        <v>1050</v>
      </c>
      <c r="BA164" s="28">
        <f t="shared" si="92"/>
        <v>14700</v>
      </c>
      <c r="BB164" s="28">
        <f t="shared" si="92"/>
        <v>9408</v>
      </c>
      <c r="BC164" s="28">
        <f t="shared" si="92"/>
        <v>1100</v>
      </c>
      <c r="BD164" s="28">
        <f t="shared" si="92"/>
        <v>15700</v>
      </c>
      <c r="BE164" s="28">
        <f t="shared" si="92"/>
        <v>10048</v>
      </c>
      <c r="BF164" s="28">
        <f t="shared" si="92"/>
        <v>1060</v>
      </c>
      <c r="BG164" s="28">
        <f t="shared" si="92"/>
        <v>15230</v>
      </c>
      <c r="BH164" s="28">
        <f t="shared" si="92"/>
        <v>9965.5999999999985</v>
      </c>
      <c r="BI164" s="28">
        <f t="shared" si="92"/>
        <v>1110</v>
      </c>
      <c r="BJ164" s="28">
        <f t="shared" si="92"/>
        <v>16140</v>
      </c>
      <c r="BK164" s="28">
        <f t="shared" si="92"/>
        <v>10329.6</v>
      </c>
      <c r="BL164" s="28">
        <f t="shared" si="92"/>
        <v>450</v>
      </c>
      <c r="BM164" s="28">
        <f t="shared" si="92"/>
        <v>6300</v>
      </c>
      <c r="BN164" s="28">
        <f t="shared" si="92"/>
        <v>4032</v>
      </c>
      <c r="BO164" s="28">
        <f t="shared" si="92"/>
        <v>1220</v>
      </c>
      <c r="BP164" s="28">
        <f t="shared" si="92"/>
        <v>17040</v>
      </c>
      <c r="BQ164" s="28">
        <f t="shared" si="92"/>
        <v>10992</v>
      </c>
      <c r="BR164" s="28">
        <f t="shared" si="92"/>
        <v>290</v>
      </c>
      <c r="BS164" s="28">
        <f t="shared" si="92"/>
        <v>4240</v>
      </c>
      <c r="BT164" s="28">
        <f t="shared" si="92"/>
        <v>2972.8</v>
      </c>
      <c r="BU164" s="28">
        <f t="shared" si="92"/>
        <v>1277</v>
      </c>
      <c r="BV164" s="28">
        <f t="shared" si="92"/>
        <v>17338</v>
      </c>
      <c r="BW164" s="28">
        <f t="shared" si="92"/>
        <v>12910.719999999998</v>
      </c>
      <c r="BX164" s="28">
        <f t="shared" si="92"/>
        <v>980</v>
      </c>
      <c r="BY164" s="28">
        <f t="shared" si="92"/>
        <v>13960</v>
      </c>
      <c r="BZ164" s="28">
        <f t="shared" si="92"/>
        <v>9064</v>
      </c>
      <c r="CA164" s="28">
        <f t="shared" si="92"/>
        <v>2480</v>
      </c>
      <c r="CB164" s="28">
        <f t="shared" si="92"/>
        <v>34960</v>
      </c>
      <c r="CC164" s="28">
        <f t="shared" si="92"/>
        <v>22916.799999999999</v>
      </c>
      <c r="CD164" s="28">
        <f t="shared" si="92"/>
        <v>13797</v>
      </c>
      <c r="CE164" s="28">
        <f t="shared" si="92"/>
        <v>195328</v>
      </c>
      <c r="CF164" s="28">
        <f t="shared" si="92"/>
        <v>129111.52</v>
      </c>
      <c r="CG164" s="89">
        <f t="shared" si="78"/>
        <v>16277.333333333334</v>
      </c>
      <c r="CH164" s="89">
        <f t="shared" si="79"/>
        <v>10759.293333333333</v>
      </c>
      <c r="CI164" s="92">
        <f>CI147+CI163</f>
        <v>100</v>
      </c>
      <c r="CJ164" s="92">
        <f t="shared" ref="CJ164:CN164" si="93">CJ147+CJ163</f>
        <v>1200</v>
      </c>
      <c r="CK164" s="92">
        <f t="shared" si="93"/>
        <v>1200</v>
      </c>
      <c r="CL164" s="92">
        <f t="shared" si="93"/>
        <v>450</v>
      </c>
      <c r="CM164" s="92">
        <f t="shared" si="93"/>
        <v>5900</v>
      </c>
      <c r="CN164" s="92">
        <f t="shared" si="93"/>
        <v>4640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A2:A3"/>
    <mergeCell ref="B2:B3"/>
    <mergeCell ref="C2:C3"/>
    <mergeCell ref="D2:D3"/>
    <mergeCell ref="E2:G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DW164"/>
  <sheetViews>
    <sheetView workbookViewId="0">
      <pane xSplit="4" ySplit="3" topLeftCell="CK140" activePane="bottomRight" state="frozen"/>
      <selection pane="topRight" activeCell="E1" sqref="E1"/>
      <selection pane="bottomLeft" activeCell="A5" sqref="A5"/>
      <selection pane="bottomRight" activeCell="CN166" sqref="CN166"/>
    </sheetView>
  </sheetViews>
  <sheetFormatPr defaultRowHeight="19.5"/>
  <cols>
    <col min="1" max="1" width="4.875" style="36" customWidth="1"/>
    <col min="2" max="2" width="23.375" style="36" customWidth="1"/>
    <col min="3" max="4" width="9" style="36"/>
    <col min="5" max="40" width="9" style="36" hidden="1" customWidth="1"/>
    <col min="41" max="41" width="10.125" style="36" bestFit="1" customWidth="1"/>
    <col min="42" max="42" width="11.125" style="36" bestFit="1" customWidth="1"/>
    <col min="43" max="43" width="11.375" style="36" customWidth="1"/>
    <col min="44" max="45" width="10.125" style="36" bestFit="1" customWidth="1"/>
    <col min="46" max="82" width="9" style="36"/>
    <col min="83" max="83" width="12" style="36" customWidth="1"/>
    <col min="84" max="84" width="12.125" style="36" customWidth="1"/>
    <col min="85" max="85" width="14.25" style="36" customWidth="1"/>
    <col min="86" max="86" width="13.5" style="36" customWidth="1"/>
    <col min="87" max="87" width="9.125" style="36" bestFit="1" customWidth="1"/>
    <col min="88" max="88" width="10.125" style="36" bestFit="1" customWidth="1"/>
    <col min="89" max="89" width="9.125" style="36" bestFit="1" customWidth="1"/>
    <col min="90" max="16384" width="9" style="36"/>
  </cols>
  <sheetData>
    <row r="1" spans="1:127" ht="21.75">
      <c r="B1" s="97" t="s">
        <v>164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100</v>
      </c>
      <c r="F4" s="21">
        <v>1200</v>
      </c>
      <c r="G4" s="23">
        <f>F4*$C4</f>
        <v>840</v>
      </c>
      <c r="H4" s="21">
        <v>106</v>
      </c>
      <c r="I4" s="21">
        <v>1272</v>
      </c>
      <c r="J4" s="22">
        <f>I4*$C4</f>
        <v>890.4</v>
      </c>
      <c r="K4" s="21">
        <v>155</v>
      </c>
      <c r="L4" s="21">
        <v>1860</v>
      </c>
      <c r="M4" s="23">
        <f>L4*$C4</f>
        <v>1302</v>
      </c>
      <c r="N4" s="21">
        <v>50</v>
      </c>
      <c r="O4" s="21">
        <v>600</v>
      </c>
      <c r="P4" s="23">
        <f>O4*$C4</f>
        <v>420</v>
      </c>
      <c r="Q4" s="21">
        <v>80</v>
      </c>
      <c r="R4" s="21">
        <v>960</v>
      </c>
      <c r="S4" s="23">
        <f>R4*$C4</f>
        <v>672</v>
      </c>
      <c r="T4" s="21">
        <v>50</v>
      </c>
      <c r="U4" s="21">
        <v>600</v>
      </c>
      <c r="V4" s="23">
        <f>U4*$C4</f>
        <v>420</v>
      </c>
      <c r="W4" s="21">
        <v>100</v>
      </c>
      <c r="X4" s="21">
        <v>1200</v>
      </c>
      <c r="Y4" s="23">
        <f>X4*$C4</f>
        <v>840</v>
      </c>
      <c r="Z4" s="21">
        <v>185</v>
      </c>
      <c r="AA4" s="21">
        <v>2220</v>
      </c>
      <c r="AB4" s="23">
        <f>AA4*$C4</f>
        <v>1554</v>
      </c>
      <c r="AC4" s="21">
        <v>75</v>
      </c>
      <c r="AD4" s="21">
        <v>900</v>
      </c>
      <c r="AE4" s="23">
        <f>AD4*$C4</f>
        <v>630</v>
      </c>
      <c r="AF4" s="21">
        <v>25</v>
      </c>
      <c r="AG4" s="21">
        <v>300</v>
      </c>
      <c r="AH4" s="23">
        <f>AG4*$C4</f>
        <v>210</v>
      </c>
      <c r="AI4" s="21">
        <v>25</v>
      </c>
      <c r="AJ4" s="21">
        <v>300</v>
      </c>
      <c r="AK4" s="23">
        <f>AJ4*$C4</f>
        <v>210</v>
      </c>
      <c r="AL4" s="21">
        <v>150</v>
      </c>
      <c r="AM4" s="21">
        <v>1800</v>
      </c>
      <c r="AN4" s="23">
        <f>AM4*$C4</f>
        <v>1260</v>
      </c>
      <c r="AO4" s="23">
        <f>E4+H4+K4+N4+Q4+T4+W4+Z4+AC4+AF4+AI4+AL4</f>
        <v>1101</v>
      </c>
      <c r="AP4" s="23">
        <f>F4+I4+L4+O4+R4+U4+X4+AA4+AD4+AG4+AJ4+AM4</f>
        <v>13212</v>
      </c>
      <c r="AQ4" s="23">
        <f>G4+J4+M4+P4+S4+V4+Y4+AB4+AE4+AH4+AK4+AN4</f>
        <v>9248.4</v>
      </c>
      <c r="AR4" s="23">
        <f>+AP4/12</f>
        <v>1101</v>
      </c>
      <c r="AS4" s="23">
        <f>+AQ4/12</f>
        <v>770.69999999999993</v>
      </c>
      <c r="AT4" s="21"/>
      <c r="AU4" s="21"/>
      <c r="AV4" s="21"/>
      <c r="AW4" s="21">
        <v>150</v>
      </c>
      <c r="AX4" s="21">
        <v>1800</v>
      </c>
      <c r="AY4" s="22">
        <v>1260</v>
      </c>
      <c r="AZ4" s="21"/>
      <c r="BA4" s="21"/>
      <c r="BB4" s="21"/>
      <c r="BC4" s="21"/>
      <c r="BD4" s="21"/>
      <c r="BE4" s="21"/>
      <c r="BF4" s="21">
        <v>215</v>
      </c>
      <c r="BG4" s="21">
        <v>2580</v>
      </c>
      <c r="BH4" s="23">
        <f>BG4*$C4</f>
        <v>1805.9999999999998</v>
      </c>
      <c r="BI4" s="21">
        <v>25</v>
      </c>
      <c r="BJ4" s="21">
        <v>300</v>
      </c>
      <c r="BK4" s="23">
        <f>BJ4*$C4</f>
        <v>210</v>
      </c>
      <c r="BL4" s="21">
        <v>25</v>
      </c>
      <c r="BM4" s="21">
        <v>300</v>
      </c>
      <c r="BN4" s="23">
        <f>BM4*C4</f>
        <v>210</v>
      </c>
      <c r="BO4" s="21"/>
      <c r="BP4" s="21"/>
      <c r="BQ4" s="23">
        <f>BP4*C4</f>
        <v>0</v>
      </c>
      <c r="BR4" s="21">
        <v>75</v>
      </c>
      <c r="BS4" s="21">
        <v>900</v>
      </c>
      <c r="BT4" s="23">
        <f>BS4*C4</f>
        <v>630</v>
      </c>
      <c r="BU4" s="21"/>
      <c r="BV4" s="21"/>
      <c r="BW4" s="23">
        <f>BV4*C4</f>
        <v>0</v>
      </c>
      <c r="BX4" s="21">
        <v>100</v>
      </c>
      <c r="BY4" s="21">
        <v>1200</v>
      </c>
      <c r="BZ4" s="23">
        <f>BY4*C4</f>
        <v>840</v>
      </c>
      <c r="CA4" s="21">
        <v>75</v>
      </c>
      <c r="CB4" s="21">
        <v>900</v>
      </c>
      <c r="CC4" s="23">
        <f>CB4*C4</f>
        <v>630</v>
      </c>
      <c r="CD4" s="23">
        <f>AT4+AW4+AZ4+BC4+BF4+BI4+BL4+BO4+BR4+BU4+BX4+CA4</f>
        <v>665</v>
      </c>
      <c r="CE4" s="23">
        <f>AU4+AX4+BA4+BD4+BG4+BJ4+BM4+BP4+BS4+BV4+BY4+CB4</f>
        <v>7980</v>
      </c>
      <c r="CF4" s="23">
        <f>AV4+AY4+BB4+BE4+BH4+BK4+BN4+BQ4+BT4+BW4+BZ4+CC4</f>
        <v>5586</v>
      </c>
      <c r="CG4" s="23">
        <f>+CE4/12</f>
        <v>665</v>
      </c>
      <c r="CH4" s="23">
        <f>+CF4/12</f>
        <v>465.5</v>
      </c>
      <c r="CI4" s="22">
        <v>50</v>
      </c>
      <c r="CJ4" s="22">
        <v>600</v>
      </c>
      <c r="CK4" s="22">
        <f>CJ4*C4</f>
        <v>420</v>
      </c>
      <c r="CL4" s="21">
        <v>75</v>
      </c>
      <c r="CM4" s="21">
        <v>900</v>
      </c>
      <c r="CN4" s="22">
        <f>CM4*C4</f>
        <v>630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68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3">
        <f t="shared" ref="S5:S68" si="4">R5*$C5</f>
        <v>0</v>
      </c>
      <c r="T5" s="21"/>
      <c r="U5" s="21"/>
      <c r="V5" s="23">
        <f t="shared" ref="V5:V68" si="5">U5*$C5</f>
        <v>0</v>
      </c>
      <c r="W5" s="21"/>
      <c r="X5" s="21"/>
      <c r="Y5" s="23">
        <f t="shared" ref="Y5:Y68" si="6">X5*$C5</f>
        <v>0</v>
      </c>
      <c r="Z5" s="21"/>
      <c r="AA5" s="21"/>
      <c r="AB5" s="23">
        <f t="shared" ref="AB5:AB68" si="7">AA5*$C5</f>
        <v>0</v>
      </c>
      <c r="AC5" s="21"/>
      <c r="AD5" s="21"/>
      <c r="AE5" s="23">
        <f t="shared" ref="AE5:AE68" si="8">AD5*$C5</f>
        <v>0</v>
      </c>
      <c r="AF5" s="21"/>
      <c r="AG5" s="21"/>
      <c r="AH5" s="23">
        <f t="shared" ref="AH5:AH68" si="9">AG5*$C5</f>
        <v>0</v>
      </c>
      <c r="AI5" s="21"/>
      <c r="AJ5" s="21"/>
      <c r="AK5" s="23">
        <f t="shared" ref="AK5:AK68" si="10">AJ5*$C5</f>
        <v>0</v>
      </c>
      <c r="AL5" s="21"/>
      <c r="AM5" s="21"/>
      <c r="AN5" s="23">
        <f t="shared" ref="AN5:AN68" si="11">AM5*$C5</f>
        <v>0</v>
      </c>
      <c r="AO5" s="23">
        <f t="shared" ref="AO5:AO68" si="12">E5+H5+K5+N5+Q5+T5+W5+Z5+AC5+AF5+AI5+AL5</f>
        <v>0</v>
      </c>
      <c r="AP5" s="23">
        <f t="shared" ref="AP5:AP68" si="13">F5+I5+L5+O5+R5+U5+X5+AA5+AD5+AG5+AJ5+AM5</f>
        <v>0</v>
      </c>
      <c r="AQ5" s="23">
        <f t="shared" ref="AQ5:AQ68" si="14">G5+J5+M5+P5+S5+V5+Y5+AB5+AE5+AH5+AK5+AN5</f>
        <v>0</v>
      </c>
      <c r="AR5" s="23">
        <f t="shared" ref="AR5:AR68" si="15">+AP5/12</f>
        <v>0</v>
      </c>
      <c r="AS5" s="23">
        <f t="shared" ref="AS5:AS68" si="16">+AQ5/12</f>
        <v>0</v>
      </c>
      <c r="AT5" s="21"/>
      <c r="AU5" s="21"/>
      <c r="AV5" s="21"/>
      <c r="AW5" s="21"/>
      <c r="AX5" s="21"/>
      <c r="AY5" s="22">
        <f t="shared" ref="AY5:AY71" si="17">AX5*$C5</f>
        <v>0</v>
      </c>
      <c r="AZ5" s="21"/>
      <c r="BA5" s="21"/>
      <c r="BB5" s="21"/>
      <c r="BC5" s="21"/>
      <c r="BD5" s="21"/>
      <c r="BE5" s="21"/>
      <c r="BF5" s="21"/>
      <c r="BG5" s="21"/>
      <c r="BH5" s="23">
        <f t="shared" ref="BH5:BH68" si="18">BG5*$C5</f>
        <v>0</v>
      </c>
      <c r="BI5" s="21"/>
      <c r="BJ5" s="21"/>
      <c r="BK5" s="23">
        <f t="shared" ref="BK5:BK68" si="19">BJ5*$C5</f>
        <v>0</v>
      </c>
      <c r="BL5" s="21"/>
      <c r="BM5" s="21"/>
      <c r="BN5" s="23">
        <f t="shared" ref="BN5:BN68" si="20">BM5*C5</f>
        <v>0</v>
      </c>
      <c r="BO5" s="21"/>
      <c r="BP5" s="21"/>
      <c r="BQ5" s="23">
        <f t="shared" ref="BQ5:BQ68" si="21">BP5*C5</f>
        <v>0</v>
      </c>
      <c r="BR5" s="21"/>
      <c r="BS5" s="21"/>
      <c r="BT5" s="23">
        <f t="shared" ref="BT5:BT68" si="22">BS5*C5</f>
        <v>0</v>
      </c>
      <c r="BU5" s="21"/>
      <c r="BV5" s="21"/>
      <c r="BW5" s="23">
        <f t="shared" ref="BW5:BW68" si="23">BV5*C5</f>
        <v>0</v>
      </c>
      <c r="BX5" s="21"/>
      <c r="BY5" s="21"/>
      <c r="BZ5" s="23">
        <f t="shared" ref="BZ5:BZ68" si="24">BY5*C5</f>
        <v>0</v>
      </c>
      <c r="CA5" s="21"/>
      <c r="CB5" s="21"/>
      <c r="CC5" s="23">
        <f t="shared" ref="CC5:CC68" si="25">CB5*C5</f>
        <v>0</v>
      </c>
      <c r="CD5" s="23">
        <f t="shared" ref="CD5:CD68" si="26">AT5+AW5+AZ5+BC5+BF5+BI5+BL5+BO5+BR5+BU5+BX5+CA5</f>
        <v>0</v>
      </c>
      <c r="CE5" s="23">
        <f t="shared" ref="CE5:CE68" si="27">AU5+AX5+BA5+BD5+BG5+BJ5+BM5+BP5+BS5+BV5+BY5+CB5</f>
        <v>0</v>
      </c>
      <c r="CF5" s="23">
        <f t="shared" ref="CF5:CF68" si="28">AV5+AY5+BB5+BE5+BH5+BK5+BN5+BQ5+BT5+BW5+BZ5+CC5</f>
        <v>0</v>
      </c>
      <c r="CG5" s="23">
        <f t="shared" ref="CG5:CG68" si="29">+CE5/12</f>
        <v>0</v>
      </c>
      <c r="CH5" s="23">
        <f t="shared" ref="CH5:CH68" si="30">+CF5/12</f>
        <v>0</v>
      </c>
      <c r="CI5" s="22"/>
      <c r="CJ5" s="22"/>
      <c r="CK5" s="22">
        <f t="shared" ref="CK5:CK68" si="31">CJ5*C5</f>
        <v>0</v>
      </c>
      <c r="CL5" s="21"/>
      <c r="CM5" s="21"/>
      <c r="CN5" s="22">
        <f t="shared" ref="CN5:CN68" si="32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3">
        <f t="shared" si="4"/>
        <v>0</v>
      </c>
      <c r="T6" s="21"/>
      <c r="U6" s="21"/>
      <c r="V6" s="23">
        <f t="shared" si="5"/>
        <v>0</v>
      </c>
      <c r="W6" s="21"/>
      <c r="X6" s="21"/>
      <c r="Y6" s="23">
        <f t="shared" si="6"/>
        <v>0</v>
      </c>
      <c r="Z6" s="21"/>
      <c r="AA6" s="21"/>
      <c r="AB6" s="23">
        <f t="shared" si="7"/>
        <v>0</v>
      </c>
      <c r="AC6" s="21"/>
      <c r="AD6" s="21"/>
      <c r="AE6" s="23">
        <f t="shared" si="8"/>
        <v>0</v>
      </c>
      <c r="AF6" s="21"/>
      <c r="AG6" s="21"/>
      <c r="AH6" s="23">
        <f t="shared" si="9"/>
        <v>0</v>
      </c>
      <c r="AI6" s="21"/>
      <c r="AJ6" s="21"/>
      <c r="AK6" s="23">
        <f t="shared" si="10"/>
        <v>0</v>
      </c>
      <c r="AL6" s="21"/>
      <c r="AM6" s="21"/>
      <c r="AN6" s="23">
        <f t="shared" si="11"/>
        <v>0</v>
      </c>
      <c r="AO6" s="23">
        <f t="shared" si="12"/>
        <v>0</v>
      </c>
      <c r="AP6" s="23">
        <f t="shared" si="13"/>
        <v>0</v>
      </c>
      <c r="AQ6" s="23">
        <f t="shared" si="14"/>
        <v>0</v>
      </c>
      <c r="AR6" s="23">
        <f t="shared" si="15"/>
        <v>0</v>
      </c>
      <c r="AS6" s="23">
        <f t="shared" si="16"/>
        <v>0</v>
      </c>
      <c r="AT6" s="21"/>
      <c r="AU6" s="21"/>
      <c r="AV6" s="21"/>
      <c r="AW6" s="21"/>
      <c r="AX6" s="21"/>
      <c r="AY6" s="22">
        <f t="shared" si="17"/>
        <v>0</v>
      </c>
      <c r="AZ6" s="21"/>
      <c r="BA6" s="21"/>
      <c r="BB6" s="21"/>
      <c r="BC6" s="21"/>
      <c r="BD6" s="21"/>
      <c r="BE6" s="21"/>
      <c r="BF6" s="21"/>
      <c r="BG6" s="21"/>
      <c r="BH6" s="23">
        <f t="shared" si="18"/>
        <v>0</v>
      </c>
      <c r="BI6" s="21"/>
      <c r="BJ6" s="21"/>
      <c r="BK6" s="23">
        <f t="shared" si="19"/>
        <v>0</v>
      </c>
      <c r="BL6" s="21"/>
      <c r="BM6" s="21"/>
      <c r="BN6" s="23">
        <f t="shared" si="20"/>
        <v>0</v>
      </c>
      <c r="BO6" s="21"/>
      <c r="BP6" s="21"/>
      <c r="BQ6" s="23">
        <f t="shared" si="21"/>
        <v>0</v>
      </c>
      <c r="BR6" s="21"/>
      <c r="BS6" s="21"/>
      <c r="BT6" s="23">
        <f t="shared" si="22"/>
        <v>0</v>
      </c>
      <c r="BU6" s="21"/>
      <c r="BV6" s="21"/>
      <c r="BW6" s="23">
        <f t="shared" si="23"/>
        <v>0</v>
      </c>
      <c r="BX6" s="21"/>
      <c r="BY6" s="21"/>
      <c r="BZ6" s="23">
        <f t="shared" si="24"/>
        <v>0</v>
      </c>
      <c r="CA6" s="21"/>
      <c r="CB6" s="21"/>
      <c r="CC6" s="23">
        <f t="shared" si="25"/>
        <v>0</v>
      </c>
      <c r="CD6" s="23">
        <f t="shared" si="26"/>
        <v>0</v>
      </c>
      <c r="CE6" s="23">
        <f t="shared" si="27"/>
        <v>0</v>
      </c>
      <c r="CF6" s="23">
        <f t="shared" si="28"/>
        <v>0</v>
      </c>
      <c r="CG6" s="23">
        <f t="shared" si="29"/>
        <v>0</v>
      </c>
      <c r="CH6" s="23">
        <f t="shared" si="30"/>
        <v>0</v>
      </c>
      <c r="CI6" s="22"/>
      <c r="CJ6" s="22"/>
      <c r="CK6" s="22">
        <f t="shared" si="31"/>
        <v>0</v>
      </c>
      <c r="CL6" s="21"/>
      <c r="CM6" s="21"/>
      <c r="CN6" s="22">
        <f t="shared" si="32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/>
      <c r="R7" s="21"/>
      <c r="S7" s="23">
        <f t="shared" si="4"/>
        <v>0</v>
      </c>
      <c r="T7" s="21"/>
      <c r="U7" s="21"/>
      <c r="V7" s="23">
        <f t="shared" si="5"/>
        <v>0</v>
      </c>
      <c r="W7" s="21"/>
      <c r="X7" s="21"/>
      <c r="Y7" s="23">
        <f t="shared" si="6"/>
        <v>0</v>
      </c>
      <c r="Z7" s="21"/>
      <c r="AA7" s="21"/>
      <c r="AB7" s="23">
        <f t="shared" si="7"/>
        <v>0</v>
      </c>
      <c r="AC7" s="21"/>
      <c r="AD7" s="21"/>
      <c r="AE7" s="23">
        <f t="shared" si="8"/>
        <v>0</v>
      </c>
      <c r="AF7" s="21"/>
      <c r="AG7" s="21"/>
      <c r="AH7" s="23">
        <f t="shared" si="9"/>
        <v>0</v>
      </c>
      <c r="AI7" s="21"/>
      <c r="AJ7" s="21"/>
      <c r="AK7" s="23">
        <f t="shared" si="10"/>
        <v>0</v>
      </c>
      <c r="AL7" s="21"/>
      <c r="AM7" s="21"/>
      <c r="AN7" s="23">
        <f t="shared" si="11"/>
        <v>0</v>
      </c>
      <c r="AO7" s="23">
        <f t="shared" si="12"/>
        <v>0</v>
      </c>
      <c r="AP7" s="23">
        <f t="shared" si="13"/>
        <v>0</v>
      </c>
      <c r="AQ7" s="23">
        <f t="shared" si="14"/>
        <v>0</v>
      </c>
      <c r="AR7" s="23">
        <f t="shared" si="15"/>
        <v>0</v>
      </c>
      <c r="AS7" s="23">
        <f t="shared" si="16"/>
        <v>0</v>
      </c>
      <c r="AT7" s="21"/>
      <c r="AU7" s="21"/>
      <c r="AV7" s="21"/>
      <c r="AW7" s="21"/>
      <c r="AX7" s="21"/>
      <c r="AY7" s="22">
        <f t="shared" si="17"/>
        <v>0</v>
      </c>
      <c r="AZ7" s="21"/>
      <c r="BA7" s="21"/>
      <c r="BB7" s="21"/>
      <c r="BC7" s="21"/>
      <c r="BD7" s="21"/>
      <c r="BE7" s="21"/>
      <c r="BF7" s="21"/>
      <c r="BG7" s="21"/>
      <c r="BH7" s="23">
        <f t="shared" si="18"/>
        <v>0</v>
      </c>
      <c r="BI7" s="21"/>
      <c r="BJ7" s="21"/>
      <c r="BK7" s="23">
        <f t="shared" si="19"/>
        <v>0</v>
      </c>
      <c r="BL7" s="21"/>
      <c r="BM7" s="21"/>
      <c r="BN7" s="23">
        <f t="shared" si="20"/>
        <v>0</v>
      </c>
      <c r="BO7" s="21"/>
      <c r="BP7" s="21"/>
      <c r="BQ7" s="23">
        <f t="shared" si="21"/>
        <v>0</v>
      </c>
      <c r="BR7" s="21"/>
      <c r="BS7" s="21"/>
      <c r="BT7" s="23">
        <f t="shared" si="22"/>
        <v>0</v>
      </c>
      <c r="BU7" s="21"/>
      <c r="BV7" s="21"/>
      <c r="BW7" s="23">
        <f t="shared" si="23"/>
        <v>0</v>
      </c>
      <c r="BX7" s="21"/>
      <c r="BY7" s="21"/>
      <c r="BZ7" s="23">
        <f t="shared" si="24"/>
        <v>0</v>
      </c>
      <c r="CA7" s="21"/>
      <c r="CB7" s="21"/>
      <c r="CC7" s="23">
        <f t="shared" si="25"/>
        <v>0</v>
      </c>
      <c r="CD7" s="23">
        <f t="shared" si="26"/>
        <v>0</v>
      </c>
      <c r="CE7" s="23">
        <f t="shared" si="27"/>
        <v>0</v>
      </c>
      <c r="CF7" s="23">
        <f t="shared" si="28"/>
        <v>0</v>
      </c>
      <c r="CG7" s="23">
        <f t="shared" si="29"/>
        <v>0</v>
      </c>
      <c r="CH7" s="23">
        <f t="shared" si="30"/>
        <v>0</v>
      </c>
      <c r="CI7" s="22"/>
      <c r="CJ7" s="22"/>
      <c r="CK7" s="22">
        <f t="shared" si="31"/>
        <v>0</v>
      </c>
      <c r="CL7" s="21"/>
      <c r="CM7" s="21"/>
      <c r="CN7" s="22">
        <f t="shared" si="32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3">
        <f t="shared" si="4"/>
        <v>0</v>
      </c>
      <c r="T8" s="21"/>
      <c r="U8" s="21"/>
      <c r="V8" s="23">
        <f t="shared" si="5"/>
        <v>0</v>
      </c>
      <c r="W8" s="21"/>
      <c r="X8" s="21"/>
      <c r="Y8" s="23">
        <f t="shared" si="6"/>
        <v>0</v>
      </c>
      <c r="Z8" s="21"/>
      <c r="AA8" s="21"/>
      <c r="AB8" s="23">
        <f t="shared" si="7"/>
        <v>0</v>
      </c>
      <c r="AC8" s="21"/>
      <c r="AD8" s="21"/>
      <c r="AE8" s="23">
        <f t="shared" si="8"/>
        <v>0</v>
      </c>
      <c r="AF8" s="21"/>
      <c r="AG8" s="21"/>
      <c r="AH8" s="23">
        <f t="shared" si="9"/>
        <v>0</v>
      </c>
      <c r="AI8" s="21"/>
      <c r="AJ8" s="21"/>
      <c r="AK8" s="23">
        <f t="shared" si="10"/>
        <v>0</v>
      </c>
      <c r="AL8" s="21"/>
      <c r="AM8" s="21"/>
      <c r="AN8" s="23">
        <f t="shared" si="11"/>
        <v>0</v>
      </c>
      <c r="AO8" s="23">
        <f t="shared" si="12"/>
        <v>0</v>
      </c>
      <c r="AP8" s="23">
        <f t="shared" si="13"/>
        <v>0</v>
      </c>
      <c r="AQ8" s="23">
        <f t="shared" si="14"/>
        <v>0</v>
      </c>
      <c r="AR8" s="23">
        <f t="shared" si="15"/>
        <v>0</v>
      </c>
      <c r="AS8" s="23">
        <f t="shared" si="16"/>
        <v>0</v>
      </c>
      <c r="AT8" s="21"/>
      <c r="AU8" s="21"/>
      <c r="AV8" s="21"/>
      <c r="AW8" s="21"/>
      <c r="AX8" s="21"/>
      <c r="AY8" s="22">
        <f t="shared" si="17"/>
        <v>0</v>
      </c>
      <c r="AZ8" s="21"/>
      <c r="BA8" s="21"/>
      <c r="BB8" s="21"/>
      <c r="BC8" s="21"/>
      <c r="BD8" s="21"/>
      <c r="BE8" s="21"/>
      <c r="BF8" s="21"/>
      <c r="BG8" s="21"/>
      <c r="BH8" s="23">
        <f t="shared" si="18"/>
        <v>0</v>
      </c>
      <c r="BI8" s="21"/>
      <c r="BJ8" s="21"/>
      <c r="BK8" s="23">
        <f t="shared" si="19"/>
        <v>0</v>
      </c>
      <c r="BL8" s="21"/>
      <c r="BM8" s="21"/>
      <c r="BN8" s="23">
        <f t="shared" si="20"/>
        <v>0</v>
      </c>
      <c r="BO8" s="21"/>
      <c r="BP8" s="21"/>
      <c r="BQ8" s="23">
        <f t="shared" si="21"/>
        <v>0</v>
      </c>
      <c r="BR8" s="21"/>
      <c r="BS8" s="21"/>
      <c r="BT8" s="23">
        <f t="shared" si="22"/>
        <v>0</v>
      </c>
      <c r="BU8" s="21"/>
      <c r="BV8" s="21"/>
      <c r="BW8" s="23">
        <f t="shared" si="23"/>
        <v>0</v>
      </c>
      <c r="BX8" s="21"/>
      <c r="BY8" s="21"/>
      <c r="BZ8" s="23">
        <f t="shared" si="24"/>
        <v>0</v>
      </c>
      <c r="CA8" s="21"/>
      <c r="CB8" s="21"/>
      <c r="CC8" s="23">
        <f t="shared" si="25"/>
        <v>0</v>
      </c>
      <c r="CD8" s="23">
        <f t="shared" si="26"/>
        <v>0</v>
      </c>
      <c r="CE8" s="23">
        <f t="shared" si="27"/>
        <v>0</v>
      </c>
      <c r="CF8" s="23">
        <f t="shared" si="28"/>
        <v>0</v>
      </c>
      <c r="CG8" s="23">
        <f t="shared" si="29"/>
        <v>0</v>
      </c>
      <c r="CH8" s="23">
        <f t="shared" si="30"/>
        <v>0</v>
      </c>
      <c r="CI8" s="22"/>
      <c r="CJ8" s="22"/>
      <c r="CK8" s="22">
        <f t="shared" si="31"/>
        <v>0</v>
      </c>
      <c r="CL8" s="21"/>
      <c r="CM8" s="21"/>
      <c r="CN8" s="22">
        <f t="shared" si="32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3">
        <f t="shared" si="4"/>
        <v>0</v>
      </c>
      <c r="T9" s="21"/>
      <c r="U9" s="21"/>
      <c r="V9" s="23">
        <f t="shared" si="5"/>
        <v>0</v>
      </c>
      <c r="W9" s="21"/>
      <c r="X9" s="21"/>
      <c r="Y9" s="23">
        <f t="shared" si="6"/>
        <v>0</v>
      </c>
      <c r="Z9" s="21"/>
      <c r="AA9" s="21"/>
      <c r="AB9" s="23">
        <f t="shared" si="7"/>
        <v>0</v>
      </c>
      <c r="AC9" s="21"/>
      <c r="AD9" s="21"/>
      <c r="AE9" s="23">
        <f t="shared" si="8"/>
        <v>0</v>
      </c>
      <c r="AF9" s="21"/>
      <c r="AG9" s="21"/>
      <c r="AH9" s="23">
        <f t="shared" si="9"/>
        <v>0</v>
      </c>
      <c r="AI9" s="21"/>
      <c r="AJ9" s="21"/>
      <c r="AK9" s="23">
        <f t="shared" si="10"/>
        <v>0</v>
      </c>
      <c r="AL9" s="21"/>
      <c r="AM9" s="21"/>
      <c r="AN9" s="23">
        <f t="shared" si="11"/>
        <v>0</v>
      </c>
      <c r="AO9" s="23">
        <f t="shared" si="12"/>
        <v>0</v>
      </c>
      <c r="AP9" s="23">
        <f t="shared" si="13"/>
        <v>0</v>
      </c>
      <c r="AQ9" s="23">
        <f t="shared" si="14"/>
        <v>0</v>
      </c>
      <c r="AR9" s="23">
        <f t="shared" si="15"/>
        <v>0</v>
      </c>
      <c r="AS9" s="23">
        <f t="shared" si="16"/>
        <v>0</v>
      </c>
      <c r="AT9" s="21"/>
      <c r="AU9" s="21"/>
      <c r="AV9" s="21"/>
      <c r="AW9" s="21"/>
      <c r="AX9" s="21"/>
      <c r="AY9" s="22">
        <f t="shared" si="17"/>
        <v>0</v>
      </c>
      <c r="AZ9" s="21"/>
      <c r="BA9" s="21"/>
      <c r="BB9" s="21"/>
      <c r="BC9" s="21"/>
      <c r="BD9" s="21"/>
      <c r="BE9" s="21"/>
      <c r="BF9" s="21"/>
      <c r="BG9" s="21"/>
      <c r="BH9" s="23">
        <f t="shared" si="18"/>
        <v>0</v>
      </c>
      <c r="BI9" s="21"/>
      <c r="BJ9" s="21"/>
      <c r="BK9" s="23">
        <f t="shared" si="19"/>
        <v>0</v>
      </c>
      <c r="BL9" s="21"/>
      <c r="BM9" s="21"/>
      <c r="BN9" s="23">
        <f t="shared" si="20"/>
        <v>0</v>
      </c>
      <c r="BO9" s="21"/>
      <c r="BP9" s="21"/>
      <c r="BQ9" s="23">
        <f t="shared" si="21"/>
        <v>0</v>
      </c>
      <c r="BR9" s="21"/>
      <c r="BS9" s="21"/>
      <c r="BT9" s="23">
        <f t="shared" si="22"/>
        <v>0</v>
      </c>
      <c r="BU9" s="21"/>
      <c r="BV9" s="21"/>
      <c r="BW9" s="23">
        <f t="shared" si="23"/>
        <v>0</v>
      </c>
      <c r="BX9" s="21"/>
      <c r="BY9" s="21"/>
      <c r="BZ9" s="23">
        <f t="shared" si="24"/>
        <v>0</v>
      </c>
      <c r="CA9" s="21"/>
      <c r="CB9" s="21"/>
      <c r="CC9" s="23">
        <f t="shared" si="25"/>
        <v>0</v>
      </c>
      <c r="CD9" s="23">
        <f t="shared" si="26"/>
        <v>0</v>
      </c>
      <c r="CE9" s="23">
        <f t="shared" si="27"/>
        <v>0</v>
      </c>
      <c r="CF9" s="23">
        <f t="shared" si="28"/>
        <v>0</v>
      </c>
      <c r="CG9" s="23">
        <f t="shared" si="29"/>
        <v>0</v>
      </c>
      <c r="CH9" s="23">
        <f t="shared" si="30"/>
        <v>0</v>
      </c>
      <c r="CI9" s="22"/>
      <c r="CJ9" s="22"/>
      <c r="CK9" s="22">
        <f t="shared" si="31"/>
        <v>0</v>
      </c>
      <c r="CL9" s="21"/>
      <c r="CM9" s="21"/>
      <c r="CN9" s="22">
        <f t="shared" si="32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3">
        <f t="shared" si="4"/>
        <v>0</v>
      </c>
      <c r="T10" s="21"/>
      <c r="U10" s="21"/>
      <c r="V10" s="23">
        <f t="shared" si="5"/>
        <v>0</v>
      </c>
      <c r="W10" s="21"/>
      <c r="X10" s="21"/>
      <c r="Y10" s="23">
        <f t="shared" si="6"/>
        <v>0</v>
      </c>
      <c r="Z10" s="21"/>
      <c r="AA10" s="21"/>
      <c r="AB10" s="23">
        <f t="shared" si="7"/>
        <v>0</v>
      </c>
      <c r="AC10" s="21"/>
      <c r="AD10" s="21"/>
      <c r="AE10" s="23">
        <f t="shared" si="8"/>
        <v>0</v>
      </c>
      <c r="AF10" s="21"/>
      <c r="AG10" s="21"/>
      <c r="AH10" s="23">
        <f t="shared" si="9"/>
        <v>0</v>
      </c>
      <c r="AI10" s="21"/>
      <c r="AJ10" s="21"/>
      <c r="AK10" s="23">
        <f t="shared" si="10"/>
        <v>0</v>
      </c>
      <c r="AL10" s="21"/>
      <c r="AM10" s="21"/>
      <c r="AN10" s="23">
        <f t="shared" si="11"/>
        <v>0</v>
      </c>
      <c r="AO10" s="23">
        <f t="shared" si="12"/>
        <v>0</v>
      </c>
      <c r="AP10" s="23">
        <f t="shared" si="13"/>
        <v>0</v>
      </c>
      <c r="AQ10" s="23">
        <f t="shared" si="14"/>
        <v>0</v>
      </c>
      <c r="AR10" s="23">
        <f t="shared" si="15"/>
        <v>0</v>
      </c>
      <c r="AS10" s="23">
        <f t="shared" si="16"/>
        <v>0</v>
      </c>
      <c r="AT10" s="21"/>
      <c r="AU10" s="21"/>
      <c r="AV10" s="21"/>
      <c r="AW10" s="21"/>
      <c r="AX10" s="21"/>
      <c r="AY10" s="22">
        <f t="shared" si="17"/>
        <v>0</v>
      </c>
      <c r="AZ10" s="21"/>
      <c r="BA10" s="21"/>
      <c r="BB10" s="21"/>
      <c r="BC10" s="21"/>
      <c r="BD10" s="21"/>
      <c r="BE10" s="21"/>
      <c r="BF10" s="21"/>
      <c r="BG10" s="21"/>
      <c r="BH10" s="23">
        <f t="shared" si="18"/>
        <v>0</v>
      </c>
      <c r="BI10" s="21"/>
      <c r="BJ10" s="21"/>
      <c r="BK10" s="23">
        <f t="shared" si="19"/>
        <v>0</v>
      </c>
      <c r="BL10" s="21"/>
      <c r="BM10" s="21"/>
      <c r="BN10" s="23">
        <f t="shared" si="20"/>
        <v>0</v>
      </c>
      <c r="BO10" s="21"/>
      <c r="BP10" s="21"/>
      <c r="BQ10" s="23">
        <f t="shared" si="21"/>
        <v>0</v>
      </c>
      <c r="BR10" s="21"/>
      <c r="BS10" s="21"/>
      <c r="BT10" s="23">
        <f t="shared" si="22"/>
        <v>0</v>
      </c>
      <c r="BU10" s="21"/>
      <c r="BV10" s="21"/>
      <c r="BW10" s="23">
        <f t="shared" si="23"/>
        <v>0</v>
      </c>
      <c r="BX10" s="21"/>
      <c r="BY10" s="21"/>
      <c r="BZ10" s="23">
        <f t="shared" si="24"/>
        <v>0</v>
      </c>
      <c r="CA10" s="21"/>
      <c r="CB10" s="21"/>
      <c r="CC10" s="23">
        <f t="shared" si="25"/>
        <v>0</v>
      </c>
      <c r="CD10" s="23">
        <f t="shared" si="26"/>
        <v>0</v>
      </c>
      <c r="CE10" s="23">
        <f t="shared" si="27"/>
        <v>0</v>
      </c>
      <c r="CF10" s="23">
        <f t="shared" si="28"/>
        <v>0</v>
      </c>
      <c r="CG10" s="23">
        <f t="shared" si="29"/>
        <v>0</v>
      </c>
      <c r="CH10" s="23">
        <f t="shared" si="30"/>
        <v>0</v>
      </c>
      <c r="CI10" s="22"/>
      <c r="CJ10" s="22"/>
      <c r="CK10" s="22">
        <f t="shared" si="31"/>
        <v>0</v>
      </c>
      <c r="CL10" s="21"/>
      <c r="CM10" s="21"/>
      <c r="CN10" s="22">
        <f t="shared" si="32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3">
        <f t="shared" si="4"/>
        <v>0</v>
      </c>
      <c r="T11" s="21"/>
      <c r="U11" s="21"/>
      <c r="V11" s="23">
        <f t="shared" si="5"/>
        <v>0</v>
      </c>
      <c r="W11" s="21"/>
      <c r="X11" s="21"/>
      <c r="Y11" s="23">
        <f t="shared" si="6"/>
        <v>0</v>
      </c>
      <c r="Z11" s="21"/>
      <c r="AA11" s="21"/>
      <c r="AB11" s="23">
        <f t="shared" si="7"/>
        <v>0</v>
      </c>
      <c r="AC11" s="21"/>
      <c r="AD11" s="21"/>
      <c r="AE11" s="23">
        <f t="shared" si="8"/>
        <v>0</v>
      </c>
      <c r="AF11" s="21"/>
      <c r="AG11" s="21"/>
      <c r="AH11" s="23">
        <f t="shared" si="9"/>
        <v>0</v>
      </c>
      <c r="AI11" s="21"/>
      <c r="AJ11" s="21"/>
      <c r="AK11" s="23">
        <f t="shared" si="10"/>
        <v>0</v>
      </c>
      <c r="AL11" s="21"/>
      <c r="AM11" s="21"/>
      <c r="AN11" s="23">
        <f t="shared" si="11"/>
        <v>0</v>
      </c>
      <c r="AO11" s="23">
        <f t="shared" si="12"/>
        <v>0</v>
      </c>
      <c r="AP11" s="23">
        <f t="shared" si="13"/>
        <v>0</v>
      </c>
      <c r="AQ11" s="23">
        <f t="shared" si="14"/>
        <v>0</v>
      </c>
      <c r="AR11" s="23">
        <f t="shared" si="15"/>
        <v>0</v>
      </c>
      <c r="AS11" s="23">
        <f t="shared" si="16"/>
        <v>0</v>
      </c>
      <c r="AT11" s="21"/>
      <c r="AU11" s="21"/>
      <c r="AV11" s="21"/>
      <c r="AW11" s="21"/>
      <c r="AX11" s="21"/>
      <c r="AY11" s="22">
        <f t="shared" si="17"/>
        <v>0</v>
      </c>
      <c r="AZ11" s="21"/>
      <c r="BA11" s="21"/>
      <c r="BB11" s="21"/>
      <c r="BC11" s="21"/>
      <c r="BD11" s="21"/>
      <c r="BE11" s="21"/>
      <c r="BF11" s="21"/>
      <c r="BG11" s="21"/>
      <c r="BH11" s="23">
        <f t="shared" si="18"/>
        <v>0</v>
      </c>
      <c r="BI11" s="21"/>
      <c r="BJ11" s="21"/>
      <c r="BK11" s="23">
        <f t="shared" si="19"/>
        <v>0</v>
      </c>
      <c r="BL11" s="21"/>
      <c r="BM11" s="21"/>
      <c r="BN11" s="23">
        <f t="shared" si="20"/>
        <v>0</v>
      </c>
      <c r="BO11" s="21"/>
      <c r="BP11" s="21"/>
      <c r="BQ11" s="23">
        <f t="shared" si="21"/>
        <v>0</v>
      </c>
      <c r="BR11" s="21"/>
      <c r="BS11" s="21"/>
      <c r="BT11" s="23">
        <f t="shared" si="22"/>
        <v>0</v>
      </c>
      <c r="BU11" s="21"/>
      <c r="BV11" s="21"/>
      <c r="BW11" s="23">
        <f t="shared" si="23"/>
        <v>0</v>
      </c>
      <c r="BX11" s="21"/>
      <c r="BY11" s="21"/>
      <c r="BZ11" s="23">
        <f t="shared" si="24"/>
        <v>0</v>
      </c>
      <c r="CA11" s="21"/>
      <c r="CB11" s="21"/>
      <c r="CC11" s="23">
        <f t="shared" si="25"/>
        <v>0</v>
      </c>
      <c r="CD11" s="23">
        <f t="shared" si="26"/>
        <v>0</v>
      </c>
      <c r="CE11" s="23">
        <f t="shared" si="27"/>
        <v>0</v>
      </c>
      <c r="CF11" s="23">
        <f t="shared" si="28"/>
        <v>0</v>
      </c>
      <c r="CG11" s="23">
        <f t="shared" si="29"/>
        <v>0</v>
      </c>
      <c r="CH11" s="23">
        <f t="shared" si="30"/>
        <v>0</v>
      </c>
      <c r="CI11" s="22"/>
      <c r="CJ11" s="22"/>
      <c r="CK11" s="22">
        <f t="shared" si="31"/>
        <v>0</v>
      </c>
      <c r="CL11" s="21"/>
      <c r="CM11" s="21"/>
      <c r="CN11" s="22">
        <f t="shared" si="32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300</v>
      </c>
      <c r="F12" s="21">
        <v>4200</v>
      </c>
      <c r="G12" s="23">
        <f t="shared" si="0"/>
        <v>2688</v>
      </c>
      <c r="H12" s="21">
        <v>584</v>
      </c>
      <c r="I12" s="21">
        <v>8186</v>
      </c>
      <c r="J12" s="22">
        <f t="shared" si="1"/>
        <v>5239.04</v>
      </c>
      <c r="K12" s="21">
        <v>725</v>
      </c>
      <c r="L12" s="21">
        <v>10150</v>
      </c>
      <c r="M12" s="23">
        <f t="shared" si="2"/>
        <v>6496</v>
      </c>
      <c r="N12" s="21">
        <v>519</v>
      </c>
      <c r="O12" s="21">
        <v>7266</v>
      </c>
      <c r="P12" s="23">
        <f t="shared" si="3"/>
        <v>4650.24</v>
      </c>
      <c r="Q12" s="21">
        <v>663</v>
      </c>
      <c r="R12" s="21">
        <v>9282</v>
      </c>
      <c r="S12" s="23">
        <f t="shared" si="4"/>
        <v>5940.4800000000005</v>
      </c>
      <c r="T12" s="21">
        <v>290</v>
      </c>
      <c r="U12" s="21">
        <v>4060</v>
      </c>
      <c r="V12" s="23">
        <f t="shared" si="5"/>
        <v>2598.4</v>
      </c>
      <c r="W12" s="21">
        <v>630</v>
      </c>
      <c r="X12" s="21">
        <v>8820</v>
      </c>
      <c r="Y12" s="23">
        <f t="shared" si="6"/>
        <v>5644.8</v>
      </c>
      <c r="Z12" s="21">
        <v>465</v>
      </c>
      <c r="AA12" s="21">
        <v>6510</v>
      </c>
      <c r="AB12" s="23">
        <f t="shared" si="7"/>
        <v>4166.3999999999996</v>
      </c>
      <c r="AC12" s="21">
        <v>705</v>
      </c>
      <c r="AD12" s="21">
        <v>9870</v>
      </c>
      <c r="AE12" s="23">
        <f t="shared" si="8"/>
        <v>6316.8</v>
      </c>
      <c r="AF12" s="21">
        <v>555</v>
      </c>
      <c r="AG12" s="21">
        <v>7770</v>
      </c>
      <c r="AH12" s="23">
        <f t="shared" si="9"/>
        <v>4972.8</v>
      </c>
      <c r="AI12" s="21">
        <v>290</v>
      </c>
      <c r="AJ12" s="21">
        <v>4060</v>
      </c>
      <c r="AK12" s="23">
        <f t="shared" si="10"/>
        <v>2598.4</v>
      </c>
      <c r="AL12" s="21">
        <v>592</v>
      </c>
      <c r="AM12" s="21">
        <v>8288</v>
      </c>
      <c r="AN12" s="23">
        <f t="shared" si="11"/>
        <v>5304.32</v>
      </c>
      <c r="AO12" s="23">
        <f t="shared" si="12"/>
        <v>6318</v>
      </c>
      <c r="AP12" s="23">
        <f t="shared" si="13"/>
        <v>88462</v>
      </c>
      <c r="AQ12" s="23">
        <f t="shared" si="14"/>
        <v>56615.680000000008</v>
      </c>
      <c r="AR12" s="23">
        <f t="shared" si="15"/>
        <v>7371.833333333333</v>
      </c>
      <c r="AS12" s="23">
        <f t="shared" si="16"/>
        <v>4717.9733333333343</v>
      </c>
      <c r="AT12" s="21">
        <v>835</v>
      </c>
      <c r="AU12" s="21">
        <v>11690</v>
      </c>
      <c r="AV12" s="21">
        <v>7481.6</v>
      </c>
      <c r="AW12" s="21">
        <v>470</v>
      </c>
      <c r="AX12" s="21">
        <v>6580</v>
      </c>
      <c r="AY12" s="22">
        <v>4211.2</v>
      </c>
      <c r="AZ12" s="21">
        <v>680</v>
      </c>
      <c r="BA12" s="21">
        <v>9520</v>
      </c>
      <c r="BB12" s="23">
        <f>BA12*$C12</f>
        <v>6092.8</v>
      </c>
      <c r="BC12" s="21">
        <v>200</v>
      </c>
      <c r="BD12" s="21">
        <v>2800</v>
      </c>
      <c r="BE12" s="23">
        <f>BD12*$C12</f>
        <v>1792</v>
      </c>
      <c r="BF12" s="21">
        <v>797</v>
      </c>
      <c r="BG12" s="21">
        <v>11158</v>
      </c>
      <c r="BH12" s="23">
        <f t="shared" si="18"/>
        <v>7141.12</v>
      </c>
      <c r="BI12" s="21">
        <v>625</v>
      </c>
      <c r="BJ12" s="21">
        <v>8750</v>
      </c>
      <c r="BK12" s="23">
        <f t="shared" si="19"/>
        <v>5600</v>
      </c>
      <c r="BL12" s="21">
        <v>470</v>
      </c>
      <c r="BM12" s="21">
        <v>6580</v>
      </c>
      <c r="BN12" s="23">
        <f t="shared" si="20"/>
        <v>4211.2</v>
      </c>
      <c r="BO12" s="21">
        <v>379</v>
      </c>
      <c r="BP12" s="21">
        <v>5306</v>
      </c>
      <c r="BQ12" s="23">
        <f t="shared" si="21"/>
        <v>3395.84</v>
      </c>
      <c r="BR12" s="21">
        <v>230</v>
      </c>
      <c r="BS12" s="21">
        <v>3220</v>
      </c>
      <c r="BT12" s="23">
        <f t="shared" si="22"/>
        <v>2060.8000000000002</v>
      </c>
      <c r="BU12" s="21">
        <v>150</v>
      </c>
      <c r="BV12" s="21">
        <v>2100</v>
      </c>
      <c r="BW12" s="23">
        <f t="shared" si="23"/>
        <v>1344</v>
      </c>
      <c r="BX12" s="21">
        <v>100</v>
      </c>
      <c r="BY12" s="21">
        <v>1400</v>
      </c>
      <c r="BZ12" s="23">
        <f t="shared" si="24"/>
        <v>896</v>
      </c>
      <c r="CA12" s="21">
        <v>315</v>
      </c>
      <c r="CB12" s="21">
        <v>4410</v>
      </c>
      <c r="CC12" s="23">
        <f t="shared" si="25"/>
        <v>2822.4</v>
      </c>
      <c r="CD12" s="23">
        <f t="shared" si="26"/>
        <v>5251</v>
      </c>
      <c r="CE12" s="23">
        <f t="shared" si="27"/>
        <v>73514</v>
      </c>
      <c r="CF12" s="23">
        <f t="shared" si="28"/>
        <v>47048.959999999999</v>
      </c>
      <c r="CG12" s="23">
        <f t="shared" si="29"/>
        <v>6126.166666666667</v>
      </c>
      <c r="CH12" s="23">
        <f t="shared" si="30"/>
        <v>3920.7466666666664</v>
      </c>
      <c r="CI12" s="22">
        <v>345</v>
      </c>
      <c r="CJ12" s="22">
        <v>4830</v>
      </c>
      <c r="CK12" s="22">
        <f t="shared" si="31"/>
        <v>3091.2000000000003</v>
      </c>
      <c r="CL12" s="21">
        <v>275</v>
      </c>
      <c r="CM12" s="21">
        <v>3850</v>
      </c>
      <c r="CN12" s="22">
        <f t="shared" si="32"/>
        <v>2464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si="4"/>
        <v>0</v>
      </c>
      <c r="T13" s="21"/>
      <c r="U13" s="21"/>
      <c r="V13" s="23">
        <f t="shared" si="5"/>
        <v>0</v>
      </c>
      <c r="W13" s="21"/>
      <c r="X13" s="21"/>
      <c r="Y13" s="23">
        <f t="shared" si="6"/>
        <v>0</v>
      </c>
      <c r="Z13" s="21"/>
      <c r="AA13" s="21"/>
      <c r="AB13" s="23">
        <f t="shared" si="7"/>
        <v>0</v>
      </c>
      <c r="AC13" s="21"/>
      <c r="AD13" s="21"/>
      <c r="AE13" s="23">
        <f t="shared" si="8"/>
        <v>0</v>
      </c>
      <c r="AF13" s="21"/>
      <c r="AG13" s="21"/>
      <c r="AH13" s="23">
        <f t="shared" si="9"/>
        <v>0</v>
      </c>
      <c r="AI13" s="21"/>
      <c r="AJ13" s="21"/>
      <c r="AK13" s="23">
        <f t="shared" si="10"/>
        <v>0</v>
      </c>
      <c r="AL13" s="21"/>
      <c r="AM13" s="21"/>
      <c r="AN13" s="23">
        <f t="shared" si="11"/>
        <v>0</v>
      </c>
      <c r="AO13" s="23">
        <f t="shared" si="12"/>
        <v>0</v>
      </c>
      <c r="AP13" s="23">
        <f t="shared" si="13"/>
        <v>0</v>
      </c>
      <c r="AQ13" s="23">
        <f t="shared" si="14"/>
        <v>0</v>
      </c>
      <c r="AR13" s="23">
        <f t="shared" si="15"/>
        <v>0</v>
      </c>
      <c r="AS13" s="23">
        <f t="shared" si="16"/>
        <v>0</v>
      </c>
      <c r="AT13" s="21"/>
      <c r="AU13" s="21"/>
      <c r="AV13" s="21"/>
      <c r="AW13" s="21"/>
      <c r="AX13" s="21"/>
      <c r="AY13" s="22">
        <f t="shared" si="17"/>
        <v>0</v>
      </c>
      <c r="AZ13" s="21"/>
      <c r="BA13" s="21"/>
      <c r="BB13" s="23">
        <f t="shared" ref="BB13:BB76" si="33">BA13*$C13</f>
        <v>0</v>
      </c>
      <c r="BC13" s="21"/>
      <c r="BD13" s="21"/>
      <c r="BE13" s="23">
        <f t="shared" ref="BE13:BE76" si="34">BD13*$C13</f>
        <v>0</v>
      </c>
      <c r="BF13" s="21"/>
      <c r="BG13" s="21"/>
      <c r="BH13" s="23">
        <f t="shared" si="18"/>
        <v>0</v>
      </c>
      <c r="BI13" s="21"/>
      <c r="BJ13" s="21"/>
      <c r="BK13" s="23">
        <f t="shared" si="19"/>
        <v>0</v>
      </c>
      <c r="BL13" s="21"/>
      <c r="BM13" s="21"/>
      <c r="BN13" s="23">
        <f t="shared" si="20"/>
        <v>0</v>
      </c>
      <c r="BO13" s="21"/>
      <c r="BP13" s="21"/>
      <c r="BQ13" s="23">
        <f t="shared" si="21"/>
        <v>0</v>
      </c>
      <c r="BR13" s="21"/>
      <c r="BS13" s="21"/>
      <c r="BT13" s="23">
        <f t="shared" si="22"/>
        <v>0</v>
      </c>
      <c r="BU13" s="21"/>
      <c r="BV13" s="21"/>
      <c r="BW13" s="23">
        <f t="shared" si="23"/>
        <v>0</v>
      </c>
      <c r="BX13" s="21"/>
      <c r="BY13" s="21"/>
      <c r="BZ13" s="23">
        <f t="shared" si="24"/>
        <v>0</v>
      </c>
      <c r="CA13" s="21"/>
      <c r="CB13" s="21"/>
      <c r="CC13" s="23">
        <f t="shared" si="25"/>
        <v>0</v>
      </c>
      <c r="CD13" s="23">
        <f t="shared" si="26"/>
        <v>0</v>
      </c>
      <c r="CE13" s="23">
        <f t="shared" si="27"/>
        <v>0</v>
      </c>
      <c r="CF13" s="23">
        <f t="shared" si="28"/>
        <v>0</v>
      </c>
      <c r="CG13" s="23">
        <f t="shared" si="29"/>
        <v>0</v>
      </c>
      <c r="CH13" s="23">
        <f t="shared" si="30"/>
        <v>0</v>
      </c>
      <c r="CI13" s="22"/>
      <c r="CJ13" s="22"/>
      <c r="CK13" s="22">
        <f t="shared" si="31"/>
        <v>0</v>
      </c>
      <c r="CL13" s="21"/>
      <c r="CM13" s="21"/>
      <c r="CN13" s="22">
        <f t="shared" si="32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>
        <f t="shared" si="1"/>
        <v>0</v>
      </c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4"/>
        <v>0</v>
      </c>
      <c r="T14" s="21"/>
      <c r="U14" s="21"/>
      <c r="V14" s="23">
        <f t="shared" si="5"/>
        <v>0</v>
      </c>
      <c r="W14" s="21"/>
      <c r="X14" s="21"/>
      <c r="Y14" s="23">
        <f t="shared" si="6"/>
        <v>0</v>
      </c>
      <c r="Z14" s="21"/>
      <c r="AA14" s="21"/>
      <c r="AB14" s="23">
        <f t="shared" si="7"/>
        <v>0</v>
      </c>
      <c r="AC14" s="21"/>
      <c r="AD14" s="21"/>
      <c r="AE14" s="23">
        <f t="shared" si="8"/>
        <v>0</v>
      </c>
      <c r="AF14" s="21"/>
      <c r="AG14" s="21"/>
      <c r="AH14" s="23">
        <f t="shared" si="9"/>
        <v>0</v>
      </c>
      <c r="AI14" s="21"/>
      <c r="AJ14" s="21"/>
      <c r="AK14" s="23">
        <f t="shared" si="10"/>
        <v>0</v>
      </c>
      <c r="AL14" s="21"/>
      <c r="AM14" s="21"/>
      <c r="AN14" s="23">
        <f t="shared" si="11"/>
        <v>0</v>
      </c>
      <c r="AO14" s="23">
        <f t="shared" si="12"/>
        <v>0</v>
      </c>
      <c r="AP14" s="23">
        <f t="shared" si="13"/>
        <v>0</v>
      </c>
      <c r="AQ14" s="23">
        <f t="shared" si="14"/>
        <v>0</v>
      </c>
      <c r="AR14" s="23">
        <f t="shared" si="15"/>
        <v>0</v>
      </c>
      <c r="AS14" s="23">
        <f t="shared" si="16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3"/>
        <v>0</v>
      </c>
      <c r="BC14" s="21"/>
      <c r="BD14" s="21"/>
      <c r="BE14" s="23">
        <f t="shared" si="34"/>
        <v>0</v>
      </c>
      <c r="BF14" s="21"/>
      <c r="BG14" s="21"/>
      <c r="BH14" s="23">
        <f t="shared" si="18"/>
        <v>0</v>
      </c>
      <c r="BI14" s="21"/>
      <c r="BJ14" s="21"/>
      <c r="BK14" s="23">
        <f t="shared" si="19"/>
        <v>0</v>
      </c>
      <c r="BL14" s="21"/>
      <c r="BM14" s="21"/>
      <c r="BN14" s="23">
        <f t="shared" si="20"/>
        <v>0</v>
      </c>
      <c r="BO14" s="21"/>
      <c r="BP14" s="21"/>
      <c r="BQ14" s="23">
        <f t="shared" si="21"/>
        <v>0</v>
      </c>
      <c r="BR14" s="21"/>
      <c r="BS14" s="21"/>
      <c r="BT14" s="23">
        <f t="shared" si="22"/>
        <v>0</v>
      </c>
      <c r="BU14" s="21"/>
      <c r="BV14" s="21"/>
      <c r="BW14" s="23">
        <f t="shared" si="23"/>
        <v>0</v>
      </c>
      <c r="BX14" s="21"/>
      <c r="BY14" s="21"/>
      <c r="BZ14" s="23">
        <f t="shared" si="24"/>
        <v>0</v>
      </c>
      <c r="CA14" s="21"/>
      <c r="CB14" s="21"/>
      <c r="CC14" s="23">
        <f t="shared" si="25"/>
        <v>0</v>
      </c>
      <c r="CD14" s="23">
        <f t="shared" si="26"/>
        <v>0</v>
      </c>
      <c r="CE14" s="23">
        <f t="shared" si="27"/>
        <v>0</v>
      </c>
      <c r="CF14" s="23">
        <f t="shared" si="28"/>
        <v>0</v>
      </c>
      <c r="CG14" s="23">
        <f t="shared" si="29"/>
        <v>0</v>
      </c>
      <c r="CH14" s="23">
        <f t="shared" si="30"/>
        <v>0</v>
      </c>
      <c r="CI14" s="22"/>
      <c r="CJ14" s="22"/>
      <c r="CK14" s="22">
        <f t="shared" si="31"/>
        <v>0</v>
      </c>
      <c r="CL14" s="21"/>
      <c r="CM14" s="21"/>
      <c r="CN14" s="22">
        <f t="shared" si="32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4"/>
        <v>0</v>
      </c>
      <c r="T15" s="21"/>
      <c r="U15" s="21"/>
      <c r="V15" s="23">
        <f t="shared" si="5"/>
        <v>0</v>
      </c>
      <c r="W15" s="21"/>
      <c r="X15" s="21"/>
      <c r="Y15" s="23">
        <f t="shared" si="6"/>
        <v>0</v>
      </c>
      <c r="Z15" s="21"/>
      <c r="AA15" s="21"/>
      <c r="AB15" s="23">
        <f t="shared" si="7"/>
        <v>0</v>
      </c>
      <c r="AC15" s="21"/>
      <c r="AD15" s="21"/>
      <c r="AE15" s="23">
        <f t="shared" si="8"/>
        <v>0</v>
      </c>
      <c r="AF15" s="21"/>
      <c r="AG15" s="21"/>
      <c r="AH15" s="23">
        <f t="shared" si="9"/>
        <v>0</v>
      </c>
      <c r="AI15" s="21"/>
      <c r="AJ15" s="21"/>
      <c r="AK15" s="23">
        <f t="shared" si="10"/>
        <v>0</v>
      </c>
      <c r="AL15" s="21"/>
      <c r="AM15" s="21"/>
      <c r="AN15" s="23">
        <f t="shared" si="11"/>
        <v>0</v>
      </c>
      <c r="AO15" s="23">
        <f t="shared" si="12"/>
        <v>0</v>
      </c>
      <c r="AP15" s="23">
        <f t="shared" si="13"/>
        <v>0</v>
      </c>
      <c r="AQ15" s="23">
        <f t="shared" si="14"/>
        <v>0</v>
      </c>
      <c r="AR15" s="23">
        <f t="shared" si="15"/>
        <v>0</v>
      </c>
      <c r="AS15" s="23">
        <f t="shared" si="16"/>
        <v>0</v>
      </c>
      <c r="AT15" s="21"/>
      <c r="AU15" s="21"/>
      <c r="AV15" s="21"/>
      <c r="AW15" s="21"/>
      <c r="AX15" s="21"/>
      <c r="AY15" s="22">
        <f t="shared" si="17"/>
        <v>0</v>
      </c>
      <c r="AZ15" s="21"/>
      <c r="BA15" s="21"/>
      <c r="BB15" s="23">
        <f t="shared" si="33"/>
        <v>0</v>
      </c>
      <c r="BC15" s="21"/>
      <c r="BD15" s="21"/>
      <c r="BE15" s="23">
        <f t="shared" si="34"/>
        <v>0</v>
      </c>
      <c r="BF15" s="21"/>
      <c r="BG15" s="21"/>
      <c r="BH15" s="23">
        <f t="shared" si="18"/>
        <v>0</v>
      </c>
      <c r="BI15" s="21"/>
      <c r="BJ15" s="21"/>
      <c r="BK15" s="23">
        <f t="shared" si="19"/>
        <v>0</v>
      </c>
      <c r="BL15" s="21"/>
      <c r="BM15" s="21"/>
      <c r="BN15" s="23">
        <f t="shared" si="20"/>
        <v>0</v>
      </c>
      <c r="BO15" s="21"/>
      <c r="BP15" s="21"/>
      <c r="BQ15" s="23">
        <f t="shared" si="21"/>
        <v>0</v>
      </c>
      <c r="BR15" s="21"/>
      <c r="BS15" s="21"/>
      <c r="BT15" s="23">
        <f t="shared" si="22"/>
        <v>0</v>
      </c>
      <c r="BU15" s="21"/>
      <c r="BV15" s="21"/>
      <c r="BW15" s="23">
        <f t="shared" si="23"/>
        <v>0</v>
      </c>
      <c r="BX15" s="21"/>
      <c r="BY15" s="21"/>
      <c r="BZ15" s="23">
        <f t="shared" si="24"/>
        <v>0</v>
      </c>
      <c r="CA15" s="21"/>
      <c r="CB15" s="21"/>
      <c r="CC15" s="23">
        <f t="shared" si="25"/>
        <v>0</v>
      </c>
      <c r="CD15" s="23">
        <f t="shared" si="26"/>
        <v>0</v>
      </c>
      <c r="CE15" s="23">
        <f t="shared" si="27"/>
        <v>0</v>
      </c>
      <c r="CF15" s="23">
        <f t="shared" si="28"/>
        <v>0</v>
      </c>
      <c r="CG15" s="23">
        <f t="shared" si="29"/>
        <v>0</v>
      </c>
      <c r="CH15" s="23">
        <f t="shared" si="30"/>
        <v>0</v>
      </c>
      <c r="CI15" s="22"/>
      <c r="CJ15" s="22"/>
      <c r="CK15" s="22">
        <f t="shared" si="31"/>
        <v>0</v>
      </c>
      <c r="CL15" s="21"/>
      <c r="CM15" s="21"/>
      <c r="CN15" s="22">
        <f t="shared" si="32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50</v>
      </c>
      <c r="F16" s="21">
        <v>600</v>
      </c>
      <c r="G16" s="23">
        <f t="shared" si="0"/>
        <v>600</v>
      </c>
      <c r="H16" s="21"/>
      <c r="I16" s="21"/>
      <c r="J16" s="22">
        <f t="shared" si="1"/>
        <v>0</v>
      </c>
      <c r="K16" s="21">
        <v>50</v>
      </c>
      <c r="L16" s="21">
        <v>600</v>
      </c>
      <c r="M16" s="23">
        <f t="shared" si="2"/>
        <v>600</v>
      </c>
      <c r="N16" s="21"/>
      <c r="O16" s="21"/>
      <c r="P16" s="23">
        <f t="shared" si="3"/>
        <v>0</v>
      </c>
      <c r="Q16" s="21"/>
      <c r="R16" s="21"/>
      <c r="S16" s="23">
        <f t="shared" si="4"/>
        <v>0</v>
      </c>
      <c r="T16" s="21"/>
      <c r="U16" s="21"/>
      <c r="V16" s="23">
        <f t="shared" si="5"/>
        <v>0</v>
      </c>
      <c r="W16" s="21"/>
      <c r="X16" s="21"/>
      <c r="Y16" s="23">
        <f t="shared" si="6"/>
        <v>0</v>
      </c>
      <c r="Z16" s="21">
        <v>50</v>
      </c>
      <c r="AA16" s="21">
        <v>600</v>
      </c>
      <c r="AB16" s="23">
        <f t="shared" si="7"/>
        <v>600</v>
      </c>
      <c r="AC16" s="21"/>
      <c r="AD16" s="21"/>
      <c r="AE16" s="23">
        <f t="shared" si="8"/>
        <v>0</v>
      </c>
      <c r="AF16" s="21"/>
      <c r="AG16" s="21"/>
      <c r="AH16" s="23">
        <f t="shared" si="9"/>
        <v>0</v>
      </c>
      <c r="AI16" s="21">
        <v>30</v>
      </c>
      <c r="AJ16" s="21">
        <v>360</v>
      </c>
      <c r="AK16" s="23">
        <f t="shared" si="10"/>
        <v>360</v>
      </c>
      <c r="AL16" s="21"/>
      <c r="AM16" s="21"/>
      <c r="AN16" s="23">
        <f t="shared" si="11"/>
        <v>0</v>
      </c>
      <c r="AO16" s="23">
        <f t="shared" si="12"/>
        <v>180</v>
      </c>
      <c r="AP16" s="23">
        <f t="shared" si="13"/>
        <v>2160</v>
      </c>
      <c r="AQ16" s="23">
        <f t="shared" si="14"/>
        <v>2160</v>
      </c>
      <c r="AR16" s="23">
        <f t="shared" si="15"/>
        <v>180</v>
      </c>
      <c r="AS16" s="23">
        <f t="shared" si="16"/>
        <v>180</v>
      </c>
      <c r="AT16" s="21"/>
      <c r="AU16" s="21"/>
      <c r="AV16" s="21"/>
      <c r="AW16" s="21"/>
      <c r="AX16" s="21"/>
      <c r="AY16" s="22">
        <f t="shared" si="17"/>
        <v>0</v>
      </c>
      <c r="AZ16" s="21"/>
      <c r="BA16" s="21"/>
      <c r="BB16" s="23">
        <f t="shared" si="33"/>
        <v>0</v>
      </c>
      <c r="BC16" s="21"/>
      <c r="BD16" s="21"/>
      <c r="BE16" s="23">
        <f t="shared" si="34"/>
        <v>0</v>
      </c>
      <c r="BF16" s="21">
        <v>30</v>
      </c>
      <c r="BG16" s="21">
        <v>360</v>
      </c>
      <c r="BH16" s="23">
        <f t="shared" si="18"/>
        <v>360</v>
      </c>
      <c r="BI16" s="21"/>
      <c r="BJ16" s="21"/>
      <c r="BK16" s="23">
        <f t="shared" si="19"/>
        <v>0</v>
      </c>
      <c r="BL16" s="21"/>
      <c r="BM16" s="21"/>
      <c r="BN16" s="23">
        <f t="shared" si="20"/>
        <v>0</v>
      </c>
      <c r="BO16" s="21"/>
      <c r="BP16" s="21"/>
      <c r="BQ16" s="23">
        <f t="shared" si="21"/>
        <v>0</v>
      </c>
      <c r="BR16" s="21"/>
      <c r="BS16" s="21"/>
      <c r="BT16" s="23">
        <f t="shared" si="22"/>
        <v>0</v>
      </c>
      <c r="BU16" s="21"/>
      <c r="BV16" s="21"/>
      <c r="BW16" s="23">
        <f t="shared" si="23"/>
        <v>0</v>
      </c>
      <c r="BX16" s="21"/>
      <c r="BY16" s="21"/>
      <c r="BZ16" s="23">
        <f t="shared" si="24"/>
        <v>0</v>
      </c>
      <c r="CA16" s="21">
        <v>10</v>
      </c>
      <c r="CB16" s="21">
        <v>120</v>
      </c>
      <c r="CC16" s="23">
        <f t="shared" si="25"/>
        <v>120</v>
      </c>
      <c r="CD16" s="23">
        <f t="shared" si="26"/>
        <v>40</v>
      </c>
      <c r="CE16" s="23">
        <f t="shared" si="27"/>
        <v>480</v>
      </c>
      <c r="CF16" s="23">
        <f t="shared" si="28"/>
        <v>480</v>
      </c>
      <c r="CG16" s="23">
        <f t="shared" si="29"/>
        <v>40</v>
      </c>
      <c r="CH16" s="23">
        <f t="shared" si="30"/>
        <v>40</v>
      </c>
      <c r="CI16" s="22"/>
      <c r="CJ16" s="22"/>
      <c r="CK16" s="22">
        <f t="shared" si="31"/>
        <v>0</v>
      </c>
      <c r="CL16" s="21"/>
      <c r="CM16" s="21"/>
      <c r="CN16" s="22">
        <f t="shared" si="32"/>
        <v>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4"/>
        <v>0</v>
      </c>
      <c r="T17" s="21"/>
      <c r="U17" s="21"/>
      <c r="V17" s="23">
        <f t="shared" si="5"/>
        <v>0</v>
      </c>
      <c r="W17" s="21"/>
      <c r="X17" s="21"/>
      <c r="Y17" s="23">
        <f t="shared" si="6"/>
        <v>0</v>
      </c>
      <c r="Z17" s="21"/>
      <c r="AA17" s="21"/>
      <c r="AB17" s="23">
        <f t="shared" si="7"/>
        <v>0</v>
      </c>
      <c r="AC17" s="21"/>
      <c r="AD17" s="21"/>
      <c r="AE17" s="23">
        <f t="shared" si="8"/>
        <v>0</v>
      </c>
      <c r="AF17" s="21"/>
      <c r="AG17" s="21"/>
      <c r="AH17" s="23">
        <f t="shared" si="9"/>
        <v>0</v>
      </c>
      <c r="AI17" s="21"/>
      <c r="AJ17" s="21"/>
      <c r="AK17" s="23">
        <f t="shared" si="10"/>
        <v>0</v>
      </c>
      <c r="AL17" s="21"/>
      <c r="AM17" s="21"/>
      <c r="AN17" s="23">
        <f t="shared" si="11"/>
        <v>0</v>
      </c>
      <c r="AO17" s="23">
        <f t="shared" si="12"/>
        <v>0</v>
      </c>
      <c r="AP17" s="23">
        <f t="shared" si="13"/>
        <v>0</v>
      </c>
      <c r="AQ17" s="23">
        <f t="shared" si="14"/>
        <v>0</v>
      </c>
      <c r="AR17" s="23">
        <f t="shared" si="15"/>
        <v>0</v>
      </c>
      <c r="AS17" s="23">
        <f t="shared" si="16"/>
        <v>0</v>
      </c>
      <c r="AT17" s="21"/>
      <c r="AU17" s="21"/>
      <c r="AV17" s="21"/>
      <c r="AW17" s="21"/>
      <c r="AX17" s="21"/>
      <c r="AY17" s="22">
        <f t="shared" si="17"/>
        <v>0</v>
      </c>
      <c r="AZ17" s="21"/>
      <c r="BA17" s="21"/>
      <c r="BB17" s="23">
        <f t="shared" si="33"/>
        <v>0</v>
      </c>
      <c r="BC17" s="21"/>
      <c r="BD17" s="21"/>
      <c r="BE17" s="23">
        <f t="shared" si="34"/>
        <v>0</v>
      </c>
      <c r="BF17" s="21"/>
      <c r="BG17" s="21"/>
      <c r="BH17" s="23">
        <f t="shared" si="18"/>
        <v>0</v>
      </c>
      <c r="BI17" s="21"/>
      <c r="BJ17" s="21"/>
      <c r="BK17" s="23">
        <f t="shared" si="19"/>
        <v>0</v>
      </c>
      <c r="BL17" s="21"/>
      <c r="BM17" s="21"/>
      <c r="BN17" s="23">
        <f t="shared" si="20"/>
        <v>0</v>
      </c>
      <c r="BO17" s="21"/>
      <c r="BP17" s="21"/>
      <c r="BQ17" s="23">
        <f t="shared" si="21"/>
        <v>0</v>
      </c>
      <c r="BR17" s="21"/>
      <c r="BS17" s="21"/>
      <c r="BT17" s="23">
        <f t="shared" si="22"/>
        <v>0</v>
      </c>
      <c r="BU17" s="21"/>
      <c r="BV17" s="21"/>
      <c r="BW17" s="23">
        <f t="shared" si="23"/>
        <v>0</v>
      </c>
      <c r="BX17" s="21"/>
      <c r="BY17" s="21"/>
      <c r="BZ17" s="23">
        <f t="shared" si="24"/>
        <v>0</v>
      </c>
      <c r="CA17" s="21"/>
      <c r="CB17" s="21"/>
      <c r="CC17" s="23">
        <f t="shared" si="25"/>
        <v>0</v>
      </c>
      <c r="CD17" s="23">
        <f t="shared" si="26"/>
        <v>0</v>
      </c>
      <c r="CE17" s="23">
        <f t="shared" si="27"/>
        <v>0</v>
      </c>
      <c r="CF17" s="23">
        <f t="shared" si="28"/>
        <v>0</v>
      </c>
      <c r="CG17" s="23">
        <f t="shared" si="29"/>
        <v>0</v>
      </c>
      <c r="CH17" s="23">
        <f t="shared" si="30"/>
        <v>0</v>
      </c>
      <c r="CI17" s="22"/>
      <c r="CJ17" s="22"/>
      <c r="CK17" s="22">
        <f t="shared" si="31"/>
        <v>0</v>
      </c>
      <c r="CL17" s="21"/>
      <c r="CM17" s="21"/>
      <c r="CN17" s="22">
        <f t="shared" si="32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0"/>
        <v>0</v>
      </c>
      <c r="H18" s="21"/>
      <c r="I18" s="21"/>
      <c r="J18" s="22">
        <f t="shared" si="1"/>
        <v>0</v>
      </c>
      <c r="K18" s="21"/>
      <c r="L18" s="21"/>
      <c r="M18" s="23">
        <f t="shared" si="2"/>
        <v>0</v>
      </c>
      <c r="N18" s="21"/>
      <c r="O18" s="21"/>
      <c r="P18" s="23">
        <f t="shared" si="3"/>
        <v>0</v>
      </c>
      <c r="Q18" s="21"/>
      <c r="R18" s="21"/>
      <c r="S18" s="23">
        <f t="shared" si="4"/>
        <v>0</v>
      </c>
      <c r="T18" s="21"/>
      <c r="U18" s="21"/>
      <c r="V18" s="23">
        <f t="shared" si="5"/>
        <v>0</v>
      </c>
      <c r="W18" s="21"/>
      <c r="X18" s="21"/>
      <c r="Y18" s="23">
        <f t="shared" si="6"/>
        <v>0</v>
      </c>
      <c r="Z18" s="21"/>
      <c r="AA18" s="21"/>
      <c r="AB18" s="23">
        <f t="shared" si="7"/>
        <v>0</v>
      </c>
      <c r="AC18" s="21"/>
      <c r="AD18" s="21"/>
      <c r="AE18" s="23">
        <f t="shared" si="8"/>
        <v>0</v>
      </c>
      <c r="AF18" s="21"/>
      <c r="AG18" s="21"/>
      <c r="AH18" s="23">
        <f t="shared" si="9"/>
        <v>0</v>
      </c>
      <c r="AI18" s="21"/>
      <c r="AJ18" s="21"/>
      <c r="AK18" s="23">
        <f t="shared" si="10"/>
        <v>0</v>
      </c>
      <c r="AL18" s="21"/>
      <c r="AM18" s="21"/>
      <c r="AN18" s="23">
        <f t="shared" si="11"/>
        <v>0</v>
      </c>
      <c r="AO18" s="23">
        <f t="shared" si="12"/>
        <v>0</v>
      </c>
      <c r="AP18" s="23">
        <f t="shared" si="13"/>
        <v>0</v>
      </c>
      <c r="AQ18" s="23">
        <f t="shared" si="14"/>
        <v>0</v>
      </c>
      <c r="AR18" s="23">
        <f t="shared" si="15"/>
        <v>0</v>
      </c>
      <c r="AS18" s="23">
        <f t="shared" si="16"/>
        <v>0</v>
      </c>
      <c r="AT18" s="21"/>
      <c r="AU18" s="21"/>
      <c r="AV18" s="21"/>
      <c r="AW18" s="21"/>
      <c r="AX18" s="21"/>
      <c r="AY18" s="22">
        <f t="shared" si="17"/>
        <v>0</v>
      </c>
      <c r="AZ18" s="21"/>
      <c r="BA18" s="21"/>
      <c r="BB18" s="23">
        <f t="shared" si="33"/>
        <v>0</v>
      </c>
      <c r="BC18" s="21"/>
      <c r="BD18" s="21"/>
      <c r="BE18" s="23">
        <f t="shared" si="34"/>
        <v>0</v>
      </c>
      <c r="BF18" s="21"/>
      <c r="BG18" s="21"/>
      <c r="BH18" s="23">
        <f t="shared" si="18"/>
        <v>0</v>
      </c>
      <c r="BI18" s="21"/>
      <c r="BJ18" s="21"/>
      <c r="BK18" s="23">
        <f t="shared" si="19"/>
        <v>0</v>
      </c>
      <c r="BL18" s="21"/>
      <c r="BM18" s="21"/>
      <c r="BN18" s="23">
        <f t="shared" si="20"/>
        <v>0</v>
      </c>
      <c r="BO18" s="21"/>
      <c r="BP18" s="21"/>
      <c r="BQ18" s="23">
        <f t="shared" si="21"/>
        <v>0</v>
      </c>
      <c r="BR18" s="21"/>
      <c r="BS18" s="21"/>
      <c r="BT18" s="23">
        <f t="shared" si="22"/>
        <v>0</v>
      </c>
      <c r="BU18" s="21"/>
      <c r="BV18" s="21"/>
      <c r="BW18" s="23">
        <f t="shared" si="23"/>
        <v>0</v>
      </c>
      <c r="BX18" s="21"/>
      <c r="BY18" s="21"/>
      <c r="BZ18" s="23">
        <f t="shared" si="24"/>
        <v>0</v>
      </c>
      <c r="CA18" s="21"/>
      <c r="CB18" s="21"/>
      <c r="CC18" s="23">
        <f t="shared" si="25"/>
        <v>0</v>
      </c>
      <c r="CD18" s="23">
        <f t="shared" si="26"/>
        <v>0</v>
      </c>
      <c r="CE18" s="23">
        <f t="shared" si="27"/>
        <v>0</v>
      </c>
      <c r="CF18" s="23">
        <f t="shared" si="28"/>
        <v>0</v>
      </c>
      <c r="CG18" s="23">
        <f t="shared" si="29"/>
        <v>0</v>
      </c>
      <c r="CH18" s="23">
        <f t="shared" si="30"/>
        <v>0</v>
      </c>
      <c r="CI18" s="22"/>
      <c r="CJ18" s="22"/>
      <c r="CK18" s="22">
        <f t="shared" si="31"/>
        <v>0</v>
      </c>
      <c r="CL18" s="21"/>
      <c r="CM18" s="21"/>
      <c r="CN18" s="22">
        <f t="shared" si="32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4"/>
        <v>0</v>
      </c>
      <c r="T19" s="21"/>
      <c r="U19" s="21"/>
      <c r="V19" s="23">
        <f t="shared" si="5"/>
        <v>0</v>
      </c>
      <c r="W19" s="21"/>
      <c r="X19" s="21"/>
      <c r="Y19" s="23">
        <f t="shared" si="6"/>
        <v>0</v>
      </c>
      <c r="Z19" s="21"/>
      <c r="AA19" s="21"/>
      <c r="AB19" s="23">
        <f t="shared" si="7"/>
        <v>0</v>
      </c>
      <c r="AC19" s="21"/>
      <c r="AD19" s="21"/>
      <c r="AE19" s="23">
        <f t="shared" si="8"/>
        <v>0</v>
      </c>
      <c r="AF19" s="21"/>
      <c r="AG19" s="21"/>
      <c r="AH19" s="23">
        <f t="shared" si="9"/>
        <v>0</v>
      </c>
      <c r="AI19" s="21"/>
      <c r="AJ19" s="21"/>
      <c r="AK19" s="23">
        <f t="shared" si="10"/>
        <v>0</v>
      </c>
      <c r="AL19" s="21"/>
      <c r="AM19" s="21"/>
      <c r="AN19" s="23">
        <f t="shared" si="11"/>
        <v>0</v>
      </c>
      <c r="AO19" s="23">
        <f t="shared" si="12"/>
        <v>0</v>
      </c>
      <c r="AP19" s="23">
        <f t="shared" si="13"/>
        <v>0</v>
      </c>
      <c r="AQ19" s="23">
        <f t="shared" si="14"/>
        <v>0</v>
      </c>
      <c r="AR19" s="23">
        <f t="shared" si="15"/>
        <v>0</v>
      </c>
      <c r="AS19" s="23">
        <f t="shared" si="16"/>
        <v>0</v>
      </c>
      <c r="AT19" s="21"/>
      <c r="AU19" s="21"/>
      <c r="AV19" s="21"/>
      <c r="AW19" s="21"/>
      <c r="AX19" s="21"/>
      <c r="AY19" s="22">
        <f t="shared" si="17"/>
        <v>0</v>
      </c>
      <c r="AZ19" s="21"/>
      <c r="BA19" s="21"/>
      <c r="BB19" s="23">
        <f t="shared" si="33"/>
        <v>0</v>
      </c>
      <c r="BC19" s="21"/>
      <c r="BD19" s="21"/>
      <c r="BE19" s="23">
        <f t="shared" si="34"/>
        <v>0</v>
      </c>
      <c r="BF19" s="21"/>
      <c r="BG19" s="21"/>
      <c r="BH19" s="23">
        <f t="shared" si="18"/>
        <v>0</v>
      </c>
      <c r="BI19" s="21"/>
      <c r="BJ19" s="21"/>
      <c r="BK19" s="23">
        <f t="shared" si="19"/>
        <v>0</v>
      </c>
      <c r="BL19" s="21"/>
      <c r="BM19" s="21"/>
      <c r="BN19" s="23">
        <f t="shared" si="20"/>
        <v>0</v>
      </c>
      <c r="BO19" s="21"/>
      <c r="BP19" s="21"/>
      <c r="BQ19" s="23">
        <f t="shared" si="21"/>
        <v>0</v>
      </c>
      <c r="BR19" s="21"/>
      <c r="BS19" s="21"/>
      <c r="BT19" s="23">
        <f t="shared" si="22"/>
        <v>0</v>
      </c>
      <c r="BU19" s="21"/>
      <c r="BV19" s="21"/>
      <c r="BW19" s="23">
        <f t="shared" si="23"/>
        <v>0</v>
      </c>
      <c r="BX19" s="21"/>
      <c r="BY19" s="21"/>
      <c r="BZ19" s="23">
        <f t="shared" si="24"/>
        <v>0</v>
      </c>
      <c r="CA19" s="21"/>
      <c r="CB19" s="21"/>
      <c r="CC19" s="23">
        <f t="shared" si="25"/>
        <v>0</v>
      </c>
      <c r="CD19" s="23">
        <f t="shared" si="26"/>
        <v>0</v>
      </c>
      <c r="CE19" s="23">
        <f t="shared" si="27"/>
        <v>0</v>
      </c>
      <c r="CF19" s="23">
        <f t="shared" si="28"/>
        <v>0</v>
      </c>
      <c r="CG19" s="23">
        <f t="shared" si="29"/>
        <v>0</v>
      </c>
      <c r="CH19" s="23">
        <f t="shared" si="30"/>
        <v>0</v>
      </c>
      <c r="CI19" s="22"/>
      <c r="CJ19" s="22"/>
      <c r="CK19" s="22">
        <f t="shared" si="31"/>
        <v>0</v>
      </c>
      <c r="CL19" s="21"/>
      <c r="CM19" s="21"/>
      <c r="CN19" s="22">
        <f t="shared" si="32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4"/>
        <v>0</v>
      </c>
      <c r="T20" s="21"/>
      <c r="U20" s="21"/>
      <c r="V20" s="23">
        <f t="shared" si="5"/>
        <v>0</v>
      </c>
      <c r="W20" s="21"/>
      <c r="X20" s="21"/>
      <c r="Y20" s="23">
        <f t="shared" si="6"/>
        <v>0</v>
      </c>
      <c r="Z20" s="21"/>
      <c r="AA20" s="21"/>
      <c r="AB20" s="23">
        <f t="shared" si="7"/>
        <v>0</v>
      </c>
      <c r="AC20" s="21"/>
      <c r="AD20" s="21"/>
      <c r="AE20" s="23">
        <f t="shared" si="8"/>
        <v>0</v>
      </c>
      <c r="AF20" s="21"/>
      <c r="AG20" s="21"/>
      <c r="AH20" s="23">
        <f t="shared" si="9"/>
        <v>0</v>
      </c>
      <c r="AI20" s="21"/>
      <c r="AJ20" s="21"/>
      <c r="AK20" s="23">
        <f t="shared" si="10"/>
        <v>0</v>
      </c>
      <c r="AL20" s="21"/>
      <c r="AM20" s="21"/>
      <c r="AN20" s="23">
        <f t="shared" si="11"/>
        <v>0</v>
      </c>
      <c r="AO20" s="23">
        <f t="shared" si="12"/>
        <v>0</v>
      </c>
      <c r="AP20" s="23">
        <f t="shared" si="13"/>
        <v>0</v>
      </c>
      <c r="AQ20" s="23">
        <f t="shared" si="14"/>
        <v>0</v>
      </c>
      <c r="AR20" s="23">
        <f t="shared" si="15"/>
        <v>0</v>
      </c>
      <c r="AS20" s="23">
        <f t="shared" si="16"/>
        <v>0</v>
      </c>
      <c r="AT20" s="21"/>
      <c r="AU20" s="21"/>
      <c r="AV20" s="21"/>
      <c r="AW20" s="21"/>
      <c r="AX20" s="21"/>
      <c r="AY20" s="22">
        <f t="shared" si="17"/>
        <v>0</v>
      </c>
      <c r="AZ20" s="21"/>
      <c r="BA20" s="21"/>
      <c r="BB20" s="23">
        <f t="shared" si="33"/>
        <v>0</v>
      </c>
      <c r="BC20" s="21"/>
      <c r="BD20" s="21"/>
      <c r="BE20" s="23">
        <f t="shared" si="34"/>
        <v>0</v>
      </c>
      <c r="BF20" s="21"/>
      <c r="BG20" s="21"/>
      <c r="BH20" s="23">
        <f t="shared" si="18"/>
        <v>0</v>
      </c>
      <c r="BI20" s="21"/>
      <c r="BJ20" s="21"/>
      <c r="BK20" s="23">
        <f t="shared" si="19"/>
        <v>0</v>
      </c>
      <c r="BL20" s="21"/>
      <c r="BM20" s="21"/>
      <c r="BN20" s="23">
        <f t="shared" si="20"/>
        <v>0</v>
      </c>
      <c r="BO20" s="21"/>
      <c r="BP20" s="21"/>
      <c r="BQ20" s="23">
        <f t="shared" si="21"/>
        <v>0</v>
      </c>
      <c r="BR20" s="21"/>
      <c r="BS20" s="21"/>
      <c r="BT20" s="23">
        <f t="shared" si="22"/>
        <v>0</v>
      </c>
      <c r="BU20" s="21"/>
      <c r="BV20" s="21"/>
      <c r="BW20" s="23">
        <f t="shared" si="23"/>
        <v>0</v>
      </c>
      <c r="BX20" s="21"/>
      <c r="BY20" s="21"/>
      <c r="BZ20" s="23">
        <f t="shared" si="24"/>
        <v>0</v>
      </c>
      <c r="CA20" s="21"/>
      <c r="CB20" s="21"/>
      <c r="CC20" s="23">
        <f t="shared" si="25"/>
        <v>0</v>
      </c>
      <c r="CD20" s="23">
        <f t="shared" si="26"/>
        <v>0</v>
      </c>
      <c r="CE20" s="23">
        <f t="shared" si="27"/>
        <v>0</v>
      </c>
      <c r="CF20" s="23">
        <f t="shared" si="28"/>
        <v>0</v>
      </c>
      <c r="CG20" s="23">
        <f t="shared" si="29"/>
        <v>0</v>
      </c>
      <c r="CH20" s="23">
        <f t="shared" si="30"/>
        <v>0</v>
      </c>
      <c r="CI20" s="22"/>
      <c r="CJ20" s="22"/>
      <c r="CK20" s="22">
        <f t="shared" si="31"/>
        <v>0</v>
      </c>
      <c r="CL20" s="21"/>
      <c r="CM20" s="21"/>
      <c r="CN20" s="22">
        <f t="shared" si="32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4"/>
        <v>0</v>
      </c>
      <c r="T21" s="21"/>
      <c r="U21" s="21"/>
      <c r="V21" s="23">
        <f t="shared" si="5"/>
        <v>0</v>
      </c>
      <c r="W21" s="21"/>
      <c r="X21" s="21"/>
      <c r="Y21" s="23">
        <f t="shared" si="6"/>
        <v>0</v>
      </c>
      <c r="Z21" s="21"/>
      <c r="AA21" s="21"/>
      <c r="AB21" s="23">
        <f t="shared" si="7"/>
        <v>0</v>
      </c>
      <c r="AC21" s="21"/>
      <c r="AD21" s="21"/>
      <c r="AE21" s="23">
        <f t="shared" si="8"/>
        <v>0</v>
      </c>
      <c r="AF21" s="21"/>
      <c r="AG21" s="21"/>
      <c r="AH21" s="23">
        <f t="shared" si="9"/>
        <v>0</v>
      </c>
      <c r="AI21" s="21"/>
      <c r="AJ21" s="21"/>
      <c r="AK21" s="23">
        <f t="shared" si="10"/>
        <v>0</v>
      </c>
      <c r="AL21" s="21"/>
      <c r="AM21" s="21"/>
      <c r="AN21" s="23">
        <f t="shared" si="11"/>
        <v>0</v>
      </c>
      <c r="AO21" s="23">
        <f t="shared" si="12"/>
        <v>0</v>
      </c>
      <c r="AP21" s="23">
        <f t="shared" si="13"/>
        <v>0</v>
      </c>
      <c r="AQ21" s="23">
        <f t="shared" si="14"/>
        <v>0</v>
      </c>
      <c r="AR21" s="23">
        <f t="shared" si="15"/>
        <v>0</v>
      </c>
      <c r="AS21" s="23">
        <f t="shared" si="16"/>
        <v>0</v>
      </c>
      <c r="AT21" s="21"/>
      <c r="AU21" s="21"/>
      <c r="AV21" s="21"/>
      <c r="AW21" s="21"/>
      <c r="AX21" s="21"/>
      <c r="AY21" s="22">
        <f t="shared" si="17"/>
        <v>0</v>
      </c>
      <c r="AZ21" s="21"/>
      <c r="BA21" s="21"/>
      <c r="BB21" s="23">
        <f t="shared" si="33"/>
        <v>0</v>
      </c>
      <c r="BC21" s="21"/>
      <c r="BD21" s="21"/>
      <c r="BE21" s="23">
        <f t="shared" si="34"/>
        <v>0</v>
      </c>
      <c r="BF21" s="21"/>
      <c r="BG21" s="21"/>
      <c r="BH21" s="23">
        <f t="shared" si="18"/>
        <v>0</v>
      </c>
      <c r="BI21" s="21"/>
      <c r="BJ21" s="21"/>
      <c r="BK21" s="23">
        <f t="shared" si="19"/>
        <v>0</v>
      </c>
      <c r="BL21" s="21"/>
      <c r="BM21" s="21"/>
      <c r="BN21" s="23">
        <f t="shared" si="20"/>
        <v>0</v>
      </c>
      <c r="BO21" s="21"/>
      <c r="BP21" s="21"/>
      <c r="BQ21" s="23">
        <f t="shared" si="21"/>
        <v>0</v>
      </c>
      <c r="BR21" s="21"/>
      <c r="BS21" s="21"/>
      <c r="BT21" s="23">
        <f t="shared" si="22"/>
        <v>0</v>
      </c>
      <c r="BU21" s="21"/>
      <c r="BV21" s="21"/>
      <c r="BW21" s="23">
        <f t="shared" si="23"/>
        <v>0</v>
      </c>
      <c r="BX21" s="21"/>
      <c r="BY21" s="21"/>
      <c r="BZ21" s="23">
        <f t="shared" si="24"/>
        <v>0</v>
      </c>
      <c r="CA21" s="21"/>
      <c r="CB21" s="21"/>
      <c r="CC21" s="23">
        <f t="shared" si="25"/>
        <v>0</v>
      </c>
      <c r="CD21" s="23">
        <f t="shared" si="26"/>
        <v>0</v>
      </c>
      <c r="CE21" s="23">
        <f t="shared" si="27"/>
        <v>0</v>
      </c>
      <c r="CF21" s="23">
        <f t="shared" si="28"/>
        <v>0</v>
      </c>
      <c r="CG21" s="23">
        <f t="shared" si="29"/>
        <v>0</v>
      </c>
      <c r="CH21" s="23">
        <f t="shared" si="30"/>
        <v>0</v>
      </c>
      <c r="CI21" s="22"/>
      <c r="CJ21" s="22"/>
      <c r="CK21" s="22">
        <f t="shared" si="31"/>
        <v>0</v>
      </c>
      <c r="CL21" s="21"/>
      <c r="CM21" s="21"/>
      <c r="CN21" s="22">
        <f t="shared" si="32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220</v>
      </c>
      <c r="F22" s="21">
        <v>3080</v>
      </c>
      <c r="G22" s="23">
        <f t="shared" si="0"/>
        <v>1971.2</v>
      </c>
      <c r="H22" s="21">
        <v>550</v>
      </c>
      <c r="I22" s="21">
        <v>7700</v>
      </c>
      <c r="J22" s="22">
        <f t="shared" si="1"/>
        <v>4928</v>
      </c>
      <c r="K22" s="21">
        <v>155</v>
      </c>
      <c r="L22" s="21">
        <v>2170</v>
      </c>
      <c r="M22" s="23">
        <f t="shared" si="2"/>
        <v>1388.8</v>
      </c>
      <c r="N22" s="21">
        <v>300</v>
      </c>
      <c r="O22" s="21">
        <v>4200</v>
      </c>
      <c r="P22" s="23">
        <f t="shared" si="3"/>
        <v>2688</v>
      </c>
      <c r="Q22" s="21">
        <v>150</v>
      </c>
      <c r="R22" s="21">
        <v>2100</v>
      </c>
      <c r="S22" s="23">
        <f t="shared" si="4"/>
        <v>1344</v>
      </c>
      <c r="T22" s="21">
        <v>135</v>
      </c>
      <c r="U22" s="21">
        <v>1890</v>
      </c>
      <c r="V22" s="23">
        <f t="shared" si="5"/>
        <v>1209.6000000000001</v>
      </c>
      <c r="W22" s="21">
        <v>312</v>
      </c>
      <c r="X22" s="21">
        <v>4368</v>
      </c>
      <c r="Y22" s="23">
        <f t="shared" si="6"/>
        <v>2795.52</v>
      </c>
      <c r="Z22" s="21">
        <v>140</v>
      </c>
      <c r="AA22" s="21">
        <v>1960</v>
      </c>
      <c r="AB22" s="23">
        <f t="shared" si="7"/>
        <v>1254.4000000000001</v>
      </c>
      <c r="AC22" s="21">
        <v>105</v>
      </c>
      <c r="AD22" s="21">
        <v>1470</v>
      </c>
      <c r="AE22" s="23">
        <f t="shared" si="8"/>
        <v>940.80000000000007</v>
      </c>
      <c r="AF22" s="21">
        <v>80</v>
      </c>
      <c r="AG22" s="21">
        <v>1120</v>
      </c>
      <c r="AH22" s="23">
        <f t="shared" si="9"/>
        <v>716.80000000000007</v>
      </c>
      <c r="AI22" s="21"/>
      <c r="AJ22" s="21"/>
      <c r="AK22" s="23">
        <f t="shared" si="10"/>
        <v>0</v>
      </c>
      <c r="AL22" s="21">
        <v>95</v>
      </c>
      <c r="AM22" s="21">
        <v>1330</v>
      </c>
      <c r="AN22" s="23">
        <f t="shared" si="11"/>
        <v>851.2</v>
      </c>
      <c r="AO22" s="23">
        <f t="shared" si="12"/>
        <v>2242</v>
      </c>
      <c r="AP22" s="23">
        <f t="shared" si="13"/>
        <v>31388</v>
      </c>
      <c r="AQ22" s="23">
        <f t="shared" si="14"/>
        <v>20088.32</v>
      </c>
      <c r="AR22" s="23">
        <f t="shared" si="15"/>
        <v>2615.6666666666665</v>
      </c>
      <c r="AS22" s="23">
        <f t="shared" si="16"/>
        <v>1674.0266666666666</v>
      </c>
      <c r="AT22" s="21">
        <v>65</v>
      </c>
      <c r="AU22" s="21">
        <v>910</v>
      </c>
      <c r="AV22" s="21">
        <v>582.40000000000009</v>
      </c>
      <c r="AW22" s="21">
        <v>20</v>
      </c>
      <c r="AX22" s="21">
        <v>280</v>
      </c>
      <c r="AY22" s="22">
        <v>179.20000000000002</v>
      </c>
      <c r="AZ22" s="21">
        <v>70</v>
      </c>
      <c r="BA22" s="21">
        <v>980</v>
      </c>
      <c r="BB22" s="23">
        <f t="shared" si="33"/>
        <v>627.20000000000005</v>
      </c>
      <c r="BC22" s="21"/>
      <c r="BD22" s="21"/>
      <c r="BE22" s="23">
        <f t="shared" si="34"/>
        <v>0</v>
      </c>
      <c r="BF22" s="21">
        <v>315</v>
      </c>
      <c r="BG22" s="21">
        <v>4410</v>
      </c>
      <c r="BH22" s="23">
        <f t="shared" si="18"/>
        <v>2822.4</v>
      </c>
      <c r="BI22" s="21">
        <v>30</v>
      </c>
      <c r="BJ22" s="21">
        <v>420</v>
      </c>
      <c r="BK22" s="23">
        <f t="shared" si="19"/>
        <v>268.8</v>
      </c>
      <c r="BL22" s="21">
        <v>130</v>
      </c>
      <c r="BM22" s="21">
        <v>1820</v>
      </c>
      <c r="BN22" s="23">
        <f t="shared" si="20"/>
        <v>1164.8</v>
      </c>
      <c r="BO22" s="21">
        <v>80</v>
      </c>
      <c r="BP22" s="21">
        <v>1120</v>
      </c>
      <c r="BQ22" s="23">
        <f t="shared" si="21"/>
        <v>716.80000000000007</v>
      </c>
      <c r="BR22" s="21">
        <v>95</v>
      </c>
      <c r="BS22" s="21">
        <v>1330</v>
      </c>
      <c r="BT22" s="23">
        <f t="shared" si="22"/>
        <v>851.2</v>
      </c>
      <c r="BU22" s="21">
        <v>100</v>
      </c>
      <c r="BV22" s="21">
        <v>1400</v>
      </c>
      <c r="BW22" s="23">
        <f t="shared" si="23"/>
        <v>896</v>
      </c>
      <c r="BX22" s="21">
        <v>50</v>
      </c>
      <c r="BY22" s="21">
        <v>700</v>
      </c>
      <c r="BZ22" s="23">
        <f t="shared" si="24"/>
        <v>448</v>
      </c>
      <c r="CA22" s="21">
        <v>99</v>
      </c>
      <c r="CB22" s="21">
        <v>1386</v>
      </c>
      <c r="CC22" s="23">
        <f t="shared" si="25"/>
        <v>887.04</v>
      </c>
      <c r="CD22" s="23">
        <f t="shared" si="26"/>
        <v>1054</v>
      </c>
      <c r="CE22" s="23">
        <f t="shared" si="27"/>
        <v>14756</v>
      </c>
      <c r="CF22" s="23">
        <f t="shared" si="28"/>
        <v>9443.84</v>
      </c>
      <c r="CG22" s="23">
        <f t="shared" si="29"/>
        <v>1229.6666666666667</v>
      </c>
      <c r="CH22" s="23">
        <f t="shared" si="30"/>
        <v>786.98666666666668</v>
      </c>
      <c r="CI22" s="22">
        <v>80</v>
      </c>
      <c r="CJ22" s="22">
        <v>1120</v>
      </c>
      <c r="CK22" s="22">
        <f t="shared" si="31"/>
        <v>716.80000000000007</v>
      </c>
      <c r="CL22" s="21">
        <v>75</v>
      </c>
      <c r="CM22" s="21">
        <v>1050</v>
      </c>
      <c r="CN22" s="22">
        <f t="shared" si="32"/>
        <v>672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4"/>
        <v>0</v>
      </c>
      <c r="T23" s="21"/>
      <c r="U23" s="21"/>
      <c r="V23" s="23">
        <f t="shared" si="5"/>
        <v>0</v>
      </c>
      <c r="W23" s="21"/>
      <c r="X23" s="21"/>
      <c r="Y23" s="23">
        <f t="shared" si="6"/>
        <v>0</v>
      </c>
      <c r="Z23" s="21"/>
      <c r="AA23" s="21"/>
      <c r="AB23" s="23">
        <f t="shared" si="7"/>
        <v>0</v>
      </c>
      <c r="AC23" s="21"/>
      <c r="AD23" s="21"/>
      <c r="AE23" s="23">
        <f t="shared" si="8"/>
        <v>0</v>
      </c>
      <c r="AF23" s="21"/>
      <c r="AG23" s="21"/>
      <c r="AH23" s="23">
        <f t="shared" si="9"/>
        <v>0</v>
      </c>
      <c r="AI23" s="21"/>
      <c r="AJ23" s="21"/>
      <c r="AK23" s="23">
        <f t="shared" si="10"/>
        <v>0</v>
      </c>
      <c r="AL23" s="21"/>
      <c r="AM23" s="21"/>
      <c r="AN23" s="23">
        <f t="shared" si="11"/>
        <v>0</v>
      </c>
      <c r="AO23" s="23">
        <f t="shared" si="12"/>
        <v>0</v>
      </c>
      <c r="AP23" s="23">
        <f t="shared" si="13"/>
        <v>0</v>
      </c>
      <c r="AQ23" s="23">
        <f t="shared" si="14"/>
        <v>0</v>
      </c>
      <c r="AR23" s="23">
        <f t="shared" si="15"/>
        <v>0</v>
      </c>
      <c r="AS23" s="23">
        <f t="shared" si="16"/>
        <v>0</v>
      </c>
      <c r="AT23" s="21"/>
      <c r="AU23" s="21"/>
      <c r="AV23" s="21"/>
      <c r="AW23" s="21"/>
      <c r="AX23" s="21"/>
      <c r="AY23" s="22">
        <f t="shared" si="17"/>
        <v>0</v>
      </c>
      <c r="AZ23" s="21"/>
      <c r="BA23" s="21"/>
      <c r="BB23" s="23">
        <f t="shared" si="33"/>
        <v>0</v>
      </c>
      <c r="BC23" s="21"/>
      <c r="BD23" s="21"/>
      <c r="BE23" s="23">
        <f t="shared" si="34"/>
        <v>0</v>
      </c>
      <c r="BF23" s="21"/>
      <c r="BG23" s="21"/>
      <c r="BH23" s="23">
        <f t="shared" si="18"/>
        <v>0</v>
      </c>
      <c r="BI23" s="21"/>
      <c r="BJ23" s="21"/>
      <c r="BK23" s="23">
        <f t="shared" si="19"/>
        <v>0</v>
      </c>
      <c r="BL23" s="21"/>
      <c r="BM23" s="21"/>
      <c r="BN23" s="23">
        <f t="shared" si="20"/>
        <v>0</v>
      </c>
      <c r="BO23" s="21"/>
      <c r="BP23" s="21"/>
      <c r="BQ23" s="23">
        <f t="shared" si="21"/>
        <v>0</v>
      </c>
      <c r="BR23" s="21"/>
      <c r="BS23" s="21"/>
      <c r="BT23" s="23">
        <f t="shared" si="22"/>
        <v>0</v>
      </c>
      <c r="BU23" s="21"/>
      <c r="BV23" s="21"/>
      <c r="BW23" s="23">
        <f t="shared" si="23"/>
        <v>0</v>
      </c>
      <c r="BX23" s="21"/>
      <c r="BY23" s="21"/>
      <c r="BZ23" s="23">
        <f t="shared" si="24"/>
        <v>0</v>
      </c>
      <c r="CA23" s="21"/>
      <c r="CB23" s="21"/>
      <c r="CC23" s="23">
        <f t="shared" si="25"/>
        <v>0</v>
      </c>
      <c r="CD23" s="23">
        <f t="shared" si="26"/>
        <v>0</v>
      </c>
      <c r="CE23" s="23">
        <f t="shared" si="27"/>
        <v>0</v>
      </c>
      <c r="CF23" s="23">
        <f t="shared" si="28"/>
        <v>0</v>
      </c>
      <c r="CG23" s="23">
        <f t="shared" si="29"/>
        <v>0</v>
      </c>
      <c r="CH23" s="23">
        <f t="shared" si="30"/>
        <v>0</v>
      </c>
      <c r="CI23" s="22"/>
      <c r="CJ23" s="22"/>
      <c r="CK23" s="22">
        <f t="shared" si="31"/>
        <v>0</v>
      </c>
      <c r="CL23" s="21"/>
      <c r="CM23" s="21"/>
      <c r="CN23" s="22">
        <f t="shared" si="32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4"/>
        <v>0</v>
      </c>
      <c r="T24" s="21"/>
      <c r="U24" s="21"/>
      <c r="V24" s="23">
        <f t="shared" si="5"/>
        <v>0</v>
      </c>
      <c r="W24" s="21"/>
      <c r="X24" s="21"/>
      <c r="Y24" s="23">
        <f t="shared" si="6"/>
        <v>0</v>
      </c>
      <c r="Z24" s="21"/>
      <c r="AA24" s="21"/>
      <c r="AB24" s="23">
        <f t="shared" si="7"/>
        <v>0</v>
      </c>
      <c r="AC24" s="21"/>
      <c r="AD24" s="21"/>
      <c r="AE24" s="23">
        <f t="shared" si="8"/>
        <v>0</v>
      </c>
      <c r="AF24" s="21"/>
      <c r="AG24" s="21"/>
      <c r="AH24" s="23">
        <f t="shared" si="9"/>
        <v>0</v>
      </c>
      <c r="AI24" s="21"/>
      <c r="AJ24" s="21"/>
      <c r="AK24" s="23">
        <f t="shared" si="10"/>
        <v>0</v>
      </c>
      <c r="AL24" s="21"/>
      <c r="AM24" s="21"/>
      <c r="AN24" s="23">
        <f t="shared" si="11"/>
        <v>0</v>
      </c>
      <c r="AO24" s="23">
        <f t="shared" si="12"/>
        <v>0</v>
      </c>
      <c r="AP24" s="23">
        <f t="shared" si="13"/>
        <v>0</v>
      </c>
      <c r="AQ24" s="23">
        <f t="shared" si="14"/>
        <v>0</v>
      </c>
      <c r="AR24" s="23">
        <f t="shared" si="15"/>
        <v>0</v>
      </c>
      <c r="AS24" s="23">
        <f t="shared" si="16"/>
        <v>0</v>
      </c>
      <c r="AT24" s="21"/>
      <c r="AU24" s="21"/>
      <c r="AV24" s="21"/>
      <c r="AW24" s="21"/>
      <c r="AX24" s="21"/>
      <c r="AY24" s="22">
        <f t="shared" si="17"/>
        <v>0</v>
      </c>
      <c r="AZ24" s="21"/>
      <c r="BA24" s="21"/>
      <c r="BB24" s="23">
        <f t="shared" si="33"/>
        <v>0</v>
      </c>
      <c r="BC24" s="21"/>
      <c r="BD24" s="21"/>
      <c r="BE24" s="23">
        <f t="shared" si="34"/>
        <v>0</v>
      </c>
      <c r="BF24" s="21"/>
      <c r="BG24" s="21"/>
      <c r="BH24" s="23">
        <f t="shared" si="18"/>
        <v>0</v>
      </c>
      <c r="BI24" s="21"/>
      <c r="BJ24" s="21"/>
      <c r="BK24" s="23">
        <f t="shared" si="19"/>
        <v>0</v>
      </c>
      <c r="BL24" s="21"/>
      <c r="BM24" s="21"/>
      <c r="BN24" s="23">
        <f t="shared" si="20"/>
        <v>0</v>
      </c>
      <c r="BO24" s="21"/>
      <c r="BP24" s="21"/>
      <c r="BQ24" s="23">
        <f t="shared" si="21"/>
        <v>0</v>
      </c>
      <c r="BR24" s="21"/>
      <c r="BS24" s="21"/>
      <c r="BT24" s="23">
        <f t="shared" si="22"/>
        <v>0</v>
      </c>
      <c r="BU24" s="21"/>
      <c r="BV24" s="21"/>
      <c r="BW24" s="23">
        <f t="shared" si="23"/>
        <v>0</v>
      </c>
      <c r="BX24" s="21"/>
      <c r="BY24" s="21"/>
      <c r="BZ24" s="23">
        <f t="shared" si="24"/>
        <v>0</v>
      </c>
      <c r="CA24" s="21"/>
      <c r="CB24" s="21"/>
      <c r="CC24" s="23">
        <f t="shared" si="25"/>
        <v>0</v>
      </c>
      <c r="CD24" s="23">
        <f t="shared" si="26"/>
        <v>0</v>
      </c>
      <c r="CE24" s="23">
        <f t="shared" si="27"/>
        <v>0</v>
      </c>
      <c r="CF24" s="23">
        <f t="shared" si="28"/>
        <v>0</v>
      </c>
      <c r="CG24" s="23">
        <f t="shared" si="29"/>
        <v>0</v>
      </c>
      <c r="CH24" s="23">
        <f t="shared" si="30"/>
        <v>0</v>
      </c>
      <c r="CI24" s="22"/>
      <c r="CJ24" s="22"/>
      <c r="CK24" s="22">
        <f t="shared" si="31"/>
        <v>0</v>
      </c>
      <c r="CL24" s="21"/>
      <c r="CM24" s="21"/>
      <c r="CN24" s="22">
        <f t="shared" si="32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4"/>
        <v>0</v>
      </c>
      <c r="T25" s="21"/>
      <c r="U25" s="21"/>
      <c r="V25" s="23">
        <f t="shared" si="5"/>
        <v>0</v>
      </c>
      <c r="W25" s="21"/>
      <c r="X25" s="21"/>
      <c r="Y25" s="23">
        <f t="shared" si="6"/>
        <v>0</v>
      </c>
      <c r="Z25" s="21"/>
      <c r="AA25" s="21"/>
      <c r="AB25" s="23">
        <f t="shared" si="7"/>
        <v>0</v>
      </c>
      <c r="AC25" s="21"/>
      <c r="AD25" s="21"/>
      <c r="AE25" s="23">
        <f t="shared" si="8"/>
        <v>0</v>
      </c>
      <c r="AF25" s="21"/>
      <c r="AG25" s="21"/>
      <c r="AH25" s="23">
        <f t="shared" si="9"/>
        <v>0</v>
      </c>
      <c r="AI25" s="21"/>
      <c r="AJ25" s="21"/>
      <c r="AK25" s="23">
        <f t="shared" si="10"/>
        <v>0</v>
      </c>
      <c r="AL25" s="21"/>
      <c r="AM25" s="21"/>
      <c r="AN25" s="23">
        <f t="shared" si="11"/>
        <v>0</v>
      </c>
      <c r="AO25" s="23">
        <f t="shared" si="12"/>
        <v>0</v>
      </c>
      <c r="AP25" s="23">
        <f t="shared" si="13"/>
        <v>0</v>
      </c>
      <c r="AQ25" s="23">
        <f t="shared" si="14"/>
        <v>0</v>
      </c>
      <c r="AR25" s="23">
        <f t="shared" si="15"/>
        <v>0</v>
      </c>
      <c r="AS25" s="23">
        <f t="shared" si="16"/>
        <v>0</v>
      </c>
      <c r="AT25" s="21"/>
      <c r="AU25" s="21"/>
      <c r="AV25" s="21"/>
      <c r="AW25" s="21"/>
      <c r="AX25" s="21"/>
      <c r="AY25" s="22">
        <f t="shared" si="17"/>
        <v>0</v>
      </c>
      <c r="AZ25" s="21"/>
      <c r="BA25" s="21"/>
      <c r="BB25" s="23">
        <f t="shared" si="33"/>
        <v>0</v>
      </c>
      <c r="BC25" s="21"/>
      <c r="BD25" s="21"/>
      <c r="BE25" s="23">
        <f t="shared" si="34"/>
        <v>0</v>
      </c>
      <c r="BF25" s="21"/>
      <c r="BG25" s="21"/>
      <c r="BH25" s="23">
        <f t="shared" si="18"/>
        <v>0</v>
      </c>
      <c r="BI25" s="21"/>
      <c r="BJ25" s="21"/>
      <c r="BK25" s="23">
        <f t="shared" si="19"/>
        <v>0</v>
      </c>
      <c r="BL25" s="21"/>
      <c r="BM25" s="21"/>
      <c r="BN25" s="23">
        <f t="shared" si="20"/>
        <v>0</v>
      </c>
      <c r="BO25" s="21"/>
      <c r="BP25" s="21"/>
      <c r="BQ25" s="23">
        <f t="shared" si="21"/>
        <v>0</v>
      </c>
      <c r="BR25" s="21"/>
      <c r="BS25" s="21"/>
      <c r="BT25" s="23">
        <f t="shared" si="22"/>
        <v>0</v>
      </c>
      <c r="BU25" s="21"/>
      <c r="BV25" s="21"/>
      <c r="BW25" s="23">
        <f t="shared" si="23"/>
        <v>0</v>
      </c>
      <c r="BX25" s="21"/>
      <c r="BY25" s="21"/>
      <c r="BZ25" s="23">
        <f t="shared" si="24"/>
        <v>0</v>
      </c>
      <c r="CA25" s="21"/>
      <c r="CB25" s="21"/>
      <c r="CC25" s="23">
        <f t="shared" si="25"/>
        <v>0</v>
      </c>
      <c r="CD25" s="23">
        <f t="shared" si="26"/>
        <v>0</v>
      </c>
      <c r="CE25" s="23">
        <f t="shared" si="27"/>
        <v>0</v>
      </c>
      <c r="CF25" s="23">
        <f t="shared" si="28"/>
        <v>0</v>
      </c>
      <c r="CG25" s="23">
        <f t="shared" si="29"/>
        <v>0</v>
      </c>
      <c r="CH25" s="23">
        <f t="shared" si="30"/>
        <v>0</v>
      </c>
      <c r="CI25" s="22"/>
      <c r="CJ25" s="22"/>
      <c r="CK25" s="22">
        <f t="shared" si="31"/>
        <v>0</v>
      </c>
      <c r="CL25" s="21"/>
      <c r="CM25" s="21"/>
      <c r="CN25" s="22">
        <f t="shared" si="32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4"/>
        <v>0</v>
      </c>
      <c r="T26" s="21"/>
      <c r="U26" s="21"/>
      <c r="V26" s="23">
        <f t="shared" si="5"/>
        <v>0</v>
      </c>
      <c r="W26" s="21"/>
      <c r="X26" s="21"/>
      <c r="Y26" s="23">
        <f t="shared" si="6"/>
        <v>0</v>
      </c>
      <c r="Z26" s="21"/>
      <c r="AA26" s="21"/>
      <c r="AB26" s="23">
        <f t="shared" si="7"/>
        <v>0</v>
      </c>
      <c r="AC26" s="21"/>
      <c r="AD26" s="21"/>
      <c r="AE26" s="23">
        <f t="shared" si="8"/>
        <v>0</v>
      </c>
      <c r="AF26" s="21"/>
      <c r="AG26" s="21"/>
      <c r="AH26" s="23">
        <f t="shared" si="9"/>
        <v>0</v>
      </c>
      <c r="AI26" s="21"/>
      <c r="AJ26" s="21"/>
      <c r="AK26" s="23">
        <f t="shared" si="10"/>
        <v>0</v>
      </c>
      <c r="AL26" s="21"/>
      <c r="AM26" s="21"/>
      <c r="AN26" s="23">
        <f t="shared" si="11"/>
        <v>0</v>
      </c>
      <c r="AO26" s="23">
        <f t="shared" si="12"/>
        <v>0</v>
      </c>
      <c r="AP26" s="23">
        <f t="shared" si="13"/>
        <v>0</v>
      </c>
      <c r="AQ26" s="23">
        <f t="shared" si="14"/>
        <v>0</v>
      </c>
      <c r="AR26" s="23">
        <f t="shared" si="15"/>
        <v>0</v>
      </c>
      <c r="AS26" s="23">
        <f t="shared" si="16"/>
        <v>0</v>
      </c>
      <c r="AT26" s="21"/>
      <c r="AU26" s="21"/>
      <c r="AV26" s="21"/>
      <c r="AW26" s="21"/>
      <c r="AX26" s="21"/>
      <c r="AY26" s="22">
        <f t="shared" si="17"/>
        <v>0</v>
      </c>
      <c r="AZ26" s="21"/>
      <c r="BA26" s="21"/>
      <c r="BB26" s="23">
        <f t="shared" si="33"/>
        <v>0</v>
      </c>
      <c r="BC26" s="21"/>
      <c r="BD26" s="21"/>
      <c r="BE26" s="23">
        <f t="shared" si="34"/>
        <v>0</v>
      </c>
      <c r="BF26" s="21"/>
      <c r="BG26" s="21"/>
      <c r="BH26" s="23">
        <f t="shared" si="18"/>
        <v>0</v>
      </c>
      <c r="BI26" s="21"/>
      <c r="BJ26" s="21"/>
      <c r="BK26" s="23">
        <f t="shared" si="19"/>
        <v>0</v>
      </c>
      <c r="BL26" s="21"/>
      <c r="BM26" s="21"/>
      <c r="BN26" s="23">
        <f t="shared" si="20"/>
        <v>0</v>
      </c>
      <c r="BO26" s="21"/>
      <c r="BP26" s="21"/>
      <c r="BQ26" s="23">
        <f t="shared" si="21"/>
        <v>0</v>
      </c>
      <c r="BR26" s="21"/>
      <c r="BS26" s="21"/>
      <c r="BT26" s="23">
        <f t="shared" si="22"/>
        <v>0</v>
      </c>
      <c r="BU26" s="21"/>
      <c r="BV26" s="21"/>
      <c r="BW26" s="23">
        <f t="shared" si="23"/>
        <v>0</v>
      </c>
      <c r="BX26" s="21"/>
      <c r="BY26" s="21"/>
      <c r="BZ26" s="23">
        <f t="shared" si="24"/>
        <v>0</v>
      </c>
      <c r="CA26" s="21"/>
      <c r="CB26" s="21"/>
      <c r="CC26" s="23">
        <f t="shared" si="25"/>
        <v>0</v>
      </c>
      <c r="CD26" s="23">
        <f t="shared" si="26"/>
        <v>0</v>
      </c>
      <c r="CE26" s="23">
        <f t="shared" si="27"/>
        <v>0</v>
      </c>
      <c r="CF26" s="23">
        <f t="shared" si="28"/>
        <v>0</v>
      </c>
      <c r="CG26" s="23">
        <f t="shared" si="29"/>
        <v>0</v>
      </c>
      <c r="CH26" s="23">
        <f t="shared" si="30"/>
        <v>0</v>
      </c>
      <c r="CI26" s="22"/>
      <c r="CJ26" s="22"/>
      <c r="CK26" s="22">
        <f t="shared" si="31"/>
        <v>0</v>
      </c>
      <c r="CL26" s="21"/>
      <c r="CM26" s="21"/>
      <c r="CN26" s="22">
        <f t="shared" si="32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>
        <f t="shared" si="1"/>
        <v>0</v>
      </c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4"/>
        <v>0</v>
      </c>
      <c r="T27" s="21"/>
      <c r="U27" s="21"/>
      <c r="V27" s="23">
        <f t="shared" si="5"/>
        <v>0</v>
      </c>
      <c r="W27" s="21"/>
      <c r="X27" s="21"/>
      <c r="Y27" s="23">
        <f t="shared" si="6"/>
        <v>0</v>
      </c>
      <c r="Z27" s="21"/>
      <c r="AA27" s="21"/>
      <c r="AB27" s="23">
        <f t="shared" si="7"/>
        <v>0</v>
      </c>
      <c r="AC27" s="21"/>
      <c r="AD27" s="21"/>
      <c r="AE27" s="23">
        <f t="shared" si="8"/>
        <v>0</v>
      </c>
      <c r="AF27" s="21"/>
      <c r="AG27" s="21"/>
      <c r="AH27" s="23">
        <f t="shared" si="9"/>
        <v>0</v>
      </c>
      <c r="AI27" s="21"/>
      <c r="AJ27" s="21"/>
      <c r="AK27" s="23">
        <f t="shared" si="10"/>
        <v>0</v>
      </c>
      <c r="AL27" s="21"/>
      <c r="AM27" s="21"/>
      <c r="AN27" s="23">
        <f t="shared" si="11"/>
        <v>0</v>
      </c>
      <c r="AO27" s="23">
        <f t="shared" si="12"/>
        <v>0</v>
      </c>
      <c r="AP27" s="23">
        <f t="shared" si="13"/>
        <v>0</v>
      </c>
      <c r="AQ27" s="23">
        <f t="shared" si="14"/>
        <v>0</v>
      </c>
      <c r="AR27" s="23">
        <f t="shared" si="15"/>
        <v>0</v>
      </c>
      <c r="AS27" s="23">
        <f t="shared" si="16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3"/>
        <v>0</v>
      </c>
      <c r="BC27" s="21"/>
      <c r="BD27" s="21"/>
      <c r="BE27" s="23">
        <f t="shared" si="34"/>
        <v>0</v>
      </c>
      <c r="BF27" s="21"/>
      <c r="BG27" s="21"/>
      <c r="BH27" s="23">
        <f t="shared" si="18"/>
        <v>0</v>
      </c>
      <c r="BI27" s="21"/>
      <c r="BJ27" s="21"/>
      <c r="BK27" s="23">
        <f t="shared" si="19"/>
        <v>0</v>
      </c>
      <c r="BL27" s="21"/>
      <c r="BM27" s="21"/>
      <c r="BN27" s="23">
        <f t="shared" si="20"/>
        <v>0</v>
      </c>
      <c r="BO27" s="21"/>
      <c r="BP27" s="21"/>
      <c r="BQ27" s="23">
        <f t="shared" si="21"/>
        <v>0</v>
      </c>
      <c r="BR27" s="21"/>
      <c r="BS27" s="21"/>
      <c r="BT27" s="23">
        <f t="shared" si="22"/>
        <v>0</v>
      </c>
      <c r="BU27" s="21"/>
      <c r="BV27" s="21"/>
      <c r="BW27" s="23">
        <f t="shared" si="23"/>
        <v>0</v>
      </c>
      <c r="BX27" s="21"/>
      <c r="BY27" s="21"/>
      <c r="BZ27" s="23">
        <f t="shared" si="24"/>
        <v>0</v>
      </c>
      <c r="CA27" s="21"/>
      <c r="CB27" s="21"/>
      <c r="CC27" s="23">
        <f t="shared" si="25"/>
        <v>0</v>
      </c>
      <c r="CD27" s="23">
        <f t="shared" si="26"/>
        <v>0</v>
      </c>
      <c r="CE27" s="23">
        <f t="shared" si="27"/>
        <v>0</v>
      </c>
      <c r="CF27" s="23">
        <f t="shared" si="28"/>
        <v>0</v>
      </c>
      <c r="CG27" s="23">
        <f t="shared" si="29"/>
        <v>0</v>
      </c>
      <c r="CH27" s="23">
        <f t="shared" si="30"/>
        <v>0</v>
      </c>
      <c r="CI27" s="22"/>
      <c r="CJ27" s="22"/>
      <c r="CK27" s="22">
        <f t="shared" si="31"/>
        <v>0</v>
      </c>
      <c r="CL27" s="21"/>
      <c r="CM27" s="21"/>
      <c r="CN27" s="22">
        <f t="shared" si="32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/>
      <c r="F28" s="21"/>
      <c r="G28" s="23">
        <f t="shared" si="0"/>
        <v>0</v>
      </c>
      <c r="H28" s="21"/>
      <c r="I28" s="21"/>
      <c r="J28" s="22">
        <f t="shared" si="1"/>
        <v>0</v>
      </c>
      <c r="K28" s="21"/>
      <c r="L28" s="21"/>
      <c r="M28" s="23">
        <f t="shared" si="2"/>
        <v>0</v>
      </c>
      <c r="N28" s="21">
        <v>30</v>
      </c>
      <c r="O28" s="21">
        <v>420</v>
      </c>
      <c r="P28" s="23">
        <f t="shared" si="3"/>
        <v>268.8</v>
      </c>
      <c r="Q28" s="21"/>
      <c r="R28" s="21"/>
      <c r="S28" s="23">
        <f t="shared" si="4"/>
        <v>0</v>
      </c>
      <c r="T28" s="21"/>
      <c r="U28" s="21"/>
      <c r="V28" s="23">
        <f t="shared" si="5"/>
        <v>0</v>
      </c>
      <c r="W28" s="21"/>
      <c r="X28" s="21"/>
      <c r="Y28" s="23">
        <f t="shared" si="6"/>
        <v>0</v>
      </c>
      <c r="Z28" s="21"/>
      <c r="AA28" s="21"/>
      <c r="AB28" s="23">
        <f t="shared" si="7"/>
        <v>0</v>
      </c>
      <c r="AC28" s="21"/>
      <c r="AD28" s="21"/>
      <c r="AE28" s="23">
        <f t="shared" si="8"/>
        <v>0</v>
      </c>
      <c r="AF28" s="21">
        <v>8</v>
      </c>
      <c r="AG28" s="21">
        <v>112</v>
      </c>
      <c r="AH28" s="23">
        <f t="shared" si="9"/>
        <v>71.680000000000007</v>
      </c>
      <c r="AI28" s="21">
        <v>25</v>
      </c>
      <c r="AJ28" s="21">
        <v>350</v>
      </c>
      <c r="AK28" s="23">
        <f t="shared" si="10"/>
        <v>224</v>
      </c>
      <c r="AL28" s="21">
        <v>100</v>
      </c>
      <c r="AM28" s="21">
        <v>1400</v>
      </c>
      <c r="AN28" s="23">
        <f t="shared" si="11"/>
        <v>896</v>
      </c>
      <c r="AO28" s="23">
        <f t="shared" si="12"/>
        <v>163</v>
      </c>
      <c r="AP28" s="23">
        <f t="shared" si="13"/>
        <v>2282</v>
      </c>
      <c r="AQ28" s="23">
        <f t="shared" si="14"/>
        <v>1460.48</v>
      </c>
      <c r="AR28" s="23">
        <f t="shared" si="15"/>
        <v>190.16666666666666</v>
      </c>
      <c r="AS28" s="23">
        <f t="shared" si="16"/>
        <v>121.70666666666666</v>
      </c>
      <c r="AT28" s="21"/>
      <c r="AU28" s="21"/>
      <c r="AV28" s="21"/>
      <c r="AW28" s="21"/>
      <c r="AX28" s="21"/>
      <c r="AY28" s="22">
        <f t="shared" si="17"/>
        <v>0</v>
      </c>
      <c r="AZ28" s="21"/>
      <c r="BA28" s="21"/>
      <c r="BB28" s="23">
        <f t="shared" si="33"/>
        <v>0</v>
      </c>
      <c r="BC28" s="21"/>
      <c r="BD28" s="21"/>
      <c r="BE28" s="23">
        <f t="shared" si="34"/>
        <v>0</v>
      </c>
      <c r="BF28" s="21"/>
      <c r="BG28" s="21"/>
      <c r="BH28" s="23">
        <f t="shared" si="18"/>
        <v>0</v>
      </c>
      <c r="BI28" s="21"/>
      <c r="BJ28" s="21"/>
      <c r="BK28" s="23">
        <f t="shared" si="19"/>
        <v>0</v>
      </c>
      <c r="BL28" s="21"/>
      <c r="BM28" s="21"/>
      <c r="BN28" s="23">
        <f t="shared" si="20"/>
        <v>0</v>
      </c>
      <c r="BO28" s="21"/>
      <c r="BP28" s="21"/>
      <c r="BQ28" s="23">
        <f t="shared" si="21"/>
        <v>0</v>
      </c>
      <c r="BR28" s="21"/>
      <c r="BS28" s="21"/>
      <c r="BT28" s="23">
        <f t="shared" si="22"/>
        <v>0</v>
      </c>
      <c r="BU28" s="21"/>
      <c r="BV28" s="21"/>
      <c r="BW28" s="23">
        <f t="shared" si="23"/>
        <v>0</v>
      </c>
      <c r="BX28" s="21"/>
      <c r="BY28" s="21"/>
      <c r="BZ28" s="23">
        <f t="shared" si="24"/>
        <v>0</v>
      </c>
      <c r="CA28" s="21"/>
      <c r="CB28" s="21"/>
      <c r="CC28" s="23">
        <f t="shared" si="25"/>
        <v>0</v>
      </c>
      <c r="CD28" s="23">
        <f t="shared" si="26"/>
        <v>0</v>
      </c>
      <c r="CE28" s="23">
        <f t="shared" si="27"/>
        <v>0</v>
      </c>
      <c r="CF28" s="23">
        <f t="shared" si="28"/>
        <v>0</v>
      </c>
      <c r="CG28" s="23">
        <f t="shared" si="29"/>
        <v>0</v>
      </c>
      <c r="CH28" s="23">
        <f t="shared" si="30"/>
        <v>0</v>
      </c>
      <c r="CI28" s="22"/>
      <c r="CJ28" s="22"/>
      <c r="CK28" s="22">
        <f t="shared" si="31"/>
        <v>0</v>
      </c>
      <c r="CL28" s="21"/>
      <c r="CM28" s="21"/>
      <c r="CN28" s="22">
        <f t="shared" si="32"/>
        <v>0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4"/>
        <v>0</v>
      </c>
      <c r="T29" s="21"/>
      <c r="U29" s="21"/>
      <c r="V29" s="23">
        <f t="shared" si="5"/>
        <v>0</v>
      </c>
      <c r="W29" s="21"/>
      <c r="X29" s="21"/>
      <c r="Y29" s="23">
        <f t="shared" si="6"/>
        <v>0</v>
      </c>
      <c r="Z29" s="21"/>
      <c r="AA29" s="21"/>
      <c r="AB29" s="23">
        <f t="shared" si="7"/>
        <v>0</v>
      </c>
      <c r="AC29" s="21"/>
      <c r="AD29" s="21"/>
      <c r="AE29" s="23">
        <f t="shared" si="8"/>
        <v>0</v>
      </c>
      <c r="AF29" s="21"/>
      <c r="AG29" s="21"/>
      <c r="AH29" s="23">
        <f t="shared" si="9"/>
        <v>0</v>
      </c>
      <c r="AI29" s="21"/>
      <c r="AJ29" s="21"/>
      <c r="AK29" s="23">
        <f t="shared" si="10"/>
        <v>0</v>
      </c>
      <c r="AL29" s="21"/>
      <c r="AM29" s="21"/>
      <c r="AN29" s="23">
        <f t="shared" si="11"/>
        <v>0</v>
      </c>
      <c r="AO29" s="23">
        <f t="shared" si="12"/>
        <v>0</v>
      </c>
      <c r="AP29" s="23">
        <f t="shared" si="13"/>
        <v>0</v>
      </c>
      <c r="AQ29" s="23">
        <f t="shared" si="14"/>
        <v>0</v>
      </c>
      <c r="AR29" s="23">
        <f t="shared" si="15"/>
        <v>0</v>
      </c>
      <c r="AS29" s="23">
        <f t="shared" si="16"/>
        <v>0</v>
      </c>
      <c r="AT29" s="21"/>
      <c r="AU29" s="21"/>
      <c r="AV29" s="21"/>
      <c r="AW29" s="21"/>
      <c r="AX29" s="21"/>
      <c r="AY29" s="22">
        <f t="shared" si="17"/>
        <v>0</v>
      </c>
      <c r="AZ29" s="21"/>
      <c r="BA29" s="21"/>
      <c r="BB29" s="23">
        <f t="shared" si="33"/>
        <v>0</v>
      </c>
      <c r="BC29" s="21"/>
      <c r="BD29" s="21"/>
      <c r="BE29" s="23">
        <f t="shared" si="34"/>
        <v>0</v>
      </c>
      <c r="BF29" s="21"/>
      <c r="BG29" s="21"/>
      <c r="BH29" s="23">
        <f t="shared" si="18"/>
        <v>0</v>
      </c>
      <c r="BI29" s="21"/>
      <c r="BJ29" s="21"/>
      <c r="BK29" s="23">
        <f t="shared" si="19"/>
        <v>0</v>
      </c>
      <c r="BL29" s="21"/>
      <c r="BM29" s="21"/>
      <c r="BN29" s="23">
        <f t="shared" si="20"/>
        <v>0</v>
      </c>
      <c r="BO29" s="21"/>
      <c r="BP29" s="21"/>
      <c r="BQ29" s="23">
        <f t="shared" si="21"/>
        <v>0</v>
      </c>
      <c r="BR29" s="21"/>
      <c r="BS29" s="21"/>
      <c r="BT29" s="23">
        <f t="shared" si="22"/>
        <v>0</v>
      </c>
      <c r="BU29" s="21"/>
      <c r="BV29" s="21"/>
      <c r="BW29" s="23">
        <f t="shared" si="23"/>
        <v>0</v>
      </c>
      <c r="BX29" s="21"/>
      <c r="BY29" s="21"/>
      <c r="BZ29" s="23">
        <f t="shared" si="24"/>
        <v>0</v>
      </c>
      <c r="CA29" s="21"/>
      <c r="CB29" s="21"/>
      <c r="CC29" s="23">
        <f t="shared" si="25"/>
        <v>0</v>
      </c>
      <c r="CD29" s="23">
        <f t="shared" si="26"/>
        <v>0</v>
      </c>
      <c r="CE29" s="23">
        <f t="shared" si="27"/>
        <v>0</v>
      </c>
      <c r="CF29" s="23">
        <f t="shared" si="28"/>
        <v>0</v>
      </c>
      <c r="CG29" s="23">
        <f t="shared" si="29"/>
        <v>0</v>
      </c>
      <c r="CH29" s="23">
        <f t="shared" si="30"/>
        <v>0</v>
      </c>
      <c r="CI29" s="22"/>
      <c r="CJ29" s="22"/>
      <c r="CK29" s="22">
        <f t="shared" si="31"/>
        <v>0</v>
      </c>
      <c r="CL29" s="21"/>
      <c r="CM29" s="21"/>
      <c r="CN29" s="22">
        <f t="shared" si="32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4"/>
        <v>0</v>
      </c>
      <c r="T30" s="21"/>
      <c r="U30" s="21"/>
      <c r="V30" s="23">
        <f t="shared" si="5"/>
        <v>0</v>
      </c>
      <c r="W30" s="21"/>
      <c r="X30" s="21"/>
      <c r="Y30" s="23">
        <f t="shared" si="6"/>
        <v>0</v>
      </c>
      <c r="Z30" s="21"/>
      <c r="AA30" s="21"/>
      <c r="AB30" s="23">
        <f t="shared" si="7"/>
        <v>0</v>
      </c>
      <c r="AC30" s="21"/>
      <c r="AD30" s="21"/>
      <c r="AE30" s="23">
        <f t="shared" si="8"/>
        <v>0</v>
      </c>
      <c r="AF30" s="21"/>
      <c r="AG30" s="21"/>
      <c r="AH30" s="23">
        <f t="shared" si="9"/>
        <v>0</v>
      </c>
      <c r="AI30" s="21"/>
      <c r="AJ30" s="21"/>
      <c r="AK30" s="23">
        <f t="shared" si="10"/>
        <v>0</v>
      </c>
      <c r="AL30" s="21"/>
      <c r="AM30" s="21"/>
      <c r="AN30" s="23">
        <f t="shared" si="11"/>
        <v>0</v>
      </c>
      <c r="AO30" s="23">
        <f t="shared" si="12"/>
        <v>0</v>
      </c>
      <c r="AP30" s="23">
        <f t="shared" si="13"/>
        <v>0</v>
      </c>
      <c r="AQ30" s="23">
        <f t="shared" si="14"/>
        <v>0</v>
      </c>
      <c r="AR30" s="23">
        <f t="shared" si="15"/>
        <v>0</v>
      </c>
      <c r="AS30" s="23">
        <f t="shared" si="16"/>
        <v>0</v>
      </c>
      <c r="AT30" s="21"/>
      <c r="AU30" s="21"/>
      <c r="AV30" s="21"/>
      <c r="AW30" s="21"/>
      <c r="AX30" s="21"/>
      <c r="AY30" s="22">
        <f t="shared" si="17"/>
        <v>0</v>
      </c>
      <c r="AZ30" s="21"/>
      <c r="BA30" s="21"/>
      <c r="BB30" s="23">
        <f t="shared" si="33"/>
        <v>0</v>
      </c>
      <c r="BC30" s="21"/>
      <c r="BD30" s="21"/>
      <c r="BE30" s="23">
        <f t="shared" si="34"/>
        <v>0</v>
      </c>
      <c r="BF30" s="21"/>
      <c r="BG30" s="21"/>
      <c r="BH30" s="23">
        <f t="shared" si="18"/>
        <v>0</v>
      </c>
      <c r="BI30" s="21"/>
      <c r="BJ30" s="21"/>
      <c r="BK30" s="23">
        <f t="shared" si="19"/>
        <v>0</v>
      </c>
      <c r="BL30" s="21"/>
      <c r="BM30" s="21"/>
      <c r="BN30" s="23">
        <f t="shared" si="20"/>
        <v>0</v>
      </c>
      <c r="BO30" s="21"/>
      <c r="BP30" s="21"/>
      <c r="BQ30" s="23">
        <f t="shared" si="21"/>
        <v>0</v>
      </c>
      <c r="BR30" s="21"/>
      <c r="BS30" s="21"/>
      <c r="BT30" s="23">
        <f t="shared" si="22"/>
        <v>0</v>
      </c>
      <c r="BU30" s="21"/>
      <c r="BV30" s="21"/>
      <c r="BW30" s="23">
        <f t="shared" si="23"/>
        <v>0</v>
      </c>
      <c r="BX30" s="21"/>
      <c r="BY30" s="21"/>
      <c r="BZ30" s="23">
        <f t="shared" si="24"/>
        <v>0</v>
      </c>
      <c r="CA30" s="21"/>
      <c r="CB30" s="21"/>
      <c r="CC30" s="23">
        <f t="shared" si="25"/>
        <v>0</v>
      </c>
      <c r="CD30" s="23">
        <f t="shared" si="26"/>
        <v>0</v>
      </c>
      <c r="CE30" s="23">
        <f t="shared" si="27"/>
        <v>0</v>
      </c>
      <c r="CF30" s="23">
        <f t="shared" si="28"/>
        <v>0</v>
      </c>
      <c r="CG30" s="23">
        <f t="shared" si="29"/>
        <v>0</v>
      </c>
      <c r="CH30" s="23">
        <f t="shared" si="30"/>
        <v>0</v>
      </c>
      <c r="CI30" s="22"/>
      <c r="CJ30" s="22"/>
      <c r="CK30" s="22">
        <f t="shared" si="31"/>
        <v>0</v>
      </c>
      <c r="CL30" s="21"/>
      <c r="CM30" s="21"/>
      <c r="CN30" s="22">
        <f t="shared" si="32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4"/>
        <v>0</v>
      </c>
      <c r="T31" s="21"/>
      <c r="U31" s="21"/>
      <c r="V31" s="23">
        <f t="shared" si="5"/>
        <v>0</v>
      </c>
      <c r="W31" s="21"/>
      <c r="X31" s="21"/>
      <c r="Y31" s="23">
        <f t="shared" si="6"/>
        <v>0</v>
      </c>
      <c r="Z31" s="21"/>
      <c r="AA31" s="21"/>
      <c r="AB31" s="23">
        <f t="shared" si="7"/>
        <v>0</v>
      </c>
      <c r="AC31" s="21"/>
      <c r="AD31" s="21"/>
      <c r="AE31" s="23">
        <f t="shared" si="8"/>
        <v>0</v>
      </c>
      <c r="AF31" s="21"/>
      <c r="AG31" s="21"/>
      <c r="AH31" s="23">
        <f t="shared" si="9"/>
        <v>0</v>
      </c>
      <c r="AI31" s="21"/>
      <c r="AJ31" s="21"/>
      <c r="AK31" s="23">
        <f t="shared" si="10"/>
        <v>0</v>
      </c>
      <c r="AL31" s="21"/>
      <c r="AM31" s="21"/>
      <c r="AN31" s="23">
        <f t="shared" si="11"/>
        <v>0</v>
      </c>
      <c r="AO31" s="23">
        <f t="shared" si="12"/>
        <v>0</v>
      </c>
      <c r="AP31" s="23">
        <f t="shared" si="13"/>
        <v>0</v>
      </c>
      <c r="AQ31" s="23">
        <f t="shared" si="14"/>
        <v>0</v>
      </c>
      <c r="AR31" s="23">
        <f t="shared" si="15"/>
        <v>0</v>
      </c>
      <c r="AS31" s="23">
        <f t="shared" si="16"/>
        <v>0</v>
      </c>
      <c r="AT31" s="21"/>
      <c r="AU31" s="21"/>
      <c r="AV31" s="21"/>
      <c r="AW31" s="21"/>
      <c r="AX31" s="21"/>
      <c r="AY31" s="22">
        <f t="shared" si="17"/>
        <v>0</v>
      </c>
      <c r="AZ31" s="21"/>
      <c r="BA31" s="21"/>
      <c r="BB31" s="23">
        <f t="shared" si="33"/>
        <v>0</v>
      </c>
      <c r="BC31" s="21"/>
      <c r="BD31" s="21"/>
      <c r="BE31" s="23">
        <f t="shared" si="34"/>
        <v>0</v>
      </c>
      <c r="BF31" s="21"/>
      <c r="BG31" s="21"/>
      <c r="BH31" s="23">
        <f t="shared" si="18"/>
        <v>0</v>
      </c>
      <c r="BI31" s="21"/>
      <c r="BJ31" s="21"/>
      <c r="BK31" s="23">
        <f t="shared" si="19"/>
        <v>0</v>
      </c>
      <c r="BL31" s="21"/>
      <c r="BM31" s="21"/>
      <c r="BN31" s="23">
        <f t="shared" si="20"/>
        <v>0</v>
      </c>
      <c r="BO31" s="21"/>
      <c r="BP31" s="21"/>
      <c r="BQ31" s="23">
        <f t="shared" si="21"/>
        <v>0</v>
      </c>
      <c r="BR31" s="21"/>
      <c r="BS31" s="21"/>
      <c r="BT31" s="23">
        <f t="shared" si="22"/>
        <v>0</v>
      </c>
      <c r="BU31" s="21"/>
      <c r="BV31" s="21"/>
      <c r="BW31" s="23">
        <f t="shared" si="23"/>
        <v>0</v>
      </c>
      <c r="BX31" s="21"/>
      <c r="BY31" s="21"/>
      <c r="BZ31" s="23">
        <f t="shared" si="24"/>
        <v>0</v>
      </c>
      <c r="CA31" s="21"/>
      <c r="CB31" s="21"/>
      <c r="CC31" s="23">
        <f t="shared" si="25"/>
        <v>0</v>
      </c>
      <c r="CD31" s="23">
        <f t="shared" si="26"/>
        <v>0</v>
      </c>
      <c r="CE31" s="23">
        <f t="shared" si="27"/>
        <v>0</v>
      </c>
      <c r="CF31" s="23">
        <f t="shared" si="28"/>
        <v>0</v>
      </c>
      <c r="CG31" s="23">
        <f t="shared" si="29"/>
        <v>0</v>
      </c>
      <c r="CH31" s="23">
        <f t="shared" si="30"/>
        <v>0</v>
      </c>
      <c r="CI31" s="22"/>
      <c r="CJ31" s="22"/>
      <c r="CK31" s="22">
        <f t="shared" si="31"/>
        <v>0</v>
      </c>
      <c r="CL31" s="21"/>
      <c r="CM31" s="21"/>
      <c r="CN31" s="22">
        <f t="shared" si="32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4"/>
        <v>0</v>
      </c>
      <c r="T32" s="21"/>
      <c r="U32" s="21"/>
      <c r="V32" s="23">
        <f t="shared" si="5"/>
        <v>0</v>
      </c>
      <c r="W32" s="21"/>
      <c r="X32" s="21"/>
      <c r="Y32" s="23">
        <f t="shared" si="6"/>
        <v>0</v>
      </c>
      <c r="Z32" s="21"/>
      <c r="AA32" s="21"/>
      <c r="AB32" s="23">
        <f t="shared" si="7"/>
        <v>0</v>
      </c>
      <c r="AC32" s="21"/>
      <c r="AD32" s="21"/>
      <c r="AE32" s="23">
        <f t="shared" si="8"/>
        <v>0</v>
      </c>
      <c r="AF32" s="21"/>
      <c r="AG32" s="21"/>
      <c r="AH32" s="23">
        <f t="shared" si="9"/>
        <v>0</v>
      </c>
      <c r="AI32" s="21"/>
      <c r="AJ32" s="21"/>
      <c r="AK32" s="23">
        <f t="shared" si="10"/>
        <v>0</v>
      </c>
      <c r="AL32" s="21"/>
      <c r="AM32" s="21"/>
      <c r="AN32" s="23">
        <f t="shared" si="11"/>
        <v>0</v>
      </c>
      <c r="AO32" s="23">
        <f t="shared" si="12"/>
        <v>0</v>
      </c>
      <c r="AP32" s="23">
        <f t="shared" si="13"/>
        <v>0</v>
      </c>
      <c r="AQ32" s="23">
        <f t="shared" si="14"/>
        <v>0</v>
      </c>
      <c r="AR32" s="23">
        <f t="shared" si="15"/>
        <v>0</v>
      </c>
      <c r="AS32" s="23">
        <f t="shared" si="16"/>
        <v>0</v>
      </c>
      <c r="AT32" s="21"/>
      <c r="AU32" s="21"/>
      <c r="AV32" s="21"/>
      <c r="AW32" s="21"/>
      <c r="AX32" s="21"/>
      <c r="AY32" s="22">
        <f t="shared" si="17"/>
        <v>0</v>
      </c>
      <c r="AZ32" s="21"/>
      <c r="BA32" s="21"/>
      <c r="BB32" s="23">
        <f t="shared" si="33"/>
        <v>0</v>
      </c>
      <c r="BC32" s="21"/>
      <c r="BD32" s="21"/>
      <c r="BE32" s="23">
        <f t="shared" si="34"/>
        <v>0</v>
      </c>
      <c r="BF32" s="21"/>
      <c r="BG32" s="21"/>
      <c r="BH32" s="23">
        <f t="shared" si="18"/>
        <v>0</v>
      </c>
      <c r="BI32" s="21"/>
      <c r="BJ32" s="21"/>
      <c r="BK32" s="23">
        <f t="shared" si="19"/>
        <v>0</v>
      </c>
      <c r="BL32" s="21"/>
      <c r="BM32" s="21"/>
      <c r="BN32" s="23">
        <f t="shared" si="20"/>
        <v>0</v>
      </c>
      <c r="BO32" s="21"/>
      <c r="BP32" s="21"/>
      <c r="BQ32" s="23">
        <f t="shared" si="21"/>
        <v>0</v>
      </c>
      <c r="BR32" s="21"/>
      <c r="BS32" s="21"/>
      <c r="BT32" s="23">
        <f t="shared" si="22"/>
        <v>0</v>
      </c>
      <c r="BU32" s="21"/>
      <c r="BV32" s="21"/>
      <c r="BW32" s="23">
        <f t="shared" si="23"/>
        <v>0</v>
      </c>
      <c r="BX32" s="21"/>
      <c r="BY32" s="21"/>
      <c r="BZ32" s="23">
        <f t="shared" si="24"/>
        <v>0</v>
      </c>
      <c r="CA32" s="21"/>
      <c r="CB32" s="21"/>
      <c r="CC32" s="23">
        <f t="shared" si="25"/>
        <v>0</v>
      </c>
      <c r="CD32" s="23">
        <f t="shared" si="26"/>
        <v>0</v>
      </c>
      <c r="CE32" s="23">
        <f t="shared" si="27"/>
        <v>0</v>
      </c>
      <c r="CF32" s="23">
        <f t="shared" si="28"/>
        <v>0</v>
      </c>
      <c r="CG32" s="23">
        <f t="shared" si="29"/>
        <v>0</v>
      </c>
      <c r="CH32" s="23">
        <f t="shared" si="30"/>
        <v>0</v>
      </c>
      <c r="CI32" s="22"/>
      <c r="CJ32" s="22"/>
      <c r="CK32" s="22">
        <f t="shared" si="31"/>
        <v>0</v>
      </c>
      <c r="CL32" s="21"/>
      <c r="CM32" s="21"/>
      <c r="CN32" s="22">
        <f t="shared" si="32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4"/>
        <v>0</v>
      </c>
      <c r="T33" s="21"/>
      <c r="U33" s="21"/>
      <c r="V33" s="23">
        <f t="shared" si="5"/>
        <v>0</v>
      </c>
      <c r="W33" s="21"/>
      <c r="X33" s="21"/>
      <c r="Y33" s="23">
        <f t="shared" si="6"/>
        <v>0</v>
      </c>
      <c r="Z33" s="21"/>
      <c r="AA33" s="21"/>
      <c r="AB33" s="23">
        <f t="shared" si="7"/>
        <v>0</v>
      </c>
      <c r="AC33" s="21"/>
      <c r="AD33" s="21"/>
      <c r="AE33" s="23">
        <f t="shared" si="8"/>
        <v>0</v>
      </c>
      <c r="AF33" s="21"/>
      <c r="AG33" s="21"/>
      <c r="AH33" s="23">
        <f t="shared" si="9"/>
        <v>0</v>
      </c>
      <c r="AI33" s="21"/>
      <c r="AJ33" s="21"/>
      <c r="AK33" s="23">
        <f t="shared" si="10"/>
        <v>0</v>
      </c>
      <c r="AL33" s="21"/>
      <c r="AM33" s="21"/>
      <c r="AN33" s="23">
        <f t="shared" si="11"/>
        <v>0</v>
      </c>
      <c r="AO33" s="23">
        <f t="shared" si="12"/>
        <v>0</v>
      </c>
      <c r="AP33" s="23">
        <f t="shared" si="13"/>
        <v>0</v>
      </c>
      <c r="AQ33" s="23">
        <f t="shared" si="14"/>
        <v>0</v>
      </c>
      <c r="AR33" s="23">
        <f t="shared" si="15"/>
        <v>0</v>
      </c>
      <c r="AS33" s="23">
        <f t="shared" si="16"/>
        <v>0</v>
      </c>
      <c r="AT33" s="21"/>
      <c r="AU33" s="21"/>
      <c r="AV33" s="21"/>
      <c r="AW33" s="21"/>
      <c r="AX33" s="21"/>
      <c r="AY33" s="22">
        <f t="shared" si="17"/>
        <v>0</v>
      </c>
      <c r="AZ33" s="21"/>
      <c r="BA33" s="21"/>
      <c r="BB33" s="23">
        <f t="shared" si="33"/>
        <v>0</v>
      </c>
      <c r="BC33" s="21"/>
      <c r="BD33" s="21"/>
      <c r="BE33" s="23">
        <f t="shared" si="34"/>
        <v>0</v>
      </c>
      <c r="BF33" s="21"/>
      <c r="BG33" s="21"/>
      <c r="BH33" s="23">
        <f t="shared" si="18"/>
        <v>0</v>
      </c>
      <c r="BI33" s="21"/>
      <c r="BJ33" s="21"/>
      <c r="BK33" s="23">
        <f t="shared" si="19"/>
        <v>0</v>
      </c>
      <c r="BL33" s="21"/>
      <c r="BM33" s="21"/>
      <c r="BN33" s="23">
        <f t="shared" si="20"/>
        <v>0</v>
      </c>
      <c r="BO33" s="21"/>
      <c r="BP33" s="21"/>
      <c r="BQ33" s="23">
        <f t="shared" si="21"/>
        <v>0</v>
      </c>
      <c r="BR33" s="21"/>
      <c r="BS33" s="21"/>
      <c r="BT33" s="23">
        <f t="shared" si="22"/>
        <v>0</v>
      </c>
      <c r="BU33" s="21"/>
      <c r="BV33" s="21"/>
      <c r="BW33" s="23">
        <f t="shared" si="23"/>
        <v>0</v>
      </c>
      <c r="BX33" s="21"/>
      <c r="BY33" s="21"/>
      <c r="BZ33" s="23">
        <f t="shared" si="24"/>
        <v>0</v>
      </c>
      <c r="CA33" s="21"/>
      <c r="CB33" s="21"/>
      <c r="CC33" s="23">
        <f t="shared" si="25"/>
        <v>0</v>
      </c>
      <c r="CD33" s="23">
        <f t="shared" si="26"/>
        <v>0</v>
      </c>
      <c r="CE33" s="23">
        <f t="shared" si="27"/>
        <v>0</v>
      </c>
      <c r="CF33" s="23">
        <f t="shared" si="28"/>
        <v>0</v>
      </c>
      <c r="CG33" s="23">
        <f t="shared" si="29"/>
        <v>0</v>
      </c>
      <c r="CH33" s="23">
        <f t="shared" si="30"/>
        <v>0</v>
      </c>
      <c r="CI33" s="22"/>
      <c r="CJ33" s="22"/>
      <c r="CK33" s="22">
        <f t="shared" si="31"/>
        <v>0</v>
      </c>
      <c r="CL33" s="21"/>
      <c r="CM33" s="21"/>
      <c r="CN33" s="22">
        <f t="shared" si="32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4"/>
        <v>0</v>
      </c>
      <c r="T34" s="21"/>
      <c r="U34" s="21"/>
      <c r="V34" s="23">
        <f t="shared" si="5"/>
        <v>0</v>
      </c>
      <c r="W34" s="21"/>
      <c r="X34" s="21"/>
      <c r="Y34" s="23">
        <f t="shared" si="6"/>
        <v>0</v>
      </c>
      <c r="Z34" s="21"/>
      <c r="AA34" s="21"/>
      <c r="AB34" s="23">
        <f t="shared" si="7"/>
        <v>0</v>
      </c>
      <c r="AC34" s="21"/>
      <c r="AD34" s="21"/>
      <c r="AE34" s="23">
        <f t="shared" si="8"/>
        <v>0</v>
      </c>
      <c r="AF34" s="21"/>
      <c r="AG34" s="21"/>
      <c r="AH34" s="23">
        <f t="shared" si="9"/>
        <v>0</v>
      </c>
      <c r="AI34" s="21"/>
      <c r="AJ34" s="21"/>
      <c r="AK34" s="23">
        <f t="shared" si="10"/>
        <v>0</v>
      </c>
      <c r="AL34" s="21"/>
      <c r="AM34" s="21"/>
      <c r="AN34" s="23">
        <f t="shared" si="11"/>
        <v>0</v>
      </c>
      <c r="AO34" s="23">
        <f t="shared" si="12"/>
        <v>0</v>
      </c>
      <c r="AP34" s="23">
        <f t="shared" si="13"/>
        <v>0</v>
      </c>
      <c r="AQ34" s="23">
        <f t="shared" si="14"/>
        <v>0</v>
      </c>
      <c r="AR34" s="23">
        <f t="shared" si="15"/>
        <v>0</v>
      </c>
      <c r="AS34" s="23">
        <f t="shared" si="16"/>
        <v>0</v>
      </c>
      <c r="AT34" s="21"/>
      <c r="AU34" s="21"/>
      <c r="AV34" s="21"/>
      <c r="AW34" s="21"/>
      <c r="AX34" s="21"/>
      <c r="AY34" s="22">
        <f t="shared" si="17"/>
        <v>0</v>
      </c>
      <c r="AZ34" s="21"/>
      <c r="BA34" s="21"/>
      <c r="BB34" s="23">
        <f t="shared" si="33"/>
        <v>0</v>
      </c>
      <c r="BC34" s="21"/>
      <c r="BD34" s="21"/>
      <c r="BE34" s="23">
        <f t="shared" si="34"/>
        <v>0</v>
      </c>
      <c r="BF34" s="21"/>
      <c r="BG34" s="21"/>
      <c r="BH34" s="23">
        <f t="shared" si="18"/>
        <v>0</v>
      </c>
      <c r="BI34" s="21"/>
      <c r="BJ34" s="21"/>
      <c r="BK34" s="23">
        <f t="shared" si="19"/>
        <v>0</v>
      </c>
      <c r="BL34" s="21"/>
      <c r="BM34" s="21"/>
      <c r="BN34" s="23">
        <f t="shared" si="20"/>
        <v>0</v>
      </c>
      <c r="BO34" s="21"/>
      <c r="BP34" s="21"/>
      <c r="BQ34" s="23">
        <f t="shared" si="21"/>
        <v>0</v>
      </c>
      <c r="BR34" s="21"/>
      <c r="BS34" s="21"/>
      <c r="BT34" s="23">
        <f t="shared" si="22"/>
        <v>0</v>
      </c>
      <c r="BU34" s="21"/>
      <c r="BV34" s="21"/>
      <c r="BW34" s="23">
        <f t="shared" si="23"/>
        <v>0</v>
      </c>
      <c r="BX34" s="21"/>
      <c r="BY34" s="21"/>
      <c r="BZ34" s="23">
        <f t="shared" si="24"/>
        <v>0</v>
      </c>
      <c r="CA34" s="21"/>
      <c r="CB34" s="21"/>
      <c r="CC34" s="23">
        <f t="shared" si="25"/>
        <v>0</v>
      </c>
      <c r="CD34" s="23">
        <f t="shared" si="26"/>
        <v>0</v>
      </c>
      <c r="CE34" s="23">
        <f t="shared" si="27"/>
        <v>0</v>
      </c>
      <c r="CF34" s="23">
        <f t="shared" si="28"/>
        <v>0</v>
      </c>
      <c r="CG34" s="23">
        <f t="shared" si="29"/>
        <v>0</v>
      </c>
      <c r="CH34" s="23">
        <f t="shared" si="30"/>
        <v>0</v>
      </c>
      <c r="CI34" s="22"/>
      <c r="CJ34" s="22"/>
      <c r="CK34" s="22">
        <f t="shared" si="31"/>
        <v>0</v>
      </c>
      <c r="CL34" s="21"/>
      <c r="CM34" s="21"/>
      <c r="CN34" s="22">
        <f t="shared" si="32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4"/>
        <v>0</v>
      </c>
      <c r="T35" s="21"/>
      <c r="U35" s="21"/>
      <c r="V35" s="23">
        <f t="shared" si="5"/>
        <v>0</v>
      </c>
      <c r="W35" s="21"/>
      <c r="X35" s="21"/>
      <c r="Y35" s="23">
        <f t="shared" si="6"/>
        <v>0</v>
      </c>
      <c r="Z35" s="21"/>
      <c r="AA35" s="21"/>
      <c r="AB35" s="23">
        <f t="shared" si="7"/>
        <v>0</v>
      </c>
      <c r="AC35" s="21"/>
      <c r="AD35" s="21"/>
      <c r="AE35" s="23">
        <f t="shared" si="8"/>
        <v>0</v>
      </c>
      <c r="AF35" s="21"/>
      <c r="AG35" s="21"/>
      <c r="AH35" s="23">
        <f t="shared" si="9"/>
        <v>0</v>
      </c>
      <c r="AI35" s="21"/>
      <c r="AJ35" s="21"/>
      <c r="AK35" s="23">
        <f t="shared" si="10"/>
        <v>0</v>
      </c>
      <c r="AL35" s="21"/>
      <c r="AM35" s="21"/>
      <c r="AN35" s="23">
        <f t="shared" si="11"/>
        <v>0</v>
      </c>
      <c r="AO35" s="23">
        <f t="shared" si="12"/>
        <v>0</v>
      </c>
      <c r="AP35" s="23">
        <f t="shared" si="13"/>
        <v>0</v>
      </c>
      <c r="AQ35" s="23">
        <f t="shared" si="14"/>
        <v>0</v>
      </c>
      <c r="AR35" s="23">
        <f t="shared" si="15"/>
        <v>0</v>
      </c>
      <c r="AS35" s="23">
        <f t="shared" si="16"/>
        <v>0</v>
      </c>
      <c r="AT35" s="21"/>
      <c r="AU35" s="21"/>
      <c r="AV35" s="21"/>
      <c r="AW35" s="21"/>
      <c r="AX35" s="21"/>
      <c r="AY35" s="22">
        <f t="shared" si="17"/>
        <v>0</v>
      </c>
      <c r="AZ35" s="21"/>
      <c r="BA35" s="21"/>
      <c r="BB35" s="23">
        <f t="shared" si="33"/>
        <v>0</v>
      </c>
      <c r="BC35" s="21"/>
      <c r="BD35" s="21"/>
      <c r="BE35" s="23">
        <f t="shared" si="34"/>
        <v>0</v>
      </c>
      <c r="BF35" s="21"/>
      <c r="BG35" s="21"/>
      <c r="BH35" s="23">
        <f t="shared" si="18"/>
        <v>0</v>
      </c>
      <c r="BI35" s="21"/>
      <c r="BJ35" s="21"/>
      <c r="BK35" s="23">
        <f t="shared" si="19"/>
        <v>0</v>
      </c>
      <c r="BL35" s="21"/>
      <c r="BM35" s="21"/>
      <c r="BN35" s="23">
        <f t="shared" si="20"/>
        <v>0</v>
      </c>
      <c r="BO35" s="21"/>
      <c r="BP35" s="21"/>
      <c r="BQ35" s="23">
        <f t="shared" si="21"/>
        <v>0</v>
      </c>
      <c r="BR35" s="21"/>
      <c r="BS35" s="21"/>
      <c r="BT35" s="23">
        <f t="shared" si="22"/>
        <v>0</v>
      </c>
      <c r="BU35" s="21"/>
      <c r="BV35" s="21"/>
      <c r="BW35" s="23">
        <f t="shared" si="23"/>
        <v>0</v>
      </c>
      <c r="BX35" s="21"/>
      <c r="BY35" s="21"/>
      <c r="BZ35" s="23">
        <f t="shared" si="24"/>
        <v>0</v>
      </c>
      <c r="CA35" s="21"/>
      <c r="CB35" s="21"/>
      <c r="CC35" s="23">
        <f t="shared" si="25"/>
        <v>0</v>
      </c>
      <c r="CD35" s="23">
        <f t="shared" si="26"/>
        <v>0</v>
      </c>
      <c r="CE35" s="23">
        <f t="shared" si="27"/>
        <v>0</v>
      </c>
      <c r="CF35" s="23">
        <f t="shared" si="28"/>
        <v>0</v>
      </c>
      <c r="CG35" s="23">
        <f t="shared" si="29"/>
        <v>0</v>
      </c>
      <c r="CH35" s="23">
        <f t="shared" si="30"/>
        <v>0</v>
      </c>
      <c r="CI35" s="22"/>
      <c r="CJ35" s="22"/>
      <c r="CK35" s="22">
        <f t="shared" si="31"/>
        <v>0</v>
      </c>
      <c r="CL35" s="21"/>
      <c r="CM35" s="21"/>
      <c r="CN35" s="22">
        <f t="shared" si="32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4"/>
        <v>0</v>
      </c>
      <c r="T36" s="21"/>
      <c r="U36" s="21"/>
      <c r="V36" s="23">
        <f t="shared" si="5"/>
        <v>0</v>
      </c>
      <c r="W36" s="21"/>
      <c r="X36" s="21"/>
      <c r="Y36" s="23">
        <f t="shared" si="6"/>
        <v>0</v>
      </c>
      <c r="Z36" s="21"/>
      <c r="AA36" s="21"/>
      <c r="AB36" s="23">
        <f t="shared" si="7"/>
        <v>0</v>
      </c>
      <c r="AC36" s="21"/>
      <c r="AD36" s="21"/>
      <c r="AE36" s="23">
        <f t="shared" si="8"/>
        <v>0</v>
      </c>
      <c r="AF36" s="21"/>
      <c r="AG36" s="21"/>
      <c r="AH36" s="23">
        <f t="shared" si="9"/>
        <v>0</v>
      </c>
      <c r="AI36" s="21"/>
      <c r="AJ36" s="21"/>
      <c r="AK36" s="23">
        <f t="shared" si="10"/>
        <v>0</v>
      </c>
      <c r="AL36" s="21"/>
      <c r="AM36" s="21"/>
      <c r="AN36" s="23">
        <f t="shared" si="11"/>
        <v>0</v>
      </c>
      <c r="AO36" s="23">
        <f t="shared" si="12"/>
        <v>0</v>
      </c>
      <c r="AP36" s="23">
        <f t="shared" si="13"/>
        <v>0</v>
      </c>
      <c r="AQ36" s="23">
        <f t="shared" si="14"/>
        <v>0</v>
      </c>
      <c r="AR36" s="23">
        <f t="shared" si="15"/>
        <v>0</v>
      </c>
      <c r="AS36" s="23">
        <f t="shared" si="16"/>
        <v>0</v>
      </c>
      <c r="AT36" s="21"/>
      <c r="AU36" s="21"/>
      <c r="AV36" s="21"/>
      <c r="AW36" s="21"/>
      <c r="AX36" s="21"/>
      <c r="AY36" s="22">
        <f t="shared" si="17"/>
        <v>0</v>
      </c>
      <c r="AZ36" s="21"/>
      <c r="BA36" s="21"/>
      <c r="BB36" s="23">
        <f t="shared" si="33"/>
        <v>0</v>
      </c>
      <c r="BC36" s="21"/>
      <c r="BD36" s="21"/>
      <c r="BE36" s="23">
        <f t="shared" si="34"/>
        <v>0</v>
      </c>
      <c r="BF36" s="21"/>
      <c r="BG36" s="21"/>
      <c r="BH36" s="23">
        <f t="shared" si="18"/>
        <v>0</v>
      </c>
      <c r="BI36" s="21"/>
      <c r="BJ36" s="21"/>
      <c r="BK36" s="23">
        <f t="shared" si="19"/>
        <v>0</v>
      </c>
      <c r="BL36" s="21"/>
      <c r="BM36" s="21"/>
      <c r="BN36" s="23">
        <f t="shared" si="20"/>
        <v>0</v>
      </c>
      <c r="BO36" s="21"/>
      <c r="BP36" s="21"/>
      <c r="BQ36" s="23">
        <f t="shared" si="21"/>
        <v>0</v>
      </c>
      <c r="BR36" s="21"/>
      <c r="BS36" s="21"/>
      <c r="BT36" s="23">
        <f t="shared" si="22"/>
        <v>0</v>
      </c>
      <c r="BU36" s="21"/>
      <c r="BV36" s="21"/>
      <c r="BW36" s="23">
        <f t="shared" si="23"/>
        <v>0</v>
      </c>
      <c r="BX36" s="21"/>
      <c r="BY36" s="21"/>
      <c r="BZ36" s="23">
        <f t="shared" si="24"/>
        <v>0</v>
      </c>
      <c r="CA36" s="21"/>
      <c r="CB36" s="21"/>
      <c r="CC36" s="23">
        <f t="shared" si="25"/>
        <v>0</v>
      </c>
      <c r="CD36" s="23">
        <f t="shared" si="26"/>
        <v>0</v>
      </c>
      <c r="CE36" s="23">
        <f t="shared" si="27"/>
        <v>0</v>
      </c>
      <c r="CF36" s="23">
        <f t="shared" si="28"/>
        <v>0</v>
      </c>
      <c r="CG36" s="23">
        <f t="shared" si="29"/>
        <v>0</v>
      </c>
      <c r="CH36" s="23">
        <f t="shared" si="30"/>
        <v>0</v>
      </c>
      <c r="CI36" s="22"/>
      <c r="CJ36" s="22"/>
      <c r="CK36" s="22">
        <f t="shared" si="31"/>
        <v>0</v>
      </c>
      <c r="CL36" s="21"/>
      <c r="CM36" s="21"/>
      <c r="CN36" s="22">
        <f t="shared" si="32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0"/>
        <v>0</v>
      </c>
      <c r="H37" s="21"/>
      <c r="I37" s="21"/>
      <c r="J37" s="22">
        <f t="shared" si="1"/>
        <v>0</v>
      </c>
      <c r="K37" s="21"/>
      <c r="L37" s="21"/>
      <c r="M37" s="23">
        <f t="shared" si="2"/>
        <v>0</v>
      </c>
      <c r="N37" s="21"/>
      <c r="O37" s="21"/>
      <c r="P37" s="23">
        <f t="shared" si="3"/>
        <v>0</v>
      </c>
      <c r="Q37" s="21"/>
      <c r="R37" s="21"/>
      <c r="S37" s="23">
        <f t="shared" si="4"/>
        <v>0</v>
      </c>
      <c r="T37" s="21"/>
      <c r="U37" s="21"/>
      <c r="V37" s="23">
        <f t="shared" si="5"/>
        <v>0</v>
      </c>
      <c r="W37" s="21"/>
      <c r="X37" s="21"/>
      <c r="Y37" s="23">
        <f t="shared" si="6"/>
        <v>0</v>
      </c>
      <c r="Z37" s="21"/>
      <c r="AA37" s="21"/>
      <c r="AB37" s="23">
        <f t="shared" si="7"/>
        <v>0</v>
      </c>
      <c r="AC37" s="21"/>
      <c r="AD37" s="21"/>
      <c r="AE37" s="23">
        <f t="shared" si="8"/>
        <v>0</v>
      </c>
      <c r="AF37" s="21"/>
      <c r="AG37" s="21"/>
      <c r="AH37" s="23">
        <f t="shared" si="9"/>
        <v>0</v>
      </c>
      <c r="AI37" s="21"/>
      <c r="AJ37" s="21"/>
      <c r="AK37" s="23">
        <f t="shared" si="10"/>
        <v>0</v>
      </c>
      <c r="AL37" s="21"/>
      <c r="AM37" s="21"/>
      <c r="AN37" s="23">
        <f t="shared" si="11"/>
        <v>0</v>
      </c>
      <c r="AO37" s="23">
        <f t="shared" si="12"/>
        <v>0</v>
      </c>
      <c r="AP37" s="23">
        <f t="shared" si="13"/>
        <v>0</v>
      </c>
      <c r="AQ37" s="23">
        <f t="shared" si="14"/>
        <v>0</v>
      </c>
      <c r="AR37" s="23">
        <f t="shared" si="15"/>
        <v>0</v>
      </c>
      <c r="AS37" s="23">
        <f t="shared" si="16"/>
        <v>0</v>
      </c>
      <c r="AT37" s="21"/>
      <c r="AU37" s="21"/>
      <c r="AV37" s="21"/>
      <c r="AW37" s="21"/>
      <c r="AX37" s="21"/>
      <c r="AY37" s="22">
        <f t="shared" si="17"/>
        <v>0</v>
      </c>
      <c r="AZ37" s="21"/>
      <c r="BA37" s="21"/>
      <c r="BB37" s="23">
        <f t="shared" si="33"/>
        <v>0</v>
      </c>
      <c r="BC37" s="21"/>
      <c r="BD37" s="21"/>
      <c r="BE37" s="23">
        <f t="shared" si="34"/>
        <v>0</v>
      </c>
      <c r="BF37" s="21"/>
      <c r="BG37" s="21"/>
      <c r="BH37" s="23">
        <f t="shared" si="18"/>
        <v>0</v>
      </c>
      <c r="BI37" s="21"/>
      <c r="BJ37" s="21"/>
      <c r="BK37" s="23">
        <f t="shared" si="19"/>
        <v>0</v>
      </c>
      <c r="BL37" s="21"/>
      <c r="BM37" s="21"/>
      <c r="BN37" s="23">
        <f t="shared" si="20"/>
        <v>0</v>
      </c>
      <c r="BO37" s="21"/>
      <c r="BP37" s="21"/>
      <c r="BQ37" s="23">
        <f t="shared" si="21"/>
        <v>0</v>
      </c>
      <c r="BR37" s="21"/>
      <c r="BS37" s="21"/>
      <c r="BT37" s="23">
        <f t="shared" si="22"/>
        <v>0</v>
      </c>
      <c r="BU37" s="21"/>
      <c r="BV37" s="21"/>
      <c r="BW37" s="23">
        <f t="shared" si="23"/>
        <v>0</v>
      </c>
      <c r="BX37" s="21"/>
      <c r="BY37" s="21"/>
      <c r="BZ37" s="23">
        <f t="shared" si="24"/>
        <v>0</v>
      </c>
      <c r="CA37" s="21"/>
      <c r="CB37" s="21"/>
      <c r="CC37" s="23">
        <f t="shared" si="25"/>
        <v>0</v>
      </c>
      <c r="CD37" s="23">
        <f t="shared" si="26"/>
        <v>0</v>
      </c>
      <c r="CE37" s="23">
        <f t="shared" si="27"/>
        <v>0</v>
      </c>
      <c r="CF37" s="23">
        <f t="shared" si="28"/>
        <v>0</v>
      </c>
      <c r="CG37" s="23">
        <f t="shared" si="29"/>
        <v>0</v>
      </c>
      <c r="CH37" s="23">
        <f t="shared" si="30"/>
        <v>0</v>
      </c>
      <c r="CI37" s="22"/>
      <c r="CJ37" s="22"/>
      <c r="CK37" s="22">
        <f t="shared" si="31"/>
        <v>0</v>
      </c>
      <c r="CL37" s="21"/>
      <c r="CM37" s="21"/>
      <c r="CN37" s="22">
        <f t="shared" si="32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/>
      <c r="I38" s="21"/>
      <c r="J38" s="22">
        <f t="shared" si="1"/>
        <v>0</v>
      </c>
      <c r="K38" s="21"/>
      <c r="L38" s="21"/>
      <c r="M38" s="23">
        <f t="shared" si="2"/>
        <v>0</v>
      </c>
      <c r="N38" s="21"/>
      <c r="O38" s="21"/>
      <c r="P38" s="23">
        <f t="shared" si="3"/>
        <v>0</v>
      </c>
      <c r="Q38" s="21"/>
      <c r="R38" s="21"/>
      <c r="S38" s="23">
        <f t="shared" si="4"/>
        <v>0</v>
      </c>
      <c r="T38" s="21"/>
      <c r="U38" s="21"/>
      <c r="V38" s="23">
        <f t="shared" si="5"/>
        <v>0</v>
      </c>
      <c r="W38" s="21"/>
      <c r="X38" s="21"/>
      <c r="Y38" s="23">
        <f t="shared" si="6"/>
        <v>0</v>
      </c>
      <c r="Z38" s="21"/>
      <c r="AA38" s="21"/>
      <c r="AB38" s="23">
        <f t="shared" si="7"/>
        <v>0</v>
      </c>
      <c r="AC38" s="21">
        <v>5</v>
      </c>
      <c r="AD38" s="21">
        <v>60</v>
      </c>
      <c r="AE38" s="23">
        <f t="shared" si="8"/>
        <v>40.800000000000004</v>
      </c>
      <c r="AF38" s="21"/>
      <c r="AG38" s="21"/>
      <c r="AH38" s="23">
        <f t="shared" si="9"/>
        <v>0</v>
      </c>
      <c r="AI38" s="21"/>
      <c r="AJ38" s="21"/>
      <c r="AK38" s="23">
        <f t="shared" si="10"/>
        <v>0</v>
      </c>
      <c r="AL38" s="21"/>
      <c r="AM38" s="21"/>
      <c r="AN38" s="23">
        <f t="shared" si="11"/>
        <v>0</v>
      </c>
      <c r="AO38" s="23">
        <f t="shared" si="12"/>
        <v>5</v>
      </c>
      <c r="AP38" s="23">
        <f t="shared" si="13"/>
        <v>60</v>
      </c>
      <c r="AQ38" s="23">
        <f t="shared" si="14"/>
        <v>40.800000000000004</v>
      </c>
      <c r="AR38" s="23">
        <f t="shared" si="15"/>
        <v>5</v>
      </c>
      <c r="AS38" s="23">
        <f t="shared" si="16"/>
        <v>3.4000000000000004</v>
      </c>
      <c r="AT38" s="21"/>
      <c r="AU38" s="21"/>
      <c r="AV38" s="21"/>
      <c r="AW38" s="21"/>
      <c r="AX38" s="21"/>
      <c r="AY38" s="22">
        <f t="shared" si="17"/>
        <v>0</v>
      </c>
      <c r="AZ38" s="21"/>
      <c r="BA38" s="21"/>
      <c r="BB38" s="23">
        <f t="shared" si="33"/>
        <v>0</v>
      </c>
      <c r="BC38" s="21"/>
      <c r="BD38" s="21"/>
      <c r="BE38" s="23">
        <f t="shared" si="34"/>
        <v>0</v>
      </c>
      <c r="BF38" s="21"/>
      <c r="BG38" s="21"/>
      <c r="BH38" s="23">
        <f t="shared" si="18"/>
        <v>0</v>
      </c>
      <c r="BI38" s="21"/>
      <c r="BJ38" s="21"/>
      <c r="BK38" s="23">
        <f t="shared" si="19"/>
        <v>0</v>
      </c>
      <c r="BL38" s="21"/>
      <c r="BM38" s="21"/>
      <c r="BN38" s="23">
        <f t="shared" si="20"/>
        <v>0</v>
      </c>
      <c r="BO38" s="21"/>
      <c r="BP38" s="21"/>
      <c r="BQ38" s="23">
        <f t="shared" si="21"/>
        <v>0</v>
      </c>
      <c r="BR38" s="21"/>
      <c r="BS38" s="21"/>
      <c r="BT38" s="23">
        <f t="shared" si="22"/>
        <v>0</v>
      </c>
      <c r="BU38" s="21"/>
      <c r="BV38" s="21"/>
      <c r="BW38" s="23">
        <f t="shared" si="23"/>
        <v>0</v>
      </c>
      <c r="BX38" s="21"/>
      <c r="BY38" s="21"/>
      <c r="BZ38" s="23">
        <f t="shared" si="24"/>
        <v>0</v>
      </c>
      <c r="CA38" s="21"/>
      <c r="CB38" s="21"/>
      <c r="CC38" s="23">
        <f t="shared" si="25"/>
        <v>0</v>
      </c>
      <c r="CD38" s="23">
        <f t="shared" si="26"/>
        <v>0</v>
      </c>
      <c r="CE38" s="23">
        <f t="shared" si="27"/>
        <v>0</v>
      </c>
      <c r="CF38" s="23">
        <f t="shared" si="28"/>
        <v>0</v>
      </c>
      <c r="CG38" s="23">
        <f t="shared" si="29"/>
        <v>0</v>
      </c>
      <c r="CH38" s="23">
        <f t="shared" si="30"/>
        <v>0</v>
      </c>
      <c r="CI38" s="22"/>
      <c r="CJ38" s="22"/>
      <c r="CK38" s="22">
        <f t="shared" si="31"/>
        <v>0</v>
      </c>
      <c r="CL38" s="21"/>
      <c r="CM38" s="21"/>
      <c r="CN38" s="22">
        <f t="shared" si="32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4"/>
        <v>0</v>
      </c>
      <c r="T39" s="21"/>
      <c r="U39" s="21"/>
      <c r="V39" s="23">
        <f t="shared" si="5"/>
        <v>0</v>
      </c>
      <c r="W39" s="21"/>
      <c r="X39" s="21"/>
      <c r="Y39" s="23">
        <f t="shared" si="6"/>
        <v>0</v>
      </c>
      <c r="Z39" s="21"/>
      <c r="AA39" s="21"/>
      <c r="AB39" s="23">
        <f t="shared" si="7"/>
        <v>0</v>
      </c>
      <c r="AC39" s="21"/>
      <c r="AD39" s="21"/>
      <c r="AE39" s="23">
        <f t="shared" si="8"/>
        <v>0</v>
      </c>
      <c r="AF39" s="21"/>
      <c r="AG39" s="21"/>
      <c r="AH39" s="23">
        <f t="shared" si="9"/>
        <v>0</v>
      </c>
      <c r="AI39" s="21"/>
      <c r="AJ39" s="21"/>
      <c r="AK39" s="23">
        <f t="shared" si="10"/>
        <v>0</v>
      </c>
      <c r="AL39" s="21"/>
      <c r="AM39" s="21"/>
      <c r="AN39" s="23">
        <f t="shared" si="11"/>
        <v>0</v>
      </c>
      <c r="AO39" s="23">
        <f t="shared" si="12"/>
        <v>0</v>
      </c>
      <c r="AP39" s="23">
        <f t="shared" si="13"/>
        <v>0</v>
      </c>
      <c r="AQ39" s="23">
        <f t="shared" si="14"/>
        <v>0</v>
      </c>
      <c r="AR39" s="23">
        <f t="shared" si="15"/>
        <v>0</v>
      </c>
      <c r="AS39" s="23">
        <f t="shared" si="16"/>
        <v>0</v>
      </c>
      <c r="AT39" s="21"/>
      <c r="AU39" s="21"/>
      <c r="AV39" s="21"/>
      <c r="AW39" s="21"/>
      <c r="AX39" s="21"/>
      <c r="AY39" s="22">
        <f t="shared" si="17"/>
        <v>0</v>
      </c>
      <c r="AZ39" s="21"/>
      <c r="BA39" s="21"/>
      <c r="BB39" s="23">
        <f t="shared" si="33"/>
        <v>0</v>
      </c>
      <c r="BC39" s="21"/>
      <c r="BD39" s="21"/>
      <c r="BE39" s="23">
        <f t="shared" si="34"/>
        <v>0</v>
      </c>
      <c r="BF39" s="21"/>
      <c r="BG39" s="21"/>
      <c r="BH39" s="23">
        <f t="shared" si="18"/>
        <v>0</v>
      </c>
      <c r="BI39" s="21"/>
      <c r="BJ39" s="21"/>
      <c r="BK39" s="23">
        <f t="shared" si="19"/>
        <v>0</v>
      </c>
      <c r="BL39" s="21"/>
      <c r="BM39" s="21"/>
      <c r="BN39" s="23">
        <f t="shared" si="20"/>
        <v>0</v>
      </c>
      <c r="BO39" s="21"/>
      <c r="BP39" s="21"/>
      <c r="BQ39" s="23">
        <f t="shared" si="21"/>
        <v>0</v>
      </c>
      <c r="BR39" s="21"/>
      <c r="BS39" s="21"/>
      <c r="BT39" s="23">
        <f t="shared" si="22"/>
        <v>0</v>
      </c>
      <c r="BU39" s="21"/>
      <c r="BV39" s="21"/>
      <c r="BW39" s="23">
        <f t="shared" si="23"/>
        <v>0</v>
      </c>
      <c r="BX39" s="21"/>
      <c r="BY39" s="21"/>
      <c r="BZ39" s="23">
        <f t="shared" si="24"/>
        <v>0</v>
      </c>
      <c r="CA39" s="21"/>
      <c r="CB39" s="21"/>
      <c r="CC39" s="23">
        <f t="shared" si="25"/>
        <v>0</v>
      </c>
      <c r="CD39" s="23">
        <f t="shared" si="26"/>
        <v>0</v>
      </c>
      <c r="CE39" s="23">
        <f t="shared" si="27"/>
        <v>0</v>
      </c>
      <c r="CF39" s="23">
        <f t="shared" si="28"/>
        <v>0</v>
      </c>
      <c r="CG39" s="23">
        <f t="shared" si="29"/>
        <v>0</v>
      </c>
      <c r="CH39" s="23">
        <f t="shared" si="30"/>
        <v>0</v>
      </c>
      <c r="CI39" s="22"/>
      <c r="CJ39" s="22"/>
      <c r="CK39" s="22">
        <f t="shared" si="31"/>
        <v>0</v>
      </c>
      <c r="CL39" s="21"/>
      <c r="CM39" s="21"/>
      <c r="CN39" s="22">
        <f t="shared" si="32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4"/>
        <v>0</v>
      </c>
      <c r="T40" s="21"/>
      <c r="U40" s="21"/>
      <c r="V40" s="23">
        <f t="shared" si="5"/>
        <v>0</v>
      </c>
      <c r="W40" s="21"/>
      <c r="X40" s="21"/>
      <c r="Y40" s="23">
        <f t="shared" si="6"/>
        <v>0</v>
      </c>
      <c r="Z40" s="21"/>
      <c r="AA40" s="21"/>
      <c r="AB40" s="23">
        <f t="shared" si="7"/>
        <v>0</v>
      </c>
      <c r="AC40" s="21"/>
      <c r="AD40" s="21"/>
      <c r="AE40" s="23">
        <f t="shared" si="8"/>
        <v>0</v>
      </c>
      <c r="AF40" s="21"/>
      <c r="AG40" s="21"/>
      <c r="AH40" s="23">
        <f t="shared" si="9"/>
        <v>0</v>
      </c>
      <c r="AI40" s="21"/>
      <c r="AJ40" s="21"/>
      <c r="AK40" s="23">
        <f t="shared" si="10"/>
        <v>0</v>
      </c>
      <c r="AL40" s="21"/>
      <c r="AM40" s="21"/>
      <c r="AN40" s="23">
        <f t="shared" si="11"/>
        <v>0</v>
      </c>
      <c r="AO40" s="23">
        <f t="shared" si="12"/>
        <v>0</v>
      </c>
      <c r="AP40" s="23">
        <f t="shared" si="13"/>
        <v>0</v>
      </c>
      <c r="AQ40" s="23">
        <f t="shared" si="14"/>
        <v>0</v>
      </c>
      <c r="AR40" s="23">
        <f t="shared" si="15"/>
        <v>0</v>
      </c>
      <c r="AS40" s="23">
        <f t="shared" si="16"/>
        <v>0</v>
      </c>
      <c r="AT40" s="21"/>
      <c r="AU40" s="21"/>
      <c r="AV40" s="21"/>
      <c r="AW40" s="21"/>
      <c r="AX40" s="21"/>
      <c r="AY40" s="22">
        <f t="shared" si="17"/>
        <v>0</v>
      </c>
      <c r="AZ40" s="21"/>
      <c r="BA40" s="21"/>
      <c r="BB40" s="23">
        <f t="shared" si="33"/>
        <v>0</v>
      </c>
      <c r="BC40" s="21"/>
      <c r="BD40" s="21"/>
      <c r="BE40" s="23">
        <f t="shared" si="34"/>
        <v>0</v>
      </c>
      <c r="BF40" s="21"/>
      <c r="BG40" s="21"/>
      <c r="BH40" s="23">
        <f t="shared" si="18"/>
        <v>0</v>
      </c>
      <c r="BI40" s="21"/>
      <c r="BJ40" s="21"/>
      <c r="BK40" s="23">
        <f t="shared" si="19"/>
        <v>0</v>
      </c>
      <c r="BL40" s="21"/>
      <c r="BM40" s="21"/>
      <c r="BN40" s="23">
        <f t="shared" si="20"/>
        <v>0</v>
      </c>
      <c r="BO40" s="21"/>
      <c r="BP40" s="21"/>
      <c r="BQ40" s="23">
        <f t="shared" si="21"/>
        <v>0</v>
      </c>
      <c r="BR40" s="21"/>
      <c r="BS40" s="21"/>
      <c r="BT40" s="23">
        <f t="shared" si="22"/>
        <v>0</v>
      </c>
      <c r="BU40" s="21"/>
      <c r="BV40" s="21"/>
      <c r="BW40" s="23">
        <f t="shared" si="23"/>
        <v>0</v>
      </c>
      <c r="BX40" s="21"/>
      <c r="BY40" s="21"/>
      <c r="BZ40" s="23">
        <f t="shared" si="24"/>
        <v>0</v>
      </c>
      <c r="CA40" s="21"/>
      <c r="CB40" s="21"/>
      <c r="CC40" s="23">
        <f t="shared" si="25"/>
        <v>0</v>
      </c>
      <c r="CD40" s="23">
        <f t="shared" si="26"/>
        <v>0</v>
      </c>
      <c r="CE40" s="23">
        <f t="shared" si="27"/>
        <v>0</v>
      </c>
      <c r="CF40" s="23">
        <f t="shared" si="28"/>
        <v>0</v>
      </c>
      <c r="CG40" s="23">
        <f t="shared" si="29"/>
        <v>0</v>
      </c>
      <c r="CH40" s="23">
        <f t="shared" si="30"/>
        <v>0</v>
      </c>
      <c r="CI40" s="22"/>
      <c r="CJ40" s="22"/>
      <c r="CK40" s="22">
        <f t="shared" si="31"/>
        <v>0</v>
      </c>
      <c r="CL40" s="21"/>
      <c r="CM40" s="21"/>
      <c r="CN40" s="22">
        <f t="shared" si="32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0"/>
        <v>0</v>
      </c>
      <c r="H41" s="21">
        <v>77</v>
      </c>
      <c r="I41" s="21">
        <v>1078</v>
      </c>
      <c r="J41" s="22">
        <f t="shared" si="1"/>
        <v>689.92</v>
      </c>
      <c r="K41" s="21">
        <v>25</v>
      </c>
      <c r="L41" s="21">
        <v>350</v>
      </c>
      <c r="M41" s="23">
        <f t="shared" si="2"/>
        <v>224</v>
      </c>
      <c r="N41" s="21">
        <v>25</v>
      </c>
      <c r="O41" s="21">
        <v>350</v>
      </c>
      <c r="P41" s="23">
        <f t="shared" si="3"/>
        <v>224</v>
      </c>
      <c r="Q41" s="21">
        <v>50</v>
      </c>
      <c r="R41" s="21">
        <v>700</v>
      </c>
      <c r="S41" s="23">
        <f t="shared" si="4"/>
        <v>448</v>
      </c>
      <c r="T41" s="21">
        <v>50</v>
      </c>
      <c r="U41" s="21">
        <v>700</v>
      </c>
      <c r="V41" s="23">
        <f t="shared" si="5"/>
        <v>448</v>
      </c>
      <c r="W41" s="21">
        <v>15</v>
      </c>
      <c r="X41" s="21">
        <v>210</v>
      </c>
      <c r="Y41" s="23">
        <f t="shared" si="6"/>
        <v>134.4</v>
      </c>
      <c r="Z41" s="21"/>
      <c r="AA41" s="21"/>
      <c r="AB41" s="23">
        <f t="shared" si="7"/>
        <v>0</v>
      </c>
      <c r="AC41" s="21">
        <v>15</v>
      </c>
      <c r="AD41" s="21">
        <v>210</v>
      </c>
      <c r="AE41" s="23">
        <f t="shared" si="8"/>
        <v>134.4</v>
      </c>
      <c r="AF41" s="21">
        <v>25</v>
      </c>
      <c r="AG41" s="21">
        <v>350</v>
      </c>
      <c r="AH41" s="23">
        <f t="shared" si="9"/>
        <v>224</v>
      </c>
      <c r="AI41" s="21">
        <v>25</v>
      </c>
      <c r="AJ41" s="21">
        <v>350</v>
      </c>
      <c r="AK41" s="23">
        <f t="shared" si="10"/>
        <v>224</v>
      </c>
      <c r="AL41" s="21">
        <v>15</v>
      </c>
      <c r="AM41" s="21">
        <v>210</v>
      </c>
      <c r="AN41" s="23">
        <f t="shared" si="11"/>
        <v>134.4</v>
      </c>
      <c r="AO41" s="23">
        <f t="shared" si="12"/>
        <v>322</v>
      </c>
      <c r="AP41" s="23">
        <f t="shared" si="13"/>
        <v>4508</v>
      </c>
      <c r="AQ41" s="23">
        <f t="shared" si="14"/>
        <v>2885.1200000000003</v>
      </c>
      <c r="AR41" s="23">
        <f t="shared" si="15"/>
        <v>375.66666666666669</v>
      </c>
      <c r="AS41" s="23">
        <f t="shared" si="16"/>
        <v>240.4266666666667</v>
      </c>
      <c r="AT41" s="21"/>
      <c r="AU41" s="21"/>
      <c r="AV41" s="21"/>
      <c r="AW41" s="21"/>
      <c r="AX41" s="21"/>
      <c r="AY41" s="22">
        <f t="shared" si="17"/>
        <v>0</v>
      </c>
      <c r="AZ41" s="21"/>
      <c r="BA41" s="21"/>
      <c r="BB41" s="23">
        <f t="shared" si="33"/>
        <v>0</v>
      </c>
      <c r="BC41" s="21"/>
      <c r="BD41" s="21"/>
      <c r="BE41" s="23">
        <f t="shared" si="34"/>
        <v>0</v>
      </c>
      <c r="BF41" s="21"/>
      <c r="BG41" s="21"/>
      <c r="BH41" s="23">
        <f t="shared" si="18"/>
        <v>0</v>
      </c>
      <c r="BI41" s="21"/>
      <c r="BJ41" s="21"/>
      <c r="BK41" s="23">
        <f t="shared" si="19"/>
        <v>0</v>
      </c>
      <c r="BL41" s="21"/>
      <c r="BM41" s="21"/>
      <c r="BN41" s="23">
        <f t="shared" si="20"/>
        <v>0</v>
      </c>
      <c r="BO41" s="21"/>
      <c r="BP41" s="21"/>
      <c r="BQ41" s="23">
        <f t="shared" si="21"/>
        <v>0</v>
      </c>
      <c r="BR41" s="21"/>
      <c r="BS41" s="21"/>
      <c r="BT41" s="23">
        <f t="shared" si="22"/>
        <v>0</v>
      </c>
      <c r="BU41" s="21"/>
      <c r="BV41" s="21"/>
      <c r="BW41" s="23">
        <f t="shared" si="23"/>
        <v>0</v>
      </c>
      <c r="BX41" s="21"/>
      <c r="BY41" s="21"/>
      <c r="BZ41" s="23">
        <f t="shared" si="24"/>
        <v>0</v>
      </c>
      <c r="CA41" s="21"/>
      <c r="CB41" s="21"/>
      <c r="CC41" s="23">
        <f t="shared" si="25"/>
        <v>0</v>
      </c>
      <c r="CD41" s="23">
        <f t="shared" si="26"/>
        <v>0</v>
      </c>
      <c r="CE41" s="23">
        <f t="shared" si="27"/>
        <v>0</v>
      </c>
      <c r="CF41" s="23">
        <f t="shared" si="28"/>
        <v>0</v>
      </c>
      <c r="CG41" s="23">
        <f t="shared" si="29"/>
        <v>0</v>
      </c>
      <c r="CH41" s="23">
        <f t="shared" si="30"/>
        <v>0</v>
      </c>
      <c r="CI41" s="22"/>
      <c r="CJ41" s="22"/>
      <c r="CK41" s="22">
        <f t="shared" si="31"/>
        <v>0</v>
      </c>
      <c r="CL41" s="21"/>
      <c r="CM41" s="21"/>
      <c r="CN41" s="22">
        <f t="shared" si="32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4"/>
        <v>0</v>
      </c>
      <c r="T42" s="21"/>
      <c r="U42" s="21"/>
      <c r="V42" s="23">
        <f t="shared" si="5"/>
        <v>0</v>
      </c>
      <c r="W42" s="21"/>
      <c r="X42" s="21"/>
      <c r="Y42" s="23">
        <f t="shared" si="6"/>
        <v>0</v>
      </c>
      <c r="Z42" s="21"/>
      <c r="AA42" s="21"/>
      <c r="AB42" s="23">
        <f t="shared" si="7"/>
        <v>0</v>
      </c>
      <c r="AC42" s="21"/>
      <c r="AD42" s="21"/>
      <c r="AE42" s="23">
        <f t="shared" si="8"/>
        <v>0</v>
      </c>
      <c r="AF42" s="21"/>
      <c r="AG42" s="21"/>
      <c r="AH42" s="23">
        <f t="shared" si="9"/>
        <v>0</v>
      </c>
      <c r="AI42" s="21"/>
      <c r="AJ42" s="21"/>
      <c r="AK42" s="23">
        <f t="shared" si="10"/>
        <v>0</v>
      </c>
      <c r="AL42" s="21"/>
      <c r="AM42" s="21"/>
      <c r="AN42" s="23">
        <f t="shared" si="11"/>
        <v>0</v>
      </c>
      <c r="AO42" s="23">
        <f t="shared" si="12"/>
        <v>0</v>
      </c>
      <c r="AP42" s="23">
        <f t="shared" si="13"/>
        <v>0</v>
      </c>
      <c r="AQ42" s="23">
        <f t="shared" si="14"/>
        <v>0</v>
      </c>
      <c r="AR42" s="23">
        <f t="shared" si="15"/>
        <v>0</v>
      </c>
      <c r="AS42" s="23">
        <f t="shared" si="16"/>
        <v>0</v>
      </c>
      <c r="AT42" s="21"/>
      <c r="AU42" s="21"/>
      <c r="AV42" s="21"/>
      <c r="AW42" s="21"/>
      <c r="AX42" s="21"/>
      <c r="AY42" s="22">
        <f t="shared" si="17"/>
        <v>0</v>
      </c>
      <c r="AZ42" s="21"/>
      <c r="BA42" s="21"/>
      <c r="BB42" s="23">
        <f t="shared" si="33"/>
        <v>0</v>
      </c>
      <c r="BC42" s="21"/>
      <c r="BD42" s="21"/>
      <c r="BE42" s="23">
        <f t="shared" si="34"/>
        <v>0</v>
      </c>
      <c r="BF42" s="21"/>
      <c r="BG42" s="21"/>
      <c r="BH42" s="23">
        <f t="shared" si="18"/>
        <v>0</v>
      </c>
      <c r="BI42" s="21"/>
      <c r="BJ42" s="21"/>
      <c r="BK42" s="23">
        <f t="shared" si="19"/>
        <v>0</v>
      </c>
      <c r="BL42" s="21"/>
      <c r="BM42" s="21"/>
      <c r="BN42" s="23">
        <f t="shared" si="20"/>
        <v>0</v>
      </c>
      <c r="BO42" s="21"/>
      <c r="BP42" s="21"/>
      <c r="BQ42" s="23">
        <f t="shared" si="21"/>
        <v>0</v>
      </c>
      <c r="BR42" s="21"/>
      <c r="BS42" s="21"/>
      <c r="BT42" s="23">
        <f t="shared" si="22"/>
        <v>0</v>
      </c>
      <c r="BU42" s="21"/>
      <c r="BV42" s="21"/>
      <c r="BW42" s="23">
        <f t="shared" si="23"/>
        <v>0</v>
      </c>
      <c r="BX42" s="21"/>
      <c r="BY42" s="21"/>
      <c r="BZ42" s="23">
        <f t="shared" si="24"/>
        <v>0</v>
      </c>
      <c r="CA42" s="21"/>
      <c r="CB42" s="21"/>
      <c r="CC42" s="23">
        <f t="shared" si="25"/>
        <v>0</v>
      </c>
      <c r="CD42" s="23">
        <f t="shared" si="26"/>
        <v>0</v>
      </c>
      <c r="CE42" s="23">
        <f t="shared" si="27"/>
        <v>0</v>
      </c>
      <c r="CF42" s="23">
        <f t="shared" si="28"/>
        <v>0</v>
      </c>
      <c r="CG42" s="23">
        <f t="shared" si="29"/>
        <v>0</v>
      </c>
      <c r="CH42" s="23">
        <f t="shared" si="30"/>
        <v>0</v>
      </c>
      <c r="CI42" s="22"/>
      <c r="CJ42" s="22"/>
      <c r="CK42" s="22">
        <f t="shared" si="31"/>
        <v>0</v>
      </c>
      <c r="CL42" s="21"/>
      <c r="CM42" s="21"/>
      <c r="CN42" s="22">
        <f t="shared" si="32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4"/>
        <v>0</v>
      </c>
      <c r="T43" s="21"/>
      <c r="U43" s="21"/>
      <c r="V43" s="23">
        <f t="shared" si="5"/>
        <v>0</v>
      </c>
      <c r="W43" s="21"/>
      <c r="X43" s="21"/>
      <c r="Y43" s="23">
        <f t="shared" si="6"/>
        <v>0</v>
      </c>
      <c r="Z43" s="21"/>
      <c r="AA43" s="21"/>
      <c r="AB43" s="23">
        <f t="shared" si="7"/>
        <v>0</v>
      </c>
      <c r="AC43" s="21"/>
      <c r="AD43" s="21"/>
      <c r="AE43" s="23">
        <f t="shared" si="8"/>
        <v>0</v>
      </c>
      <c r="AF43" s="21"/>
      <c r="AG43" s="21"/>
      <c r="AH43" s="23">
        <f t="shared" si="9"/>
        <v>0</v>
      </c>
      <c r="AI43" s="21"/>
      <c r="AJ43" s="21"/>
      <c r="AK43" s="23">
        <f t="shared" si="10"/>
        <v>0</v>
      </c>
      <c r="AL43" s="21"/>
      <c r="AM43" s="21"/>
      <c r="AN43" s="23">
        <f t="shared" si="11"/>
        <v>0</v>
      </c>
      <c r="AO43" s="23">
        <f t="shared" si="12"/>
        <v>0</v>
      </c>
      <c r="AP43" s="23">
        <f t="shared" si="13"/>
        <v>0</v>
      </c>
      <c r="AQ43" s="23">
        <f t="shared" si="14"/>
        <v>0</v>
      </c>
      <c r="AR43" s="23">
        <f t="shared" si="15"/>
        <v>0</v>
      </c>
      <c r="AS43" s="23">
        <f t="shared" si="16"/>
        <v>0</v>
      </c>
      <c r="AT43" s="21"/>
      <c r="AU43" s="21"/>
      <c r="AV43" s="21"/>
      <c r="AW43" s="21"/>
      <c r="AX43" s="21"/>
      <c r="AY43" s="22">
        <f t="shared" si="17"/>
        <v>0</v>
      </c>
      <c r="AZ43" s="21"/>
      <c r="BA43" s="21"/>
      <c r="BB43" s="23">
        <f t="shared" si="33"/>
        <v>0</v>
      </c>
      <c r="BC43" s="21"/>
      <c r="BD43" s="21"/>
      <c r="BE43" s="23">
        <f t="shared" si="34"/>
        <v>0</v>
      </c>
      <c r="BF43" s="21"/>
      <c r="BG43" s="21"/>
      <c r="BH43" s="23">
        <f t="shared" si="18"/>
        <v>0</v>
      </c>
      <c r="BI43" s="21"/>
      <c r="BJ43" s="21"/>
      <c r="BK43" s="23">
        <f t="shared" si="19"/>
        <v>0</v>
      </c>
      <c r="BL43" s="21"/>
      <c r="BM43" s="21"/>
      <c r="BN43" s="23">
        <f t="shared" si="20"/>
        <v>0</v>
      </c>
      <c r="BO43" s="21"/>
      <c r="BP43" s="21"/>
      <c r="BQ43" s="23">
        <f t="shared" si="21"/>
        <v>0</v>
      </c>
      <c r="BR43" s="21"/>
      <c r="BS43" s="21"/>
      <c r="BT43" s="23">
        <f t="shared" si="22"/>
        <v>0</v>
      </c>
      <c r="BU43" s="21"/>
      <c r="BV43" s="21"/>
      <c r="BW43" s="23">
        <f t="shared" si="23"/>
        <v>0</v>
      </c>
      <c r="BX43" s="21"/>
      <c r="BY43" s="21"/>
      <c r="BZ43" s="23">
        <f t="shared" si="24"/>
        <v>0</v>
      </c>
      <c r="CA43" s="21"/>
      <c r="CB43" s="21"/>
      <c r="CC43" s="23">
        <f t="shared" si="25"/>
        <v>0</v>
      </c>
      <c r="CD43" s="23">
        <f t="shared" si="26"/>
        <v>0</v>
      </c>
      <c r="CE43" s="23">
        <f t="shared" si="27"/>
        <v>0</v>
      </c>
      <c r="CF43" s="23">
        <f t="shared" si="28"/>
        <v>0</v>
      </c>
      <c r="CG43" s="23">
        <f t="shared" si="29"/>
        <v>0</v>
      </c>
      <c r="CH43" s="23">
        <f t="shared" si="30"/>
        <v>0</v>
      </c>
      <c r="CI43" s="22"/>
      <c r="CJ43" s="22"/>
      <c r="CK43" s="22">
        <f t="shared" si="31"/>
        <v>0</v>
      </c>
      <c r="CL43" s="21"/>
      <c r="CM43" s="21"/>
      <c r="CN43" s="22">
        <f t="shared" si="32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/>
      <c r="L44" s="21"/>
      <c r="M44" s="23">
        <f t="shared" si="2"/>
        <v>0</v>
      </c>
      <c r="N44" s="21"/>
      <c r="O44" s="21">
        <v>7</v>
      </c>
      <c r="P44" s="23">
        <f t="shared" si="3"/>
        <v>4.4800000000000004</v>
      </c>
      <c r="Q44" s="21"/>
      <c r="R44" s="21"/>
      <c r="S44" s="23">
        <f t="shared" si="4"/>
        <v>0</v>
      </c>
      <c r="T44" s="21"/>
      <c r="U44" s="21"/>
      <c r="V44" s="23">
        <f t="shared" si="5"/>
        <v>0</v>
      </c>
      <c r="W44" s="21"/>
      <c r="X44" s="21"/>
      <c r="Y44" s="23">
        <f t="shared" si="6"/>
        <v>0</v>
      </c>
      <c r="Z44" s="21">
        <v>2</v>
      </c>
      <c r="AA44" s="21">
        <v>28</v>
      </c>
      <c r="AB44" s="23">
        <f t="shared" si="7"/>
        <v>17.920000000000002</v>
      </c>
      <c r="AC44" s="21"/>
      <c r="AD44" s="21"/>
      <c r="AE44" s="23">
        <f t="shared" si="8"/>
        <v>0</v>
      </c>
      <c r="AF44" s="21"/>
      <c r="AG44" s="21"/>
      <c r="AH44" s="23">
        <f t="shared" si="9"/>
        <v>0</v>
      </c>
      <c r="AI44" s="21"/>
      <c r="AJ44" s="21"/>
      <c r="AK44" s="23">
        <f t="shared" si="10"/>
        <v>0</v>
      </c>
      <c r="AL44" s="21"/>
      <c r="AM44" s="21"/>
      <c r="AN44" s="23">
        <f t="shared" si="11"/>
        <v>0</v>
      </c>
      <c r="AO44" s="23">
        <f t="shared" si="12"/>
        <v>2</v>
      </c>
      <c r="AP44" s="23">
        <f t="shared" si="13"/>
        <v>35</v>
      </c>
      <c r="AQ44" s="23">
        <f t="shared" si="14"/>
        <v>22.400000000000002</v>
      </c>
      <c r="AR44" s="23">
        <f t="shared" si="15"/>
        <v>2.9166666666666665</v>
      </c>
      <c r="AS44" s="23">
        <f t="shared" si="16"/>
        <v>1.8666666666666669</v>
      </c>
      <c r="AT44" s="21"/>
      <c r="AU44" s="21"/>
      <c r="AV44" s="21"/>
      <c r="AW44" s="21"/>
      <c r="AX44" s="21"/>
      <c r="AY44" s="22">
        <f t="shared" si="17"/>
        <v>0</v>
      </c>
      <c r="AZ44" s="21"/>
      <c r="BA44" s="21"/>
      <c r="BB44" s="23">
        <f t="shared" si="33"/>
        <v>0</v>
      </c>
      <c r="BC44" s="21"/>
      <c r="BD44" s="21"/>
      <c r="BE44" s="23">
        <f t="shared" si="34"/>
        <v>0</v>
      </c>
      <c r="BF44" s="21"/>
      <c r="BG44" s="21"/>
      <c r="BH44" s="23">
        <f t="shared" si="18"/>
        <v>0</v>
      </c>
      <c r="BI44" s="21"/>
      <c r="BJ44" s="21"/>
      <c r="BK44" s="23">
        <f t="shared" si="19"/>
        <v>0</v>
      </c>
      <c r="BL44" s="21"/>
      <c r="BM44" s="21"/>
      <c r="BN44" s="23">
        <f t="shared" si="20"/>
        <v>0</v>
      </c>
      <c r="BO44" s="21"/>
      <c r="BP44" s="21"/>
      <c r="BQ44" s="23">
        <f t="shared" si="21"/>
        <v>0</v>
      </c>
      <c r="BR44" s="21"/>
      <c r="BS44" s="21"/>
      <c r="BT44" s="23">
        <f t="shared" si="22"/>
        <v>0</v>
      </c>
      <c r="BU44" s="21"/>
      <c r="BV44" s="21"/>
      <c r="BW44" s="23">
        <f t="shared" si="23"/>
        <v>0</v>
      </c>
      <c r="BX44" s="21"/>
      <c r="BY44" s="21"/>
      <c r="BZ44" s="23">
        <f t="shared" si="24"/>
        <v>0</v>
      </c>
      <c r="CA44" s="21"/>
      <c r="CB44" s="21"/>
      <c r="CC44" s="23">
        <f t="shared" si="25"/>
        <v>0</v>
      </c>
      <c r="CD44" s="23">
        <f t="shared" si="26"/>
        <v>0</v>
      </c>
      <c r="CE44" s="23">
        <f t="shared" si="27"/>
        <v>0</v>
      </c>
      <c r="CF44" s="23">
        <f t="shared" si="28"/>
        <v>0</v>
      </c>
      <c r="CG44" s="23">
        <f t="shared" si="29"/>
        <v>0</v>
      </c>
      <c r="CH44" s="23">
        <f t="shared" si="30"/>
        <v>0</v>
      </c>
      <c r="CI44" s="22"/>
      <c r="CJ44" s="22"/>
      <c r="CK44" s="22">
        <f t="shared" si="31"/>
        <v>0</v>
      </c>
      <c r="CL44" s="21"/>
      <c r="CM44" s="21"/>
      <c r="CN44" s="22">
        <f t="shared" si="32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4"/>
        <v>0</v>
      </c>
      <c r="T45" s="21"/>
      <c r="U45" s="21"/>
      <c r="V45" s="23">
        <f t="shared" si="5"/>
        <v>0</v>
      </c>
      <c r="W45" s="21"/>
      <c r="X45" s="21"/>
      <c r="Y45" s="23">
        <f t="shared" si="6"/>
        <v>0</v>
      </c>
      <c r="Z45" s="21"/>
      <c r="AA45" s="21"/>
      <c r="AB45" s="23">
        <f t="shared" si="7"/>
        <v>0</v>
      </c>
      <c r="AC45" s="21"/>
      <c r="AD45" s="21"/>
      <c r="AE45" s="23">
        <f t="shared" si="8"/>
        <v>0</v>
      </c>
      <c r="AF45" s="21"/>
      <c r="AG45" s="21"/>
      <c r="AH45" s="23">
        <f t="shared" si="9"/>
        <v>0</v>
      </c>
      <c r="AI45" s="21"/>
      <c r="AJ45" s="21"/>
      <c r="AK45" s="23">
        <f t="shared" si="10"/>
        <v>0</v>
      </c>
      <c r="AL45" s="21"/>
      <c r="AM45" s="21"/>
      <c r="AN45" s="23">
        <f t="shared" si="11"/>
        <v>0</v>
      </c>
      <c r="AO45" s="23">
        <f t="shared" si="12"/>
        <v>0</v>
      </c>
      <c r="AP45" s="23">
        <f t="shared" si="13"/>
        <v>0</v>
      </c>
      <c r="AQ45" s="23">
        <f t="shared" si="14"/>
        <v>0</v>
      </c>
      <c r="AR45" s="23">
        <f t="shared" si="15"/>
        <v>0</v>
      </c>
      <c r="AS45" s="23">
        <f t="shared" si="16"/>
        <v>0</v>
      </c>
      <c r="AT45" s="21"/>
      <c r="AU45" s="21"/>
      <c r="AV45" s="21"/>
      <c r="AW45" s="21"/>
      <c r="AX45" s="21"/>
      <c r="AY45" s="22">
        <f t="shared" si="17"/>
        <v>0</v>
      </c>
      <c r="AZ45" s="21"/>
      <c r="BA45" s="21"/>
      <c r="BB45" s="23">
        <f t="shared" si="33"/>
        <v>0</v>
      </c>
      <c r="BC45" s="21"/>
      <c r="BD45" s="21"/>
      <c r="BE45" s="23">
        <f t="shared" si="34"/>
        <v>0</v>
      </c>
      <c r="BF45" s="21"/>
      <c r="BG45" s="21"/>
      <c r="BH45" s="23">
        <f t="shared" si="18"/>
        <v>0</v>
      </c>
      <c r="BI45" s="21"/>
      <c r="BJ45" s="21"/>
      <c r="BK45" s="23">
        <f t="shared" si="19"/>
        <v>0</v>
      </c>
      <c r="BL45" s="21"/>
      <c r="BM45" s="21"/>
      <c r="BN45" s="23">
        <f t="shared" si="20"/>
        <v>0</v>
      </c>
      <c r="BO45" s="21"/>
      <c r="BP45" s="21"/>
      <c r="BQ45" s="23">
        <f t="shared" si="21"/>
        <v>0</v>
      </c>
      <c r="BR45" s="21"/>
      <c r="BS45" s="21"/>
      <c r="BT45" s="23">
        <f t="shared" si="22"/>
        <v>0</v>
      </c>
      <c r="BU45" s="21"/>
      <c r="BV45" s="21"/>
      <c r="BW45" s="23">
        <f t="shared" si="23"/>
        <v>0</v>
      </c>
      <c r="BX45" s="21"/>
      <c r="BY45" s="21"/>
      <c r="BZ45" s="23">
        <f t="shared" si="24"/>
        <v>0</v>
      </c>
      <c r="CA45" s="21"/>
      <c r="CB45" s="21"/>
      <c r="CC45" s="23">
        <f t="shared" si="25"/>
        <v>0</v>
      </c>
      <c r="CD45" s="23">
        <f t="shared" si="26"/>
        <v>0</v>
      </c>
      <c r="CE45" s="23">
        <f t="shared" si="27"/>
        <v>0</v>
      </c>
      <c r="CF45" s="23">
        <f t="shared" si="28"/>
        <v>0</v>
      </c>
      <c r="CG45" s="23">
        <f t="shared" si="29"/>
        <v>0</v>
      </c>
      <c r="CH45" s="23">
        <f t="shared" si="30"/>
        <v>0</v>
      </c>
      <c r="CI45" s="22"/>
      <c r="CJ45" s="22"/>
      <c r="CK45" s="22">
        <f t="shared" si="31"/>
        <v>0</v>
      </c>
      <c r="CL45" s="21"/>
      <c r="CM45" s="21"/>
      <c r="CN45" s="22">
        <f t="shared" si="32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4"/>
        <v>0</v>
      </c>
      <c r="T46" s="21"/>
      <c r="U46" s="21"/>
      <c r="V46" s="23">
        <f t="shared" si="5"/>
        <v>0</v>
      </c>
      <c r="W46" s="21"/>
      <c r="X46" s="21"/>
      <c r="Y46" s="23">
        <f t="shared" si="6"/>
        <v>0</v>
      </c>
      <c r="Z46" s="21"/>
      <c r="AA46" s="21"/>
      <c r="AB46" s="23">
        <f t="shared" si="7"/>
        <v>0</v>
      </c>
      <c r="AC46" s="21"/>
      <c r="AD46" s="21"/>
      <c r="AE46" s="23">
        <f t="shared" si="8"/>
        <v>0</v>
      </c>
      <c r="AF46" s="21"/>
      <c r="AG46" s="21"/>
      <c r="AH46" s="23">
        <f t="shared" si="9"/>
        <v>0</v>
      </c>
      <c r="AI46" s="21"/>
      <c r="AJ46" s="21"/>
      <c r="AK46" s="23">
        <f t="shared" si="10"/>
        <v>0</v>
      </c>
      <c r="AL46" s="21"/>
      <c r="AM46" s="21"/>
      <c r="AN46" s="23">
        <f t="shared" si="11"/>
        <v>0</v>
      </c>
      <c r="AO46" s="23">
        <f t="shared" si="12"/>
        <v>0</v>
      </c>
      <c r="AP46" s="23">
        <f t="shared" si="13"/>
        <v>0</v>
      </c>
      <c r="AQ46" s="23">
        <f t="shared" si="14"/>
        <v>0</v>
      </c>
      <c r="AR46" s="23">
        <f t="shared" si="15"/>
        <v>0</v>
      </c>
      <c r="AS46" s="23">
        <f t="shared" si="16"/>
        <v>0</v>
      </c>
      <c r="AT46" s="21"/>
      <c r="AU46" s="21"/>
      <c r="AV46" s="21"/>
      <c r="AW46" s="21"/>
      <c r="AX46" s="21"/>
      <c r="AY46" s="22">
        <f t="shared" si="17"/>
        <v>0</v>
      </c>
      <c r="AZ46" s="21"/>
      <c r="BA46" s="21"/>
      <c r="BB46" s="23">
        <f t="shared" si="33"/>
        <v>0</v>
      </c>
      <c r="BC46" s="21"/>
      <c r="BD46" s="21"/>
      <c r="BE46" s="23">
        <f t="shared" si="34"/>
        <v>0</v>
      </c>
      <c r="BF46" s="21"/>
      <c r="BG46" s="21"/>
      <c r="BH46" s="23">
        <f t="shared" si="18"/>
        <v>0</v>
      </c>
      <c r="BI46" s="21"/>
      <c r="BJ46" s="21"/>
      <c r="BK46" s="23">
        <f t="shared" si="19"/>
        <v>0</v>
      </c>
      <c r="BL46" s="21"/>
      <c r="BM46" s="21"/>
      <c r="BN46" s="23">
        <f t="shared" si="20"/>
        <v>0</v>
      </c>
      <c r="BO46" s="21"/>
      <c r="BP46" s="21"/>
      <c r="BQ46" s="23">
        <f t="shared" si="21"/>
        <v>0</v>
      </c>
      <c r="BR46" s="21"/>
      <c r="BS46" s="21"/>
      <c r="BT46" s="23">
        <f t="shared" si="22"/>
        <v>0</v>
      </c>
      <c r="BU46" s="21"/>
      <c r="BV46" s="21"/>
      <c r="BW46" s="23">
        <f t="shared" si="23"/>
        <v>0</v>
      </c>
      <c r="BX46" s="21"/>
      <c r="BY46" s="21"/>
      <c r="BZ46" s="23">
        <f t="shared" si="24"/>
        <v>0</v>
      </c>
      <c r="CA46" s="21"/>
      <c r="CB46" s="21"/>
      <c r="CC46" s="23">
        <f t="shared" si="25"/>
        <v>0</v>
      </c>
      <c r="CD46" s="23">
        <f t="shared" si="26"/>
        <v>0</v>
      </c>
      <c r="CE46" s="23">
        <f t="shared" si="27"/>
        <v>0</v>
      </c>
      <c r="CF46" s="23">
        <f t="shared" si="28"/>
        <v>0</v>
      </c>
      <c r="CG46" s="23">
        <f t="shared" si="29"/>
        <v>0</v>
      </c>
      <c r="CH46" s="23">
        <f t="shared" si="30"/>
        <v>0</v>
      </c>
      <c r="CI46" s="22"/>
      <c r="CJ46" s="22"/>
      <c r="CK46" s="22">
        <f t="shared" si="31"/>
        <v>0</v>
      </c>
      <c r="CL46" s="21"/>
      <c r="CM46" s="21"/>
      <c r="CN46" s="22">
        <f t="shared" si="32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4"/>
        <v>0</v>
      </c>
      <c r="T47" s="21"/>
      <c r="U47" s="21"/>
      <c r="V47" s="23">
        <f t="shared" si="5"/>
        <v>0</v>
      </c>
      <c r="W47" s="21"/>
      <c r="X47" s="21"/>
      <c r="Y47" s="23">
        <f t="shared" si="6"/>
        <v>0</v>
      </c>
      <c r="Z47" s="21"/>
      <c r="AA47" s="21"/>
      <c r="AB47" s="23">
        <f t="shared" si="7"/>
        <v>0</v>
      </c>
      <c r="AC47" s="21"/>
      <c r="AD47" s="21"/>
      <c r="AE47" s="23">
        <f t="shared" si="8"/>
        <v>0</v>
      </c>
      <c r="AF47" s="21"/>
      <c r="AG47" s="21"/>
      <c r="AH47" s="23">
        <f t="shared" si="9"/>
        <v>0</v>
      </c>
      <c r="AI47" s="21"/>
      <c r="AJ47" s="21"/>
      <c r="AK47" s="23">
        <f t="shared" si="10"/>
        <v>0</v>
      </c>
      <c r="AL47" s="21"/>
      <c r="AM47" s="21"/>
      <c r="AN47" s="23">
        <f t="shared" si="11"/>
        <v>0</v>
      </c>
      <c r="AO47" s="23">
        <f t="shared" si="12"/>
        <v>0</v>
      </c>
      <c r="AP47" s="23">
        <f t="shared" si="13"/>
        <v>0</v>
      </c>
      <c r="AQ47" s="23">
        <f t="shared" si="14"/>
        <v>0</v>
      </c>
      <c r="AR47" s="23">
        <f t="shared" si="15"/>
        <v>0</v>
      </c>
      <c r="AS47" s="23">
        <f t="shared" si="16"/>
        <v>0</v>
      </c>
      <c r="AT47" s="21"/>
      <c r="AU47" s="21"/>
      <c r="AV47" s="21"/>
      <c r="AW47" s="21"/>
      <c r="AX47" s="21"/>
      <c r="AY47" s="22">
        <f t="shared" si="17"/>
        <v>0</v>
      </c>
      <c r="AZ47" s="21"/>
      <c r="BA47" s="21"/>
      <c r="BB47" s="23">
        <f t="shared" si="33"/>
        <v>0</v>
      </c>
      <c r="BC47" s="21"/>
      <c r="BD47" s="21"/>
      <c r="BE47" s="23">
        <f t="shared" si="34"/>
        <v>0</v>
      </c>
      <c r="BF47" s="21"/>
      <c r="BG47" s="21"/>
      <c r="BH47" s="23">
        <f t="shared" si="18"/>
        <v>0</v>
      </c>
      <c r="BI47" s="21"/>
      <c r="BJ47" s="21"/>
      <c r="BK47" s="23">
        <f t="shared" si="19"/>
        <v>0</v>
      </c>
      <c r="BL47" s="21"/>
      <c r="BM47" s="21"/>
      <c r="BN47" s="23">
        <f t="shared" si="20"/>
        <v>0</v>
      </c>
      <c r="BO47" s="21"/>
      <c r="BP47" s="21"/>
      <c r="BQ47" s="23">
        <f t="shared" si="21"/>
        <v>0</v>
      </c>
      <c r="BR47" s="21"/>
      <c r="BS47" s="21"/>
      <c r="BT47" s="23">
        <f t="shared" si="22"/>
        <v>0</v>
      </c>
      <c r="BU47" s="21"/>
      <c r="BV47" s="21"/>
      <c r="BW47" s="23">
        <f t="shared" si="23"/>
        <v>0</v>
      </c>
      <c r="BX47" s="21"/>
      <c r="BY47" s="21"/>
      <c r="BZ47" s="23">
        <f t="shared" si="24"/>
        <v>0</v>
      </c>
      <c r="CA47" s="21"/>
      <c r="CB47" s="21"/>
      <c r="CC47" s="23">
        <f t="shared" si="25"/>
        <v>0</v>
      </c>
      <c r="CD47" s="23">
        <f t="shared" si="26"/>
        <v>0</v>
      </c>
      <c r="CE47" s="23">
        <f t="shared" si="27"/>
        <v>0</v>
      </c>
      <c r="CF47" s="23">
        <f t="shared" si="28"/>
        <v>0</v>
      </c>
      <c r="CG47" s="23">
        <f t="shared" si="29"/>
        <v>0</v>
      </c>
      <c r="CH47" s="23">
        <f t="shared" si="30"/>
        <v>0</v>
      </c>
      <c r="CI47" s="22"/>
      <c r="CJ47" s="22"/>
      <c r="CK47" s="22">
        <f t="shared" si="31"/>
        <v>0</v>
      </c>
      <c r="CL47" s="21"/>
      <c r="CM47" s="21"/>
      <c r="CN47" s="22">
        <f t="shared" si="32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4"/>
        <v>0</v>
      </c>
      <c r="T48" s="21"/>
      <c r="U48" s="21"/>
      <c r="V48" s="23">
        <f t="shared" si="5"/>
        <v>0</v>
      </c>
      <c r="W48" s="21"/>
      <c r="X48" s="21"/>
      <c r="Y48" s="23">
        <f t="shared" si="6"/>
        <v>0</v>
      </c>
      <c r="Z48" s="21"/>
      <c r="AA48" s="21"/>
      <c r="AB48" s="23">
        <f t="shared" si="7"/>
        <v>0</v>
      </c>
      <c r="AC48" s="21"/>
      <c r="AD48" s="21"/>
      <c r="AE48" s="23">
        <f t="shared" si="8"/>
        <v>0</v>
      </c>
      <c r="AF48" s="21"/>
      <c r="AG48" s="21"/>
      <c r="AH48" s="23">
        <f t="shared" si="9"/>
        <v>0</v>
      </c>
      <c r="AI48" s="21"/>
      <c r="AJ48" s="21"/>
      <c r="AK48" s="23">
        <f t="shared" si="10"/>
        <v>0</v>
      </c>
      <c r="AL48" s="21"/>
      <c r="AM48" s="21"/>
      <c r="AN48" s="23">
        <f t="shared" si="11"/>
        <v>0</v>
      </c>
      <c r="AO48" s="23">
        <f t="shared" si="12"/>
        <v>0</v>
      </c>
      <c r="AP48" s="23">
        <f t="shared" si="13"/>
        <v>0</v>
      </c>
      <c r="AQ48" s="23">
        <f t="shared" si="14"/>
        <v>0</v>
      </c>
      <c r="AR48" s="23">
        <f t="shared" si="15"/>
        <v>0</v>
      </c>
      <c r="AS48" s="23">
        <f t="shared" si="16"/>
        <v>0</v>
      </c>
      <c r="AT48" s="21"/>
      <c r="AU48" s="21"/>
      <c r="AV48" s="21"/>
      <c r="AW48" s="21"/>
      <c r="AX48" s="21"/>
      <c r="AY48" s="22">
        <f t="shared" si="17"/>
        <v>0</v>
      </c>
      <c r="AZ48" s="21"/>
      <c r="BA48" s="21"/>
      <c r="BB48" s="23">
        <f t="shared" si="33"/>
        <v>0</v>
      </c>
      <c r="BC48" s="21"/>
      <c r="BD48" s="21"/>
      <c r="BE48" s="23">
        <f t="shared" si="34"/>
        <v>0</v>
      </c>
      <c r="BF48" s="21"/>
      <c r="BG48" s="21"/>
      <c r="BH48" s="23">
        <f t="shared" si="18"/>
        <v>0</v>
      </c>
      <c r="BI48" s="21"/>
      <c r="BJ48" s="21"/>
      <c r="BK48" s="23">
        <f t="shared" si="19"/>
        <v>0</v>
      </c>
      <c r="BL48" s="21"/>
      <c r="BM48" s="21"/>
      <c r="BN48" s="23">
        <f t="shared" si="20"/>
        <v>0</v>
      </c>
      <c r="BO48" s="21"/>
      <c r="BP48" s="21"/>
      <c r="BQ48" s="23">
        <f t="shared" si="21"/>
        <v>0</v>
      </c>
      <c r="BR48" s="21"/>
      <c r="BS48" s="21"/>
      <c r="BT48" s="23">
        <f t="shared" si="22"/>
        <v>0</v>
      </c>
      <c r="BU48" s="21"/>
      <c r="BV48" s="21"/>
      <c r="BW48" s="23">
        <f t="shared" si="23"/>
        <v>0</v>
      </c>
      <c r="BX48" s="21"/>
      <c r="BY48" s="21"/>
      <c r="BZ48" s="23">
        <f t="shared" si="24"/>
        <v>0</v>
      </c>
      <c r="CA48" s="21"/>
      <c r="CB48" s="21"/>
      <c r="CC48" s="23">
        <f t="shared" si="25"/>
        <v>0</v>
      </c>
      <c r="CD48" s="23">
        <f t="shared" si="26"/>
        <v>0</v>
      </c>
      <c r="CE48" s="23">
        <f t="shared" si="27"/>
        <v>0</v>
      </c>
      <c r="CF48" s="23">
        <f t="shared" si="28"/>
        <v>0</v>
      </c>
      <c r="CG48" s="23">
        <f t="shared" si="29"/>
        <v>0</v>
      </c>
      <c r="CH48" s="23">
        <f t="shared" si="30"/>
        <v>0</v>
      </c>
      <c r="CI48" s="22"/>
      <c r="CJ48" s="22"/>
      <c r="CK48" s="22">
        <f t="shared" si="31"/>
        <v>0</v>
      </c>
      <c r="CL48" s="21"/>
      <c r="CM48" s="21"/>
      <c r="CN48" s="22">
        <f t="shared" si="32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4"/>
        <v>0</v>
      </c>
      <c r="T49" s="21"/>
      <c r="U49" s="21"/>
      <c r="V49" s="23">
        <f t="shared" si="5"/>
        <v>0</v>
      </c>
      <c r="W49" s="21"/>
      <c r="X49" s="21"/>
      <c r="Y49" s="23">
        <f t="shared" si="6"/>
        <v>0</v>
      </c>
      <c r="Z49" s="21"/>
      <c r="AA49" s="21"/>
      <c r="AB49" s="23">
        <f t="shared" si="7"/>
        <v>0</v>
      </c>
      <c r="AC49" s="21"/>
      <c r="AD49" s="21"/>
      <c r="AE49" s="23">
        <f t="shared" si="8"/>
        <v>0</v>
      </c>
      <c r="AF49" s="21"/>
      <c r="AG49" s="21"/>
      <c r="AH49" s="23">
        <f t="shared" si="9"/>
        <v>0</v>
      </c>
      <c r="AI49" s="21"/>
      <c r="AJ49" s="21"/>
      <c r="AK49" s="23">
        <f t="shared" si="10"/>
        <v>0</v>
      </c>
      <c r="AL49" s="21"/>
      <c r="AM49" s="21"/>
      <c r="AN49" s="23">
        <f t="shared" si="11"/>
        <v>0</v>
      </c>
      <c r="AO49" s="23">
        <f t="shared" si="12"/>
        <v>0</v>
      </c>
      <c r="AP49" s="23">
        <f t="shared" si="13"/>
        <v>0</v>
      </c>
      <c r="AQ49" s="23">
        <f t="shared" si="14"/>
        <v>0</v>
      </c>
      <c r="AR49" s="23">
        <f t="shared" si="15"/>
        <v>0</v>
      </c>
      <c r="AS49" s="23">
        <f t="shared" si="16"/>
        <v>0</v>
      </c>
      <c r="AT49" s="21"/>
      <c r="AU49" s="21"/>
      <c r="AV49" s="21"/>
      <c r="AW49" s="21"/>
      <c r="AX49" s="21"/>
      <c r="AY49" s="22">
        <f t="shared" si="17"/>
        <v>0</v>
      </c>
      <c r="AZ49" s="21"/>
      <c r="BA49" s="21"/>
      <c r="BB49" s="23">
        <f t="shared" si="33"/>
        <v>0</v>
      </c>
      <c r="BC49" s="21"/>
      <c r="BD49" s="21"/>
      <c r="BE49" s="23">
        <f t="shared" si="34"/>
        <v>0</v>
      </c>
      <c r="BF49" s="21"/>
      <c r="BG49" s="21"/>
      <c r="BH49" s="23">
        <f t="shared" si="18"/>
        <v>0</v>
      </c>
      <c r="BI49" s="21"/>
      <c r="BJ49" s="21"/>
      <c r="BK49" s="23">
        <f t="shared" si="19"/>
        <v>0</v>
      </c>
      <c r="BL49" s="21"/>
      <c r="BM49" s="21"/>
      <c r="BN49" s="23">
        <f t="shared" si="20"/>
        <v>0</v>
      </c>
      <c r="BO49" s="21"/>
      <c r="BP49" s="21"/>
      <c r="BQ49" s="23">
        <f t="shared" si="21"/>
        <v>0</v>
      </c>
      <c r="BR49" s="21"/>
      <c r="BS49" s="21"/>
      <c r="BT49" s="23">
        <f t="shared" si="22"/>
        <v>0</v>
      </c>
      <c r="BU49" s="21"/>
      <c r="BV49" s="21"/>
      <c r="BW49" s="23">
        <f t="shared" si="23"/>
        <v>0</v>
      </c>
      <c r="BX49" s="21"/>
      <c r="BY49" s="21"/>
      <c r="BZ49" s="23">
        <f t="shared" si="24"/>
        <v>0</v>
      </c>
      <c r="CA49" s="21"/>
      <c r="CB49" s="21"/>
      <c r="CC49" s="23">
        <f t="shared" si="25"/>
        <v>0</v>
      </c>
      <c r="CD49" s="23">
        <f t="shared" si="26"/>
        <v>0</v>
      </c>
      <c r="CE49" s="23">
        <f t="shared" si="27"/>
        <v>0</v>
      </c>
      <c r="CF49" s="23">
        <f t="shared" si="28"/>
        <v>0</v>
      </c>
      <c r="CG49" s="23">
        <f t="shared" si="29"/>
        <v>0</v>
      </c>
      <c r="CH49" s="23">
        <f t="shared" si="30"/>
        <v>0</v>
      </c>
      <c r="CI49" s="22"/>
      <c r="CJ49" s="22"/>
      <c r="CK49" s="22">
        <f t="shared" si="31"/>
        <v>0</v>
      </c>
      <c r="CL49" s="21"/>
      <c r="CM49" s="21"/>
      <c r="CN49" s="22">
        <f t="shared" si="32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4"/>
        <v>0</v>
      </c>
      <c r="T50" s="21"/>
      <c r="U50" s="21"/>
      <c r="V50" s="23">
        <f t="shared" si="5"/>
        <v>0</v>
      </c>
      <c r="W50" s="21"/>
      <c r="X50" s="21"/>
      <c r="Y50" s="23">
        <f t="shared" si="6"/>
        <v>0</v>
      </c>
      <c r="Z50" s="21"/>
      <c r="AA50" s="21"/>
      <c r="AB50" s="23">
        <f t="shared" si="7"/>
        <v>0</v>
      </c>
      <c r="AC50" s="21"/>
      <c r="AD50" s="21"/>
      <c r="AE50" s="23">
        <f t="shared" si="8"/>
        <v>0</v>
      </c>
      <c r="AF50" s="21"/>
      <c r="AG50" s="21"/>
      <c r="AH50" s="23">
        <f t="shared" si="9"/>
        <v>0</v>
      </c>
      <c r="AI50" s="21"/>
      <c r="AJ50" s="21"/>
      <c r="AK50" s="23">
        <f t="shared" si="10"/>
        <v>0</v>
      </c>
      <c r="AL50" s="21"/>
      <c r="AM50" s="21"/>
      <c r="AN50" s="23">
        <f t="shared" si="11"/>
        <v>0</v>
      </c>
      <c r="AO50" s="23">
        <f t="shared" si="12"/>
        <v>0</v>
      </c>
      <c r="AP50" s="23">
        <f t="shared" si="13"/>
        <v>0</v>
      </c>
      <c r="AQ50" s="23">
        <f t="shared" si="14"/>
        <v>0</v>
      </c>
      <c r="AR50" s="23">
        <f t="shared" si="15"/>
        <v>0</v>
      </c>
      <c r="AS50" s="23">
        <f t="shared" si="16"/>
        <v>0</v>
      </c>
      <c r="AT50" s="21"/>
      <c r="AU50" s="21"/>
      <c r="AV50" s="21"/>
      <c r="AW50" s="21"/>
      <c r="AX50" s="21"/>
      <c r="AY50" s="22">
        <f t="shared" si="17"/>
        <v>0</v>
      </c>
      <c r="AZ50" s="21"/>
      <c r="BA50" s="21"/>
      <c r="BB50" s="23">
        <f t="shared" si="33"/>
        <v>0</v>
      </c>
      <c r="BC50" s="21"/>
      <c r="BD50" s="21"/>
      <c r="BE50" s="23">
        <f t="shared" si="34"/>
        <v>0</v>
      </c>
      <c r="BF50" s="21"/>
      <c r="BG50" s="21"/>
      <c r="BH50" s="23">
        <f t="shared" si="18"/>
        <v>0</v>
      </c>
      <c r="BI50" s="21"/>
      <c r="BJ50" s="21"/>
      <c r="BK50" s="23">
        <f t="shared" si="19"/>
        <v>0</v>
      </c>
      <c r="BL50" s="21"/>
      <c r="BM50" s="21"/>
      <c r="BN50" s="23">
        <f t="shared" si="20"/>
        <v>0</v>
      </c>
      <c r="BO50" s="21"/>
      <c r="BP50" s="21"/>
      <c r="BQ50" s="23">
        <f t="shared" si="21"/>
        <v>0</v>
      </c>
      <c r="BR50" s="21"/>
      <c r="BS50" s="21"/>
      <c r="BT50" s="23">
        <f t="shared" si="22"/>
        <v>0</v>
      </c>
      <c r="BU50" s="21"/>
      <c r="BV50" s="21"/>
      <c r="BW50" s="23">
        <f t="shared" si="23"/>
        <v>0</v>
      </c>
      <c r="BX50" s="21"/>
      <c r="BY50" s="21"/>
      <c r="BZ50" s="23">
        <f t="shared" si="24"/>
        <v>0</v>
      </c>
      <c r="CA50" s="21"/>
      <c r="CB50" s="21"/>
      <c r="CC50" s="23">
        <f t="shared" si="25"/>
        <v>0</v>
      </c>
      <c r="CD50" s="23">
        <f t="shared" si="26"/>
        <v>0</v>
      </c>
      <c r="CE50" s="23">
        <f t="shared" si="27"/>
        <v>0</v>
      </c>
      <c r="CF50" s="23">
        <f t="shared" si="28"/>
        <v>0</v>
      </c>
      <c r="CG50" s="23">
        <f t="shared" si="29"/>
        <v>0</v>
      </c>
      <c r="CH50" s="23">
        <f t="shared" si="30"/>
        <v>0</v>
      </c>
      <c r="CI50" s="22"/>
      <c r="CJ50" s="22"/>
      <c r="CK50" s="22">
        <f t="shared" si="31"/>
        <v>0</v>
      </c>
      <c r="CL50" s="21"/>
      <c r="CM50" s="21"/>
      <c r="CN50" s="22">
        <f t="shared" si="32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0"/>
        <v>0</v>
      </c>
      <c r="H51" s="21"/>
      <c r="I51" s="21"/>
      <c r="J51" s="22">
        <f t="shared" si="1"/>
        <v>0</v>
      </c>
      <c r="K51" s="21"/>
      <c r="L51" s="21"/>
      <c r="M51" s="23">
        <f t="shared" si="2"/>
        <v>0</v>
      </c>
      <c r="N51" s="21"/>
      <c r="O51" s="21"/>
      <c r="P51" s="23">
        <f t="shared" si="3"/>
        <v>0</v>
      </c>
      <c r="Q51" s="21"/>
      <c r="R51" s="21"/>
      <c r="S51" s="23">
        <f t="shared" si="4"/>
        <v>0</v>
      </c>
      <c r="T51" s="21"/>
      <c r="U51" s="21"/>
      <c r="V51" s="23">
        <f t="shared" si="5"/>
        <v>0</v>
      </c>
      <c r="W51" s="21"/>
      <c r="X51" s="21"/>
      <c r="Y51" s="23">
        <f t="shared" si="6"/>
        <v>0</v>
      </c>
      <c r="Z51" s="21"/>
      <c r="AA51" s="21"/>
      <c r="AB51" s="23">
        <f t="shared" si="7"/>
        <v>0</v>
      </c>
      <c r="AC51" s="21"/>
      <c r="AD51" s="21"/>
      <c r="AE51" s="23">
        <f t="shared" si="8"/>
        <v>0</v>
      </c>
      <c r="AF51" s="21"/>
      <c r="AG51" s="21"/>
      <c r="AH51" s="23">
        <f t="shared" si="9"/>
        <v>0</v>
      </c>
      <c r="AI51" s="21"/>
      <c r="AJ51" s="21"/>
      <c r="AK51" s="23">
        <f t="shared" si="10"/>
        <v>0</v>
      </c>
      <c r="AL51" s="21"/>
      <c r="AM51" s="21"/>
      <c r="AN51" s="23">
        <f t="shared" si="11"/>
        <v>0</v>
      </c>
      <c r="AO51" s="23">
        <f t="shared" si="12"/>
        <v>0</v>
      </c>
      <c r="AP51" s="23">
        <f t="shared" si="13"/>
        <v>0</v>
      </c>
      <c r="AQ51" s="23">
        <f t="shared" si="14"/>
        <v>0</v>
      </c>
      <c r="AR51" s="23">
        <f t="shared" si="15"/>
        <v>0</v>
      </c>
      <c r="AS51" s="23">
        <f t="shared" si="16"/>
        <v>0</v>
      </c>
      <c r="AT51" s="21"/>
      <c r="AU51" s="21"/>
      <c r="AV51" s="21"/>
      <c r="AW51" s="21"/>
      <c r="AX51" s="21"/>
      <c r="AY51" s="22">
        <f t="shared" si="17"/>
        <v>0</v>
      </c>
      <c r="AZ51" s="21"/>
      <c r="BA51" s="21"/>
      <c r="BB51" s="23">
        <f t="shared" si="33"/>
        <v>0</v>
      </c>
      <c r="BC51" s="21"/>
      <c r="BD51" s="21"/>
      <c r="BE51" s="23">
        <f t="shared" si="34"/>
        <v>0</v>
      </c>
      <c r="BF51" s="21"/>
      <c r="BG51" s="21"/>
      <c r="BH51" s="23">
        <f t="shared" si="18"/>
        <v>0</v>
      </c>
      <c r="BI51" s="21"/>
      <c r="BJ51" s="21"/>
      <c r="BK51" s="23">
        <f t="shared" si="19"/>
        <v>0</v>
      </c>
      <c r="BL51" s="21"/>
      <c r="BM51" s="21"/>
      <c r="BN51" s="23">
        <f t="shared" si="20"/>
        <v>0</v>
      </c>
      <c r="BO51" s="21"/>
      <c r="BP51" s="21"/>
      <c r="BQ51" s="23">
        <f t="shared" si="21"/>
        <v>0</v>
      </c>
      <c r="BR51" s="21"/>
      <c r="BS51" s="21"/>
      <c r="BT51" s="23">
        <f t="shared" si="22"/>
        <v>0</v>
      </c>
      <c r="BU51" s="21"/>
      <c r="BV51" s="21"/>
      <c r="BW51" s="23">
        <f t="shared" si="23"/>
        <v>0</v>
      </c>
      <c r="BX51" s="21"/>
      <c r="BY51" s="21"/>
      <c r="BZ51" s="23">
        <f t="shared" si="24"/>
        <v>0</v>
      </c>
      <c r="CA51" s="21"/>
      <c r="CB51" s="21"/>
      <c r="CC51" s="23">
        <f t="shared" si="25"/>
        <v>0</v>
      </c>
      <c r="CD51" s="23">
        <f t="shared" si="26"/>
        <v>0</v>
      </c>
      <c r="CE51" s="23">
        <f t="shared" si="27"/>
        <v>0</v>
      </c>
      <c r="CF51" s="23">
        <f t="shared" si="28"/>
        <v>0</v>
      </c>
      <c r="CG51" s="23">
        <f t="shared" si="29"/>
        <v>0</v>
      </c>
      <c r="CH51" s="23">
        <f t="shared" si="30"/>
        <v>0</v>
      </c>
      <c r="CI51" s="22"/>
      <c r="CJ51" s="22"/>
      <c r="CK51" s="22">
        <f t="shared" si="31"/>
        <v>0</v>
      </c>
      <c r="CL51" s="21"/>
      <c r="CM51" s="21"/>
      <c r="CN51" s="22">
        <f t="shared" si="32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4"/>
        <v>0</v>
      </c>
      <c r="T52" s="21"/>
      <c r="U52" s="21"/>
      <c r="V52" s="23">
        <f t="shared" si="5"/>
        <v>0</v>
      </c>
      <c r="W52" s="21"/>
      <c r="X52" s="21"/>
      <c r="Y52" s="23">
        <f t="shared" si="6"/>
        <v>0</v>
      </c>
      <c r="Z52" s="21"/>
      <c r="AA52" s="21"/>
      <c r="AB52" s="23">
        <f t="shared" si="7"/>
        <v>0</v>
      </c>
      <c r="AC52" s="21"/>
      <c r="AD52" s="21"/>
      <c r="AE52" s="23">
        <f t="shared" si="8"/>
        <v>0</v>
      </c>
      <c r="AF52" s="21"/>
      <c r="AG52" s="21"/>
      <c r="AH52" s="23">
        <f t="shared" si="9"/>
        <v>0</v>
      </c>
      <c r="AI52" s="21"/>
      <c r="AJ52" s="21"/>
      <c r="AK52" s="23">
        <f t="shared" si="10"/>
        <v>0</v>
      </c>
      <c r="AL52" s="21"/>
      <c r="AM52" s="21"/>
      <c r="AN52" s="23">
        <f t="shared" si="11"/>
        <v>0</v>
      </c>
      <c r="AO52" s="23">
        <f t="shared" si="12"/>
        <v>0</v>
      </c>
      <c r="AP52" s="23">
        <f t="shared" si="13"/>
        <v>0</v>
      </c>
      <c r="AQ52" s="23">
        <f t="shared" si="14"/>
        <v>0</v>
      </c>
      <c r="AR52" s="23">
        <f t="shared" si="15"/>
        <v>0</v>
      </c>
      <c r="AS52" s="23">
        <f t="shared" si="16"/>
        <v>0</v>
      </c>
      <c r="AT52" s="21"/>
      <c r="AU52" s="21"/>
      <c r="AV52" s="21"/>
      <c r="AW52" s="21"/>
      <c r="AX52" s="21"/>
      <c r="AY52" s="22">
        <f t="shared" si="17"/>
        <v>0</v>
      </c>
      <c r="AZ52" s="21"/>
      <c r="BA52" s="21"/>
      <c r="BB52" s="23">
        <f t="shared" si="33"/>
        <v>0</v>
      </c>
      <c r="BC52" s="21"/>
      <c r="BD52" s="21"/>
      <c r="BE52" s="23">
        <f t="shared" si="34"/>
        <v>0</v>
      </c>
      <c r="BF52" s="21"/>
      <c r="BG52" s="21"/>
      <c r="BH52" s="23">
        <f t="shared" si="18"/>
        <v>0</v>
      </c>
      <c r="BI52" s="21"/>
      <c r="BJ52" s="21"/>
      <c r="BK52" s="23">
        <f t="shared" si="19"/>
        <v>0</v>
      </c>
      <c r="BL52" s="21"/>
      <c r="BM52" s="21"/>
      <c r="BN52" s="23">
        <f t="shared" si="20"/>
        <v>0</v>
      </c>
      <c r="BO52" s="21"/>
      <c r="BP52" s="21"/>
      <c r="BQ52" s="23">
        <f t="shared" si="21"/>
        <v>0</v>
      </c>
      <c r="BR52" s="21"/>
      <c r="BS52" s="21"/>
      <c r="BT52" s="23">
        <f t="shared" si="22"/>
        <v>0</v>
      </c>
      <c r="BU52" s="21"/>
      <c r="BV52" s="21"/>
      <c r="BW52" s="23">
        <f t="shared" si="23"/>
        <v>0</v>
      </c>
      <c r="BX52" s="21"/>
      <c r="BY52" s="21"/>
      <c r="BZ52" s="23">
        <f t="shared" si="24"/>
        <v>0</v>
      </c>
      <c r="CA52" s="21"/>
      <c r="CB52" s="21"/>
      <c r="CC52" s="23">
        <f t="shared" si="25"/>
        <v>0</v>
      </c>
      <c r="CD52" s="23">
        <f t="shared" si="26"/>
        <v>0</v>
      </c>
      <c r="CE52" s="23">
        <f t="shared" si="27"/>
        <v>0</v>
      </c>
      <c r="CF52" s="23">
        <f t="shared" si="28"/>
        <v>0</v>
      </c>
      <c r="CG52" s="23">
        <f t="shared" si="29"/>
        <v>0</v>
      </c>
      <c r="CH52" s="23">
        <f t="shared" si="30"/>
        <v>0</v>
      </c>
      <c r="CI52" s="22"/>
      <c r="CJ52" s="22"/>
      <c r="CK52" s="22">
        <f t="shared" si="31"/>
        <v>0</v>
      </c>
      <c r="CL52" s="21"/>
      <c r="CM52" s="21"/>
      <c r="CN52" s="22">
        <f t="shared" si="32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4"/>
        <v>0</v>
      </c>
      <c r="T53" s="21"/>
      <c r="U53" s="21"/>
      <c r="V53" s="23">
        <f t="shared" si="5"/>
        <v>0</v>
      </c>
      <c r="W53" s="21"/>
      <c r="X53" s="21"/>
      <c r="Y53" s="23">
        <f t="shared" si="6"/>
        <v>0</v>
      </c>
      <c r="Z53" s="21"/>
      <c r="AA53" s="21"/>
      <c r="AB53" s="23">
        <f t="shared" si="7"/>
        <v>0</v>
      </c>
      <c r="AC53" s="21"/>
      <c r="AD53" s="21"/>
      <c r="AE53" s="23">
        <f t="shared" si="8"/>
        <v>0</v>
      </c>
      <c r="AF53" s="21"/>
      <c r="AG53" s="21"/>
      <c r="AH53" s="23">
        <f t="shared" si="9"/>
        <v>0</v>
      </c>
      <c r="AI53" s="21"/>
      <c r="AJ53" s="21"/>
      <c r="AK53" s="23">
        <f t="shared" si="10"/>
        <v>0</v>
      </c>
      <c r="AL53" s="21"/>
      <c r="AM53" s="21"/>
      <c r="AN53" s="23">
        <f t="shared" si="11"/>
        <v>0</v>
      </c>
      <c r="AO53" s="23">
        <f t="shared" si="12"/>
        <v>0</v>
      </c>
      <c r="AP53" s="23">
        <f t="shared" si="13"/>
        <v>0</v>
      </c>
      <c r="AQ53" s="23">
        <f t="shared" si="14"/>
        <v>0</v>
      </c>
      <c r="AR53" s="23">
        <f t="shared" si="15"/>
        <v>0</v>
      </c>
      <c r="AS53" s="23">
        <f t="shared" si="16"/>
        <v>0</v>
      </c>
      <c r="AT53" s="21"/>
      <c r="AU53" s="21"/>
      <c r="AV53" s="21"/>
      <c r="AW53" s="21"/>
      <c r="AX53" s="21"/>
      <c r="AY53" s="22">
        <f t="shared" si="17"/>
        <v>0</v>
      </c>
      <c r="AZ53" s="21"/>
      <c r="BA53" s="21"/>
      <c r="BB53" s="23">
        <f t="shared" si="33"/>
        <v>0</v>
      </c>
      <c r="BC53" s="21"/>
      <c r="BD53" s="21"/>
      <c r="BE53" s="23">
        <f t="shared" si="34"/>
        <v>0</v>
      </c>
      <c r="BF53" s="21"/>
      <c r="BG53" s="21"/>
      <c r="BH53" s="23">
        <f t="shared" si="18"/>
        <v>0</v>
      </c>
      <c r="BI53" s="21"/>
      <c r="BJ53" s="21"/>
      <c r="BK53" s="23">
        <f t="shared" si="19"/>
        <v>0</v>
      </c>
      <c r="BL53" s="21"/>
      <c r="BM53" s="21"/>
      <c r="BN53" s="23">
        <f t="shared" si="20"/>
        <v>0</v>
      </c>
      <c r="BO53" s="21"/>
      <c r="BP53" s="21"/>
      <c r="BQ53" s="23">
        <f t="shared" si="21"/>
        <v>0</v>
      </c>
      <c r="BR53" s="21"/>
      <c r="BS53" s="21"/>
      <c r="BT53" s="23">
        <f t="shared" si="22"/>
        <v>0</v>
      </c>
      <c r="BU53" s="21"/>
      <c r="BV53" s="21"/>
      <c r="BW53" s="23">
        <f t="shared" si="23"/>
        <v>0</v>
      </c>
      <c r="BX53" s="21"/>
      <c r="BY53" s="21"/>
      <c r="BZ53" s="23">
        <f t="shared" si="24"/>
        <v>0</v>
      </c>
      <c r="CA53" s="21"/>
      <c r="CB53" s="21"/>
      <c r="CC53" s="23">
        <f t="shared" si="25"/>
        <v>0</v>
      </c>
      <c r="CD53" s="23">
        <f t="shared" si="26"/>
        <v>0</v>
      </c>
      <c r="CE53" s="23">
        <f t="shared" si="27"/>
        <v>0</v>
      </c>
      <c r="CF53" s="23">
        <f t="shared" si="28"/>
        <v>0</v>
      </c>
      <c r="CG53" s="23">
        <f t="shared" si="29"/>
        <v>0</v>
      </c>
      <c r="CH53" s="23">
        <f t="shared" si="30"/>
        <v>0</v>
      </c>
      <c r="CI53" s="22"/>
      <c r="CJ53" s="22"/>
      <c r="CK53" s="22">
        <f t="shared" si="31"/>
        <v>0</v>
      </c>
      <c r="CL53" s="21"/>
      <c r="CM53" s="21"/>
      <c r="CN53" s="22">
        <f t="shared" si="32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4"/>
        <v>0</v>
      </c>
      <c r="T54" s="21"/>
      <c r="U54" s="21"/>
      <c r="V54" s="23">
        <f t="shared" si="5"/>
        <v>0</v>
      </c>
      <c r="W54" s="21"/>
      <c r="X54" s="21"/>
      <c r="Y54" s="23">
        <f t="shared" si="6"/>
        <v>0</v>
      </c>
      <c r="Z54" s="21"/>
      <c r="AA54" s="21"/>
      <c r="AB54" s="23">
        <f t="shared" si="7"/>
        <v>0</v>
      </c>
      <c r="AC54" s="21"/>
      <c r="AD54" s="21"/>
      <c r="AE54" s="23">
        <f t="shared" si="8"/>
        <v>0</v>
      </c>
      <c r="AF54" s="21"/>
      <c r="AG54" s="21"/>
      <c r="AH54" s="23">
        <f t="shared" si="9"/>
        <v>0</v>
      </c>
      <c r="AI54" s="21"/>
      <c r="AJ54" s="21"/>
      <c r="AK54" s="23">
        <f t="shared" si="10"/>
        <v>0</v>
      </c>
      <c r="AL54" s="21"/>
      <c r="AM54" s="21"/>
      <c r="AN54" s="23">
        <f t="shared" si="11"/>
        <v>0</v>
      </c>
      <c r="AO54" s="23">
        <f t="shared" si="12"/>
        <v>0</v>
      </c>
      <c r="AP54" s="23">
        <f t="shared" si="13"/>
        <v>0</v>
      </c>
      <c r="AQ54" s="23">
        <f t="shared" si="14"/>
        <v>0</v>
      </c>
      <c r="AR54" s="23">
        <f t="shared" si="15"/>
        <v>0</v>
      </c>
      <c r="AS54" s="23">
        <f t="shared" si="16"/>
        <v>0</v>
      </c>
      <c r="AT54" s="21"/>
      <c r="AU54" s="21"/>
      <c r="AV54" s="21"/>
      <c r="AW54" s="21"/>
      <c r="AX54" s="21"/>
      <c r="AY54" s="22">
        <f t="shared" si="17"/>
        <v>0</v>
      </c>
      <c r="AZ54" s="21"/>
      <c r="BA54" s="21"/>
      <c r="BB54" s="23">
        <f t="shared" si="33"/>
        <v>0</v>
      </c>
      <c r="BC54" s="21"/>
      <c r="BD54" s="21"/>
      <c r="BE54" s="23">
        <f t="shared" si="34"/>
        <v>0</v>
      </c>
      <c r="BF54" s="21"/>
      <c r="BG54" s="21"/>
      <c r="BH54" s="23">
        <f t="shared" si="18"/>
        <v>0</v>
      </c>
      <c r="BI54" s="21"/>
      <c r="BJ54" s="21"/>
      <c r="BK54" s="23">
        <f t="shared" si="19"/>
        <v>0</v>
      </c>
      <c r="BL54" s="21"/>
      <c r="BM54" s="21"/>
      <c r="BN54" s="23">
        <f t="shared" si="20"/>
        <v>0</v>
      </c>
      <c r="BO54" s="21"/>
      <c r="BP54" s="21"/>
      <c r="BQ54" s="23">
        <f t="shared" si="21"/>
        <v>0</v>
      </c>
      <c r="BR54" s="21"/>
      <c r="BS54" s="21"/>
      <c r="BT54" s="23">
        <f t="shared" si="22"/>
        <v>0</v>
      </c>
      <c r="BU54" s="21"/>
      <c r="BV54" s="21"/>
      <c r="BW54" s="23">
        <f t="shared" si="23"/>
        <v>0</v>
      </c>
      <c r="BX54" s="21"/>
      <c r="BY54" s="21"/>
      <c r="BZ54" s="23">
        <f t="shared" si="24"/>
        <v>0</v>
      </c>
      <c r="CA54" s="21"/>
      <c r="CB54" s="21"/>
      <c r="CC54" s="23">
        <f t="shared" si="25"/>
        <v>0</v>
      </c>
      <c r="CD54" s="23">
        <f t="shared" si="26"/>
        <v>0</v>
      </c>
      <c r="CE54" s="23">
        <f t="shared" si="27"/>
        <v>0</v>
      </c>
      <c r="CF54" s="23">
        <f t="shared" si="28"/>
        <v>0</v>
      </c>
      <c r="CG54" s="23">
        <f t="shared" si="29"/>
        <v>0</v>
      </c>
      <c r="CH54" s="23">
        <f t="shared" si="30"/>
        <v>0</v>
      </c>
      <c r="CI54" s="22"/>
      <c r="CJ54" s="22"/>
      <c r="CK54" s="22">
        <f t="shared" si="31"/>
        <v>0</v>
      </c>
      <c r="CL54" s="21"/>
      <c r="CM54" s="21"/>
      <c r="CN54" s="22">
        <f t="shared" si="32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4"/>
        <v>0</v>
      </c>
      <c r="T55" s="21"/>
      <c r="U55" s="21"/>
      <c r="V55" s="23">
        <f t="shared" si="5"/>
        <v>0</v>
      </c>
      <c r="W55" s="21"/>
      <c r="X55" s="21"/>
      <c r="Y55" s="23">
        <f t="shared" si="6"/>
        <v>0</v>
      </c>
      <c r="Z55" s="21"/>
      <c r="AA55" s="21"/>
      <c r="AB55" s="23">
        <f t="shared" si="7"/>
        <v>0</v>
      </c>
      <c r="AC55" s="21"/>
      <c r="AD55" s="21"/>
      <c r="AE55" s="23">
        <f t="shared" si="8"/>
        <v>0</v>
      </c>
      <c r="AF55" s="21"/>
      <c r="AG55" s="21"/>
      <c r="AH55" s="23">
        <f t="shared" si="9"/>
        <v>0</v>
      </c>
      <c r="AI55" s="21"/>
      <c r="AJ55" s="21"/>
      <c r="AK55" s="23">
        <f t="shared" si="10"/>
        <v>0</v>
      </c>
      <c r="AL55" s="21"/>
      <c r="AM55" s="21"/>
      <c r="AN55" s="23">
        <f t="shared" si="11"/>
        <v>0</v>
      </c>
      <c r="AO55" s="23">
        <f t="shared" si="12"/>
        <v>0</v>
      </c>
      <c r="AP55" s="23">
        <f t="shared" si="13"/>
        <v>0</v>
      </c>
      <c r="AQ55" s="23">
        <f t="shared" si="14"/>
        <v>0</v>
      </c>
      <c r="AR55" s="23">
        <f t="shared" si="15"/>
        <v>0</v>
      </c>
      <c r="AS55" s="23">
        <f t="shared" si="16"/>
        <v>0</v>
      </c>
      <c r="AT55" s="21"/>
      <c r="AU55" s="21"/>
      <c r="AV55" s="21"/>
      <c r="AW55" s="21"/>
      <c r="AX55" s="21"/>
      <c r="AY55" s="22">
        <f t="shared" si="17"/>
        <v>0</v>
      </c>
      <c r="AZ55" s="21"/>
      <c r="BA55" s="21"/>
      <c r="BB55" s="23">
        <f t="shared" si="33"/>
        <v>0</v>
      </c>
      <c r="BC55" s="21"/>
      <c r="BD55" s="21"/>
      <c r="BE55" s="23">
        <f t="shared" si="34"/>
        <v>0</v>
      </c>
      <c r="BF55" s="21"/>
      <c r="BG55" s="21"/>
      <c r="BH55" s="23">
        <f t="shared" si="18"/>
        <v>0</v>
      </c>
      <c r="BI55" s="21"/>
      <c r="BJ55" s="21"/>
      <c r="BK55" s="23">
        <f t="shared" si="19"/>
        <v>0</v>
      </c>
      <c r="BL55" s="21"/>
      <c r="BM55" s="21"/>
      <c r="BN55" s="23">
        <f t="shared" si="20"/>
        <v>0</v>
      </c>
      <c r="BO55" s="21"/>
      <c r="BP55" s="21"/>
      <c r="BQ55" s="23">
        <f t="shared" si="21"/>
        <v>0</v>
      </c>
      <c r="BR55" s="21"/>
      <c r="BS55" s="21"/>
      <c r="BT55" s="23">
        <f t="shared" si="22"/>
        <v>0</v>
      </c>
      <c r="BU55" s="21"/>
      <c r="BV55" s="21"/>
      <c r="BW55" s="23">
        <f t="shared" si="23"/>
        <v>0</v>
      </c>
      <c r="BX55" s="21"/>
      <c r="BY55" s="21"/>
      <c r="BZ55" s="23">
        <f t="shared" si="24"/>
        <v>0</v>
      </c>
      <c r="CA55" s="21"/>
      <c r="CB55" s="21"/>
      <c r="CC55" s="23">
        <f t="shared" si="25"/>
        <v>0</v>
      </c>
      <c r="CD55" s="23">
        <f t="shared" si="26"/>
        <v>0</v>
      </c>
      <c r="CE55" s="23">
        <f t="shared" si="27"/>
        <v>0</v>
      </c>
      <c r="CF55" s="23">
        <f t="shared" si="28"/>
        <v>0</v>
      </c>
      <c r="CG55" s="23">
        <f t="shared" si="29"/>
        <v>0</v>
      </c>
      <c r="CH55" s="23">
        <f t="shared" si="30"/>
        <v>0</v>
      </c>
      <c r="CI55" s="22"/>
      <c r="CJ55" s="22"/>
      <c r="CK55" s="22">
        <f t="shared" si="31"/>
        <v>0</v>
      </c>
      <c r="CL55" s="21"/>
      <c r="CM55" s="21"/>
      <c r="CN55" s="22">
        <f t="shared" si="32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4"/>
        <v>0</v>
      </c>
      <c r="T56" s="21"/>
      <c r="U56" s="21"/>
      <c r="V56" s="23">
        <f t="shared" si="5"/>
        <v>0</v>
      </c>
      <c r="W56" s="21"/>
      <c r="X56" s="21"/>
      <c r="Y56" s="23">
        <f t="shared" si="6"/>
        <v>0</v>
      </c>
      <c r="Z56" s="21"/>
      <c r="AA56" s="21"/>
      <c r="AB56" s="23">
        <f t="shared" si="7"/>
        <v>0</v>
      </c>
      <c r="AC56" s="21"/>
      <c r="AD56" s="21"/>
      <c r="AE56" s="23">
        <f t="shared" si="8"/>
        <v>0</v>
      </c>
      <c r="AF56" s="21"/>
      <c r="AG56" s="21"/>
      <c r="AH56" s="23">
        <f t="shared" si="9"/>
        <v>0</v>
      </c>
      <c r="AI56" s="21"/>
      <c r="AJ56" s="21"/>
      <c r="AK56" s="23">
        <f t="shared" si="10"/>
        <v>0</v>
      </c>
      <c r="AL56" s="21"/>
      <c r="AM56" s="21"/>
      <c r="AN56" s="23">
        <f t="shared" si="11"/>
        <v>0</v>
      </c>
      <c r="AO56" s="23">
        <f t="shared" si="12"/>
        <v>0</v>
      </c>
      <c r="AP56" s="23">
        <f t="shared" si="13"/>
        <v>0</v>
      </c>
      <c r="AQ56" s="23">
        <f t="shared" si="14"/>
        <v>0</v>
      </c>
      <c r="AR56" s="23">
        <f t="shared" si="15"/>
        <v>0</v>
      </c>
      <c r="AS56" s="23">
        <f t="shared" si="16"/>
        <v>0</v>
      </c>
      <c r="AT56" s="21"/>
      <c r="AU56" s="21"/>
      <c r="AV56" s="21"/>
      <c r="AW56" s="21"/>
      <c r="AX56" s="21"/>
      <c r="AY56" s="22">
        <f t="shared" si="17"/>
        <v>0</v>
      </c>
      <c r="AZ56" s="21"/>
      <c r="BA56" s="21"/>
      <c r="BB56" s="23">
        <f t="shared" si="33"/>
        <v>0</v>
      </c>
      <c r="BC56" s="21"/>
      <c r="BD56" s="21"/>
      <c r="BE56" s="23">
        <f t="shared" si="34"/>
        <v>0</v>
      </c>
      <c r="BF56" s="21"/>
      <c r="BG56" s="21"/>
      <c r="BH56" s="23">
        <f t="shared" si="18"/>
        <v>0</v>
      </c>
      <c r="BI56" s="21"/>
      <c r="BJ56" s="21"/>
      <c r="BK56" s="23">
        <f t="shared" si="19"/>
        <v>0</v>
      </c>
      <c r="BL56" s="21"/>
      <c r="BM56" s="21"/>
      <c r="BN56" s="23">
        <f t="shared" si="20"/>
        <v>0</v>
      </c>
      <c r="BO56" s="21"/>
      <c r="BP56" s="21"/>
      <c r="BQ56" s="23">
        <f t="shared" si="21"/>
        <v>0</v>
      </c>
      <c r="BR56" s="21"/>
      <c r="BS56" s="21"/>
      <c r="BT56" s="23">
        <f t="shared" si="22"/>
        <v>0</v>
      </c>
      <c r="BU56" s="21"/>
      <c r="BV56" s="21"/>
      <c r="BW56" s="23">
        <f t="shared" si="23"/>
        <v>0</v>
      </c>
      <c r="BX56" s="21"/>
      <c r="BY56" s="21"/>
      <c r="BZ56" s="23">
        <f t="shared" si="24"/>
        <v>0</v>
      </c>
      <c r="CA56" s="21"/>
      <c r="CB56" s="21"/>
      <c r="CC56" s="23">
        <f t="shared" si="25"/>
        <v>0</v>
      </c>
      <c r="CD56" s="23">
        <f t="shared" si="26"/>
        <v>0</v>
      </c>
      <c r="CE56" s="23">
        <f t="shared" si="27"/>
        <v>0</v>
      </c>
      <c r="CF56" s="23">
        <f t="shared" si="28"/>
        <v>0</v>
      </c>
      <c r="CG56" s="23">
        <f t="shared" si="29"/>
        <v>0</v>
      </c>
      <c r="CH56" s="23">
        <f t="shared" si="30"/>
        <v>0</v>
      </c>
      <c r="CI56" s="22"/>
      <c r="CJ56" s="22"/>
      <c r="CK56" s="22">
        <f t="shared" si="31"/>
        <v>0</v>
      </c>
      <c r="CL56" s="21"/>
      <c r="CM56" s="21"/>
      <c r="CN56" s="22">
        <f t="shared" si="32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0"/>
        <v>0</v>
      </c>
      <c r="H57" s="21"/>
      <c r="I57" s="21"/>
      <c r="J57" s="22">
        <f t="shared" si="1"/>
        <v>0</v>
      </c>
      <c r="K57" s="21"/>
      <c r="L57" s="21"/>
      <c r="M57" s="23">
        <f t="shared" si="2"/>
        <v>0</v>
      </c>
      <c r="N57" s="21">
        <v>15</v>
      </c>
      <c r="O57" s="21">
        <v>210</v>
      </c>
      <c r="P57" s="23">
        <f t="shared" si="3"/>
        <v>134.4</v>
      </c>
      <c r="Q57" s="21"/>
      <c r="R57" s="21"/>
      <c r="S57" s="23">
        <f t="shared" si="4"/>
        <v>0</v>
      </c>
      <c r="T57" s="21"/>
      <c r="U57" s="21"/>
      <c r="V57" s="23">
        <f t="shared" si="5"/>
        <v>0</v>
      </c>
      <c r="W57" s="21">
        <v>9</v>
      </c>
      <c r="X57" s="21">
        <v>126</v>
      </c>
      <c r="Y57" s="23">
        <f t="shared" si="6"/>
        <v>80.64</v>
      </c>
      <c r="Z57" s="21"/>
      <c r="AA57" s="21"/>
      <c r="AB57" s="23">
        <f t="shared" si="7"/>
        <v>0</v>
      </c>
      <c r="AC57" s="21">
        <v>50</v>
      </c>
      <c r="AD57" s="21">
        <v>700</v>
      </c>
      <c r="AE57" s="23">
        <f t="shared" si="8"/>
        <v>448</v>
      </c>
      <c r="AF57" s="21"/>
      <c r="AG57" s="21"/>
      <c r="AH57" s="23">
        <f t="shared" si="9"/>
        <v>0</v>
      </c>
      <c r="AI57" s="21"/>
      <c r="AJ57" s="21"/>
      <c r="AK57" s="23">
        <f t="shared" si="10"/>
        <v>0</v>
      </c>
      <c r="AL57" s="21"/>
      <c r="AM57" s="21"/>
      <c r="AN57" s="23">
        <f t="shared" si="11"/>
        <v>0</v>
      </c>
      <c r="AO57" s="23">
        <f t="shared" si="12"/>
        <v>74</v>
      </c>
      <c r="AP57" s="23">
        <f t="shared" si="13"/>
        <v>1036</v>
      </c>
      <c r="AQ57" s="23">
        <f t="shared" si="14"/>
        <v>663.04</v>
      </c>
      <c r="AR57" s="23">
        <f t="shared" si="15"/>
        <v>86.333333333333329</v>
      </c>
      <c r="AS57" s="23">
        <f t="shared" si="16"/>
        <v>55.25333333333333</v>
      </c>
      <c r="AT57" s="21"/>
      <c r="AU57" s="21"/>
      <c r="AV57" s="21"/>
      <c r="AW57" s="21"/>
      <c r="AX57" s="21"/>
      <c r="AY57" s="22">
        <f t="shared" si="17"/>
        <v>0</v>
      </c>
      <c r="AZ57" s="21"/>
      <c r="BA57" s="21"/>
      <c r="BB57" s="23">
        <f t="shared" si="33"/>
        <v>0</v>
      </c>
      <c r="BC57" s="21"/>
      <c r="BD57" s="21"/>
      <c r="BE57" s="23">
        <f t="shared" si="34"/>
        <v>0</v>
      </c>
      <c r="BF57" s="21"/>
      <c r="BG57" s="21"/>
      <c r="BH57" s="23">
        <f t="shared" si="18"/>
        <v>0</v>
      </c>
      <c r="BI57" s="21"/>
      <c r="BJ57" s="21"/>
      <c r="BK57" s="23">
        <f t="shared" si="19"/>
        <v>0</v>
      </c>
      <c r="BL57" s="21"/>
      <c r="BM57" s="21"/>
      <c r="BN57" s="23">
        <f t="shared" si="20"/>
        <v>0</v>
      </c>
      <c r="BO57" s="21"/>
      <c r="BP57" s="21"/>
      <c r="BQ57" s="23">
        <f t="shared" si="21"/>
        <v>0</v>
      </c>
      <c r="BR57" s="21"/>
      <c r="BS57" s="21"/>
      <c r="BT57" s="23">
        <f t="shared" si="22"/>
        <v>0</v>
      </c>
      <c r="BU57" s="21"/>
      <c r="BV57" s="21"/>
      <c r="BW57" s="23">
        <f t="shared" si="23"/>
        <v>0</v>
      </c>
      <c r="BX57" s="21"/>
      <c r="BY57" s="21"/>
      <c r="BZ57" s="23">
        <f t="shared" si="24"/>
        <v>0</v>
      </c>
      <c r="CA57" s="21"/>
      <c r="CB57" s="21"/>
      <c r="CC57" s="23">
        <f t="shared" si="25"/>
        <v>0</v>
      </c>
      <c r="CD57" s="23">
        <f t="shared" si="26"/>
        <v>0</v>
      </c>
      <c r="CE57" s="23">
        <f t="shared" si="27"/>
        <v>0</v>
      </c>
      <c r="CF57" s="23">
        <f t="shared" si="28"/>
        <v>0</v>
      </c>
      <c r="CG57" s="23">
        <f t="shared" si="29"/>
        <v>0</v>
      </c>
      <c r="CH57" s="23">
        <f t="shared" si="30"/>
        <v>0</v>
      </c>
      <c r="CI57" s="22"/>
      <c r="CJ57" s="22"/>
      <c r="CK57" s="22">
        <f t="shared" si="31"/>
        <v>0</v>
      </c>
      <c r="CL57" s="21"/>
      <c r="CM57" s="21"/>
      <c r="CN57" s="22">
        <f t="shared" si="32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4"/>
        <v>0</v>
      </c>
      <c r="T58" s="21"/>
      <c r="U58" s="21"/>
      <c r="V58" s="23">
        <f t="shared" si="5"/>
        <v>0</v>
      </c>
      <c r="W58" s="21"/>
      <c r="X58" s="21"/>
      <c r="Y58" s="23">
        <f t="shared" si="6"/>
        <v>0</v>
      </c>
      <c r="Z58" s="21"/>
      <c r="AA58" s="21"/>
      <c r="AB58" s="23">
        <f t="shared" si="7"/>
        <v>0</v>
      </c>
      <c r="AC58" s="21"/>
      <c r="AD58" s="21"/>
      <c r="AE58" s="23">
        <f t="shared" si="8"/>
        <v>0</v>
      </c>
      <c r="AF58" s="21"/>
      <c r="AG58" s="21"/>
      <c r="AH58" s="23">
        <f t="shared" si="9"/>
        <v>0</v>
      </c>
      <c r="AI58" s="21"/>
      <c r="AJ58" s="21"/>
      <c r="AK58" s="23">
        <f t="shared" si="10"/>
        <v>0</v>
      </c>
      <c r="AL58" s="21"/>
      <c r="AM58" s="21"/>
      <c r="AN58" s="23">
        <f t="shared" si="11"/>
        <v>0</v>
      </c>
      <c r="AO58" s="23">
        <f t="shared" si="12"/>
        <v>0</v>
      </c>
      <c r="AP58" s="23">
        <f t="shared" si="13"/>
        <v>0</v>
      </c>
      <c r="AQ58" s="23">
        <f t="shared" si="14"/>
        <v>0</v>
      </c>
      <c r="AR58" s="23">
        <f t="shared" si="15"/>
        <v>0</v>
      </c>
      <c r="AS58" s="23">
        <f t="shared" si="16"/>
        <v>0</v>
      </c>
      <c r="AT58" s="21"/>
      <c r="AU58" s="21"/>
      <c r="AV58" s="21"/>
      <c r="AW58" s="21"/>
      <c r="AX58" s="21"/>
      <c r="AY58" s="22">
        <f t="shared" si="17"/>
        <v>0</v>
      </c>
      <c r="AZ58" s="21"/>
      <c r="BA58" s="21"/>
      <c r="BB58" s="23">
        <f t="shared" si="33"/>
        <v>0</v>
      </c>
      <c r="BC58" s="21"/>
      <c r="BD58" s="21"/>
      <c r="BE58" s="23">
        <f t="shared" si="34"/>
        <v>0</v>
      </c>
      <c r="BF58" s="21"/>
      <c r="BG58" s="21"/>
      <c r="BH58" s="23">
        <f t="shared" si="18"/>
        <v>0</v>
      </c>
      <c r="BI58" s="21"/>
      <c r="BJ58" s="21"/>
      <c r="BK58" s="23">
        <f t="shared" si="19"/>
        <v>0</v>
      </c>
      <c r="BL58" s="21"/>
      <c r="BM58" s="21"/>
      <c r="BN58" s="23">
        <f t="shared" si="20"/>
        <v>0</v>
      </c>
      <c r="BO58" s="21"/>
      <c r="BP58" s="21"/>
      <c r="BQ58" s="23">
        <f t="shared" si="21"/>
        <v>0</v>
      </c>
      <c r="BR58" s="21"/>
      <c r="BS58" s="21"/>
      <c r="BT58" s="23">
        <f t="shared" si="22"/>
        <v>0</v>
      </c>
      <c r="BU58" s="21"/>
      <c r="BV58" s="21"/>
      <c r="BW58" s="23">
        <f t="shared" si="23"/>
        <v>0</v>
      </c>
      <c r="BX58" s="21"/>
      <c r="BY58" s="21"/>
      <c r="BZ58" s="23">
        <f t="shared" si="24"/>
        <v>0</v>
      </c>
      <c r="CA58" s="21"/>
      <c r="CB58" s="21"/>
      <c r="CC58" s="23">
        <f t="shared" si="25"/>
        <v>0</v>
      </c>
      <c r="CD58" s="23">
        <f t="shared" si="26"/>
        <v>0</v>
      </c>
      <c r="CE58" s="23">
        <f t="shared" si="27"/>
        <v>0</v>
      </c>
      <c r="CF58" s="23">
        <f t="shared" si="28"/>
        <v>0</v>
      </c>
      <c r="CG58" s="23">
        <f t="shared" si="29"/>
        <v>0</v>
      </c>
      <c r="CH58" s="23">
        <f t="shared" si="30"/>
        <v>0</v>
      </c>
      <c r="CI58" s="22"/>
      <c r="CJ58" s="22"/>
      <c r="CK58" s="22">
        <f t="shared" si="31"/>
        <v>0</v>
      </c>
      <c r="CL58" s="21"/>
      <c r="CM58" s="21"/>
      <c r="CN58" s="22">
        <f t="shared" si="32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4"/>
        <v>0</v>
      </c>
      <c r="T59" s="21"/>
      <c r="U59" s="21"/>
      <c r="V59" s="23">
        <f t="shared" si="5"/>
        <v>0</v>
      </c>
      <c r="W59" s="21"/>
      <c r="X59" s="21"/>
      <c r="Y59" s="23">
        <f t="shared" si="6"/>
        <v>0</v>
      </c>
      <c r="Z59" s="21"/>
      <c r="AA59" s="21"/>
      <c r="AB59" s="23">
        <f t="shared" si="7"/>
        <v>0</v>
      </c>
      <c r="AC59" s="21"/>
      <c r="AD59" s="21"/>
      <c r="AE59" s="23">
        <f t="shared" si="8"/>
        <v>0</v>
      </c>
      <c r="AF59" s="21"/>
      <c r="AG59" s="21"/>
      <c r="AH59" s="23">
        <f t="shared" si="9"/>
        <v>0</v>
      </c>
      <c r="AI59" s="21"/>
      <c r="AJ59" s="21"/>
      <c r="AK59" s="23">
        <f t="shared" si="10"/>
        <v>0</v>
      </c>
      <c r="AL59" s="21"/>
      <c r="AM59" s="21"/>
      <c r="AN59" s="23">
        <f t="shared" si="11"/>
        <v>0</v>
      </c>
      <c r="AO59" s="23">
        <f t="shared" si="12"/>
        <v>0</v>
      </c>
      <c r="AP59" s="23">
        <f t="shared" si="13"/>
        <v>0</v>
      </c>
      <c r="AQ59" s="23">
        <f t="shared" si="14"/>
        <v>0</v>
      </c>
      <c r="AR59" s="23">
        <f t="shared" si="15"/>
        <v>0</v>
      </c>
      <c r="AS59" s="23">
        <f t="shared" si="16"/>
        <v>0</v>
      </c>
      <c r="AT59" s="21"/>
      <c r="AU59" s="21"/>
      <c r="AV59" s="21"/>
      <c r="AW59" s="21"/>
      <c r="AX59" s="21"/>
      <c r="AY59" s="22">
        <f t="shared" si="17"/>
        <v>0</v>
      </c>
      <c r="AZ59" s="21"/>
      <c r="BA59" s="21"/>
      <c r="BB59" s="23">
        <f t="shared" si="33"/>
        <v>0</v>
      </c>
      <c r="BC59" s="21"/>
      <c r="BD59" s="21"/>
      <c r="BE59" s="23">
        <f t="shared" si="34"/>
        <v>0</v>
      </c>
      <c r="BF59" s="21"/>
      <c r="BG59" s="21"/>
      <c r="BH59" s="23">
        <f t="shared" si="18"/>
        <v>0</v>
      </c>
      <c r="BI59" s="21"/>
      <c r="BJ59" s="21"/>
      <c r="BK59" s="23">
        <f t="shared" si="19"/>
        <v>0</v>
      </c>
      <c r="BL59" s="21"/>
      <c r="BM59" s="21"/>
      <c r="BN59" s="23">
        <f t="shared" si="20"/>
        <v>0</v>
      </c>
      <c r="BO59" s="21"/>
      <c r="BP59" s="21"/>
      <c r="BQ59" s="23">
        <f t="shared" si="21"/>
        <v>0</v>
      </c>
      <c r="BR59" s="21"/>
      <c r="BS59" s="21"/>
      <c r="BT59" s="23">
        <f t="shared" si="22"/>
        <v>0</v>
      </c>
      <c r="BU59" s="21"/>
      <c r="BV59" s="21"/>
      <c r="BW59" s="23">
        <f t="shared" si="23"/>
        <v>0</v>
      </c>
      <c r="BX59" s="21"/>
      <c r="BY59" s="21"/>
      <c r="BZ59" s="23">
        <f t="shared" si="24"/>
        <v>0</v>
      </c>
      <c r="CA59" s="21"/>
      <c r="CB59" s="21"/>
      <c r="CC59" s="23">
        <f t="shared" si="25"/>
        <v>0</v>
      </c>
      <c r="CD59" s="23">
        <f t="shared" si="26"/>
        <v>0</v>
      </c>
      <c r="CE59" s="23">
        <f t="shared" si="27"/>
        <v>0</v>
      </c>
      <c r="CF59" s="23">
        <f t="shared" si="28"/>
        <v>0</v>
      </c>
      <c r="CG59" s="23">
        <f t="shared" si="29"/>
        <v>0</v>
      </c>
      <c r="CH59" s="23">
        <f t="shared" si="30"/>
        <v>0</v>
      </c>
      <c r="CI59" s="22"/>
      <c r="CJ59" s="22"/>
      <c r="CK59" s="22">
        <f t="shared" si="31"/>
        <v>0</v>
      </c>
      <c r="CL59" s="21"/>
      <c r="CM59" s="21"/>
      <c r="CN59" s="22">
        <f t="shared" si="32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4"/>
        <v>0</v>
      </c>
      <c r="T60" s="21"/>
      <c r="U60" s="21"/>
      <c r="V60" s="23">
        <f t="shared" si="5"/>
        <v>0</v>
      </c>
      <c r="W60" s="21"/>
      <c r="X60" s="21"/>
      <c r="Y60" s="23">
        <f t="shared" si="6"/>
        <v>0</v>
      </c>
      <c r="Z60" s="21"/>
      <c r="AA60" s="21"/>
      <c r="AB60" s="23">
        <f t="shared" si="7"/>
        <v>0</v>
      </c>
      <c r="AC60" s="21"/>
      <c r="AD60" s="21"/>
      <c r="AE60" s="23">
        <f t="shared" si="8"/>
        <v>0</v>
      </c>
      <c r="AF60" s="21"/>
      <c r="AG60" s="21"/>
      <c r="AH60" s="23">
        <f t="shared" si="9"/>
        <v>0</v>
      </c>
      <c r="AI60" s="21"/>
      <c r="AJ60" s="21"/>
      <c r="AK60" s="23">
        <f t="shared" si="10"/>
        <v>0</v>
      </c>
      <c r="AL60" s="21"/>
      <c r="AM60" s="21"/>
      <c r="AN60" s="23">
        <f t="shared" si="11"/>
        <v>0</v>
      </c>
      <c r="AO60" s="23">
        <f t="shared" si="12"/>
        <v>0</v>
      </c>
      <c r="AP60" s="23">
        <f t="shared" si="13"/>
        <v>0</v>
      </c>
      <c r="AQ60" s="23">
        <f t="shared" si="14"/>
        <v>0</v>
      </c>
      <c r="AR60" s="23">
        <f t="shared" si="15"/>
        <v>0</v>
      </c>
      <c r="AS60" s="23">
        <f t="shared" si="16"/>
        <v>0</v>
      </c>
      <c r="AT60" s="21"/>
      <c r="AU60" s="21"/>
      <c r="AV60" s="21"/>
      <c r="AW60" s="21"/>
      <c r="AX60" s="21"/>
      <c r="AY60" s="22">
        <f t="shared" si="17"/>
        <v>0</v>
      </c>
      <c r="AZ60" s="21"/>
      <c r="BA60" s="21"/>
      <c r="BB60" s="23">
        <f t="shared" si="33"/>
        <v>0</v>
      </c>
      <c r="BC60" s="21"/>
      <c r="BD60" s="21"/>
      <c r="BE60" s="23">
        <f t="shared" si="34"/>
        <v>0</v>
      </c>
      <c r="BF60" s="21"/>
      <c r="BG60" s="21"/>
      <c r="BH60" s="23">
        <f t="shared" si="18"/>
        <v>0</v>
      </c>
      <c r="BI60" s="21"/>
      <c r="BJ60" s="21"/>
      <c r="BK60" s="23">
        <f t="shared" si="19"/>
        <v>0</v>
      </c>
      <c r="BL60" s="21"/>
      <c r="BM60" s="21"/>
      <c r="BN60" s="23">
        <f t="shared" si="20"/>
        <v>0</v>
      </c>
      <c r="BO60" s="21"/>
      <c r="BP60" s="21"/>
      <c r="BQ60" s="23">
        <f t="shared" si="21"/>
        <v>0</v>
      </c>
      <c r="BR60" s="21"/>
      <c r="BS60" s="21"/>
      <c r="BT60" s="23">
        <f t="shared" si="22"/>
        <v>0</v>
      </c>
      <c r="BU60" s="21"/>
      <c r="BV60" s="21"/>
      <c r="BW60" s="23">
        <f t="shared" si="23"/>
        <v>0</v>
      </c>
      <c r="BX60" s="21"/>
      <c r="BY60" s="21"/>
      <c r="BZ60" s="23">
        <f t="shared" si="24"/>
        <v>0</v>
      </c>
      <c r="CA60" s="21"/>
      <c r="CB60" s="21"/>
      <c r="CC60" s="23">
        <f t="shared" si="25"/>
        <v>0</v>
      </c>
      <c r="CD60" s="23">
        <f t="shared" si="26"/>
        <v>0</v>
      </c>
      <c r="CE60" s="23">
        <f t="shared" si="27"/>
        <v>0</v>
      </c>
      <c r="CF60" s="23">
        <f t="shared" si="28"/>
        <v>0</v>
      </c>
      <c r="CG60" s="23">
        <f t="shared" si="29"/>
        <v>0</v>
      </c>
      <c r="CH60" s="23">
        <f t="shared" si="30"/>
        <v>0</v>
      </c>
      <c r="CI60" s="22"/>
      <c r="CJ60" s="22"/>
      <c r="CK60" s="22">
        <f t="shared" si="31"/>
        <v>0</v>
      </c>
      <c r="CL60" s="21"/>
      <c r="CM60" s="21"/>
      <c r="CN60" s="22">
        <f t="shared" si="32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4"/>
        <v>0</v>
      </c>
      <c r="T61" s="21"/>
      <c r="U61" s="21"/>
      <c r="V61" s="23">
        <f t="shared" si="5"/>
        <v>0</v>
      </c>
      <c r="W61" s="21"/>
      <c r="X61" s="21"/>
      <c r="Y61" s="23">
        <f t="shared" si="6"/>
        <v>0</v>
      </c>
      <c r="Z61" s="21"/>
      <c r="AA61" s="21"/>
      <c r="AB61" s="23">
        <f t="shared" si="7"/>
        <v>0</v>
      </c>
      <c r="AC61" s="21"/>
      <c r="AD61" s="21"/>
      <c r="AE61" s="23">
        <f t="shared" si="8"/>
        <v>0</v>
      </c>
      <c r="AF61" s="21"/>
      <c r="AG61" s="21"/>
      <c r="AH61" s="23">
        <f t="shared" si="9"/>
        <v>0</v>
      </c>
      <c r="AI61" s="21"/>
      <c r="AJ61" s="21"/>
      <c r="AK61" s="23">
        <f t="shared" si="10"/>
        <v>0</v>
      </c>
      <c r="AL61" s="21"/>
      <c r="AM61" s="21"/>
      <c r="AN61" s="23">
        <f t="shared" si="11"/>
        <v>0</v>
      </c>
      <c r="AO61" s="23">
        <f t="shared" si="12"/>
        <v>0</v>
      </c>
      <c r="AP61" s="23">
        <f t="shared" si="13"/>
        <v>0</v>
      </c>
      <c r="AQ61" s="23">
        <f t="shared" si="14"/>
        <v>0</v>
      </c>
      <c r="AR61" s="23">
        <f t="shared" si="15"/>
        <v>0</v>
      </c>
      <c r="AS61" s="23">
        <f t="shared" si="16"/>
        <v>0</v>
      </c>
      <c r="AT61" s="21"/>
      <c r="AU61" s="21"/>
      <c r="AV61" s="21"/>
      <c r="AW61" s="21"/>
      <c r="AX61" s="21"/>
      <c r="AY61" s="22">
        <f t="shared" si="17"/>
        <v>0</v>
      </c>
      <c r="AZ61" s="21"/>
      <c r="BA61" s="21"/>
      <c r="BB61" s="23">
        <f t="shared" si="33"/>
        <v>0</v>
      </c>
      <c r="BC61" s="21"/>
      <c r="BD61" s="21"/>
      <c r="BE61" s="23">
        <f t="shared" si="34"/>
        <v>0</v>
      </c>
      <c r="BF61" s="21"/>
      <c r="BG61" s="21"/>
      <c r="BH61" s="23">
        <f t="shared" si="18"/>
        <v>0</v>
      </c>
      <c r="BI61" s="21"/>
      <c r="BJ61" s="21"/>
      <c r="BK61" s="23">
        <f t="shared" si="19"/>
        <v>0</v>
      </c>
      <c r="BL61" s="21"/>
      <c r="BM61" s="21"/>
      <c r="BN61" s="23">
        <f t="shared" si="20"/>
        <v>0</v>
      </c>
      <c r="BO61" s="21"/>
      <c r="BP61" s="21"/>
      <c r="BQ61" s="23">
        <f t="shared" si="21"/>
        <v>0</v>
      </c>
      <c r="BR61" s="21"/>
      <c r="BS61" s="21"/>
      <c r="BT61" s="23">
        <f t="shared" si="22"/>
        <v>0</v>
      </c>
      <c r="BU61" s="21"/>
      <c r="BV61" s="21"/>
      <c r="BW61" s="23">
        <f t="shared" si="23"/>
        <v>0</v>
      </c>
      <c r="BX61" s="21"/>
      <c r="BY61" s="21"/>
      <c r="BZ61" s="23">
        <f t="shared" si="24"/>
        <v>0</v>
      </c>
      <c r="CA61" s="21"/>
      <c r="CB61" s="21"/>
      <c r="CC61" s="23">
        <f t="shared" si="25"/>
        <v>0</v>
      </c>
      <c r="CD61" s="23">
        <f t="shared" si="26"/>
        <v>0</v>
      </c>
      <c r="CE61" s="23">
        <f t="shared" si="27"/>
        <v>0</v>
      </c>
      <c r="CF61" s="23">
        <f t="shared" si="28"/>
        <v>0</v>
      </c>
      <c r="CG61" s="23">
        <f t="shared" si="29"/>
        <v>0</v>
      </c>
      <c r="CH61" s="23">
        <f t="shared" si="30"/>
        <v>0</v>
      </c>
      <c r="CI61" s="22"/>
      <c r="CJ61" s="22"/>
      <c r="CK61" s="22">
        <f t="shared" si="31"/>
        <v>0</v>
      </c>
      <c r="CL61" s="21"/>
      <c r="CM61" s="21"/>
      <c r="CN61" s="22">
        <f t="shared" si="32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4"/>
        <v>0</v>
      </c>
      <c r="T62" s="21"/>
      <c r="U62" s="21"/>
      <c r="V62" s="23">
        <f t="shared" si="5"/>
        <v>0</v>
      </c>
      <c r="W62" s="21"/>
      <c r="X62" s="21"/>
      <c r="Y62" s="23">
        <f t="shared" si="6"/>
        <v>0</v>
      </c>
      <c r="Z62" s="21"/>
      <c r="AA62" s="21"/>
      <c r="AB62" s="23">
        <f t="shared" si="7"/>
        <v>0</v>
      </c>
      <c r="AC62" s="21"/>
      <c r="AD62" s="21"/>
      <c r="AE62" s="23">
        <f t="shared" si="8"/>
        <v>0</v>
      </c>
      <c r="AF62" s="21"/>
      <c r="AG62" s="21"/>
      <c r="AH62" s="23">
        <f t="shared" si="9"/>
        <v>0</v>
      </c>
      <c r="AI62" s="21"/>
      <c r="AJ62" s="21"/>
      <c r="AK62" s="23">
        <f t="shared" si="10"/>
        <v>0</v>
      </c>
      <c r="AL62" s="21"/>
      <c r="AM62" s="21"/>
      <c r="AN62" s="23">
        <f t="shared" si="11"/>
        <v>0</v>
      </c>
      <c r="AO62" s="23">
        <f t="shared" si="12"/>
        <v>0</v>
      </c>
      <c r="AP62" s="23">
        <f t="shared" si="13"/>
        <v>0</v>
      </c>
      <c r="AQ62" s="23">
        <f t="shared" si="14"/>
        <v>0</v>
      </c>
      <c r="AR62" s="23">
        <f t="shared" si="15"/>
        <v>0</v>
      </c>
      <c r="AS62" s="23">
        <f t="shared" si="16"/>
        <v>0</v>
      </c>
      <c r="AT62" s="21"/>
      <c r="AU62" s="21"/>
      <c r="AV62" s="21"/>
      <c r="AW62" s="21"/>
      <c r="AX62" s="21"/>
      <c r="AY62" s="22">
        <f t="shared" si="17"/>
        <v>0</v>
      </c>
      <c r="AZ62" s="21"/>
      <c r="BA62" s="21"/>
      <c r="BB62" s="23">
        <f t="shared" si="33"/>
        <v>0</v>
      </c>
      <c r="BC62" s="21"/>
      <c r="BD62" s="21"/>
      <c r="BE62" s="23">
        <f t="shared" si="34"/>
        <v>0</v>
      </c>
      <c r="BF62" s="21"/>
      <c r="BG62" s="21"/>
      <c r="BH62" s="23">
        <f t="shared" si="18"/>
        <v>0</v>
      </c>
      <c r="BI62" s="21"/>
      <c r="BJ62" s="21"/>
      <c r="BK62" s="23">
        <f t="shared" si="19"/>
        <v>0</v>
      </c>
      <c r="BL62" s="21"/>
      <c r="BM62" s="21"/>
      <c r="BN62" s="23">
        <f t="shared" si="20"/>
        <v>0</v>
      </c>
      <c r="BO62" s="21"/>
      <c r="BP62" s="21"/>
      <c r="BQ62" s="23">
        <f t="shared" si="21"/>
        <v>0</v>
      </c>
      <c r="BR62" s="21"/>
      <c r="BS62" s="21"/>
      <c r="BT62" s="23">
        <f t="shared" si="22"/>
        <v>0</v>
      </c>
      <c r="BU62" s="21"/>
      <c r="BV62" s="21"/>
      <c r="BW62" s="23">
        <f t="shared" si="23"/>
        <v>0</v>
      </c>
      <c r="BX62" s="21"/>
      <c r="BY62" s="21"/>
      <c r="BZ62" s="23">
        <f t="shared" si="24"/>
        <v>0</v>
      </c>
      <c r="CA62" s="21"/>
      <c r="CB62" s="21"/>
      <c r="CC62" s="23">
        <f t="shared" si="25"/>
        <v>0</v>
      </c>
      <c r="CD62" s="23">
        <f t="shared" si="26"/>
        <v>0</v>
      </c>
      <c r="CE62" s="23">
        <f t="shared" si="27"/>
        <v>0</v>
      </c>
      <c r="CF62" s="23">
        <f t="shared" si="28"/>
        <v>0</v>
      </c>
      <c r="CG62" s="23">
        <f t="shared" si="29"/>
        <v>0</v>
      </c>
      <c r="CH62" s="23">
        <f t="shared" si="30"/>
        <v>0</v>
      </c>
      <c r="CI62" s="22"/>
      <c r="CJ62" s="22"/>
      <c r="CK62" s="22">
        <f t="shared" si="31"/>
        <v>0</v>
      </c>
      <c r="CL62" s="21"/>
      <c r="CM62" s="21"/>
      <c r="CN62" s="22">
        <f t="shared" si="32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0"/>
        <v>0</v>
      </c>
      <c r="H63" s="21"/>
      <c r="I63" s="21"/>
      <c r="J63" s="22">
        <f t="shared" si="1"/>
        <v>0</v>
      </c>
      <c r="K63" s="21">
        <v>70</v>
      </c>
      <c r="L63" s="21">
        <v>980</v>
      </c>
      <c r="M63" s="23">
        <f t="shared" si="2"/>
        <v>627.20000000000005</v>
      </c>
      <c r="N63" s="21"/>
      <c r="O63" s="21"/>
      <c r="P63" s="23">
        <f t="shared" si="3"/>
        <v>0</v>
      </c>
      <c r="Q63" s="21"/>
      <c r="R63" s="21"/>
      <c r="S63" s="23">
        <f t="shared" si="4"/>
        <v>0</v>
      </c>
      <c r="T63" s="21"/>
      <c r="U63" s="21"/>
      <c r="V63" s="23">
        <f t="shared" si="5"/>
        <v>0</v>
      </c>
      <c r="W63" s="21"/>
      <c r="X63" s="21"/>
      <c r="Y63" s="23">
        <f t="shared" si="6"/>
        <v>0</v>
      </c>
      <c r="Z63" s="21"/>
      <c r="AA63" s="21"/>
      <c r="AB63" s="23">
        <f t="shared" si="7"/>
        <v>0</v>
      </c>
      <c r="AC63" s="21"/>
      <c r="AD63" s="21"/>
      <c r="AE63" s="23">
        <f t="shared" si="8"/>
        <v>0</v>
      </c>
      <c r="AF63" s="21"/>
      <c r="AG63" s="21"/>
      <c r="AH63" s="23">
        <f t="shared" si="9"/>
        <v>0</v>
      </c>
      <c r="AI63" s="21"/>
      <c r="AJ63" s="21"/>
      <c r="AK63" s="23">
        <f t="shared" si="10"/>
        <v>0</v>
      </c>
      <c r="AL63" s="21"/>
      <c r="AM63" s="21"/>
      <c r="AN63" s="23">
        <f t="shared" si="11"/>
        <v>0</v>
      </c>
      <c r="AO63" s="23">
        <f t="shared" si="12"/>
        <v>70</v>
      </c>
      <c r="AP63" s="23">
        <f t="shared" si="13"/>
        <v>980</v>
      </c>
      <c r="AQ63" s="23">
        <f t="shared" si="14"/>
        <v>627.20000000000005</v>
      </c>
      <c r="AR63" s="23">
        <f t="shared" si="15"/>
        <v>81.666666666666671</v>
      </c>
      <c r="AS63" s="23">
        <f t="shared" si="16"/>
        <v>52.266666666666673</v>
      </c>
      <c r="AT63" s="21"/>
      <c r="AU63" s="21"/>
      <c r="AV63" s="21"/>
      <c r="AW63" s="21"/>
      <c r="AX63" s="21"/>
      <c r="AY63" s="22">
        <f t="shared" si="17"/>
        <v>0</v>
      </c>
      <c r="AZ63" s="21"/>
      <c r="BA63" s="21"/>
      <c r="BB63" s="23">
        <f t="shared" si="33"/>
        <v>0</v>
      </c>
      <c r="BC63" s="21"/>
      <c r="BD63" s="21"/>
      <c r="BE63" s="23">
        <f t="shared" si="34"/>
        <v>0</v>
      </c>
      <c r="BF63" s="21"/>
      <c r="BG63" s="21"/>
      <c r="BH63" s="23">
        <f t="shared" si="18"/>
        <v>0</v>
      </c>
      <c r="BI63" s="21"/>
      <c r="BJ63" s="21"/>
      <c r="BK63" s="23">
        <f t="shared" si="19"/>
        <v>0</v>
      </c>
      <c r="BL63" s="21"/>
      <c r="BM63" s="21"/>
      <c r="BN63" s="23">
        <f t="shared" si="20"/>
        <v>0</v>
      </c>
      <c r="BO63" s="21"/>
      <c r="BP63" s="21"/>
      <c r="BQ63" s="23">
        <f t="shared" si="21"/>
        <v>0</v>
      </c>
      <c r="BR63" s="21"/>
      <c r="BS63" s="21"/>
      <c r="BT63" s="23">
        <f t="shared" si="22"/>
        <v>0</v>
      </c>
      <c r="BU63" s="21"/>
      <c r="BV63" s="21"/>
      <c r="BW63" s="23">
        <f t="shared" si="23"/>
        <v>0</v>
      </c>
      <c r="BX63" s="21"/>
      <c r="BY63" s="21"/>
      <c r="BZ63" s="23">
        <f t="shared" si="24"/>
        <v>0</v>
      </c>
      <c r="CA63" s="21"/>
      <c r="CB63" s="21"/>
      <c r="CC63" s="23">
        <f t="shared" si="25"/>
        <v>0</v>
      </c>
      <c r="CD63" s="23">
        <f t="shared" si="26"/>
        <v>0</v>
      </c>
      <c r="CE63" s="23">
        <f t="shared" si="27"/>
        <v>0</v>
      </c>
      <c r="CF63" s="23">
        <f t="shared" si="28"/>
        <v>0</v>
      </c>
      <c r="CG63" s="23">
        <f t="shared" si="29"/>
        <v>0</v>
      </c>
      <c r="CH63" s="23">
        <f t="shared" si="30"/>
        <v>0</v>
      </c>
      <c r="CI63" s="22"/>
      <c r="CJ63" s="22"/>
      <c r="CK63" s="22">
        <f t="shared" si="31"/>
        <v>0</v>
      </c>
      <c r="CL63" s="21"/>
      <c r="CM63" s="21"/>
      <c r="CN63" s="22">
        <f t="shared" si="32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6</v>
      </c>
      <c r="L64" s="21">
        <v>92</v>
      </c>
      <c r="M64" s="23">
        <f t="shared" si="2"/>
        <v>58.88</v>
      </c>
      <c r="N64" s="21"/>
      <c r="O64" s="21"/>
      <c r="P64" s="23">
        <f t="shared" si="3"/>
        <v>0</v>
      </c>
      <c r="Q64" s="21"/>
      <c r="R64" s="21"/>
      <c r="S64" s="23">
        <f t="shared" si="4"/>
        <v>0</v>
      </c>
      <c r="T64" s="21"/>
      <c r="U64" s="21"/>
      <c r="V64" s="23">
        <f t="shared" si="5"/>
        <v>0</v>
      </c>
      <c r="W64" s="21"/>
      <c r="X64" s="21"/>
      <c r="Y64" s="23">
        <f t="shared" si="6"/>
        <v>0</v>
      </c>
      <c r="Z64" s="21"/>
      <c r="AA64" s="21"/>
      <c r="AB64" s="23">
        <f t="shared" si="7"/>
        <v>0</v>
      </c>
      <c r="AC64" s="21"/>
      <c r="AD64" s="21"/>
      <c r="AE64" s="23">
        <f t="shared" si="8"/>
        <v>0</v>
      </c>
      <c r="AF64" s="21"/>
      <c r="AG64" s="21"/>
      <c r="AH64" s="23">
        <f t="shared" si="9"/>
        <v>0</v>
      </c>
      <c r="AI64" s="21"/>
      <c r="AJ64" s="21"/>
      <c r="AK64" s="23">
        <f t="shared" si="10"/>
        <v>0</v>
      </c>
      <c r="AL64" s="21"/>
      <c r="AM64" s="21"/>
      <c r="AN64" s="23">
        <f t="shared" si="11"/>
        <v>0</v>
      </c>
      <c r="AO64" s="23">
        <f t="shared" si="12"/>
        <v>6</v>
      </c>
      <c r="AP64" s="23">
        <f t="shared" si="13"/>
        <v>92</v>
      </c>
      <c r="AQ64" s="23">
        <f t="shared" si="14"/>
        <v>58.88</v>
      </c>
      <c r="AR64" s="23">
        <f t="shared" si="15"/>
        <v>7.666666666666667</v>
      </c>
      <c r="AS64" s="23">
        <f t="shared" si="16"/>
        <v>4.9066666666666672</v>
      </c>
      <c r="AT64" s="21"/>
      <c r="AU64" s="21"/>
      <c r="AV64" s="21"/>
      <c r="AW64" s="21"/>
      <c r="AX64" s="21"/>
      <c r="AY64" s="22">
        <f t="shared" si="17"/>
        <v>0</v>
      </c>
      <c r="AZ64" s="21"/>
      <c r="BA64" s="21"/>
      <c r="BB64" s="23">
        <f t="shared" si="33"/>
        <v>0</v>
      </c>
      <c r="BC64" s="21"/>
      <c r="BD64" s="21"/>
      <c r="BE64" s="23">
        <f t="shared" si="34"/>
        <v>0</v>
      </c>
      <c r="BF64" s="21"/>
      <c r="BG64" s="21"/>
      <c r="BH64" s="23">
        <f t="shared" si="18"/>
        <v>0</v>
      </c>
      <c r="BI64" s="21"/>
      <c r="BJ64" s="21"/>
      <c r="BK64" s="23">
        <f t="shared" si="19"/>
        <v>0</v>
      </c>
      <c r="BL64" s="21"/>
      <c r="BM64" s="21"/>
      <c r="BN64" s="23">
        <f t="shared" si="20"/>
        <v>0</v>
      </c>
      <c r="BO64" s="21"/>
      <c r="BP64" s="21"/>
      <c r="BQ64" s="23">
        <f t="shared" si="21"/>
        <v>0</v>
      </c>
      <c r="BR64" s="21"/>
      <c r="BS64" s="21"/>
      <c r="BT64" s="23">
        <f t="shared" si="22"/>
        <v>0</v>
      </c>
      <c r="BU64" s="21"/>
      <c r="BV64" s="21"/>
      <c r="BW64" s="23">
        <f t="shared" si="23"/>
        <v>0</v>
      </c>
      <c r="BX64" s="21"/>
      <c r="BY64" s="21"/>
      <c r="BZ64" s="23">
        <f t="shared" si="24"/>
        <v>0</v>
      </c>
      <c r="CA64" s="21"/>
      <c r="CB64" s="21"/>
      <c r="CC64" s="23">
        <f t="shared" si="25"/>
        <v>0</v>
      </c>
      <c r="CD64" s="23">
        <f t="shared" si="26"/>
        <v>0</v>
      </c>
      <c r="CE64" s="23">
        <f t="shared" si="27"/>
        <v>0</v>
      </c>
      <c r="CF64" s="23">
        <f t="shared" si="28"/>
        <v>0</v>
      </c>
      <c r="CG64" s="23">
        <f t="shared" si="29"/>
        <v>0</v>
      </c>
      <c r="CH64" s="23">
        <f t="shared" si="30"/>
        <v>0</v>
      </c>
      <c r="CI64" s="22"/>
      <c r="CJ64" s="22"/>
      <c r="CK64" s="22">
        <f t="shared" si="31"/>
        <v>0</v>
      </c>
      <c r="CL64" s="21"/>
      <c r="CM64" s="21"/>
      <c r="CN64" s="22">
        <f t="shared" si="32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4"/>
        <v>0</v>
      </c>
      <c r="T65" s="21"/>
      <c r="U65" s="21"/>
      <c r="V65" s="23">
        <f t="shared" si="5"/>
        <v>0</v>
      </c>
      <c r="W65" s="21"/>
      <c r="X65" s="21"/>
      <c r="Y65" s="23">
        <f t="shared" si="6"/>
        <v>0</v>
      </c>
      <c r="Z65" s="21"/>
      <c r="AA65" s="21"/>
      <c r="AB65" s="23">
        <f t="shared" si="7"/>
        <v>0</v>
      </c>
      <c r="AC65" s="21"/>
      <c r="AD65" s="21"/>
      <c r="AE65" s="23">
        <f t="shared" si="8"/>
        <v>0</v>
      </c>
      <c r="AF65" s="21"/>
      <c r="AG65" s="21"/>
      <c r="AH65" s="23">
        <f t="shared" si="9"/>
        <v>0</v>
      </c>
      <c r="AI65" s="21"/>
      <c r="AJ65" s="21"/>
      <c r="AK65" s="23">
        <f t="shared" si="10"/>
        <v>0</v>
      </c>
      <c r="AL65" s="21"/>
      <c r="AM65" s="21"/>
      <c r="AN65" s="23">
        <f t="shared" si="11"/>
        <v>0</v>
      </c>
      <c r="AO65" s="23">
        <f t="shared" si="12"/>
        <v>0</v>
      </c>
      <c r="AP65" s="23">
        <f t="shared" si="13"/>
        <v>0</v>
      </c>
      <c r="AQ65" s="23">
        <f t="shared" si="14"/>
        <v>0</v>
      </c>
      <c r="AR65" s="23">
        <f t="shared" si="15"/>
        <v>0</v>
      </c>
      <c r="AS65" s="23">
        <f t="shared" si="16"/>
        <v>0</v>
      </c>
      <c r="AT65" s="21"/>
      <c r="AU65" s="21"/>
      <c r="AV65" s="21"/>
      <c r="AW65" s="21"/>
      <c r="AX65" s="21"/>
      <c r="AY65" s="22">
        <f t="shared" si="17"/>
        <v>0</v>
      </c>
      <c r="AZ65" s="21"/>
      <c r="BA65" s="21"/>
      <c r="BB65" s="23">
        <f t="shared" si="33"/>
        <v>0</v>
      </c>
      <c r="BC65" s="21"/>
      <c r="BD65" s="21"/>
      <c r="BE65" s="23">
        <f t="shared" si="34"/>
        <v>0</v>
      </c>
      <c r="BF65" s="21"/>
      <c r="BG65" s="21"/>
      <c r="BH65" s="23">
        <f t="shared" si="18"/>
        <v>0</v>
      </c>
      <c r="BI65" s="21"/>
      <c r="BJ65" s="21"/>
      <c r="BK65" s="23">
        <f t="shared" si="19"/>
        <v>0</v>
      </c>
      <c r="BL65" s="21"/>
      <c r="BM65" s="21"/>
      <c r="BN65" s="23">
        <f t="shared" si="20"/>
        <v>0</v>
      </c>
      <c r="BO65" s="21"/>
      <c r="BP65" s="21"/>
      <c r="BQ65" s="23">
        <f t="shared" si="21"/>
        <v>0</v>
      </c>
      <c r="BR65" s="21"/>
      <c r="BS65" s="21"/>
      <c r="BT65" s="23">
        <f t="shared" si="22"/>
        <v>0</v>
      </c>
      <c r="BU65" s="21"/>
      <c r="BV65" s="21"/>
      <c r="BW65" s="23">
        <f t="shared" si="23"/>
        <v>0</v>
      </c>
      <c r="BX65" s="21"/>
      <c r="BY65" s="21"/>
      <c r="BZ65" s="23">
        <f t="shared" si="24"/>
        <v>0</v>
      </c>
      <c r="CA65" s="21"/>
      <c r="CB65" s="21"/>
      <c r="CC65" s="23">
        <f t="shared" si="25"/>
        <v>0</v>
      </c>
      <c r="CD65" s="23">
        <f t="shared" si="26"/>
        <v>0</v>
      </c>
      <c r="CE65" s="23">
        <f t="shared" si="27"/>
        <v>0</v>
      </c>
      <c r="CF65" s="23">
        <f t="shared" si="28"/>
        <v>0</v>
      </c>
      <c r="CG65" s="23">
        <f t="shared" si="29"/>
        <v>0</v>
      </c>
      <c r="CH65" s="23">
        <f t="shared" si="30"/>
        <v>0</v>
      </c>
      <c r="CI65" s="22"/>
      <c r="CJ65" s="22"/>
      <c r="CK65" s="22">
        <f t="shared" si="31"/>
        <v>0</v>
      </c>
      <c r="CL65" s="21"/>
      <c r="CM65" s="21"/>
      <c r="CN65" s="22">
        <f t="shared" si="32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4"/>
        <v>0</v>
      </c>
      <c r="T66" s="21"/>
      <c r="U66" s="21"/>
      <c r="V66" s="23">
        <f t="shared" si="5"/>
        <v>0</v>
      </c>
      <c r="W66" s="21"/>
      <c r="X66" s="21"/>
      <c r="Y66" s="23">
        <f t="shared" si="6"/>
        <v>0</v>
      </c>
      <c r="Z66" s="21"/>
      <c r="AA66" s="21"/>
      <c r="AB66" s="23">
        <f t="shared" si="7"/>
        <v>0</v>
      </c>
      <c r="AC66" s="21"/>
      <c r="AD66" s="21"/>
      <c r="AE66" s="23">
        <f t="shared" si="8"/>
        <v>0</v>
      </c>
      <c r="AF66" s="21"/>
      <c r="AG66" s="21"/>
      <c r="AH66" s="23">
        <f t="shared" si="9"/>
        <v>0</v>
      </c>
      <c r="AI66" s="21"/>
      <c r="AJ66" s="21"/>
      <c r="AK66" s="23">
        <f t="shared" si="10"/>
        <v>0</v>
      </c>
      <c r="AL66" s="21"/>
      <c r="AM66" s="21"/>
      <c r="AN66" s="23">
        <f t="shared" si="11"/>
        <v>0</v>
      </c>
      <c r="AO66" s="23">
        <f t="shared" si="12"/>
        <v>0</v>
      </c>
      <c r="AP66" s="23">
        <f t="shared" si="13"/>
        <v>0</v>
      </c>
      <c r="AQ66" s="23">
        <f t="shared" si="14"/>
        <v>0</v>
      </c>
      <c r="AR66" s="23">
        <f t="shared" si="15"/>
        <v>0</v>
      </c>
      <c r="AS66" s="23">
        <f t="shared" si="16"/>
        <v>0</v>
      </c>
      <c r="AT66" s="21"/>
      <c r="AU66" s="21"/>
      <c r="AV66" s="21"/>
      <c r="AW66" s="21"/>
      <c r="AX66" s="21"/>
      <c r="AY66" s="22">
        <f t="shared" si="17"/>
        <v>0</v>
      </c>
      <c r="AZ66" s="21"/>
      <c r="BA66" s="21"/>
      <c r="BB66" s="23">
        <f t="shared" si="33"/>
        <v>0</v>
      </c>
      <c r="BC66" s="21"/>
      <c r="BD66" s="21"/>
      <c r="BE66" s="23">
        <f t="shared" si="34"/>
        <v>0</v>
      </c>
      <c r="BF66" s="21"/>
      <c r="BG66" s="21"/>
      <c r="BH66" s="23">
        <f t="shared" si="18"/>
        <v>0</v>
      </c>
      <c r="BI66" s="21"/>
      <c r="BJ66" s="21"/>
      <c r="BK66" s="23">
        <f t="shared" si="19"/>
        <v>0</v>
      </c>
      <c r="BL66" s="21"/>
      <c r="BM66" s="21"/>
      <c r="BN66" s="23">
        <f t="shared" si="20"/>
        <v>0</v>
      </c>
      <c r="BO66" s="21"/>
      <c r="BP66" s="21"/>
      <c r="BQ66" s="23">
        <f t="shared" si="21"/>
        <v>0</v>
      </c>
      <c r="BR66" s="21"/>
      <c r="BS66" s="21"/>
      <c r="BT66" s="23">
        <f t="shared" si="22"/>
        <v>0</v>
      </c>
      <c r="BU66" s="21"/>
      <c r="BV66" s="21"/>
      <c r="BW66" s="23">
        <f t="shared" si="23"/>
        <v>0</v>
      </c>
      <c r="BX66" s="21"/>
      <c r="BY66" s="21"/>
      <c r="BZ66" s="23">
        <f t="shared" si="24"/>
        <v>0</v>
      </c>
      <c r="CA66" s="21"/>
      <c r="CB66" s="21"/>
      <c r="CC66" s="23">
        <f t="shared" si="25"/>
        <v>0</v>
      </c>
      <c r="CD66" s="23">
        <f t="shared" si="26"/>
        <v>0</v>
      </c>
      <c r="CE66" s="23">
        <f t="shared" si="27"/>
        <v>0</v>
      </c>
      <c r="CF66" s="23">
        <f t="shared" si="28"/>
        <v>0</v>
      </c>
      <c r="CG66" s="23">
        <f t="shared" si="29"/>
        <v>0</v>
      </c>
      <c r="CH66" s="23">
        <f t="shared" si="30"/>
        <v>0</v>
      </c>
      <c r="CI66" s="22"/>
      <c r="CJ66" s="22"/>
      <c r="CK66" s="22">
        <f t="shared" si="31"/>
        <v>0</v>
      </c>
      <c r="CL66" s="21"/>
      <c r="CM66" s="21"/>
      <c r="CN66" s="22">
        <f t="shared" si="32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4"/>
        <v>0</v>
      </c>
      <c r="T67" s="21"/>
      <c r="U67" s="21"/>
      <c r="V67" s="23">
        <f t="shared" si="5"/>
        <v>0</v>
      </c>
      <c r="W67" s="21"/>
      <c r="X67" s="21"/>
      <c r="Y67" s="23">
        <f t="shared" si="6"/>
        <v>0</v>
      </c>
      <c r="Z67" s="21"/>
      <c r="AA67" s="21"/>
      <c r="AB67" s="23">
        <f t="shared" si="7"/>
        <v>0</v>
      </c>
      <c r="AC67" s="21"/>
      <c r="AD67" s="21"/>
      <c r="AE67" s="23">
        <f t="shared" si="8"/>
        <v>0</v>
      </c>
      <c r="AF67" s="21"/>
      <c r="AG67" s="21"/>
      <c r="AH67" s="23">
        <f t="shared" si="9"/>
        <v>0</v>
      </c>
      <c r="AI67" s="21"/>
      <c r="AJ67" s="21"/>
      <c r="AK67" s="23">
        <f t="shared" si="10"/>
        <v>0</v>
      </c>
      <c r="AL67" s="21"/>
      <c r="AM67" s="21"/>
      <c r="AN67" s="23">
        <f t="shared" si="11"/>
        <v>0</v>
      </c>
      <c r="AO67" s="23">
        <f t="shared" si="12"/>
        <v>0</v>
      </c>
      <c r="AP67" s="23">
        <f t="shared" si="13"/>
        <v>0</v>
      </c>
      <c r="AQ67" s="23">
        <f t="shared" si="14"/>
        <v>0</v>
      </c>
      <c r="AR67" s="23">
        <f t="shared" si="15"/>
        <v>0</v>
      </c>
      <c r="AS67" s="23">
        <f t="shared" si="16"/>
        <v>0</v>
      </c>
      <c r="AT67" s="21"/>
      <c r="AU67" s="21"/>
      <c r="AV67" s="21"/>
      <c r="AW67" s="21"/>
      <c r="AX67" s="21"/>
      <c r="AY67" s="22">
        <f t="shared" si="17"/>
        <v>0</v>
      </c>
      <c r="AZ67" s="21"/>
      <c r="BA67" s="21"/>
      <c r="BB67" s="23">
        <f t="shared" si="33"/>
        <v>0</v>
      </c>
      <c r="BC67" s="21"/>
      <c r="BD67" s="21"/>
      <c r="BE67" s="23">
        <f t="shared" si="34"/>
        <v>0</v>
      </c>
      <c r="BF67" s="21"/>
      <c r="BG67" s="21"/>
      <c r="BH67" s="23">
        <f t="shared" si="18"/>
        <v>0</v>
      </c>
      <c r="BI67" s="21"/>
      <c r="BJ67" s="21"/>
      <c r="BK67" s="23">
        <f t="shared" si="19"/>
        <v>0</v>
      </c>
      <c r="BL67" s="21"/>
      <c r="BM67" s="21"/>
      <c r="BN67" s="23">
        <f t="shared" si="20"/>
        <v>0</v>
      </c>
      <c r="BO67" s="21"/>
      <c r="BP67" s="21"/>
      <c r="BQ67" s="23">
        <f t="shared" si="21"/>
        <v>0</v>
      </c>
      <c r="BR67" s="21"/>
      <c r="BS67" s="21"/>
      <c r="BT67" s="23">
        <f t="shared" si="22"/>
        <v>0</v>
      </c>
      <c r="BU67" s="21"/>
      <c r="BV67" s="21"/>
      <c r="BW67" s="23">
        <f t="shared" si="23"/>
        <v>0</v>
      </c>
      <c r="BX67" s="21"/>
      <c r="BY67" s="21"/>
      <c r="BZ67" s="23">
        <f t="shared" si="24"/>
        <v>0</v>
      </c>
      <c r="CA67" s="21"/>
      <c r="CB67" s="21"/>
      <c r="CC67" s="23">
        <f t="shared" si="25"/>
        <v>0</v>
      </c>
      <c r="CD67" s="23">
        <f t="shared" si="26"/>
        <v>0</v>
      </c>
      <c r="CE67" s="23">
        <f t="shared" si="27"/>
        <v>0</v>
      </c>
      <c r="CF67" s="23">
        <f t="shared" si="28"/>
        <v>0</v>
      </c>
      <c r="CG67" s="23">
        <f t="shared" si="29"/>
        <v>0</v>
      </c>
      <c r="CH67" s="23">
        <f t="shared" si="30"/>
        <v>0</v>
      </c>
      <c r="CI67" s="22"/>
      <c r="CJ67" s="22"/>
      <c r="CK67" s="22">
        <f t="shared" si="31"/>
        <v>0</v>
      </c>
      <c r="CL67" s="21"/>
      <c r="CM67" s="21"/>
      <c r="CN67" s="22">
        <f t="shared" si="32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4"/>
        <v>0</v>
      </c>
      <c r="T68" s="21"/>
      <c r="U68" s="21"/>
      <c r="V68" s="23">
        <f t="shared" si="5"/>
        <v>0</v>
      </c>
      <c r="W68" s="21"/>
      <c r="X68" s="21"/>
      <c r="Y68" s="23">
        <f t="shared" si="6"/>
        <v>0</v>
      </c>
      <c r="Z68" s="21"/>
      <c r="AA68" s="21"/>
      <c r="AB68" s="23">
        <f t="shared" si="7"/>
        <v>0</v>
      </c>
      <c r="AC68" s="21"/>
      <c r="AD68" s="21"/>
      <c r="AE68" s="23">
        <f t="shared" si="8"/>
        <v>0</v>
      </c>
      <c r="AF68" s="21"/>
      <c r="AG68" s="21"/>
      <c r="AH68" s="23">
        <f t="shared" si="9"/>
        <v>0</v>
      </c>
      <c r="AI68" s="21"/>
      <c r="AJ68" s="21"/>
      <c r="AK68" s="23">
        <f t="shared" si="10"/>
        <v>0</v>
      </c>
      <c r="AL68" s="21"/>
      <c r="AM68" s="21"/>
      <c r="AN68" s="23">
        <f t="shared" si="11"/>
        <v>0</v>
      </c>
      <c r="AO68" s="23">
        <f t="shared" si="12"/>
        <v>0</v>
      </c>
      <c r="AP68" s="23">
        <f t="shared" si="13"/>
        <v>0</v>
      </c>
      <c r="AQ68" s="23">
        <f t="shared" si="14"/>
        <v>0</v>
      </c>
      <c r="AR68" s="23">
        <f t="shared" si="15"/>
        <v>0</v>
      </c>
      <c r="AS68" s="23">
        <f t="shared" si="16"/>
        <v>0</v>
      </c>
      <c r="AT68" s="21"/>
      <c r="AU68" s="21"/>
      <c r="AV68" s="21"/>
      <c r="AW68" s="21"/>
      <c r="AX68" s="21"/>
      <c r="AY68" s="22">
        <f t="shared" si="17"/>
        <v>0</v>
      </c>
      <c r="AZ68" s="21"/>
      <c r="BA68" s="21"/>
      <c r="BB68" s="23">
        <f t="shared" si="33"/>
        <v>0</v>
      </c>
      <c r="BC68" s="21"/>
      <c r="BD68" s="21"/>
      <c r="BE68" s="23">
        <f t="shared" si="34"/>
        <v>0</v>
      </c>
      <c r="BF68" s="21"/>
      <c r="BG68" s="21"/>
      <c r="BH68" s="23">
        <f t="shared" si="18"/>
        <v>0</v>
      </c>
      <c r="BI68" s="21"/>
      <c r="BJ68" s="21"/>
      <c r="BK68" s="23">
        <f t="shared" si="19"/>
        <v>0</v>
      </c>
      <c r="BL68" s="21"/>
      <c r="BM68" s="21"/>
      <c r="BN68" s="23">
        <f t="shared" si="20"/>
        <v>0</v>
      </c>
      <c r="BO68" s="21"/>
      <c r="BP68" s="21"/>
      <c r="BQ68" s="23">
        <f t="shared" si="21"/>
        <v>0</v>
      </c>
      <c r="BR68" s="21"/>
      <c r="BS68" s="21"/>
      <c r="BT68" s="23">
        <f t="shared" si="22"/>
        <v>0</v>
      </c>
      <c r="BU68" s="21"/>
      <c r="BV68" s="21"/>
      <c r="BW68" s="23">
        <f t="shared" si="23"/>
        <v>0</v>
      </c>
      <c r="BX68" s="21"/>
      <c r="BY68" s="21"/>
      <c r="BZ68" s="23">
        <f t="shared" si="24"/>
        <v>0</v>
      </c>
      <c r="CA68" s="21"/>
      <c r="CB68" s="21"/>
      <c r="CC68" s="23">
        <f t="shared" si="25"/>
        <v>0</v>
      </c>
      <c r="CD68" s="23">
        <f t="shared" si="26"/>
        <v>0</v>
      </c>
      <c r="CE68" s="23">
        <f t="shared" si="27"/>
        <v>0</v>
      </c>
      <c r="CF68" s="23">
        <f t="shared" si="28"/>
        <v>0</v>
      </c>
      <c r="CG68" s="23">
        <f t="shared" si="29"/>
        <v>0</v>
      </c>
      <c r="CH68" s="23">
        <f t="shared" si="30"/>
        <v>0</v>
      </c>
      <c r="CI68" s="22"/>
      <c r="CJ68" s="22"/>
      <c r="CK68" s="22">
        <f t="shared" si="31"/>
        <v>0</v>
      </c>
      <c r="CL68" s="21"/>
      <c r="CM68" s="21"/>
      <c r="CN68" s="22">
        <f t="shared" si="32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34" si="35">F69*$C69</f>
        <v>0</v>
      </c>
      <c r="H69" s="21"/>
      <c r="I69" s="21"/>
      <c r="J69" s="22">
        <f t="shared" ref="J69:J134" si="36">I69*$C69</f>
        <v>0</v>
      </c>
      <c r="K69" s="21"/>
      <c r="L69" s="21"/>
      <c r="M69" s="23">
        <f t="shared" ref="M69:M134" si="37">L69*$C69</f>
        <v>0</v>
      </c>
      <c r="N69" s="21"/>
      <c r="O69" s="21"/>
      <c r="P69" s="23">
        <f t="shared" ref="P69:P134" si="38">O69*$C69</f>
        <v>0</v>
      </c>
      <c r="Q69" s="21"/>
      <c r="R69" s="21"/>
      <c r="S69" s="23">
        <f t="shared" ref="S69:S134" si="39">R69*$C69</f>
        <v>0</v>
      </c>
      <c r="T69" s="21"/>
      <c r="U69" s="21"/>
      <c r="V69" s="23">
        <f t="shared" ref="V69:V134" si="40">U69*$C69</f>
        <v>0</v>
      </c>
      <c r="W69" s="21"/>
      <c r="X69" s="21"/>
      <c r="Y69" s="23">
        <f t="shared" ref="Y69:Y141" si="41">X69*$C69</f>
        <v>0</v>
      </c>
      <c r="Z69" s="21"/>
      <c r="AA69" s="21"/>
      <c r="AB69" s="23">
        <f t="shared" ref="AB69:AB134" si="42">AA69*$C69</f>
        <v>0</v>
      </c>
      <c r="AC69" s="21"/>
      <c r="AD69" s="21"/>
      <c r="AE69" s="23">
        <f t="shared" ref="AE69:AE134" si="43">AD69*$C69</f>
        <v>0</v>
      </c>
      <c r="AF69" s="21"/>
      <c r="AG69" s="21"/>
      <c r="AH69" s="23">
        <f t="shared" ref="AH69:AH141" si="44">AG69*$C69</f>
        <v>0</v>
      </c>
      <c r="AI69" s="21"/>
      <c r="AJ69" s="21"/>
      <c r="AK69" s="23">
        <f t="shared" ref="AK69:AK134" si="45">AJ69*$C69</f>
        <v>0</v>
      </c>
      <c r="AL69" s="21"/>
      <c r="AM69" s="21"/>
      <c r="AN69" s="23">
        <f t="shared" ref="AN69:AN134" si="46">AM69*$C69</f>
        <v>0</v>
      </c>
      <c r="AO69" s="23">
        <f t="shared" ref="AO69:AO141" si="47">E69+H69+K69+N69+Q69+T69+W69+Z69+AC69+AF69+AI69+AL69</f>
        <v>0</v>
      </c>
      <c r="AP69" s="23">
        <f t="shared" ref="AP69:AP141" si="48">F69+I69+L69+O69+R69+U69+X69+AA69+AD69+AG69+AJ69+AM69</f>
        <v>0</v>
      </c>
      <c r="AQ69" s="23">
        <f t="shared" ref="AQ69:AQ141" si="49">G69+J69+M69+P69+S69+V69+Y69+AB69+AE69+AH69+AK69+AN69</f>
        <v>0</v>
      </c>
      <c r="AR69" s="23">
        <f t="shared" ref="AR69:AR141" si="50">+AP69/12</f>
        <v>0</v>
      </c>
      <c r="AS69" s="23">
        <f t="shared" ref="AS69:AS141" si="51">+AQ69/12</f>
        <v>0</v>
      </c>
      <c r="AT69" s="21"/>
      <c r="AU69" s="21"/>
      <c r="AV69" s="21"/>
      <c r="AW69" s="21"/>
      <c r="AX69" s="21"/>
      <c r="AY69" s="22">
        <f t="shared" si="17"/>
        <v>0</v>
      </c>
      <c r="AZ69" s="21"/>
      <c r="BA69" s="21"/>
      <c r="BB69" s="23">
        <f t="shared" si="33"/>
        <v>0</v>
      </c>
      <c r="BC69" s="21"/>
      <c r="BD69" s="21"/>
      <c r="BE69" s="23">
        <f t="shared" si="34"/>
        <v>0</v>
      </c>
      <c r="BF69" s="21"/>
      <c r="BG69" s="21"/>
      <c r="BH69" s="23">
        <f t="shared" ref="BH69:BH141" si="52">BG69*$C69</f>
        <v>0</v>
      </c>
      <c r="BI69" s="21"/>
      <c r="BJ69" s="21"/>
      <c r="BK69" s="23">
        <f t="shared" ref="BK69:BK141" si="53">BJ69*$C69</f>
        <v>0</v>
      </c>
      <c r="BL69" s="21"/>
      <c r="BM69" s="21"/>
      <c r="BN69" s="23">
        <f t="shared" ref="BN69:BN141" si="54">BM69*C69</f>
        <v>0</v>
      </c>
      <c r="BO69" s="21"/>
      <c r="BP69" s="21"/>
      <c r="BQ69" s="23">
        <f t="shared" ref="BQ69:BQ136" si="55">BP69*C69</f>
        <v>0</v>
      </c>
      <c r="BR69" s="21"/>
      <c r="BS69" s="21"/>
      <c r="BT69" s="23">
        <f t="shared" ref="BT69:BT136" si="56">BS69*C69</f>
        <v>0</v>
      </c>
      <c r="BU69" s="21"/>
      <c r="BV69" s="21"/>
      <c r="BW69" s="23">
        <f t="shared" ref="BW69:BW135" si="57">BV69*C69</f>
        <v>0</v>
      </c>
      <c r="BX69" s="21"/>
      <c r="BY69" s="21"/>
      <c r="BZ69" s="23">
        <f t="shared" ref="BZ69:BZ135" si="58">BY69*C69</f>
        <v>0</v>
      </c>
      <c r="CA69" s="21"/>
      <c r="CB69" s="21"/>
      <c r="CC69" s="23">
        <f t="shared" ref="CC69:CC135" si="59">CB69*C69</f>
        <v>0</v>
      </c>
      <c r="CD69" s="23">
        <f t="shared" ref="CD69:CD135" si="60">AT69+AW69+AZ69+BC69+BF69+BI69+BL69+BO69+BR69+BU69+BX69+CA69</f>
        <v>0</v>
      </c>
      <c r="CE69" s="23">
        <f t="shared" ref="CE69:CE135" si="61">AU69+AX69+BA69+BD69+BG69+BJ69+BM69+BP69+BS69+BV69+BY69+CB69</f>
        <v>0</v>
      </c>
      <c r="CF69" s="23">
        <f t="shared" ref="CF69:CF135" si="62">AV69+AY69+BB69+BE69+BH69+BK69+BN69+BQ69+BT69+BW69+BZ69+CC69</f>
        <v>0</v>
      </c>
      <c r="CG69" s="23">
        <f t="shared" ref="CG69:CG135" si="63">+CE69/12</f>
        <v>0</v>
      </c>
      <c r="CH69" s="23">
        <f t="shared" ref="CH69:CH135" si="64">+CF69/12</f>
        <v>0</v>
      </c>
      <c r="CI69" s="22"/>
      <c r="CJ69" s="22"/>
      <c r="CK69" s="22">
        <f t="shared" ref="CK69:CK134" si="65">CJ69*C69</f>
        <v>0</v>
      </c>
      <c r="CL69" s="21"/>
      <c r="CM69" s="21"/>
      <c r="CN69" s="22">
        <f t="shared" ref="CN69:CN132" si="66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5"/>
        <v>0</v>
      </c>
      <c r="H70" s="21"/>
      <c r="I70" s="21"/>
      <c r="J70" s="22">
        <f t="shared" si="36"/>
        <v>0</v>
      </c>
      <c r="K70" s="21"/>
      <c r="L70" s="21"/>
      <c r="M70" s="23">
        <f t="shared" si="37"/>
        <v>0</v>
      </c>
      <c r="N70" s="21"/>
      <c r="O70" s="21"/>
      <c r="P70" s="23">
        <f t="shared" si="38"/>
        <v>0</v>
      </c>
      <c r="Q70" s="21"/>
      <c r="R70" s="21"/>
      <c r="S70" s="23">
        <f t="shared" si="39"/>
        <v>0</v>
      </c>
      <c r="T70" s="21"/>
      <c r="U70" s="21"/>
      <c r="V70" s="23">
        <f t="shared" si="40"/>
        <v>0</v>
      </c>
      <c r="W70" s="21"/>
      <c r="X70" s="21"/>
      <c r="Y70" s="23">
        <f t="shared" si="41"/>
        <v>0</v>
      </c>
      <c r="Z70" s="21"/>
      <c r="AA70" s="21"/>
      <c r="AB70" s="23">
        <f t="shared" si="42"/>
        <v>0</v>
      </c>
      <c r="AC70" s="21"/>
      <c r="AD70" s="21"/>
      <c r="AE70" s="23">
        <f t="shared" si="43"/>
        <v>0</v>
      </c>
      <c r="AF70" s="21"/>
      <c r="AG70" s="21"/>
      <c r="AH70" s="23">
        <f t="shared" si="44"/>
        <v>0</v>
      </c>
      <c r="AI70" s="21"/>
      <c r="AJ70" s="21"/>
      <c r="AK70" s="23">
        <f t="shared" si="45"/>
        <v>0</v>
      </c>
      <c r="AL70" s="21"/>
      <c r="AM70" s="21"/>
      <c r="AN70" s="23">
        <f t="shared" si="46"/>
        <v>0</v>
      </c>
      <c r="AO70" s="23">
        <f t="shared" si="47"/>
        <v>0</v>
      </c>
      <c r="AP70" s="23">
        <f t="shared" si="48"/>
        <v>0</v>
      </c>
      <c r="AQ70" s="23">
        <f t="shared" si="49"/>
        <v>0</v>
      </c>
      <c r="AR70" s="23">
        <f t="shared" si="50"/>
        <v>0</v>
      </c>
      <c r="AS70" s="23">
        <f t="shared" si="51"/>
        <v>0</v>
      </c>
      <c r="AT70" s="21"/>
      <c r="AU70" s="21"/>
      <c r="AV70" s="21"/>
      <c r="AW70" s="21"/>
      <c r="AX70" s="21"/>
      <c r="AY70" s="22">
        <f t="shared" si="17"/>
        <v>0</v>
      </c>
      <c r="AZ70" s="21"/>
      <c r="BA70" s="21"/>
      <c r="BB70" s="23">
        <f t="shared" si="33"/>
        <v>0</v>
      </c>
      <c r="BC70" s="21"/>
      <c r="BD70" s="21"/>
      <c r="BE70" s="23">
        <f t="shared" si="34"/>
        <v>0</v>
      </c>
      <c r="BF70" s="21"/>
      <c r="BG70" s="21"/>
      <c r="BH70" s="23">
        <f t="shared" si="52"/>
        <v>0</v>
      </c>
      <c r="BI70" s="21"/>
      <c r="BJ70" s="21"/>
      <c r="BK70" s="23">
        <f t="shared" si="53"/>
        <v>0</v>
      </c>
      <c r="BL70" s="21"/>
      <c r="BM70" s="21"/>
      <c r="BN70" s="23">
        <f t="shared" si="54"/>
        <v>0</v>
      </c>
      <c r="BO70" s="21"/>
      <c r="BP70" s="21"/>
      <c r="BQ70" s="23">
        <f t="shared" si="55"/>
        <v>0</v>
      </c>
      <c r="BR70" s="21"/>
      <c r="BS70" s="21"/>
      <c r="BT70" s="23">
        <f t="shared" si="56"/>
        <v>0</v>
      </c>
      <c r="BU70" s="21"/>
      <c r="BV70" s="21"/>
      <c r="BW70" s="23">
        <f t="shared" si="57"/>
        <v>0</v>
      </c>
      <c r="BX70" s="21"/>
      <c r="BY70" s="21"/>
      <c r="BZ70" s="23">
        <f t="shared" si="58"/>
        <v>0</v>
      </c>
      <c r="CA70" s="21"/>
      <c r="CB70" s="21"/>
      <c r="CC70" s="23">
        <f t="shared" si="59"/>
        <v>0</v>
      </c>
      <c r="CD70" s="23">
        <f t="shared" si="60"/>
        <v>0</v>
      </c>
      <c r="CE70" s="23">
        <f t="shared" si="61"/>
        <v>0</v>
      </c>
      <c r="CF70" s="23">
        <f t="shared" si="62"/>
        <v>0</v>
      </c>
      <c r="CG70" s="23">
        <f t="shared" si="63"/>
        <v>0</v>
      </c>
      <c r="CH70" s="23">
        <f t="shared" si="64"/>
        <v>0</v>
      </c>
      <c r="CI70" s="22"/>
      <c r="CJ70" s="22"/>
      <c r="CK70" s="22">
        <f t="shared" si="65"/>
        <v>0</v>
      </c>
      <c r="CL70" s="21"/>
      <c r="CM70" s="21"/>
      <c r="CN70" s="22">
        <f t="shared" si="66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5"/>
        <v>0</v>
      </c>
      <c r="H71" s="21"/>
      <c r="I71" s="21"/>
      <c r="J71" s="22">
        <f t="shared" si="36"/>
        <v>0</v>
      </c>
      <c r="K71" s="21"/>
      <c r="L71" s="21"/>
      <c r="M71" s="23">
        <f t="shared" si="37"/>
        <v>0</v>
      </c>
      <c r="N71" s="21"/>
      <c r="O71" s="21"/>
      <c r="P71" s="23">
        <f t="shared" si="38"/>
        <v>0</v>
      </c>
      <c r="Q71" s="21"/>
      <c r="R71" s="21"/>
      <c r="S71" s="23">
        <f t="shared" si="39"/>
        <v>0</v>
      </c>
      <c r="T71" s="21"/>
      <c r="U71" s="21"/>
      <c r="V71" s="23">
        <f t="shared" si="40"/>
        <v>0</v>
      </c>
      <c r="W71" s="21"/>
      <c r="X71" s="21"/>
      <c r="Y71" s="23">
        <f t="shared" si="41"/>
        <v>0</v>
      </c>
      <c r="Z71" s="21"/>
      <c r="AA71" s="21"/>
      <c r="AB71" s="23">
        <f t="shared" si="42"/>
        <v>0</v>
      </c>
      <c r="AC71" s="21"/>
      <c r="AD71" s="21"/>
      <c r="AE71" s="23">
        <f t="shared" si="43"/>
        <v>0</v>
      </c>
      <c r="AF71" s="21"/>
      <c r="AG71" s="21"/>
      <c r="AH71" s="23">
        <f t="shared" si="44"/>
        <v>0</v>
      </c>
      <c r="AI71" s="21"/>
      <c r="AJ71" s="21"/>
      <c r="AK71" s="23">
        <f t="shared" si="45"/>
        <v>0</v>
      </c>
      <c r="AL71" s="21"/>
      <c r="AM71" s="21"/>
      <c r="AN71" s="23">
        <f t="shared" si="46"/>
        <v>0</v>
      </c>
      <c r="AO71" s="23">
        <f t="shared" si="47"/>
        <v>0</v>
      </c>
      <c r="AP71" s="23">
        <f t="shared" si="48"/>
        <v>0</v>
      </c>
      <c r="AQ71" s="23">
        <f t="shared" si="49"/>
        <v>0</v>
      </c>
      <c r="AR71" s="23">
        <f t="shared" si="50"/>
        <v>0</v>
      </c>
      <c r="AS71" s="23">
        <f t="shared" si="51"/>
        <v>0</v>
      </c>
      <c r="AT71" s="21"/>
      <c r="AU71" s="21"/>
      <c r="AV71" s="21"/>
      <c r="AW71" s="21"/>
      <c r="AX71" s="21"/>
      <c r="AY71" s="22">
        <f t="shared" si="17"/>
        <v>0</v>
      </c>
      <c r="AZ71" s="21"/>
      <c r="BA71" s="21"/>
      <c r="BB71" s="23">
        <f t="shared" si="33"/>
        <v>0</v>
      </c>
      <c r="BC71" s="21"/>
      <c r="BD71" s="21"/>
      <c r="BE71" s="23">
        <f t="shared" si="34"/>
        <v>0</v>
      </c>
      <c r="BF71" s="21"/>
      <c r="BG71" s="21"/>
      <c r="BH71" s="23">
        <f t="shared" si="52"/>
        <v>0</v>
      </c>
      <c r="BI71" s="21"/>
      <c r="BJ71" s="21"/>
      <c r="BK71" s="23">
        <f t="shared" si="53"/>
        <v>0</v>
      </c>
      <c r="BL71" s="21"/>
      <c r="BM71" s="21"/>
      <c r="BN71" s="23">
        <f t="shared" si="54"/>
        <v>0</v>
      </c>
      <c r="BO71" s="21"/>
      <c r="BP71" s="21"/>
      <c r="BQ71" s="23">
        <f t="shared" si="55"/>
        <v>0</v>
      </c>
      <c r="BR71" s="21"/>
      <c r="BS71" s="21"/>
      <c r="BT71" s="23">
        <f t="shared" si="56"/>
        <v>0</v>
      </c>
      <c r="BU71" s="21"/>
      <c r="BV71" s="21"/>
      <c r="BW71" s="23">
        <f t="shared" si="57"/>
        <v>0</v>
      </c>
      <c r="BX71" s="21"/>
      <c r="BY71" s="21"/>
      <c r="BZ71" s="23">
        <f t="shared" si="58"/>
        <v>0</v>
      </c>
      <c r="CA71" s="21"/>
      <c r="CB71" s="21"/>
      <c r="CC71" s="23">
        <f t="shared" si="59"/>
        <v>0</v>
      </c>
      <c r="CD71" s="23">
        <f t="shared" si="60"/>
        <v>0</v>
      </c>
      <c r="CE71" s="23">
        <f t="shared" si="61"/>
        <v>0</v>
      </c>
      <c r="CF71" s="23">
        <f t="shared" si="62"/>
        <v>0</v>
      </c>
      <c r="CG71" s="23">
        <f t="shared" si="63"/>
        <v>0</v>
      </c>
      <c r="CH71" s="23">
        <f t="shared" si="64"/>
        <v>0</v>
      </c>
      <c r="CI71" s="22"/>
      <c r="CJ71" s="22"/>
      <c r="CK71" s="22">
        <f t="shared" si="65"/>
        <v>0</v>
      </c>
      <c r="CL71" s="21"/>
      <c r="CM71" s="21"/>
      <c r="CN71" s="22">
        <f t="shared" si="66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5"/>
        <v>0</v>
      </c>
      <c r="H72" s="21"/>
      <c r="I72" s="21"/>
      <c r="J72" s="22">
        <f t="shared" si="36"/>
        <v>0</v>
      </c>
      <c r="K72" s="21"/>
      <c r="L72" s="21"/>
      <c r="M72" s="23">
        <f t="shared" si="37"/>
        <v>0</v>
      </c>
      <c r="N72" s="21"/>
      <c r="O72" s="21"/>
      <c r="P72" s="23">
        <f t="shared" si="38"/>
        <v>0</v>
      </c>
      <c r="Q72" s="21"/>
      <c r="R72" s="21"/>
      <c r="S72" s="23">
        <f t="shared" si="39"/>
        <v>0</v>
      </c>
      <c r="T72" s="21"/>
      <c r="U72" s="21"/>
      <c r="V72" s="23">
        <f t="shared" si="40"/>
        <v>0</v>
      </c>
      <c r="W72" s="21"/>
      <c r="X72" s="21"/>
      <c r="Y72" s="23">
        <f t="shared" si="41"/>
        <v>0</v>
      </c>
      <c r="Z72" s="21"/>
      <c r="AA72" s="21"/>
      <c r="AB72" s="23">
        <f t="shared" si="42"/>
        <v>0</v>
      </c>
      <c r="AC72" s="21"/>
      <c r="AD72" s="21"/>
      <c r="AE72" s="23">
        <f t="shared" si="43"/>
        <v>0</v>
      </c>
      <c r="AF72" s="21"/>
      <c r="AG72" s="21"/>
      <c r="AH72" s="23">
        <f t="shared" si="44"/>
        <v>0</v>
      </c>
      <c r="AI72" s="21"/>
      <c r="AJ72" s="21"/>
      <c r="AK72" s="23">
        <f t="shared" si="45"/>
        <v>0</v>
      </c>
      <c r="AL72" s="21"/>
      <c r="AM72" s="21"/>
      <c r="AN72" s="23">
        <f t="shared" si="46"/>
        <v>0</v>
      </c>
      <c r="AO72" s="23">
        <f t="shared" si="47"/>
        <v>0</v>
      </c>
      <c r="AP72" s="23">
        <f t="shared" si="48"/>
        <v>0</v>
      </c>
      <c r="AQ72" s="23">
        <f t="shared" si="49"/>
        <v>0</v>
      </c>
      <c r="AR72" s="23">
        <f t="shared" si="50"/>
        <v>0</v>
      </c>
      <c r="AS72" s="23">
        <f t="shared" si="51"/>
        <v>0</v>
      </c>
      <c r="AT72" s="21"/>
      <c r="AU72" s="21"/>
      <c r="AV72" s="21"/>
      <c r="AW72" s="21"/>
      <c r="AX72" s="21"/>
      <c r="AY72" s="22">
        <f t="shared" ref="AY72:AY138" si="67">AX72*$C72</f>
        <v>0</v>
      </c>
      <c r="AZ72" s="21"/>
      <c r="BA72" s="21"/>
      <c r="BB72" s="23">
        <f t="shared" si="33"/>
        <v>0</v>
      </c>
      <c r="BC72" s="21"/>
      <c r="BD72" s="21"/>
      <c r="BE72" s="23">
        <f t="shared" si="34"/>
        <v>0</v>
      </c>
      <c r="BF72" s="21"/>
      <c r="BG72" s="21"/>
      <c r="BH72" s="23">
        <f t="shared" si="52"/>
        <v>0</v>
      </c>
      <c r="BI72" s="21"/>
      <c r="BJ72" s="21"/>
      <c r="BK72" s="23">
        <f t="shared" si="53"/>
        <v>0</v>
      </c>
      <c r="BL72" s="21"/>
      <c r="BM72" s="21"/>
      <c r="BN72" s="23">
        <f t="shared" si="54"/>
        <v>0</v>
      </c>
      <c r="BO72" s="21"/>
      <c r="BP72" s="21"/>
      <c r="BQ72" s="23">
        <f t="shared" si="55"/>
        <v>0</v>
      </c>
      <c r="BR72" s="21"/>
      <c r="BS72" s="21"/>
      <c r="BT72" s="23">
        <f t="shared" si="56"/>
        <v>0</v>
      </c>
      <c r="BU72" s="21"/>
      <c r="BV72" s="21"/>
      <c r="BW72" s="23">
        <f t="shared" si="57"/>
        <v>0</v>
      </c>
      <c r="BX72" s="21"/>
      <c r="BY72" s="21"/>
      <c r="BZ72" s="23">
        <f t="shared" si="58"/>
        <v>0</v>
      </c>
      <c r="CA72" s="21"/>
      <c r="CB72" s="21"/>
      <c r="CC72" s="23">
        <f t="shared" si="59"/>
        <v>0</v>
      </c>
      <c r="CD72" s="23">
        <f t="shared" si="60"/>
        <v>0</v>
      </c>
      <c r="CE72" s="23">
        <f t="shared" si="61"/>
        <v>0</v>
      </c>
      <c r="CF72" s="23">
        <f t="shared" si="62"/>
        <v>0</v>
      </c>
      <c r="CG72" s="23">
        <f t="shared" si="63"/>
        <v>0</v>
      </c>
      <c r="CH72" s="23">
        <f t="shared" si="64"/>
        <v>0</v>
      </c>
      <c r="CI72" s="22"/>
      <c r="CJ72" s="22"/>
      <c r="CK72" s="22">
        <f t="shared" si="65"/>
        <v>0</v>
      </c>
      <c r="CL72" s="21"/>
      <c r="CM72" s="21"/>
      <c r="CN72" s="22">
        <f t="shared" si="66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5"/>
        <v>0</v>
      </c>
      <c r="H73" s="21"/>
      <c r="I73" s="21"/>
      <c r="J73" s="22">
        <f t="shared" si="36"/>
        <v>0</v>
      </c>
      <c r="K73" s="21"/>
      <c r="L73" s="21"/>
      <c r="M73" s="23">
        <f t="shared" si="37"/>
        <v>0</v>
      </c>
      <c r="N73" s="21"/>
      <c r="O73" s="21"/>
      <c r="P73" s="23">
        <f t="shared" si="38"/>
        <v>0</v>
      </c>
      <c r="Q73" s="21"/>
      <c r="R73" s="21"/>
      <c r="S73" s="23">
        <f t="shared" si="39"/>
        <v>0</v>
      </c>
      <c r="T73" s="21"/>
      <c r="U73" s="21"/>
      <c r="V73" s="23">
        <f t="shared" si="40"/>
        <v>0</v>
      </c>
      <c r="W73" s="21"/>
      <c r="X73" s="21"/>
      <c r="Y73" s="23">
        <f t="shared" si="41"/>
        <v>0</v>
      </c>
      <c r="Z73" s="21"/>
      <c r="AA73" s="21"/>
      <c r="AB73" s="23">
        <f t="shared" si="42"/>
        <v>0</v>
      </c>
      <c r="AC73" s="21"/>
      <c r="AD73" s="21"/>
      <c r="AE73" s="23">
        <f t="shared" si="43"/>
        <v>0</v>
      </c>
      <c r="AF73" s="21"/>
      <c r="AG73" s="21"/>
      <c r="AH73" s="23">
        <f t="shared" si="44"/>
        <v>0</v>
      </c>
      <c r="AI73" s="21"/>
      <c r="AJ73" s="21"/>
      <c r="AK73" s="23">
        <f t="shared" si="45"/>
        <v>0</v>
      </c>
      <c r="AL73" s="21"/>
      <c r="AM73" s="21"/>
      <c r="AN73" s="23">
        <f t="shared" si="46"/>
        <v>0</v>
      </c>
      <c r="AO73" s="23">
        <f t="shared" si="47"/>
        <v>0</v>
      </c>
      <c r="AP73" s="23">
        <f t="shared" si="48"/>
        <v>0</v>
      </c>
      <c r="AQ73" s="23">
        <f t="shared" si="49"/>
        <v>0</v>
      </c>
      <c r="AR73" s="23">
        <f t="shared" si="50"/>
        <v>0</v>
      </c>
      <c r="AS73" s="23">
        <f t="shared" si="51"/>
        <v>0</v>
      </c>
      <c r="AT73" s="21"/>
      <c r="AU73" s="21"/>
      <c r="AV73" s="21"/>
      <c r="AW73" s="21"/>
      <c r="AX73" s="21"/>
      <c r="AY73" s="22">
        <f t="shared" si="67"/>
        <v>0</v>
      </c>
      <c r="AZ73" s="21"/>
      <c r="BA73" s="21"/>
      <c r="BB73" s="23">
        <f t="shared" si="33"/>
        <v>0</v>
      </c>
      <c r="BC73" s="21"/>
      <c r="BD73" s="21"/>
      <c r="BE73" s="23">
        <f t="shared" si="34"/>
        <v>0</v>
      </c>
      <c r="BF73" s="21"/>
      <c r="BG73" s="21"/>
      <c r="BH73" s="23">
        <f t="shared" si="52"/>
        <v>0</v>
      </c>
      <c r="BI73" s="21"/>
      <c r="BJ73" s="21"/>
      <c r="BK73" s="23">
        <f t="shared" si="53"/>
        <v>0</v>
      </c>
      <c r="BL73" s="21"/>
      <c r="BM73" s="21"/>
      <c r="BN73" s="23">
        <f t="shared" si="54"/>
        <v>0</v>
      </c>
      <c r="BO73" s="21"/>
      <c r="BP73" s="21"/>
      <c r="BQ73" s="23">
        <f t="shared" si="55"/>
        <v>0</v>
      </c>
      <c r="BR73" s="21"/>
      <c r="BS73" s="21"/>
      <c r="BT73" s="23">
        <f t="shared" si="56"/>
        <v>0</v>
      </c>
      <c r="BU73" s="21"/>
      <c r="BV73" s="21"/>
      <c r="BW73" s="23">
        <f t="shared" si="57"/>
        <v>0</v>
      </c>
      <c r="BX73" s="21"/>
      <c r="BY73" s="21"/>
      <c r="BZ73" s="23">
        <f t="shared" si="58"/>
        <v>0</v>
      </c>
      <c r="CA73" s="21"/>
      <c r="CB73" s="21"/>
      <c r="CC73" s="23">
        <f t="shared" si="59"/>
        <v>0</v>
      </c>
      <c r="CD73" s="23">
        <f t="shared" si="60"/>
        <v>0</v>
      </c>
      <c r="CE73" s="23">
        <f t="shared" si="61"/>
        <v>0</v>
      </c>
      <c r="CF73" s="23">
        <f t="shared" si="62"/>
        <v>0</v>
      </c>
      <c r="CG73" s="23">
        <f t="shared" si="63"/>
        <v>0</v>
      </c>
      <c r="CH73" s="23">
        <f t="shared" si="64"/>
        <v>0</v>
      </c>
      <c r="CI73" s="22"/>
      <c r="CJ73" s="22"/>
      <c r="CK73" s="22">
        <f t="shared" si="65"/>
        <v>0</v>
      </c>
      <c r="CL73" s="21"/>
      <c r="CM73" s="21"/>
      <c r="CN73" s="22">
        <f t="shared" si="66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5"/>
        <v>0</v>
      </c>
      <c r="H74" s="21"/>
      <c r="I74" s="21"/>
      <c r="J74" s="22">
        <f t="shared" si="36"/>
        <v>0</v>
      </c>
      <c r="K74" s="21"/>
      <c r="L74" s="21"/>
      <c r="M74" s="23">
        <f t="shared" si="37"/>
        <v>0</v>
      </c>
      <c r="N74" s="21"/>
      <c r="O74" s="21"/>
      <c r="P74" s="23">
        <f t="shared" si="38"/>
        <v>0</v>
      </c>
      <c r="Q74" s="21"/>
      <c r="R74" s="21"/>
      <c r="S74" s="23">
        <f t="shared" si="39"/>
        <v>0</v>
      </c>
      <c r="T74" s="21"/>
      <c r="U74" s="21"/>
      <c r="V74" s="23">
        <f t="shared" si="40"/>
        <v>0</v>
      </c>
      <c r="W74" s="21"/>
      <c r="X74" s="21"/>
      <c r="Y74" s="23">
        <f t="shared" si="41"/>
        <v>0</v>
      </c>
      <c r="Z74" s="21"/>
      <c r="AA74" s="21"/>
      <c r="AB74" s="23">
        <f t="shared" si="42"/>
        <v>0</v>
      </c>
      <c r="AC74" s="21"/>
      <c r="AD74" s="21"/>
      <c r="AE74" s="23">
        <f t="shared" si="43"/>
        <v>0</v>
      </c>
      <c r="AF74" s="21"/>
      <c r="AG74" s="21"/>
      <c r="AH74" s="23">
        <f t="shared" si="44"/>
        <v>0</v>
      </c>
      <c r="AI74" s="21"/>
      <c r="AJ74" s="21"/>
      <c r="AK74" s="23">
        <f t="shared" si="45"/>
        <v>0</v>
      </c>
      <c r="AL74" s="21"/>
      <c r="AM74" s="21"/>
      <c r="AN74" s="23">
        <f t="shared" si="46"/>
        <v>0</v>
      </c>
      <c r="AO74" s="23">
        <f t="shared" si="47"/>
        <v>0</v>
      </c>
      <c r="AP74" s="23">
        <f t="shared" si="48"/>
        <v>0</v>
      </c>
      <c r="AQ74" s="23">
        <f t="shared" si="49"/>
        <v>0</v>
      </c>
      <c r="AR74" s="23">
        <f t="shared" si="50"/>
        <v>0</v>
      </c>
      <c r="AS74" s="23">
        <f t="shared" si="51"/>
        <v>0</v>
      </c>
      <c r="AT74" s="21"/>
      <c r="AU74" s="21"/>
      <c r="AV74" s="21"/>
      <c r="AW74" s="21"/>
      <c r="AX74" s="21"/>
      <c r="AY74" s="22">
        <f t="shared" si="67"/>
        <v>0</v>
      </c>
      <c r="AZ74" s="21"/>
      <c r="BA74" s="21"/>
      <c r="BB74" s="23">
        <f t="shared" si="33"/>
        <v>0</v>
      </c>
      <c r="BC74" s="21"/>
      <c r="BD74" s="21"/>
      <c r="BE74" s="23">
        <f t="shared" si="34"/>
        <v>0</v>
      </c>
      <c r="BF74" s="21"/>
      <c r="BG74" s="21"/>
      <c r="BH74" s="23">
        <f t="shared" si="52"/>
        <v>0</v>
      </c>
      <c r="BI74" s="21"/>
      <c r="BJ74" s="21"/>
      <c r="BK74" s="23">
        <f t="shared" si="53"/>
        <v>0</v>
      </c>
      <c r="BL74" s="21"/>
      <c r="BM74" s="21"/>
      <c r="BN74" s="23">
        <f t="shared" si="54"/>
        <v>0</v>
      </c>
      <c r="BO74" s="21"/>
      <c r="BP74" s="21"/>
      <c r="BQ74" s="23">
        <f t="shared" si="55"/>
        <v>0</v>
      </c>
      <c r="BR74" s="21"/>
      <c r="BS74" s="21"/>
      <c r="BT74" s="23">
        <f t="shared" si="56"/>
        <v>0</v>
      </c>
      <c r="BU74" s="21"/>
      <c r="BV74" s="21"/>
      <c r="BW74" s="23">
        <f t="shared" si="57"/>
        <v>0</v>
      </c>
      <c r="BX74" s="21"/>
      <c r="BY74" s="21"/>
      <c r="BZ74" s="23">
        <f t="shared" si="58"/>
        <v>0</v>
      </c>
      <c r="CA74" s="21"/>
      <c r="CB74" s="21"/>
      <c r="CC74" s="23">
        <f t="shared" si="59"/>
        <v>0</v>
      </c>
      <c r="CD74" s="23">
        <f t="shared" si="60"/>
        <v>0</v>
      </c>
      <c r="CE74" s="23">
        <f t="shared" si="61"/>
        <v>0</v>
      </c>
      <c r="CF74" s="23">
        <f t="shared" si="62"/>
        <v>0</v>
      </c>
      <c r="CG74" s="23">
        <f t="shared" si="63"/>
        <v>0</v>
      </c>
      <c r="CH74" s="23">
        <f t="shared" si="64"/>
        <v>0</v>
      </c>
      <c r="CI74" s="22"/>
      <c r="CJ74" s="22"/>
      <c r="CK74" s="22">
        <f t="shared" si="65"/>
        <v>0</v>
      </c>
      <c r="CL74" s="21"/>
      <c r="CM74" s="21"/>
      <c r="CN74" s="22">
        <f t="shared" si="66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>
        <v>45</v>
      </c>
      <c r="F75" s="21">
        <v>1080</v>
      </c>
      <c r="G75" s="23">
        <f t="shared" si="35"/>
        <v>691.2</v>
      </c>
      <c r="H75" s="21">
        <v>65</v>
      </c>
      <c r="I75" s="21">
        <v>1560</v>
      </c>
      <c r="J75" s="22">
        <f t="shared" si="36"/>
        <v>998.4</v>
      </c>
      <c r="K75" s="21">
        <v>180</v>
      </c>
      <c r="L75" s="21">
        <v>4320</v>
      </c>
      <c r="M75" s="23">
        <f t="shared" si="37"/>
        <v>2764.8</v>
      </c>
      <c r="N75" s="21">
        <v>45</v>
      </c>
      <c r="O75" s="21">
        <v>1080</v>
      </c>
      <c r="P75" s="23">
        <f t="shared" si="38"/>
        <v>691.2</v>
      </c>
      <c r="Q75" s="21">
        <v>75</v>
      </c>
      <c r="R75" s="21">
        <v>1800</v>
      </c>
      <c r="S75" s="23">
        <f t="shared" si="39"/>
        <v>1152</v>
      </c>
      <c r="T75" s="21">
        <v>115</v>
      </c>
      <c r="U75" s="21">
        <v>2760</v>
      </c>
      <c r="V75" s="23">
        <f t="shared" si="40"/>
        <v>1766.4</v>
      </c>
      <c r="W75" s="21">
        <v>125</v>
      </c>
      <c r="X75" s="21">
        <v>3000</v>
      </c>
      <c r="Y75" s="23">
        <f t="shared" si="41"/>
        <v>1920</v>
      </c>
      <c r="Z75" s="21">
        <v>190</v>
      </c>
      <c r="AA75" s="21">
        <v>4560</v>
      </c>
      <c r="AB75" s="23">
        <f t="shared" si="42"/>
        <v>2918.4</v>
      </c>
      <c r="AC75" s="21">
        <v>105</v>
      </c>
      <c r="AD75" s="21">
        <v>2520</v>
      </c>
      <c r="AE75" s="23">
        <f t="shared" si="43"/>
        <v>1612.8</v>
      </c>
      <c r="AF75" s="21">
        <v>135</v>
      </c>
      <c r="AG75" s="21">
        <v>3240</v>
      </c>
      <c r="AH75" s="23">
        <f t="shared" si="44"/>
        <v>2073.6</v>
      </c>
      <c r="AI75" s="21">
        <v>45</v>
      </c>
      <c r="AJ75" s="21">
        <v>1080</v>
      </c>
      <c r="AK75" s="23">
        <f t="shared" si="45"/>
        <v>691.2</v>
      </c>
      <c r="AL75" s="21">
        <v>150</v>
      </c>
      <c r="AM75" s="21">
        <v>3600</v>
      </c>
      <c r="AN75" s="23">
        <f t="shared" si="46"/>
        <v>2304</v>
      </c>
      <c r="AO75" s="23">
        <f t="shared" si="47"/>
        <v>1275</v>
      </c>
      <c r="AP75" s="23">
        <f t="shared" si="48"/>
        <v>30600</v>
      </c>
      <c r="AQ75" s="23">
        <f t="shared" si="49"/>
        <v>19584</v>
      </c>
      <c r="AR75" s="23">
        <f t="shared" si="50"/>
        <v>2550</v>
      </c>
      <c r="AS75" s="23">
        <f t="shared" si="51"/>
        <v>1632</v>
      </c>
      <c r="AT75" s="21">
        <v>85</v>
      </c>
      <c r="AU75" s="21">
        <v>2040</v>
      </c>
      <c r="AV75" s="21">
        <v>1305.5999999999999</v>
      </c>
      <c r="AW75" s="21">
        <v>90</v>
      </c>
      <c r="AX75" s="21">
        <v>2160</v>
      </c>
      <c r="AY75" s="22">
        <v>1382.4</v>
      </c>
      <c r="AZ75" s="21">
        <v>240</v>
      </c>
      <c r="BA75" s="21">
        <v>5760</v>
      </c>
      <c r="BB75" s="23">
        <f t="shared" si="33"/>
        <v>3686.4</v>
      </c>
      <c r="BC75" s="21"/>
      <c r="BD75" s="21"/>
      <c r="BE75" s="23">
        <f t="shared" si="34"/>
        <v>0</v>
      </c>
      <c r="BF75" s="21">
        <v>230</v>
      </c>
      <c r="BG75" s="21">
        <v>5520</v>
      </c>
      <c r="BH75" s="23">
        <f t="shared" si="52"/>
        <v>3532.8</v>
      </c>
      <c r="BI75" s="21">
        <v>205</v>
      </c>
      <c r="BJ75" s="21">
        <v>4920</v>
      </c>
      <c r="BK75" s="23">
        <f t="shared" si="53"/>
        <v>3148.8</v>
      </c>
      <c r="BL75" s="21">
        <v>170</v>
      </c>
      <c r="BM75" s="21">
        <v>4080</v>
      </c>
      <c r="BN75" s="23">
        <f t="shared" si="54"/>
        <v>2611.2000000000003</v>
      </c>
      <c r="BO75" s="21">
        <v>105</v>
      </c>
      <c r="BP75" s="21">
        <v>2520</v>
      </c>
      <c r="BQ75" s="23">
        <f t="shared" si="55"/>
        <v>1612.8</v>
      </c>
      <c r="BR75" s="21">
        <v>60</v>
      </c>
      <c r="BS75" s="21">
        <v>1440</v>
      </c>
      <c r="BT75" s="23">
        <f t="shared" si="56"/>
        <v>921.6</v>
      </c>
      <c r="BU75" s="21"/>
      <c r="BV75" s="21"/>
      <c r="BW75" s="23">
        <f t="shared" si="57"/>
        <v>0</v>
      </c>
      <c r="BX75" s="21">
        <v>75</v>
      </c>
      <c r="BY75" s="21">
        <v>1800</v>
      </c>
      <c r="BZ75" s="23">
        <f t="shared" si="58"/>
        <v>1152</v>
      </c>
      <c r="CA75" s="21">
        <v>69</v>
      </c>
      <c r="CB75" s="21">
        <v>1656</v>
      </c>
      <c r="CC75" s="23">
        <f t="shared" si="59"/>
        <v>1059.8399999999999</v>
      </c>
      <c r="CD75" s="23">
        <f t="shared" si="60"/>
        <v>1329</v>
      </c>
      <c r="CE75" s="23">
        <f t="shared" si="61"/>
        <v>31896</v>
      </c>
      <c r="CF75" s="23">
        <f t="shared" si="62"/>
        <v>20413.439999999999</v>
      </c>
      <c r="CG75" s="23">
        <f t="shared" si="63"/>
        <v>2658</v>
      </c>
      <c r="CH75" s="23">
        <f t="shared" si="64"/>
        <v>1701.12</v>
      </c>
      <c r="CI75" s="22">
        <v>225</v>
      </c>
      <c r="CJ75" s="22">
        <v>5400</v>
      </c>
      <c r="CK75" s="22">
        <f t="shared" si="65"/>
        <v>3456</v>
      </c>
      <c r="CL75" s="21">
        <v>200</v>
      </c>
      <c r="CM75" s="21">
        <v>4800</v>
      </c>
      <c r="CN75" s="22">
        <f t="shared" si="66"/>
        <v>3072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5"/>
        <v>0</v>
      </c>
      <c r="H76" s="21"/>
      <c r="I76" s="21"/>
      <c r="J76" s="22">
        <f t="shared" si="36"/>
        <v>0</v>
      </c>
      <c r="K76" s="21"/>
      <c r="L76" s="21"/>
      <c r="M76" s="23">
        <f t="shared" si="37"/>
        <v>0</v>
      </c>
      <c r="N76" s="21"/>
      <c r="O76" s="21"/>
      <c r="P76" s="23">
        <f t="shared" si="38"/>
        <v>0</v>
      </c>
      <c r="Q76" s="21"/>
      <c r="R76" s="21"/>
      <c r="S76" s="23">
        <f t="shared" si="39"/>
        <v>0</v>
      </c>
      <c r="T76" s="21"/>
      <c r="U76" s="21"/>
      <c r="V76" s="23">
        <f t="shared" si="40"/>
        <v>0</v>
      </c>
      <c r="W76" s="21"/>
      <c r="X76" s="21"/>
      <c r="Y76" s="23">
        <f t="shared" si="41"/>
        <v>0</v>
      </c>
      <c r="Z76" s="21"/>
      <c r="AA76" s="21"/>
      <c r="AB76" s="23">
        <f t="shared" si="42"/>
        <v>0</v>
      </c>
      <c r="AC76" s="21"/>
      <c r="AD76" s="21"/>
      <c r="AE76" s="23">
        <f t="shared" si="43"/>
        <v>0</v>
      </c>
      <c r="AF76" s="21"/>
      <c r="AG76" s="21"/>
      <c r="AH76" s="23">
        <f t="shared" si="44"/>
        <v>0</v>
      </c>
      <c r="AI76" s="21"/>
      <c r="AJ76" s="21"/>
      <c r="AK76" s="23">
        <f t="shared" si="45"/>
        <v>0</v>
      </c>
      <c r="AL76" s="21"/>
      <c r="AM76" s="21"/>
      <c r="AN76" s="23">
        <f t="shared" si="46"/>
        <v>0</v>
      </c>
      <c r="AO76" s="23">
        <f t="shared" si="47"/>
        <v>0</v>
      </c>
      <c r="AP76" s="23">
        <f t="shared" si="48"/>
        <v>0</v>
      </c>
      <c r="AQ76" s="23">
        <f t="shared" si="49"/>
        <v>0</v>
      </c>
      <c r="AR76" s="23">
        <f t="shared" si="50"/>
        <v>0</v>
      </c>
      <c r="AS76" s="23">
        <f t="shared" si="51"/>
        <v>0</v>
      </c>
      <c r="AT76" s="21"/>
      <c r="AU76" s="21"/>
      <c r="AV76" s="21"/>
      <c r="AW76" s="21"/>
      <c r="AX76" s="21"/>
      <c r="AY76" s="22">
        <f t="shared" si="67"/>
        <v>0</v>
      </c>
      <c r="AZ76" s="21"/>
      <c r="BA76" s="21"/>
      <c r="BB76" s="23">
        <f t="shared" si="33"/>
        <v>0</v>
      </c>
      <c r="BC76" s="21"/>
      <c r="BD76" s="21"/>
      <c r="BE76" s="23">
        <f t="shared" si="34"/>
        <v>0</v>
      </c>
      <c r="BF76" s="21"/>
      <c r="BG76" s="21"/>
      <c r="BH76" s="23">
        <f t="shared" si="52"/>
        <v>0</v>
      </c>
      <c r="BI76" s="21"/>
      <c r="BJ76" s="21"/>
      <c r="BK76" s="23">
        <f t="shared" si="53"/>
        <v>0</v>
      </c>
      <c r="BL76" s="21"/>
      <c r="BM76" s="21"/>
      <c r="BN76" s="23">
        <f t="shared" si="54"/>
        <v>0</v>
      </c>
      <c r="BO76" s="21"/>
      <c r="BP76" s="21"/>
      <c r="BQ76" s="23">
        <f t="shared" si="55"/>
        <v>0</v>
      </c>
      <c r="BR76" s="21"/>
      <c r="BS76" s="21"/>
      <c r="BT76" s="23">
        <f t="shared" si="56"/>
        <v>0</v>
      </c>
      <c r="BU76" s="21"/>
      <c r="BV76" s="21"/>
      <c r="BW76" s="23">
        <f t="shared" si="57"/>
        <v>0</v>
      </c>
      <c r="BX76" s="21"/>
      <c r="BY76" s="21"/>
      <c r="BZ76" s="23">
        <f t="shared" si="58"/>
        <v>0</v>
      </c>
      <c r="CA76" s="21"/>
      <c r="CB76" s="21"/>
      <c r="CC76" s="23">
        <f t="shared" si="59"/>
        <v>0</v>
      </c>
      <c r="CD76" s="23">
        <f t="shared" si="60"/>
        <v>0</v>
      </c>
      <c r="CE76" s="23">
        <f t="shared" si="61"/>
        <v>0</v>
      </c>
      <c r="CF76" s="23">
        <f t="shared" si="62"/>
        <v>0</v>
      </c>
      <c r="CG76" s="23">
        <f t="shared" si="63"/>
        <v>0</v>
      </c>
      <c r="CH76" s="23">
        <f t="shared" si="64"/>
        <v>0</v>
      </c>
      <c r="CI76" s="22"/>
      <c r="CJ76" s="22"/>
      <c r="CK76" s="22">
        <f t="shared" si="65"/>
        <v>0</v>
      </c>
      <c r="CL76" s="21"/>
      <c r="CM76" s="21"/>
      <c r="CN76" s="22">
        <f t="shared" si="66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5"/>
        <v>0</v>
      </c>
      <c r="H77" s="21"/>
      <c r="I77" s="21"/>
      <c r="J77" s="22">
        <f t="shared" si="36"/>
        <v>0</v>
      </c>
      <c r="K77" s="21"/>
      <c r="L77" s="21"/>
      <c r="M77" s="23">
        <f t="shared" si="37"/>
        <v>0</v>
      </c>
      <c r="N77" s="21"/>
      <c r="O77" s="21"/>
      <c r="P77" s="23">
        <f t="shared" si="38"/>
        <v>0</v>
      </c>
      <c r="Q77" s="21"/>
      <c r="R77" s="21"/>
      <c r="S77" s="23">
        <f t="shared" si="39"/>
        <v>0</v>
      </c>
      <c r="T77" s="21"/>
      <c r="U77" s="21"/>
      <c r="V77" s="23">
        <f t="shared" si="40"/>
        <v>0</v>
      </c>
      <c r="W77" s="21"/>
      <c r="X77" s="21"/>
      <c r="Y77" s="23">
        <f t="shared" si="41"/>
        <v>0</v>
      </c>
      <c r="Z77" s="21"/>
      <c r="AA77" s="21"/>
      <c r="AB77" s="23">
        <f t="shared" si="42"/>
        <v>0</v>
      </c>
      <c r="AC77" s="21"/>
      <c r="AD77" s="21"/>
      <c r="AE77" s="23">
        <f t="shared" si="43"/>
        <v>0</v>
      </c>
      <c r="AF77" s="21"/>
      <c r="AG77" s="21"/>
      <c r="AH77" s="23">
        <f t="shared" si="44"/>
        <v>0</v>
      </c>
      <c r="AI77" s="21"/>
      <c r="AJ77" s="21"/>
      <c r="AK77" s="23">
        <f t="shared" si="45"/>
        <v>0</v>
      </c>
      <c r="AL77" s="21"/>
      <c r="AM77" s="21"/>
      <c r="AN77" s="23">
        <f t="shared" si="46"/>
        <v>0</v>
      </c>
      <c r="AO77" s="23">
        <f t="shared" si="47"/>
        <v>0</v>
      </c>
      <c r="AP77" s="23">
        <f t="shared" si="48"/>
        <v>0</v>
      </c>
      <c r="AQ77" s="23">
        <f t="shared" si="49"/>
        <v>0</v>
      </c>
      <c r="AR77" s="23">
        <f t="shared" si="50"/>
        <v>0</v>
      </c>
      <c r="AS77" s="23">
        <f t="shared" si="51"/>
        <v>0</v>
      </c>
      <c r="AT77" s="21"/>
      <c r="AU77" s="21"/>
      <c r="AV77" s="21"/>
      <c r="AW77" s="21"/>
      <c r="AX77" s="21"/>
      <c r="AY77" s="22">
        <f t="shared" si="67"/>
        <v>0</v>
      </c>
      <c r="AZ77" s="21"/>
      <c r="BA77" s="21"/>
      <c r="BB77" s="23">
        <f t="shared" ref="BB77:BB142" si="68">BA77*$C77</f>
        <v>0</v>
      </c>
      <c r="BC77" s="21"/>
      <c r="BD77" s="21"/>
      <c r="BE77" s="23">
        <f t="shared" ref="BE77:BE112" si="69">BD77*$C77</f>
        <v>0</v>
      </c>
      <c r="BF77" s="21"/>
      <c r="BG77" s="21"/>
      <c r="BH77" s="23">
        <f t="shared" si="52"/>
        <v>0</v>
      </c>
      <c r="BI77" s="21"/>
      <c r="BJ77" s="21"/>
      <c r="BK77" s="23">
        <f t="shared" si="53"/>
        <v>0</v>
      </c>
      <c r="BL77" s="21"/>
      <c r="BM77" s="21"/>
      <c r="BN77" s="23">
        <f t="shared" si="54"/>
        <v>0</v>
      </c>
      <c r="BO77" s="21"/>
      <c r="BP77" s="21"/>
      <c r="BQ77" s="23">
        <f t="shared" si="55"/>
        <v>0</v>
      </c>
      <c r="BR77" s="21"/>
      <c r="BS77" s="21"/>
      <c r="BT77" s="23">
        <f t="shared" si="56"/>
        <v>0</v>
      </c>
      <c r="BU77" s="21"/>
      <c r="BV77" s="21"/>
      <c r="BW77" s="23">
        <f t="shared" si="57"/>
        <v>0</v>
      </c>
      <c r="BX77" s="21"/>
      <c r="BY77" s="21"/>
      <c r="BZ77" s="23">
        <f t="shared" si="58"/>
        <v>0</v>
      </c>
      <c r="CA77" s="21"/>
      <c r="CB77" s="21"/>
      <c r="CC77" s="23">
        <f t="shared" si="59"/>
        <v>0</v>
      </c>
      <c r="CD77" s="23">
        <f t="shared" si="60"/>
        <v>0</v>
      </c>
      <c r="CE77" s="23">
        <f t="shared" si="61"/>
        <v>0</v>
      </c>
      <c r="CF77" s="23">
        <f t="shared" si="62"/>
        <v>0</v>
      </c>
      <c r="CG77" s="23">
        <f t="shared" si="63"/>
        <v>0</v>
      </c>
      <c r="CH77" s="23">
        <f t="shared" si="64"/>
        <v>0</v>
      </c>
      <c r="CI77" s="22"/>
      <c r="CJ77" s="22"/>
      <c r="CK77" s="22">
        <f t="shared" si="65"/>
        <v>0</v>
      </c>
      <c r="CL77" s="21"/>
      <c r="CM77" s="21"/>
      <c r="CN77" s="22">
        <f t="shared" si="66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5"/>
        <v>0</v>
      </c>
      <c r="H78" s="21"/>
      <c r="I78" s="21"/>
      <c r="J78" s="22">
        <f t="shared" si="36"/>
        <v>0</v>
      </c>
      <c r="K78" s="21"/>
      <c r="L78" s="21"/>
      <c r="M78" s="23">
        <f t="shared" si="37"/>
        <v>0</v>
      </c>
      <c r="N78" s="21"/>
      <c r="O78" s="21"/>
      <c r="P78" s="23">
        <f t="shared" si="38"/>
        <v>0</v>
      </c>
      <c r="Q78" s="21"/>
      <c r="R78" s="21"/>
      <c r="S78" s="23">
        <f t="shared" si="39"/>
        <v>0</v>
      </c>
      <c r="T78" s="21"/>
      <c r="U78" s="21"/>
      <c r="V78" s="23">
        <f t="shared" si="40"/>
        <v>0</v>
      </c>
      <c r="W78" s="21"/>
      <c r="X78" s="21"/>
      <c r="Y78" s="23">
        <f t="shared" si="41"/>
        <v>0</v>
      </c>
      <c r="Z78" s="21"/>
      <c r="AA78" s="21"/>
      <c r="AB78" s="23">
        <f t="shared" si="42"/>
        <v>0</v>
      </c>
      <c r="AC78" s="21"/>
      <c r="AD78" s="21"/>
      <c r="AE78" s="23">
        <f t="shared" si="43"/>
        <v>0</v>
      </c>
      <c r="AF78" s="21"/>
      <c r="AG78" s="21"/>
      <c r="AH78" s="23">
        <f t="shared" si="44"/>
        <v>0</v>
      </c>
      <c r="AI78" s="21"/>
      <c r="AJ78" s="21"/>
      <c r="AK78" s="23">
        <f t="shared" si="45"/>
        <v>0</v>
      </c>
      <c r="AL78" s="21"/>
      <c r="AM78" s="21"/>
      <c r="AN78" s="23">
        <f t="shared" si="46"/>
        <v>0</v>
      </c>
      <c r="AO78" s="23">
        <f t="shared" si="47"/>
        <v>0</v>
      </c>
      <c r="AP78" s="23">
        <f t="shared" si="48"/>
        <v>0</v>
      </c>
      <c r="AQ78" s="23">
        <f t="shared" si="49"/>
        <v>0</v>
      </c>
      <c r="AR78" s="23">
        <f t="shared" si="50"/>
        <v>0</v>
      </c>
      <c r="AS78" s="23">
        <f t="shared" si="51"/>
        <v>0</v>
      </c>
      <c r="AT78" s="21"/>
      <c r="AU78" s="21"/>
      <c r="AV78" s="21"/>
      <c r="AW78" s="21"/>
      <c r="AX78" s="21"/>
      <c r="AY78" s="22">
        <f t="shared" si="67"/>
        <v>0</v>
      </c>
      <c r="AZ78" s="21"/>
      <c r="BA78" s="21"/>
      <c r="BB78" s="23">
        <f t="shared" si="68"/>
        <v>0</v>
      </c>
      <c r="BC78" s="21"/>
      <c r="BD78" s="21"/>
      <c r="BE78" s="23">
        <f t="shared" si="69"/>
        <v>0</v>
      </c>
      <c r="BF78" s="21"/>
      <c r="BG78" s="21"/>
      <c r="BH78" s="23">
        <f t="shared" si="52"/>
        <v>0</v>
      </c>
      <c r="BI78" s="21"/>
      <c r="BJ78" s="21"/>
      <c r="BK78" s="23">
        <f t="shared" si="53"/>
        <v>0</v>
      </c>
      <c r="BL78" s="21"/>
      <c r="BM78" s="21"/>
      <c r="BN78" s="23">
        <f t="shared" si="54"/>
        <v>0</v>
      </c>
      <c r="BO78" s="21"/>
      <c r="BP78" s="21"/>
      <c r="BQ78" s="23">
        <f t="shared" si="55"/>
        <v>0</v>
      </c>
      <c r="BR78" s="21"/>
      <c r="BS78" s="21"/>
      <c r="BT78" s="23">
        <f t="shared" si="56"/>
        <v>0</v>
      </c>
      <c r="BU78" s="21"/>
      <c r="BV78" s="21"/>
      <c r="BW78" s="23">
        <f t="shared" si="57"/>
        <v>0</v>
      </c>
      <c r="BX78" s="21"/>
      <c r="BY78" s="21"/>
      <c r="BZ78" s="23">
        <f t="shared" si="58"/>
        <v>0</v>
      </c>
      <c r="CA78" s="21"/>
      <c r="CB78" s="21"/>
      <c r="CC78" s="23">
        <f t="shared" si="59"/>
        <v>0</v>
      </c>
      <c r="CD78" s="23">
        <f t="shared" si="60"/>
        <v>0</v>
      </c>
      <c r="CE78" s="23">
        <f t="shared" si="61"/>
        <v>0</v>
      </c>
      <c r="CF78" s="23">
        <f t="shared" si="62"/>
        <v>0</v>
      </c>
      <c r="CG78" s="23">
        <f t="shared" si="63"/>
        <v>0</v>
      </c>
      <c r="CH78" s="23">
        <f t="shared" si="64"/>
        <v>0</v>
      </c>
      <c r="CI78" s="22"/>
      <c r="CJ78" s="22"/>
      <c r="CK78" s="22">
        <f t="shared" si="65"/>
        <v>0</v>
      </c>
      <c r="CL78" s="21"/>
      <c r="CM78" s="21"/>
      <c r="CN78" s="22">
        <f t="shared" si="66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5"/>
        <v>0</v>
      </c>
      <c r="H79" s="21"/>
      <c r="I79" s="21"/>
      <c r="J79" s="22">
        <f t="shared" si="36"/>
        <v>0</v>
      </c>
      <c r="K79" s="21"/>
      <c r="L79" s="21"/>
      <c r="M79" s="23">
        <f t="shared" si="37"/>
        <v>0</v>
      </c>
      <c r="N79" s="21"/>
      <c r="O79" s="21"/>
      <c r="P79" s="23">
        <f t="shared" si="38"/>
        <v>0</v>
      </c>
      <c r="Q79" s="21"/>
      <c r="R79" s="21"/>
      <c r="S79" s="23">
        <f t="shared" si="39"/>
        <v>0</v>
      </c>
      <c r="T79" s="21"/>
      <c r="U79" s="21"/>
      <c r="V79" s="23">
        <f t="shared" si="40"/>
        <v>0</v>
      </c>
      <c r="W79" s="21"/>
      <c r="X79" s="21"/>
      <c r="Y79" s="23">
        <f t="shared" si="41"/>
        <v>0</v>
      </c>
      <c r="Z79" s="21"/>
      <c r="AA79" s="21"/>
      <c r="AB79" s="23">
        <f t="shared" si="42"/>
        <v>0</v>
      </c>
      <c r="AC79" s="21"/>
      <c r="AD79" s="21"/>
      <c r="AE79" s="23">
        <f t="shared" si="43"/>
        <v>0</v>
      </c>
      <c r="AF79" s="21"/>
      <c r="AG79" s="21"/>
      <c r="AH79" s="23">
        <f t="shared" si="44"/>
        <v>0</v>
      </c>
      <c r="AI79" s="21"/>
      <c r="AJ79" s="21"/>
      <c r="AK79" s="23">
        <f t="shared" si="45"/>
        <v>0</v>
      </c>
      <c r="AL79" s="21"/>
      <c r="AM79" s="21"/>
      <c r="AN79" s="23">
        <f t="shared" si="46"/>
        <v>0</v>
      </c>
      <c r="AO79" s="23">
        <f t="shared" si="47"/>
        <v>0</v>
      </c>
      <c r="AP79" s="23">
        <f t="shared" si="48"/>
        <v>0</v>
      </c>
      <c r="AQ79" s="23">
        <f t="shared" si="49"/>
        <v>0</v>
      </c>
      <c r="AR79" s="23">
        <f t="shared" si="50"/>
        <v>0</v>
      </c>
      <c r="AS79" s="23">
        <f t="shared" si="51"/>
        <v>0</v>
      </c>
      <c r="AT79" s="21"/>
      <c r="AU79" s="21"/>
      <c r="AV79" s="21"/>
      <c r="AW79" s="21"/>
      <c r="AX79" s="21"/>
      <c r="AY79" s="22">
        <f t="shared" si="67"/>
        <v>0</v>
      </c>
      <c r="AZ79" s="21"/>
      <c r="BA79" s="21"/>
      <c r="BB79" s="23">
        <f t="shared" si="68"/>
        <v>0</v>
      </c>
      <c r="BC79" s="21"/>
      <c r="BD79" s="21"/>
      <c r="BE79" s="23">
        <f t="shared" si="69"/>
        <v>0</v>
      </c>
      <c r="BF79" s="21"/>
      <c r="BG79" s="21"/>
      <c r="BH79" s="23">
        <f t="shared" si="52"/>
        <v>0</v>
      </c>
      <c r="BI79" s="21"/>
      <c r="BJ79" s="21"/>
      <c r="BK79" s="23">
        <f t="shared" si="53"/>
        <v>0</v>
      </c>
      <c r="BL79" s="21"/>
      <c r="BM79" s="21"/>
      <c r="BN79" s="23">
        <f t="shared" si="54"/>
        <v>0</v>
      </c>
      <c r="BO79" s="21"/>
      <c r="BP79" s="21"/>
      <c r="BQ79" s="23">
        <f t="shared" si="55"/>
        <v>0</v>
      </c>
      <c r="BR79" s="21"/>
      <c r="BS79" s="21"/>
      <c r="BT79" s="23">
        <f t="shared" si="56"/>
        <v>0</v>
      </c>
      <c r="BU79" s="21"/>
      <c r="BV79" s="21"/>
      <c r="BW79" s="23">
        <f t="shared" si="57"/>
        <v>0</v>
      </c>
      <c r="BX79" s="21"/>
      <c r="BY79" s="21"/>
      <c r="BZ79" s="23">
        <f t="shared" si="58"/>
        <v>0</v>
      </c>
      <c r="CA79" s="21"/>
      <c r="CB79" s="21"/>
      <c r="CC79" s="23">
        <f t="shared" si="59"/>
        <v>0</v>
      </c>
      <c r="CD79" s="23">
        <f t="shared" si="60"/>
        <v>0</v>
      </c>
      <c r="CE79" s="23">
        <f t="shared" si="61"/>
        <v>0</v>
      </c>
      <c r="CF79" s="23">
        <f t="shared" si="62"/>
        <v>0</v>
      </c>
      <c r="CG79" s="23">
        <f t="shared" si="63"/>
        <v>0</v>
      </c>
      <c r="CH79" s="23">
        <f t="shared" si="64"/>
        <v>0</v>
      </c>
      <c r="CI79" s="22"/>
      <c r="CJ79" s="22"/>
      <c r="CK79" s="22">
        <f t="shared" si="65"/>
        <v>0</v>
      </c>
      <c r="CL79" s="21"/>
      <c r="CM79" s="21"/>
      <c r="CN79" s="22">
        <f t="shared" si="66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5"/>
        <v>0</v>
      </c>
      <c r="H80" s="21"/>
      <c r="I80" s="21"/>
      <c r="J80" s="22">
        <f t="shared" si="36"/>
        <v>0</v>
      </c>
      <c r="K80" s="21"/>
      <c r="L80" s="21"/>
      <c r="M80" s="23">
        <f t="shared" si="37"/>
        <v>0</v>
      </c>
      <c r="N80" s="21"/>
      <c r="O80" s="21"/>
      <c r="P80" s="23">
        <f t="shared" si="38"/>
        <v>0</v>
      </c>
      <c r="Q80" s="21"/>
      <c r="R80" s="21"/>
      <c r="S80" s="23">
        <f t="shared" si="39"/>
        <v>0</v>
      </c>
      <c r="T80" s="21"/>
      <c r="U80" s="21"/>
      <c r="V80" s="23">
        <f t="shared" si="40"/>
        <v>0</v>
      </c>
      <c r="W80" s="21"/>
      <c r="X80" s="21"/>
      <c r="Y80" s="23">
        <f t="shared" si="41"/>
        <v>0</v>
      </c>
      <c r="Z80" s="21"/>
      <c r="AA80" s="21"/>
      <c r="AB80" s="23">
        <f t="shared" si="42"/>
        <v>0</v>
      </c>
      <c r="AC80" s="21"/>
      <c r="AD80" s="21"/>
      <c r="AE80" s="23">
        <f t="shared" si="43"/>
        <v>0</v>
      </c>
      <c r="AF80" s="21"/>
      <c r="AG80" s="21"/>
      <c r="AH80" s="23">
        <f t="shared" si="44"/>
        <v>0</v>
      </c>
      <c r="AI80" s="21"/>
      <c r="AJ80" s="21"/>
      <c r="AK80" s="23">
        <f t="shared" si="45"/>
        <v>0</v>
      </c>
      <c r="AL80" s="21"/>
      <c r="AM80" s="21"/>
      <c r="AN80" s="23">
        <f t="shared" si="46"/>
        <v>0</v>
      </c>
      <c r="AO80" s="23">
        <f t="shared" si="47"/>
        <v>0</v>
      </c>
      <c r="AP80" s="23">
        <f t="shared" si="48"/>
        <v>0</v>
      </c>
      <c r="AQ80" s="23">
        <f t="shared" si="49"/>
        <v>0</v>
      </c>
      <c r="AR80" s="23">
        <f t="shared" si="50"/>
        <v>0</v>
      </c>
      <c r="AS80" s="23">
        <f t="shared" si="51"/>
        <v>0</v>
      </c>
      <c r="AT80" s="21"/>
      <c r="AU80" s="21"/>
      <c r="AV80" s="21"/>
      <c r="AW80" s="21"/>
      <c r="AX80" s="21"/>
      <c r="AY80" s="22">
        <f t="shared" si="67"/>
        <v>0</v>
      </c>
      <c r="AZ80" s="21"/>
      <c r="BA80" s="21"/>
      <c r="BB80" s="23">
        <f t="shared" si="68"/>
        <v>0</v>
      </c>
      <c r="BC80" s="21"/>
      <c r="BD80" s="21"/>
      <c r="BE80" s="23">
        <f t="shared" si="69"/>
        <v>0</v>
      </c>
      <c r="BF80" s="21"/>
      <c r="BG80" s="21"/>
      <c r="BH80" s="23">
        <f t="shared" si="52"/>
        <v>0</v>
      </c>
      <c r="BI80" s="21"/>
      <c r="BJ80" s="21"/>
      <c r="BK80" s="23">
        <f t="shared" si="53"/>
        <v>0</v>
      </c>
      <c r="BL80" s="21"/>
      <c r="BM80" s="21"/>
      <c r="BN80" s="23">
        <f t="shared" si="54"/>
        <v>0</v>
      </c>
      <c r="BO80" s="21"/>
      <c r="BP80" s="21"/>
      <c r="BQ80" s="23">
        <f t="shared" si="55"/>
        <v>0</v>
      </c>
      <c r="BR80" s="21"/>
      <c r="BS80" s="21"/>
      <c r="BT80" s="23">
        <f t="shared" si="56"/>
        <v>0</v>
      </c>
      <c r="BU80" s="21"/>
      <c r="BV80" s="21"/>
      <c r="BW80" s="23">
        <f t="shared" si="57"/>
        <v>0</v>
      </c>
      <c r="BX80" s="21"/>
      <c r="BY80" s="21"/>
      <c r="BZ80" s="23">
        <f t="shared" si="58"/>
        <v>0</v>
      </c>
      <c r="CA80" s="21"/>
      <c r="CB80" s="21"/>
      <c r="CC80" s="23">
        <f t="shared" si="59"/>
        <v>0</v>
      </c>
      <c r="CD80" s="23">
        <f t="shared" si="60"/>
        <v>0</v>
      </c>
      <c r="CE80" s="23">
        <f t="shared" si="61"/>
        <v>0</v>
      </c>
      <c r="CF80" s="23">
        <f t="shared" si="62"/>
        <v>0</v>
      </c>
      <c r="CG80" s="23">
        <f t="shared" si="63"/>
        <v>0</v>
      </c>
      <c r="CH80" s="23">
        <f t="shared" si="64"/>
        <v>0</v>
      </c>
      <c r="CI80" s="22"/>
      <c r="CJ80" s="22"/>
      <c r="CK80" s="22">
        <f t="shared" si="65"/>
        <v>0</v>
      </c>
      <c r="CL80" s="21"/>
      <c r="CM80" s="21"/>
      <c r="CN80" s="22">
        <f t="shared" si="66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5"/>
        <v>0</v>
      </c>
      <c r="H81" s="21"/>
      <c r="I81" s="21"/>
      <c r="J81" s="22">
        <f t="shared" si="36"/>
        <v>0</v>
      </c>
      <c r="K81" s="21"/>
      <c r="L81" s="21"/>
      <c r="M81" s="23">
        <f t="shared" si="37"/>
        <v>0</v>
      </c>
      <c r="N81" s="21"/>
      <c r="O81" s="21"/>
      <c r="P81" s="23">
        <f t="shared" si="38"/>
        <v>0</v>
      </c>
      <c r="Q81" s="21"/>
      <c r="R81" s="21"/>
      <c r="S81" s="23">
        <f t="shared" si="39"/>
        <v>0</v>
      </c>
      <c r="T81" s="21"/>
      <c r="U81" s="21"/>
      <c r="V81" s="23">
        <f t="shared" si="40"/>
        <v>0</v>
      </c>
      <c r="W81" s="21"/>
      <c r="X81" s="21"/>
      <c r="Y81" s="23">
        <f t="shared" si="41"/>
        <v>0</v>
      </c>
      <c r="Z81" s="21"/>
      <c r="AA81" s="21"/>
      <c r="AB81" s="23">
        <f t="shared" si="42"/>
        <v>0</v>
      </c>
      <c r="AC81" s="21"/>
      <c r="AD81" s="21"/>
      <c r="AE81" s="23">
        <f t="shared" si="43"/>
        <v>0</v>
      </c>
      <c r="AF81" s="21"/>
      <c r="AG81" s="21"/>
      <c r="AH81" s="23">
        <f t="shared" si="44"/>
        <v>0</v>
      </c>
      <c r="AI81" s="21"/>
      <c r="AJ81" s="21"/>
      <c r="AK81" s="23">
        <f t="shared" si="45"/>
        <v>0</v>
      </c>
      <c r="AL81" s="21"/>
      <c r="AM81" s="21"/>
      <c r="AN81" s="23">
        <f t="shared" si="46"/>
        <v>0</v>
      </c>
      <c r="AO81" s="23">
        <f t="shared" si="47"/>
        <v>0</v>
      </c>
      <c r="AP81" s="23">
        <f t="shared" si="48"/>
        <v>0</v>
      </c>
      <c r="AQ81" s="23">
        <f t="shared" si="49"/>
        <v>0</v>
      </c>
      <c r="AR81" s="23">
        <f t="shared" si="50"/>
        <v>0</v>
      </c>
      <c r="AS81" s="23">
        <f t="shared" si="51"/>
        <v>0</v>
      </c>
      <c r="AT81" s="21"/>
      <c r="AU81" s="21"/>
      <c r="AV81" s="21"/>
      <c r="AW81" s="21"/>
      <c r="AX81" s="21"/>
      <c r="AY81" s="22">
        <f t="shared" si="67"/>
        <v>0</v>
      </c>
      <c r="AZ81" s="21"/>
      <c r="BA81" s="21"/>
      <c r="BB81" s="23">
        <f t="shared" si="68"/>
        <v>0</v>
      </c>
      <c r="BC81" s="21"/>
      <c r="BD81" s="21"/>
      <c r="BE81" s="23">
        <f t="shared" si="69"/>
        <v>0</v>
      </c>
      <c r="BF81" s="21"/>
      <c r="BG81" s="21"/>
      <c r="BH81" s="23">
        <f t="shared" si="52"/>
        <v>0</v>
      </c>
      <c r="BI81" s="21"/>
      <c r="BJ81" s="21"/>
      <c r="BK81" s="23">
        <f t="shared" si="53"/>
        <v>0</v>
      </c>
      <c r="BL81" s="21"/>
      <c r="BM81" s="21"/>
      <c r="BN81" s="23">
        <f t="shared" si="54"/>
        <v>0</v>
      </c>
      <c r="BO81" s="21"/>
      <c r="BP81" s="21"/>
      <c r="BQ81" s="23">
        <f t="shared" si="55"/>
        <v>0</v>
      </c>
      <c r="BR81" s="21"/>
      <c r="BS81" s="21"/>
      <c r="BT81" s="23">
        <f t="shared" si="56"/>
        <v>0</v>
      </c>
      <c r="BU81" s="21"/>
      <c r="BV81" s="21"/>
      <c r="BW81" s="23">
        <f t="shared" si="57"/>
        <v>0</v>
      </c>
      <c r="BX81" s="21"/>
      <c r="BY81" s="21"/>
      <c r="BZ81" s="23">
        <f t="shared" si="58"/>
        <v>0</v>
      </c>
      <c r="CA81" s="21"/>
      <c r="CB81" s="21"/>
      <c r="CC81" s="23">
        <f t="shared" si="59"/>
        <v>0</v>
      </c>
      <c r="CD81" s="23">
        <f t="shared" si="60"/>
        <v>0</v>
      </c>
      <c r="CE81" s="23">
        <f t="shared" si="61"/>
        <v>0</v>
      </c>
      <c r="CF81" s="23">
        <f t="shared" si="62"/>
        <v>0</v>
      </c>
      <c r="CG81" s="23">
        <f t="shared" si="63"/>
        <v>0</v>
      </c>
      <c r="CH81" s="23">
        <f t="shared" si="64"/>
        <v>0</v>
      </c>
      <c r="CI81" s="22"/>
      <c r="CJ81" s="22"/>
      <c r="CK81" s="22">
        <f t="shared" si="65"/>
        <v>0</v>
      </c>
      <c r="CL81" s="21"/>
      <c r="CM81" s="21"/>
      <c r="CN81" s="22">
        <f t="shared" si="66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5"/>
        <v>0</v>
      </c>
      <c r="H82" s="21"/>
      <c r="I82" s="21"/>
      <c r="J82" s="22">
        <f t="shared" si="36"/>
        <v>0</v>
      </c>
      <c r="K82" s="21"/>
      <c r="L82" s="21"/>
      <c r="M82" s="23">
        <f t="shared" si="37"/>
        <v>0</v>
      </c>
      <c r="N82" s="21"/>
      <c r="O82" s="21"/>
      <c r="P82" s="23">
        <f t="shared" si="38"/>
        <v>0</v>
      </c>
      <c r="Q82" s="21"/>
      <c r="R82" s="21"/>
      <c r="S82" s="23">
        <f t="shared" si="39"/>
        <v>0</v>
      </c>
      <c r="T82" s="21"/>
      <c r="U82" s="21"/>
      <c r="V82" s="23">
        <f t="shared" si="40"/>
        <v>0</v>
      </c>
      <c r="W82" s="21"/>
      <c r="X82" s="21"/>
      <c r="Y82" s="23">
        <f t="shared" si="41"/>
        <v>0</v>
      </c>
      <c r="Z82" s="21"/>
      <c r="AA82" s="21"/>
      <c r="AB82" s="23">
        <f t="shared" si="42"/>
        <v>0</v>
      </c>
      <c r="AC82" s="21"/>
      <c r="AD82" s="21"/>
      <c r="AE82" s="23">
        <f t="shared" si="43"/>
        <v>0</v>
      </c>
      <c r="AF82" s="21"/>
      <c r="AG82" s="21"/>
      <c r="AH82" s="23">
        <f t="shared" si="44"/>
        <v>0</v>
      </c>
      <c r="AI82" s="21"/>
      <c r="AJ82" s="21"/>
      <c r="AK82" s="23">
        <f t="shared" si="45"/>
        <v>0</v>
      </c>
      <c r="AL82" s="21"/>
      <c r="AM82" s="21"/>
      <c r="AN82" s="23">
        <f t="shared" si="46"/>
        <v>0</v>
      </c>
      <c r="AO82" s="23">
        <f t="shared" si="47"/>
        <v>0</v>
      </c>
      <c r="AP82" s="23">
        <f t="shared" si="48"/>
        <v>0</v>
      </c>
      <c r="AQ82" s="23">
        <f t="shared" si="49"/>
        <v>0</v>
      </c>
      <c r="AR82" s="23">
        <f t="shared" si="50"/>
        <v>0</v>
      </c>
      <c r="AS82" s="23">
        <f t="shared" si="51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9"/>
        <v>0</v>
      </c>
      <c r="BF82" s="21"/>
      <c r="BG82" s="21"/>
      <c r="BH82" s="23">
        <f t="shared" si="52"/>
        <v>0</v>
      </c>
      <c r="BI82" s="21"/>
      <c r="BJ82" s="21"/>
      <c r="BK82" s="23">
        <f t="shared" si="53"/>
        <v>0</v>
      </c>
      <c r="BL82" s="21"/>
      <c r="BM82" s="21"/>
      <c r="BN82" s="23">
        <f t="shared" si="54"/>
        <v>0</v>
      </c>
      <c r="BO82" s="21"/>
      <c r="BP82" s="21"/>
      <c r="BQ82" s="23">
        <f t="shared" si="55"/>
        <v>0</v>
      </c>
      <c r="BR82" s="21"/>
      <c r="BS82" s="21"/>
      <c r="BT82" s="23">
        <f t="shared" si="56"/>
        <v>0</v>
      </c>
      <c r="BU82" s="21"/>
      <c r="BV82" s="21"/>
      <c r="BW82" s="23">
        <f t="shared" si="57"/>
        <v>0</v>
      </c>
      <c r="BX82" s="21"/>
      <c r="BY82" s="21"/>
      <c r="BZ82" s="23">
        <f t="shared" si="58"/>
        <v>0</v>
      </c>
      <c r="CA82" s="21"/>
      <c r="CB82" s="21"/>
      <c r="CC82" s="23">
        <f t="shared" si="59"/>
        <v>0</v>
      </c>
      <c r="CD82" s="23">
        <f t="shared" si="60"/>
        <v>0</v>
      </c>
      <c r="CE82" s="23">
        <f t="shared" si="61"/>
        <v>0</v>
      </c>
      <c r="CF82" s="23">
        <f t="shared" si="62"/>
        <v>0</v>
      </c>
      <c r="CG82" s="23">
        <f t="shared" si="63"/>
        <v>0</v>
      </c>
      <c r="CH82" s="23">
        <f t="shared" si="64"/>
        <v>0</v>
      </c>
      <c r="CI82" s="22"/>
      <c r="CJ82" s="22"/>
      <c r="CK82" s="22">
        <f t="shared" si="65"/>
        <v>0</v>
      </c>
      <c r="CL82" s="21"/>
      <c r="CM82" s="21"/>
      <c r="CN82" s="22">
        <f t="shared" si="66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5"/>
        <v>0</v>
      </c>
      <c r="H83" s="21"/>
      <c r="I83" s="21"/>
      <c r="J83" s="22">
        <f t="shared" si="36"/>
        <v>0</v>
      </c>
      <c r="K83" s="21"/>
      <c r="L83" s="21"/>
      <c r="M83" s="23">
        <f t="shared" si="37"/>
        <v>0</v>
      </c>
      <c r="N83" s="21"/>
      <c r="O83" s="21"/>
      <c r="P83" s="23">
        <f t="shared" si="38"/>
        <v>0</v>
      </c>
      <c r="Q83" s="21"/>
      <c r="R83" s="21"/>
      <c r="S83" s="23">
        <f t="shared" si="39"/>
        <v>0</v>
      </c>
      <c r="T83" s="21"/>
      <c r="U83" s="21"/>
      <c r="V83" s="23">
        <f t="shared" si="40"/>
        <v>0</v>
      </c>
      <c r="W83" s="21"/>
      <c r="X83" s="21"/>
      <c r="Y83" s="23">
        <f t="shared" si="41"/>
        <v>0</v>
      </c>
      <c r="Z83" s="21"/>
      <c r="AA83" s="21"/>
      <c r="AB83" s="23">
        <f t="shared" si="42"/>
        <v>0</v>
      </c>
      <c r="AC83" s="21"/>
      <c r="AD83" s="21"/>
      <c r="AE83" s="23">
        <f t="shared" si="43"/>
        <v>0</v>
      </c>
      <c r="AF83" s="21"/>
      <c r="AG83" s="21"/>
      <c r="AH83" s="23">
        <f t="shared" si="44"/>
        <v>0</v>
      </c>
      <c r="AI83" s="21"/>
      <c r="AJ83" s="21"/>
      <c r="AK83" s="23">
        <f t="shared" si="45"/>
        <v>0</v>
      </c>
      <c r="AL83" s="21"/>
      <c r="AM83" s="21"/>
      <c r="AN83" s="23">
        <f t="shared" si="46"/>
        <v>0</v>
      </c>
      <c r="AO83" s="23">
        <f t="shared" si="47"/>
        <v>0</v>
      </c>
      <c r="AP83" s="23">
        <f t="shared" si="48"/>
        <v>0</v>
      </c>
      <c r="AQ83" s="23">
        <f t="shared" si="49"/>
        <v>0</v>
      </c>
      <c r="AR83" s="23">
        <f t="shared" si="50"/>
        <v>0</v>
      </c>
      <c r="AS83" s="23">
        <f t="shared" si="51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9"/>
        <v>0</v>
      </c>
      <c r="BF83" s="21"/>
      <c r="BG83" s="21"/>
      <c r="BH83" s="23">
        <f t="shared" si="52"/>
        <v>0</v>
      </c>
      <c r="BI83" s="21"/>
      <c r="BJ83" s="21"/>
      <c r="BK83" s="23">
        <f t="shared" si="53"/>
        <v>0</v>
      </c>
      <c r="BL83" s="21"/>
      <c r="BM83" s="21"/>
      <c r="BN83" s="23">
        <f t="shared" si="54"/>
        <v>0</v>
      </c>
      <c r="BO83" s="21"/>
      <c r="BP83" s="21"/>
      <c r="BQ83" s="23">
        <f t="shared" si="55"/>
        <v>0</v>
      </c>
      <c r="BR83" s="21"/>
      <c r="BS83" s="21"/>
      <c r="BT83" s="23">
        <f t="shared" si="56"/>
        <v>0</v>
      </c>
      <c r="BU83" s="21"/>
      <c r="BV83" s="21"/>
      <c r="BW83" s="23">
        <f t="shared" si="57"/>
        <v>0</v>
      </c>
      <c r="BX83" s="21"/>
      <c r="BY83" s="21"/>
      <c r="BZ83" s="23">
        <f t="shared" si="58"/>
        <v>0</v>
      </c>
      <c r="CA83" s="21"/>
      <c r="CB83" s="21"/>
      <c r="CC83" s="23">
        <f t="shared" si="59"/>
        <v>0</v>
      </c>
      <c r="CD83" s="23">
        <f t="shared" si="60"/>
        <v>0</v>
      </c>
      <c r="CE83" s="23">
        <f t="shared" si="61"/>
        <v>0</v>
      </c>
      <c r="CF83" s="23">
        <f t="shared" si="62"/>
        <v>0</v>
      </c>
      <c r="CG83" s="23">
        <f t="shared" si="63"/>
        <v>0</v>
      </c>
      <c r="CH83" s="23">
        <f t="shared" si="64"/>
        <v>0</v>
      </c>
      <c r="CI83" s="22"/>
      <c r="CJ83" s="22"/>
      <c r="CK83" s="22">
        <f t="shared" si="65"/>
        <v>0</v>
      </c>
      <c r="CL83" s="21"/>
      <c r="CM83" s="21"/>
      <c r="CN83" s="22">
        <f t="shared" si="66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5"/>
        <v>0</v>
      </c>
      <c r="H84" s="21"/>
      <c r="I84" s="21"/>
      <c r="J84" s="22">
        <f t="shared" si="36"/>
        <v>0</v>
      </c>
      <c r="K84" s="21"/>
      <c r="L84" s="21"/>
      <c r="M84" s="23">
        <f t="shared" si="37"/>
        <v>0</v>
      </c>
      <c r="N84" s="21"/>
      <c r="O84" s="21"/>
      <c r="P84" s="23">
        <f t="shared" si="38"/>
        <v>0</v>
      </c>
      <c r="Q84" s="21"/>
      <c r="R84" s="21"/>
      <c r="S84" s="23">
        <f t="shared" si="39"/>
        <v>0</v>
      </c>
      <c r="T84" s="21"/>
      <c r="U84" s="21"/>
      <c r="V84" s="23">
        <f t="shared" si="40"/>
        <v>0</v>
      </c>
      <c r="W84" s="21"/>
      <c r="X84" s="21"/>
      <c r="Y84" s="23">
        <f t="shared" si="41"/>
        <v>0</v>
      </c>
      <c r="Z84" s="21"/>
      <c r="AA84" s="21"/>
      <c r="AB84" s="23">
        <f t="shared" si="42"/>
        <v>0</v>
      </c>
      <c r="AC84" s="21"/>
      <c r="AD84" s="21"/>
      <c r="AE84" s="23">
        <f t="shared" si="43"/>
        <v>0</v>
      </c>
      <c r="AF84" s="21"/>
      <c r="AG84" s="21"/>
      <c r="AH84" s="23">
        <f t="shared" si="44"/>
        <v>0</v>
      </c>
      <c r="AI84" s="21"/>
      <c r="AJ84" s="21"/>
      <c r="AK84" s="23">
        <f t="shared" si="45"/>
        <v>0</v>
      </c>
      <c r="AL84" s="21"/>
      <c r="AM84" s="21"/>
      <c r="AN84" s="23">
        <f t="shared" si="46"/>
        <v>0</v>
      </c>
      <c r="AO84" s="23">
        <f t="shared" si="47"/>
        <v>0</v>
      </c>
      <c r="AP84" s="23">
        <f t="shared" si="48"/>
        <v>0</v>
      </c>
      <c r="AQ84" s="23">
        <f t="shared" si="49"/>
        <v>0</v>
      </c>
      <c r="AR84" s="23">
        <f t="shared" si="50"/>
        <v>0</v>
      </c>
      <c r="AS84" s="23">
        <f t="shared" si="51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9"/>
        <v>0</v>
      </c>
      <c r="BF84" s="21"/>
      <c r="BG84" s="21"/>
      <c r="BH84" s="23">
        <f t="shared" si="52"/>
        <v>0</v>
      </c>
      <c r="BI84" s="21"/>
      <c r="BJ84" s="21"/>
      <c r="BK84" s="23">
        <f t="shared" si="53"/>
        <v>0</v>
      </c>
      <c r="BL84" s="21"/>
      <c r="BM84" s="21"/>
      <c r="BN84" s="23">
        <f t="shared" si="54"/>
        <v>0</v>
      </c>
      <c r="BO84" s="21"/>
      <c r="BP84" s="21"/>
      <c r="BQ84" s="23">
        <f t="shared" si="55"/>
        <v>0</v>
      </c>
      <c r="BR84" s="21"/>
      <c r="BS84" s="21"/>
      <c r="BT84" s="23">
        <f t="shared" si="56"/>
        <v>0</v>
      </c>
      <c r="BU84" s="21"/>
      <c r="BV84" s="21"/>
      <c r="BW84" s="23">
        <f t="shared" si="57"/>
        <v>0</v>
      </c>
      <c r="BX84" s="21"/>
      <c r="BY84" s="21"/>
      <c r="BZ84" s="23">
        <f t="shared" si="58"/>
        <v>0</v>
      </c>
      <c r="CA84" s="21"/>
      <c r="CB84" s="21"/>
      <c r="CC84" s="23">
        <f t="shared" si="59"/>
        <v>0</v>
      </c>
      <c r="CD84" s="23">
        <f t="shared" si="60"/>
        <v>0</v>
      </c>
      <c r="CE84" s="23">
        <f t="shared" si="61"/>
        <v>0</v>
      </c>
      <c r="CF84" s="23">
        <f t="shared" si="62"/>
        <v>0</v>
      </c>
      <c r="CG84" s="23">
        <f t="shared" si="63"/>
        <v>0</v>
      </c>
      <c r="CH84" s="23">
        <f t="shared" si="64"/>
        <v>0</v>
      </c>
      <c r="CI84" s="22"/>
      <c r="CJ84" s="22"/>
      <c r="CK84" s="22">
        <f t="shared" si="65"/>
        <v>0</v>
      </c>
      <c r="CL84" s="21"/>
      <c r="CM84" s="21"/>
      <c r="CN84" s="22">
        <f t="shared" si="66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5"/>
        <v>0</v>
      </c>
      <c r="H85" s="21"/>
      <c r="I85" s="21"/>
      <c r="J85" s="22">
        <f t="shared" si="36"/>
        <v>0</v>
      </c>
      <c r="K85" s="21"/>
      <c r="L85" s="21"/>
      <c r="M85" s="23">
        <f t="shared" si="37"/>
        <v>0</v>
      </c>
      <c r="N85" s="21"/>
      <c r="O85" s="21"/>
      <c r="P85" s="23">
        <f t="shared" si="38"/>
        <v>0</v>
      </c>
      <c r="Q85" s="21"/>
      <c r="R85" s="21"/>
      <c r="S85" s="23">
        <f t="shared" si="39"/>
        <v>0</v>
      </c>
      <c r="T85" s="21"/>
      <c r="U85" s="21"/>
      <c r="V85" s="23">
        <f t="shared" si="40"/>
        <v>0</v>
      </c>
      <c r="W85" s="21"/>
      <c r="X85" s="21"/>
      <c r="Y85" s="23">
        <f t="shared" si="41"/>
        <v>0</v>
      </c>
      <c r="Z85" s="21"/>
      <c r="AA85" s="21"/>
      <c r="AB85" s="23">
        <f t="shared" si="42"/>
        <v>0</v>
      </c>
      <c r="AC85" s="21"/>
      <c r="AD85" s="21"/>
      <c r="AE85" s="23">
        <f t="shared" si="43"/>
        <v>0</v>
      </c>
      <c r="AF85" s="21"/>
      <c r="AG85" s="21"/>
      <c r="AH85" s="23">
        <f t="shared" si="44"/>
        <v>0</v>
      </c>
      <c r="AI85" s="21"/>
      <c r="AJ85" s="21"/>
      <c r="AK85" s="23">
        <f t="shared" si="45"/>
        <v>0</v>
      </c>
      <c r="AL85" s="21"/>
      <c r="AM85" s="21"/>
      <c r="AN85" s="23">
        <f t="shared" si="46"/>
        <v>0</v>
      </c>
      <c r="AO85" s="23">
        <f t="shared" si="47"/>
        <v>0</v>
      </c>
      <c r="AP85" s="23">
        <f t="shared" si="48"/>
        <v>0</v>
      </c>
      <c r="AQ85" s="23">
        <f t="shared" si="49"/>
        <v>0</v>
      </c>
      <c r="AR85" s="23">
        <f t="shared" si="50"/>
        <v>0</v>
      </c>
      <c r="AS85" s="23">
        <f t="shared" si="51"/>
        <v>0</v>
      </c>
      <c r="AT85" s="21"/>
      <c r="AU85" s="21"/>
      <c r="AV85" s="21"/>
      <c r="AW85" s="21"/>
      <c r="AX85" s="21"/>
      <c r="AY85" s="22">
        <f t="shared" si="67"/>
        <v>0</v>
      </c>
      <c r="AZ85" s="21"/>
      <c r="BA85" s="21"/>
      <c r="BB85" s="23">
        <f t="shared" si="68"/>
        <v>0</v>
      </c>
      <c r="BC85" s="21"/>
      <c r="BD85" s="21"/>
      <c r="BE85" s="23">
        <f t="shared" si="69"/>
        <v>0</v>
      </c>
      <c r="BF85" s="21"/>
      <c r="BG85" s="21"/>
      <c r="BH85" s="23">
        <f t="shared" si="52"/>
        <v>0</v>
      </c>
      <c r="BI85" s="21"/>
      <c r="BJ85" s="21"/>
      <c r="BK85" s="23">
        <f t="shared" si="53"/>
        <v>0</v>
      </c>
      <c r="BL85" s="21"/>
      <c r="BM85" s="21"/>
      <c r="BN85" s="23">
        <f t="shared" si="54"/>
        <v>0</v>
      </c>
      <c r="BO85" s="21"/>
      <c r="BP85" s="21"/>
      <c r="BQ85" s="23">
        <f t="shared" si="55"/>
        <v>0</v>
      </c>
      <c r="BR85" s="21"/>
      <c r="BS85" s="21"/>
      <c r="BT85" s="23">
        <f t="shared" si="56"/>
        <v>0</v>
      </c>
      <c r="BU85" s="21"/>
      <c r="BV85" s="21"/>
      <c r="BW85" s="23">
        <f t="shared" si="57"/>
        <v>0</v>
      </c>
      <c r="BX85" s="21"/>
      <c r="BY85" s="21"/>
      <c r="BZ85" s="23">
        <f t="shared" si="58"/>
        <v>0</v>
      </c>
      <c r="CA85" s="21"/>
      <c r="CB85" s="21"/>
      <c r="CC85" s="23">
        <f t="shared" si="59"/>
        <v>0</v>
      </c>
      <c r="CD85" s="23">
        <f t="shared" si="60"/>
        <v>0</v>
      </c>
      <c r="CE85" s="23">
        <f t="shared" si="61"/>
        <v>0</v>
      </c>
      <c r="CF85" s="23">
        <f t="shared" si="62"/>
        <v>0</v>
      </c>
      <c r="CG85" s="23">
        <f t="shared" si="63"/>
        <v>0</v>
      </c>
      <c r="CH85" s="23">
        <f t="shared" si="64"/>
        <v>0</v>
      </c>
      <c r="CI85" s="22"/>
      <c r="CJ85" s="22"/>
      <c r="CK85" s="22">
        <f t="shared" si="65"/>
        <v>0</v>
      </c>
      <c r="CL85" s="21"/>
      <c r="CM85" s="21"/>
      <c r="CN85" s="22">
        <f t="shared" si="66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5"/>
        <v>0</v>
      </c>
      <c r="H86" s="21"/>
      <c r="I86" s="21"/>
      <c r="J86" s="22">
        <f t="shared" si="36"/>
        <v>0</v>
      </c>
      <c r="K86" s="21"/>
      <c r="L86" s="21"/>
      <c r="M86" s="23">
        <f t="shared" si="37"/>
        <v>0</v>
      </c>
      <c r="N86" s="21"/>
      <c r="O86" s="21"/>
      <c r="P86" s="23">
        <f t="shared" si="38"/>
        <v>0</v>
      </c>
      <c r="Q86" s="21"/>
      <c r="R86" s="21"/>
      <c r="S86" s="23">
        <f t="shared" si="39"/>
        <v>0</v>
      </c>
      <c r="T86" s="21"/>
      <c r="U86" s="21"/>
      <c r="V86" s="23">
        <f t="shared" si="40"/>
        <v>0</v>
      </c>
      <c r="W86" s="21"/>
      <c r="X86" s="21"/>
      <c r="Y86" s="23">
        <f t="shared" si="41"/>
        <v>0</v>
      </c>
      <c r="Z86" s="21"/>
      <c r="AA86" s="21"/>
      <c r="AB86" s="23">
        <f t="shared" si="42"/>
        <v>0</v>
      </c>
      <c r="AC86" s="21"/>
      <c r="AD86" s="21"/>
      <c r="AE86" s="23">
        <f t="shared" si="43"/>
        <v>0</v>
      </c>
      <c r="AF86" s="21"/>
      <c r="AG86" s="21"/>
      <c r="AH86" s="23">
        <f t="shared" si="44"/>
        <v>0</v>
      </c>
      <c r="AI86" s="21"/>
      <c r="AJ86" s="21"/>
      <c r="AK86" s="23">
        <f t="shared" si="45"/>
        <v>0</v>
      </c>
      <c r="AL86" s="21"/>
      <c r="AM86" s="21"/>
      <c r="AN86" s="23">
        <f t="shared" si="46"/>
        <v>0</v>
      </c>
      <c r="AO86" s="23">
        <f t="shared" si="47"/>
        <v>0</v>
      </c>
      <c r="AP86" s="23">
        <f t="shared" si="48"/>
        <v>0</v>
      </c>
      <c r="AQ86" s="23">
        <f t="shared" si="49"/>
        <v>0</v>
      </c>
      <c r="AR86" s="23">
        <f t="shared" si="50"/>
        <v>0</v>
      </c>
      <c r="AS86" s="23">
        <f t="shared" si="51"/>
        <v>0</v>
      </c>
      <c r="AT86" s="21"/>
      <c r="AU86" s="21"/>
      <c r="AV86" s="21"/>
      <c r="AW86" s="21"/>
      <c r="AX86" s="21"/>
      <c r="AY86" s="22">
        <f t="shared" si="67"/>
        <v>0</v>
      </c>
      <c r="AZ86" s="21"/>
      <c r="BA86" s="21"/>
      <c r="BB86" s="23">
        <f t="shared" si="68"/>
        <v>0</v>
      </c>
      <c r="BC86" s="21"/>
      <c r="BD86" s="21"/>
      <c r="BE86" s="23">
        <f t="shared" si="69"/>
        <v>0</v>
      </c>
      <c r="BF86" s="21"/>
      <c r="BG86" s="21"/>
      <c r="BH86" s="23">
        <f t="shared" si="52"/>
        <v>0</v>
      </c>
      <c r="BI86" s="21"/>
      <c r="BJ86" s="21"/>
      <c r="BK86" s="23">
        <f t="shared" si="53"/>
        <v>0</v>
      </c>
      <c r="BL86" s="21"/>
      <c r="BM86" s="21"/>
      <c r="BN86" s="23">
        <f t="shared" si="54"/>
        <v>0</v>
      </c>
      <c r="BO86" s="21"/>
      <c r="BP86" s="21"/>
      <c r="BQ86" s="23">
        <f t="shared" si="55"/>
        <v>0</v>
      </c>
      <c r="BR86" s="21"/>
      <c r="BS86" s="21"/>
      <c r="BT86" s="23">
        <f t="shared" si="56"/>
        <v>0</v>
      </c>
      <c r="BU86" s="21"/>
      <c r="BV86" s="21"/>
      <c r="BW86" s="23">
        <f t="shared" si="57"/>
        <v>0</v>
      </c>
      <c r="BX86" s="21"/>
      <c r="BY86" s="21"/>
      <c r="BZ86" s="23">
        <f t="shared" si="58"/>
        <v>0</v>
      </c>
      <c r="CA86" s="21"/>
      <c r="CB86" s="21"/>
      <c r="CC86" s="23">
        <f t="shared" si="59"/>
        <v>0</v>
      </c>
      <c r="CD86" s="23">
        <f t="shared" si="60"/>
        <v>0</v>
      </c>
      <c r="CE86" s="23">
        <f t="shared" si="61"/>
        <v>0</v>
      </c>
      <c r="CF86" s="23">
        <f t="shared" si="62"/>
        <v>0</v>
      </c>
      <c r="CG86" s="23">
        <f t="shared" si="63"/>
        <v>0</v>
      </c>
      <c r="CH86" s="23">
        <f t="shared" si="64"/>
        <v>0</v>
      </c>
      <c r="CI86" s="22"/>
      <c r="CJ86" s="22"/>
      <c r="CK86" s="22">
        <f t="shared" si="65"/>
        <v>0</v>
      </c>
      <c r="CL86" s="21"/>
      <c r="CM86" s="21"/>
      <c r="CN86" s="22">
        <f t="shared" si="66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5"/>
        <v>0</v>
      </c>
      <c r="H87" s="21"/>
      <c r="I87" s="21"/>
      <c r="J87" s="22">
        <f t="shared" si="36"/>
        <v>0</v>
      </c>
      <c r="K87" s="21"/>
      <c r="L87" s="21"/>
      <c r="M87" s="23">
        <f t="shared" si="37"/>
        <v>0</v>
      </c>
      <c r="N87" s="21"/>
      <c r="O87" s="21"/>
      <c r="P87" s="23">
        <f t="shared" si="38"/>
        <v>0</v>
      </c>
      <c r="Q87" s="21"/>
      <c r="R87" s="21"/>
      <c r="S87" s="23">
        <f t="shared" si="39"/>
        <v>0</v>
      </c>
      <c r="T87" s="21"/>
      <c r="U87" s="21"/>
      <c r="V87" s="23">
        <f t="shared" si="40"/>
        <v>0</v>
      </c>
      <c r="W87" s="21"/>
      <c r="X87" s="21"/>
      <c r="Y87" s="23">
        <f t="shared" si="41"/>
        <v>0</v>
      </c>
      <c r="Z87" s="21"/>
      <c r="AA87" s="21"/>
      <c r="AB87" s="23">
        <f t="shared" si="42"/>
        <v>0</v>
      </c>
      <c r="AC87" s="21"/>
      <c r="AD87" s="21"/>
      <c r="AE87" s="23">
        <f t="shared" si="43"/>
        <v>0</v>
      </c>
      <c r="AF87" s="21"/>
      <c r="AG87" s="21"/>
      <c r="AH87" s="23">
        <f t="shared" si="44"/>
        <v>0</v>
      </c>
      <c r="AI87" s="21"/>
      <c r="AJ87" s="21"/>
      <c r="AK87" s="23">
        <f t="shared" si="45"/>
        <v>0</v>
      </c>
      <c r="AL87" s="21"/>
      <c r="AM87" s="21"/>
      <c r="AN87" s="23">
        <f t="shared" si="46"/>
        <v>0</v>
      </c>
      <c r="AO87" s="23">
        <f t="shared" si="47"/>
        <v>0</v>
      </c>
      <c r="AP87" s="23">
        <f t="shared" si="48"/>
        <v>0</v>
      </c>
      <c r="AQ87" s="23">
        <f t="shared" si="49"/>
        <v>0</v>
      </c>
      <c r="AR87" s="23">
        <f t="shared" si="50"/>
        <v>0</v>
      </c>
      <c r="AS87" s="23">
        <f t="shared" si="51"/>
        <v>0</v>
      </c>
      <c r="AT87" s="21"/>
      <c r="AU87" s="21"/>
      <c r="AV87" s="21"/>
      <c r="AW87" s="21"/>
      <c r="AX87" s="21"/>
      <c r="AY87" s="22">
        <f t="shared" si="67"/>
        <v>0</v>
      </c>
      <c r="AZ87" s="21"/>
      <c r="BA87" s="21"/>
      <c r="BB87" s="23">
        <f t="shared" si="68"/>
        <v>0</v>
      </c>
      <c r="BC87" s="21"/>
      <c r="BD87" s="21"/>
      <c r="BE87" s="23">
        <f t="shared" si="69"/>
        <v>0</v>
      </c>
      <c r="BF87" s="21"/>
      <c r="BG87" s="21"/>
      <c r="BH87" s="23">
        <f t="shared" si="52"/>
        <v>0</v>
      </c>
      <c r="BI87" s="21"/>
      <c r="BJ87" s="21"/>
      <c r="BK87" s="23">
        <f t="shared" si="53"/>
        <v>0</v>
      </c>
      <c r="BL87" s="21"/>
      <c r="BM87" s="21"/>
      <c r="BN87" s="23">
        <f t="shared" si="54"/>
        <v>0</v>
      </c>
      <c r="BO87" s="21"/>
      <c r="BP87" s="21"/>
      <c r="BQ87" s="23">
        <f t="shared" si="55"/>
        <v>0</v>
      </c>
      <c r="BR87" s="21"/>
      <c r="BS87" s="21"/>
      <c r="BT87" s="23">
        <f t="shared" si="56"/>
        <v>0</v>
      </c>
      <c r="BU87" s="21"/>
      <c r="BV87" s="21"/>
      <c r="BW87" s="23">
        <f t="shared" si="57"/>
        <v>0</v>
      </c>
      <c r="BX87" s="21"/>
      <c r="BY87" s="21"/>
      <c r="BZ87" s="23">
        <f t="shared" si="58"/>
        <v>0</v>
      </c>
      <c r="CA87" s="21"/>
      <c r="CB87" s="21"/>
      <c r="CC87" s="23">
        <f t="shared" si="59"/>
        <v>0</v>
      </c>
      <c r="CD87" s="23">
        <f t="shared" si="60"/>
        <v>0</v>
      </c>
      <c r="CE87" s="23">
        <f t="shared" si="61"/>
        <v>0</v>
      </c>
      <c r="CF87" s="23">
        <f t="shared" si="62"/>
        <v>0</v>
      </c>
      <c r="CG87" s="23">
        <f t="shared" si="63"/>
        <v>0</v>
      </c>
      <c r="CH87" s="23">
        <f t="shared" si="64"/>
        <v>0</v>
      </c>
      <c r="CI87" s="22"/>
      <c r="CJ87" s="22"/>
      <c r="CK87" s="22">
        <f t="shared" si="65"/>
        <v>0</v>
      </c>
      <c r="CL87" s="21"/>
      <c r="CM87" s="21"/>
      <c r="CN87" s="22">
        <f t="shared" si="66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5"/>
        <v>0</v>
      </c>
      <c r="H88" s="21"/>
      <c r="I88" s="21"/>
      <c r="J88" s="22">
        <f t="shared" si="36"/>
        <v>0</v>
      </c>
      <c r="K88" s="21"/>
      <c r="L88" s="21"/>
      <c r="M88" s="23">
        <f t="shared" si="37"/>
        <v>0</v>
      </c>
      <c r="N88" s="21"/>
      <c r="O88" s="21"/>
      <c r="P88" s="23">
        <f t="shared" si="38"/>
        <v>0</v>
      </c>
      <c r="Q88" s="21"/>
      <c r="R88" s="21"/>
      <c r="S88" s="23">
        <f t="shared" si="39"/>
        <v>0</v>
      </c>
      <c r="T88" s="21"/>
      <c r="U88" s="21"/>
      <c r="V88" s="23">
        <f t="shared" si="40"/>
        <v>0</v>
      </c>
      <c r="W88" s="21"/>
      <c r="X88" s="21"/>
      <c r="Y88" s="23">
        <f t="shared" si="41"/>
        <v>0</v>
      </c>
      <c r="Z88" s="21"/>
      <c r="AA88" s="21"/>
      <c r="AB88" s="23">
        <f t="shared" si="42"/>
        <v>0</v>
      </c>
      <c r="AC88" s="21"/>
      <c r="AD88" s="21"/>
      <c r="AE88" s="23">
        <f t="shared" si="43"/>
        <v>0</v>
      </c>
      <c r="AF88" s="21"/>
      <c r="AG88" s="21"/>
      <c r="AH88" s="23">
        <f t="shared" si="44"/>
        <v>0</v>
      </c>
      <c r="AI88" s="21"/>
      <c r="AJ88" s="21"/>
      <c r="AK88" s="23">
        <f t="shared" si="45"/>
        <v>0</v>
      </c>
      <c r="AL88" s="21"/>
      <c r="AM88" s="21"/>
      <c r="AN88" s="23">
        <f t="shared" si="46"/>
        <v>0</v>
      </c>
      <c r="AO88" s="23">
        <f t="shared" si="47"/>
        <v>0</v>
      </c>
      <c r="AP88" s="23">
        <f t="shared" si="48"/>
        <v>0</v>
      </c>
      <c r="AQ88" s="23">
        <f t="shared" si="49"/>
        <v>0</v>
      </c>
      <c r="AR88" s="23">
        <f t="shared" si="50"/>
        <v>0</v>
      </c>
      <c r="AS88" s="23">
        <f t="shared" si="51"/>
        <v>0</v>
      </c>
      <c r="AT88" s="21"/>
      <c r="AU88" s="21"/>
      <c r="AV88" s="21"/>
      <c r="AW88" s="21"/>
      <c r="AX88" s="21"/>
      <c r="AY88" s="22">
        <f t="shared" si="67"/>
        <v>0</v>
      </c>
      <c r="AZ88" s="21"/>
      <c r="BA88" s="21"/>
      <c r="BB88" s="23">
        <f t="shared" si="68"/>
        <v>0</v>
      </c>
      <c r="BC88" s="21"/>
      <c r="BD88" s="21"/>
      <c r="BE88" s="23">
        <f t="shared" si="69"/>
        <v>0</v>
      </c>
      <c r="BF88" s="21"/>
      <c r="BG88" s="21"/>
      <c r="BH88" s="23">
        <f t="shared" si="52"/>
        <v>0</v>
      </c>
      <c r="BI88" s="21"/>
      <c r="BJ88" s="21"/>
      <c r="BK88" s="23">
        <f t="shared" si="53"/>
        <v>0</v>
      </c>
      <c r="BL88" s="21"/>
      <c r="BM88" s="21"/>
      <c r="BN88" s="23">
        <f t="shared" si="54"/>
        <v>0</v>
      </c>
      <c r="BO88" s="21"/>
      <c r="BP88" s="21"/>
      <c r="BQ88" s="23">
        <f t="shared" si="55"/>
        <v>0</v>
      </c>
      <c r="BR88" s="21"/>
      <c r="BS88" s="21"/>
      <c r="BT88" s="23">
        <f t="shared" si="56"/>
        <v>0</v>
      </c>
      <c r="BU88" s="21"/>
      <c r="BV88" s="21"/>
      <c r="BW88" s="23">
        <f t="shared" si="57"/>
        <v>0</v>
      </c>
      <c r="BX88" s="21"/>
      <c r="BY88" s="21"/>
      <c r="BZ88" s="23">
        <f t="shared" si="58"/>
        <v>0</v>
      </c>
      <c r="CA88" s="21"/>
      <c r="CB88" s="21"/>
      <c r="CC88" s="23">
        <f t="shared" si="59"/>
        <v>0</v>
      </c>
      <c r="CD88" s="23">
        <f t="shared" si="60"/>
        <v>0</v>
      </c>
      <c r="CE88" s="23">
        <f t="shared" si="61"/>
        <v>0</v>
      </c>
      <c r="CF88" s="23">
        <f t="shared" si="62"/>
        <v>0</v>
      </c>
      <c r="CG88" s="23">
        <f t="shared" si="63"/>
        <v>0</v>
      </c>
      <c r="CH88" s="23">
        <f t="shared" si="64"/>
        <v>0</v>
      </c>
      <c r="CI88" s="22"/>
      <c r="CJ88" s="22"/>
      <c r="CK88" s="22">
        <f t="shared" si="65"/>
        <v>0</v>
      </c>
      <c r="CL88" s="21"/>
      <c r="CM88" s="21"/>
      <c r="CN88" s="22">
        <f t="shared" si="66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5"/>
        <v>0</v>
      </c>
      <c r="H89" s="21"/>
      <c r="I89" s="21"/>
      <c r="J89" s="22">
        <f t="shared" si="36"/>
        <v>0</v>
      </c>
      <c r="K89" s="21"/>
      <c r="L89" s="21"/>
      <c r="M89" s="23">
        <f t="shared" si="37"/>
        <v>0</v>
      </c>
      <c r="N89" s="21"/>
      <c r="O89" s="21"/>
      <c r="P89" s="23">
        <f t="shared" si="38"/>
        <v>0</v>
      </c>
      <c r="Q89" s="21"/>
      <c r="R89" s="21"/>
      <c r="S89" s="23">
        <f t="shared" si="39"/>
        <v>0</v>
      </c>
      <c r="T89" s="21"/>
      <c r="U89" s="21"/>
      <c r="V89" s="23">
        <f t="shared" si="40"/>
        <v>0</v>
      </c>
      <c r="W89" s="21"/>
      <c r="X89" s="21"/>
      <c r="Y89" s="23">
        <f t="shared" si="41"/>
        <v>0</v>
      </c>
      <c r="Z89" s="21"/>
      <c r="AA89" s="21"/>
      <c r="AB89" s="23">
        <f t="shared" si="42"/>
        <v>0</v>
      </c>
      <c r="AC89" s="21"/>
      <c r="AD89" s="21"/>
      <c r="AE89" s="23">
        <f t="shared" si="43"/>
        <v>0</v>
      </c>
      <c r="AF89" s="21"/>
      <c r="AG89" s="21"/>
      <c r="AH89" s="23">
        <f t="shared" si="44"/>
        <v>0</v>
      </c>
      <c r="AI89" s="21"/>
      <c r="AJ89" s="21"/>
      <c r="AK89" s="23">
        <f t="shared" si="45"/>
        <v>0</v>
      </c>
      <c r="AL89" s="21"/>
      <c r="AM89" s="21"/>
      <c r="AN89" s="23">
        <f t="shared" si="46"/>
        <v>0</v>
      </c>
      <c r="AO89" s="23">
        <f t="shared" si="47"/>
        <v>0</v>
      </c>
      <c r="AP89" s="23">
        <f t="shared" si="48"/>
        <v>0</v>
      </c>
      <c r="AQ89" s="23">
        <f t="shared" si="49"/>
        <v>0</v>
      </c>
      <c r="AR89" s="23">
        <f t="shared" si="50"/>
        <v>0</v>
      </c>
      <c r="AS89" s="23">
        <f t="shared" si="51"/>
        <v>0</v>
      </c>
      <c r="AT89" s="21"/>
      <c r="AU89" s="21"/>
      <c r="AV89" s="21"/>
      <c r="AW89" s="21"/>
      <c r="AX89" s="21"/>
      <c r="AY89" s="22"/>
      <c r="AZ89" s="21"/>
      <c r="BA89" s="21"/>
      <c r="BB89" s="23">
        <f t="shared" si="68"/>
        <v>0</v>
      </c>
      <c r="BC89" s="21"/>
      <c r="BD89" s="21"/>
      <c r="BE89" s="23">
        <f t="shared" si="69"/>
        <v>0</v>
      </c>
      <c r="BF89" s="21"/>
      <c r="BG89" s="21"/>
      <c r="BH89" s="23">
        <f t="shared" si="52"/>
        <v>0</v>
      </c>
      <c r="BI89" s="21"/>
      <c r="BJ89" s="21"/>
      <c r="BK89" s="23">
        <f t="shared" si="53"/>
        <v>0</v>
      </c>
      <c r="BL89" s="21"/>
      <c r="BM89" s="21"/>
      <c r="BN89" s="23">
        <f t="shared" si="54"/>
        <v>0</v>
      </c>
      <c r="BO89" s="21"/>
      <c r="BP89" s="21"/>
      <c r="BQ89" s="23">
        <f t="shared" si="55"/>
        <v>0</v>
      </c>
      <c r="BR89" s="21"/>
      <c r="BS89" s="21"/>
      <c r="BT89" s="23">
        <f t="shared" si="56"/>
        <v>0</v>
      </c>
      <c r="BU89" s="21"/>
      <c r="BV89" s="21"/>
      <c r="BW89" s="23">
        <f t="shared" si="57"/>
        <v>0</v>
      </c>
      <c r="BX89" s="21"/>
      <c r="BY89" s="21"/>
      <c r="BZ89" s="23">
        <f t="shared" si="58"/>
        <v>0</v>
      </c>
      <c r="CA89" s="21"/>
      <c r="CB89" s="21"/>
      <c r="CC89" s="23">
        <f t="shared" si="59"/>
        <v>0</v>
      </c>
      <c r="CD89" s="23">
        <f t="shared" si="60"/>
        <v>0</v>
      </c>
      <c r="CE89" s="23">
        <f t="shared" si="61"/>
        <v>0</v>
      </c>
      <c r="CF89" s="23">
        <f t="shared" si="62"/>
        <v>0</v>
      </c>
      <c r="CG89" s="23">
        <f t="shared" si="63"/>
        <v>0</v>
      </c>
      <c r="CH89" s="23">
        <f t="shared" si="64"/>
        <v>0</v>
      </c>
      <c r="CI89" s="22"/>
      <c r="CJ89" s="22"/>
      <c r="CK89" s="22">
        <f t="shared" si="65"/>
        <v>0</v>
      </c>
      <c r="CL89" s="21"/>
      <c r="CM89" s="21"/>
      <c r="CN89" s="22">
        <f t="shared" si="66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5"/>
        <v>0</v>
      </c>
      <c r="H90" s="21"/>
      <c r="I90" s="21"/>
      <c r="J90" s="22">
        <f t="shared" si="36"/>
        <v>0</v>
      </c>
      <c r="K90" s="21">
        <v>5</v>
      </c>
      <c r="L90" s="21">
        <v>78</v>
      </c>
      <c r="M90" s="23">
        <f t="shared" si="37"/>
        <v>49.92</v>
      </c>
      <c r="N90" s="21"/>
      <c r="O90" s="21"/>
      <c r="P90" s="23">
        <f t="shared" si="38"/>
        <v>0</v>
      </c>
      <c r="Q90" s="21"/>
      <c r="R90" s="21"/>
      <c r="S90" s="23">
        <f t="shared" si="39"/>
        <v>0</v>
      </c>
      <c r="T90" s="21"/>
      <c r="U90" s="21"/>
      <c r="V90" s="23">
        <f t="shared" si="40"/>
        <v>0</v>
      </c>
      <c r="W90" s="21"/>
      <c r="X90" s="21"/>
      <c r="Y90" s="23">
        <f t="shared" si="41"/>
        <v>0</v>
      </c>
      <c r="Z90" s="21"/>
      <c r="AA90" s="21"/>
      <c r="AB90" s="23">
        <f t="shared" si="42"/>
        <v>0</v>
      </c>
      <c r="AC90" s="21"/>
      <c r="AD90" s="21"/>
      <c r="AE90" s="23">
        <f t="shared" si="43"/>
        <v>0</v>
      </c>
      <c r="AF90" s="21"/>
      <c r="AG90" s="21"/>
      <c r="AH90" s="23">
        <f t="shared" si="44"/>
        <v>0</v>
      </c>
      <c r="AI90" s="21"/>
      <c r="AJ90" s="21"/>
      <c r="AK90" s="23">
        <f t="shared" si="45"/>
        <v>0</v>
      </c>
      <c r="AL90" s="21"/>
      <c r="AM90" s="21"/>
      <c r="AN90" s="23">
        <f t="shared" si="46"/>
        <v>0</v>
      </c>
      <c r="AO90" s="23">
        <f t="shared" si="47"/>
        <v>5</v>
      </c>
      <c r="AP90" s="23">
        <f t="shared" si="48"/>
        <v>78</v>
      </c>
      <c r="AQ90" s="23">
        <f t="shared" si="49"/>
        <v>49.92</v>
      </c>
      <c r="AR90" s="23">
        <f t="shared" si="50"/>
        <v>6.5</v>
      </c>
      <c r="AS90" s="23">
        <f t="shared" si="51"/>
        <v>4.16</v>
      </c>
      <c r="AT90" s="21"/>
      <c r="AU90" s="21"/>
      <c r="AV90" s="21"/>
      <c r="AW90" s="21"/>
      <c r="AX90" s="21"/>
      <c r="AY90" s="22">
        <f t="shared" si="67"/>
        <v>0</v>
      </c>
      <c r="AZ90" s="21"/>
      <c r="BA90" s="21"/>
      <c r="BB90" s="23">
        <f t="shared" si="68"/>
        <v>0</v>
      </c>
      <c r="BC90" s="21"/>
      <c r="BD90" s="21"/>
      <c r="BE90" s="23">
        <f t="shared" si="69"/>
        <v>0</v>
      </c>
      <c r="BF90" s="21"/>
      <c r="BG90" s="21"/>
      <c r="BH90" s="23">
        <f t="shared" si="52"/>
        <v>0</v>
      </c>
      <c r="BI90" s="21"/>
      <c r="BJ90" s="21"/>
      <c r="BK90" s="23">
        <f t="shared" si="53"/>
        <v>0</v>
      </c>
      <c r="BL90" s="21"/>
      <c r="BM90" s="21"/>
      <c r="BN90" s="23">
        <f t="shared" si="54"/>
        <v>0</v>
      </c>
      <c r="BO90" s="21"/>
      <c r="BP90" s="21"/>
      <c r="BQ90" s="23">
        <f t="shared" si="55"/>
        <v>0</v>
      </c>
      <c r="BR90" s="21"/>
      <c r="BS90" s="21"/>
      <c r="BT90" s="23">
        <f t="shared" si="56"/>
        <v>0</v>
      </c>
      <c r="BU90" s="21"/>
      <c r="BV90" s="21"/>
      <c r="BW90" s="23">
        <f t="shared" si="57"/>
        <v>0</v>
      </c>
      <c r="BX90" s="21"/>
      <c r="BY90" s="21"/>
      <c r="BZ90" s="23">
        <f t="shared" si="58"/>
        <v>0</v>
      </c>
      <c r="CA90" s="21"/>
      <c r="CB90" s="21"/>
      <c r="CC90" s="23">
        <f t="shared" si="59"/>
        <v>0</v>
      </c>
      <c r="CD90" s="23">
        <f t="shared" si="60"/>
        <v>0</v>
      </c>
      <c r="CE90" s="23">
        <f t="shared" si="61"/>
        <v>0</v>
      </c>
      <c r="CF90" s="23">
        <f t="shared" si="62"/>
        <v>0</v>
      </c>
      <c r="CG90" s="23">
        <f t="shared" si="63"/>
        <v>0</v>
      </c>
      <c r="CH90" s="23">
        <f t="shared" si="64"/>
        <v>0</v>
      </c>
      <c r="CI90" s="22"/>
      <c r="CJ90" s="22"/>
      <c r="CK90" s="22">
        <f t="shared" si="65"/>
        <v>0</v>
      </c>
      <c r="CL90" s="21"/>
      <c r="CM90" s="21"/>
      <c r="CN90" s="22">
        <f t="shared" si="66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5"/>
        <v>0</v>
      </c>
      <c r="H91" s="21"/>
      <c r="I91" s="21"/>
      <c r="J91" s="22">
        <f t="shared" si="36"/>
        <v>0</v>
      </c>
      <c r="K91" s="21"/>
      <c r="L91" s="21"/>
      <c r="M91" s="23">
        <f t="shared" si="37"/>
        <v>0</v>
      </c>
      <c r="N91" s="21"/>
      <c r="O91" s="21"/>
      <c r="P91" s="23">
        <f t="shared" si="38"/>
        <v>0</v>
      </c>
      <c r="Q91" s="21"/>
      <c r="R91" s="21"/>
      <c r="S91" s="23">
        <f t="shared" si="39"/>
        <v>0</v>
      </c>
      <c r="T91" s="21"/>
      <c r="U91" s="21"/>
      <c r="V91" s="23">
        <f t="shared" si="40"/>
        <v>0</v>
      </c>
      <c r="W91" s="21"/>
      <c r="X91" s="21"/>
      <c r="Y91" s="23">
        <f t="shared" si="41"/>
        <v>0</v>
      </c>
      <c r="Z91" s="21"/>
      <c r="AA91" s="21"/>
      <c r="AB91" s="23">
        <f t="shared" si="42"/>
        <v>0</v>
      </c>
      <c r="AC91" s="21"/>
      <c r="AD91" s="21"/>
      <c r="AE91" s="23">
        <f t="shared" si="43"/>
        <v>0</v>
      </c>
      <c r="AF91" s="21"/>
      <c r="AG91" s="21"/>
      <c r="AH91" s="23">
        <f t="shared" si="44"/>
        <v>0</v>
      </c>
      <c r="AI91" s="21"/>
      <c r="AJ91" s="21"/>
      <c r="AK91" s="23">
        <f t="shared" si="45"/>
        <v>0</v>
      </c>
      <c r="AL91" s="21"/>
      <c r="AM91" s="21"/>
      <c r="AN91" s="23">
        <f t="shared" si="46"/>
        <v>0</v>
      </c>
      <c r="AO91" s="23">
        <f t="shared" si="47"/>
        <v>0</v>
      </c>
      <c r="AP91" s="23">
        <f t="shared" si="48"/>
        <v>0</v>
      </c>
      <c r="AQ91" s="23">
        <f t="shared" si="49"/>
        <v>0</v>
      </c>
      <c r="AR91" s="23">
        <f t="shared" si="50"/>
        <v>0</v>
      </c>
      <c r="AS91" s="23">
        <f t="shared" si="51"/>
        <v>0</v>
      </c>
      <c r="AT91" s="21"/>
      <c r="AU91" s="21"/>
      <c r="AV91" s="21"/>
      <c r="AW91" s="21"/>
      <c r="AX91" s="21"/>
      <c r="AY91" s="22">
        <f t="shared" si="67"/>
        <v>0</v>
      </c>
      <c r="AZ91" s="21"/>
      <c r="BA91" s="21"/>
      <c r="BB91" s="23">
        <f t="shared" si="68"/>
        <v>0</v>
      </c>
      <c r="BC91" s="21"/>
      <c r="BD91" s="21"/>
      <c r="BE91" s="23">
        <f t="shared" si="69"/>
        <v>0</v>
      </c>
      <c r="BF91" s="21"/>
      <c r="BG91" s="21"/>
      <c r="BH91" s="23">
        <f t="shared" si="52"/>
        <v>0</v>
      </c>
      <c r="BI91" s="21"/>
      <c r="BJ91" s="21"/>
      <c r="BK91" s="23">
        <f t="shared" si="53"/>
        <v>0</v>
      </c>
      <c r="BL91" s="21"/>
      <c r="BM91" s="21"/>
      <c r="BN91" s="23">
        <f t="shared" si="54"/>
        <v>0</v>
      </c>
      <c r="BO91" s="21"/>
      <c r="BP91" s="21"/>
      <c r="BQ91" s="23">
        <f t="shared" si="55"/>
        <v>0</v>
      </c>
      <c r="BR91" s="21"/>
      <c r="BS91" s="21"/>
      <c r="BT91" s="23">
        <f t="shared" si="56"/>
        <v>0</v>
      </c>
      <c r="BU91" s="21"/>
      <c r="BV91" s="21"/>
      <c r="BW91" s="23">
        <f t="shared" si="57"/>
        <v>0</v>
      </c>
      <c r="BX91" s="21"/>
      <c r="BY91" s="21"/>
      <c r="BZ91" s="23">
        <f t="shared" si="58"/>
        <v>0</v>
      </c>
      <c r="CA91" s="21"/>
      <c r="CB91" s="21"/>
      <c r="CC91" s="23">
        <f t="shared" si="59"/>
        <v>0</v>
      </c>
      <c r="CD91" s="23">
        <f t="shared" si="60"/>
        <v>0</v>
      </c>
      <c r="CE91" s="23">
        <f t="shared" si="61"/>
        <v>0</v>
      </c>
      <c r="CF91" s="23">
        <f t="shared" si="62"/>
        <v>0</v>
      </c>
      <c r="CG91" s="23">
        <f t="shared" si="63"/>
        <v>0</v>
      </c>
      <c r="CH91" s="23">
        <f t="shared" si="64"/>
        <v>0</v>
      </c>
      <c r="CI91" s="22"/>
      <c r="CJ91" s="22"/>
      <c r="CK91" s="22">
        <f t="shared" si="65"/>
        <v>0</v>
      </c>
      <c r="CL91" s="21"/>
      <c r="CM91" s="21"/>
      <c r="CN91" s="22">
        <f t="shared" si="66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5"/>
        <v>0</v>
      </c>
      <c r="H92" s="21"/>
      <c r="I92" s="21"/>
      <c r="J92" s="22">
        <f t="shared" si="36"/>
        <v>0</v>
      </c>
      <c r="K92" s="21"/>
      <c r="L92" s="21"/>
      <c r="M92" s="23">
        <f t="shared" si="37"/>
        <v>0</v>
      </c>
      <c r="N92" s="21"/>
      <c r="O92" s="21"/>
      <c r="P92" s="23">
        <f t="shared" si="38"/>
        <v>0</v>
      </c>
      <c r="Q92" s="21"/>
      <c r="R92" s="21"/>
      <c r="S92" s="23">
        <f t="shared" si="39"/>
        <v>0</v>
      </c>
      <c r="T92" s="21"/>
      <c r="U92" s="21"/>
      <c r="V92" s="23">
        <f t="shared" si="40"/>
        <v>0</v>
      </c>
      <c r="W92" s="21"/>
      <c r="X92" s="21"/>
      <c r="Y92" s="23">
        <f t="shared" si="41"/>
        <v>0</v>
      </c>
      <c r="Z92" s="21"/>
      <c r="AA92" s="21"/>
      <c r="AB92" s="23">
        <f t="shared" si="42"/>
        <v>0</v>
      </c>
      <c r="AC92" s="21"/>
      <c r="AD92" s="21"/>
      <c r="AE92" s="23">
        <f t="shared" si="43"/>
        <v>0</v>
      </c>
      <c r="AF92" s="21"/>
      <c r="AG92" s="21"/>
      <c r="AH92" s="23">
        <f t="shared" si="44"/>
        <v>0</v>
      </c>
      <c r="AI92" s="21"/>
      <c r="AJ92" s="21"/>
      <c r="AK92" s="23">
        <f t="shared" si="45"/>
        <v>0</v>
      </c>
      <c r="AL92" s="21"/>
      <c r="AM92" s="21"/>
      <c r="AN92" s="23">
        <f t="shared" si="46"/>
        <v>0</v>
      </c>
      <c r="AO92" s="23">
        <f t="shared" si="47"/>
        <v>0</v>
      </c>
      <c r="AP92" s="23">
        <f t="shared" si="48"/>
        <v>0</v>
      </c>
      <c r="AQ92" s="23">
        <f t="shared" si="49"/>
        <v>0</v>
      </c>
      <c r="AR92" s="23">
        <f t="shared" si="50"/>
        <v>0</v>
      </c>
      <c r="AS92" s="23">
        <f t="shared" si="51"/>
        <v>0</v>
      </c>
      <c r="AT92" s="21"/>
      <c r="AU92" s="21"/>
      <c r="AV92" s="21"/>
      <c r="AW92" s="21"/>
      <c r="AX92" s="21"/>
      <c r="AY92" s="22">
        <f t="shared" si="67"/>
        <v>0</v>
      </c>
      <c r="AZ92" s="21"/>
      <c r="BA92" s="21"/>
      <c r="BB92" s="23">
        <f t="shared" si="68"/>
        <v>0</v>
      </c>
      <c r="BC92" s="21"/>
      <c r="BD92" s="21"/>
      <c r="BE92" s="23">
        <f t="shared" si="69"/>
        <v>0</v>
      </c>
      <c r="BF92" s="21"/>
      <c r="BG92" s="21"/>
      <c r="BH92" s="23">
        <f t="shared" si="52"/>
        <v>0</v>
      </c>
      <c r="BI92" s="21"/>
      <c r="BJ92" s="21"/>
      <c r="BK92" s="23">
        <f t="shared" si="53"/>
        <v>0</v>
      </c>
      <c r="BL92" s="21"/>
      <c r="BM92" s="21"/>
      <c r="BN92" s="23">
        <f t="shared" si="54"/>
        <v>0</v>
      </c>
      <c r="BO92" s="21"/>
      <c r="BP92" s="21"/>
      <c r="BQ92" s="23">
        <f t="shared" si="55"/>
        <v>0</v>
      </c>
      <c r="BR92" s="21"/>
      <c r="BS92" s="21"/>
      <c r="BT92" s="23">
        <f t="shared" si="56"/>
        <v>0</v>
      </c>
      <c r="BU92" s="21"/>
      <c r="BV92" s="21"/>
      <c r="BW92" s="23">
        <f t="shared" si="57"/>
        <v>0</v>
      </c>
      <c r="BX92" s="21"/>
      <c r="BY92" s="21"/>
      <c r="BZ92" s="23">
        <f t="shared" si="58"/>
        <v>0</v>
      </c>
      <c r="CA92" s="21"/>
      <c r="CB92" s="21"/>
      <c r="CC92" s="23">
        <f t="shared" si="59"/>
        <v>0</v>
      </c>
      <c r="CD92" s="23">
        <f t="shared" si="60"/>
        <v>0</v>
      </c>
      <c r="CE92" s="23">
        <f t="shared" si="61"/>
        <v>0</v>
      </c>
      <c r="CF92" s="23">
        <f t="shared" si="62"/>
        <v>0</v>
      </c>
      <c r="CG92" s="23">
        <f t="shared" si="63"/>
        <v>0</v>
      </c>
      <c r="CH92" s="23">
        <f t="shared" si="64"/>
        <v>0</v>
      </c>
      <c r="CI92" s="22"/>
      <c r="CJ92" s="22"/>
      <c r="CK92" s="22">
        <f t="shared" si="65"/>
        <v>0</v>
      </c>
      <c r="CL92" s="21"/>
      <c r="CM92" s="21"/>
      <c r="CN92" s="22">
        <f t="shared" si="66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5"/>
        <v>0</v>
      </c>
      <c r="H93" s="21"/>
      <c r="I93" s="21"/>
      <c r="J93" s="22">
        <f t="shared" si="36"/>
        <v>0</v>
      </c>
      <c r="K93" s="21"/>
      <c r="L93" s="21"/>
      <c r="M93" s="23">
        <f t="shared" si="37"/>
        <v>0</v>
      </c>
      <c r="N93" s="21"/>
      <c r="O93" s="21"/>
      <c r="P93" s="23">
        <f t="shared" si="38"/>
        <v>0</v>
      </c>
      <c r="Q93" s="21"/>
      <c r="R93" s="21"/>
      <c r="S93" s="23">
        <f t="shared" si="39"/>
        <v>0</v>
      </c>
      <c r="T93" s="21"/>
      <c r="U93" s="21"/>
      <c r="V93" s="23">
        <f t="shared" si="40"/>
        <v>0</v>
      </c>
      <c r="W93" s="21"/>
      <c r="X93" s="21"/>
      <c r="Y93" s="23">
        <f t="shared" si="41"/>
        <v>0</v>
      </c>
      <c r="Z93" s="21"/>
      <c r="AA93" s="21"/>
      <c r="AB93" s="23">
        <f t="shared" si="42"/>
        <v>0</v>
      </c>
      <c r="AC93" s="21"/>
      <c r="AD93" s="21"/>
      <c r="AE93" s="23">
        <f t="shared" si="43"/>
        <v>0</v>
      </c>
      <c r="AF93" s="21">
        <v>11</v>
      </c>
      <c r="AG93" s="21">
        <v>132</v>
      </c>
      <c r="AH93" s="23">
        <f t="shared" si="44"/>
        <v>132</v>
      </c>
      <c r="AI93" s="21">
        <v>3</v>
      </c>
      <c r="AJ93" s="21">
        <v>36</v>
      </c>
      <c r="AK93" s="23">
        <f t="shared" si="45"/>
        <v>36</v>
      </c>
      <c r="AL93" s="21"/>
      <c r="AM93" s="21"/>
      <c r="AN93" s="23">
        <f t="shared" si="46"/>
        <v>0</v>
      </c>
      <c r="AO93" s="23">
        <f t="shared" si="47"/>
        <v>14</v>
      </c>
      <c r="AP93" s="23">
        <f t="shared" si="48"/>
        <v>168</v>
      </c>
      <c r="AQ93" s="23">
        <f t="shared" si="49"/>
        <v>168</v>
      </c>
      <c r="AR93" s="23">
        <f t="shared" si="50"/>
        <v>14</v>
      </c>
      <c r="AS93" s="23">
        <f t="shared" si="51"/>
        <v>14</v>
      </c>
      <c r="AT93" s="21"/>
      <c r="AU93" s="21"/>
      <c r="AV93" s="21"/>
      <c r="AW93" s="21"/>
      <c r="AX93" s="21"/>
      <c r="AY93" s="22">
        <f t="shared" si="67"/>
        <v>0</v>
      </c>
      <c r="AZ93" s="21"/>
      <c r="BA93" s="21"/>
      <c r="BB93" s="23">
        <f t="shared" si="68"/>
        <v>0</v>
      </c>
      <c r="BC93" s="21"/>
      <c r="BD93" s="21"/>
      <c r="BE93" s="23">
        <f t="shared" si="69"/>
        <v>0</v>
      </c>
      <c r="BF93" s="21"/>
      <c r="BG93" s="21"/>
      <c r="BH93" s="23">
        <f t="shared" si="52"/>
        <v>0</v>
      </c>
      <c r="BI93" s="21"/>
      <c r="BJ93" s="21"/>
      <c r="BK93" s="23">
        <f t="shared" si="53"/>
        <v>0</v>
      </c>
      <c r="BL93" s="21"/>
      <c r="BM93" s="21"/>
      <c r="BN93" s="23">
        <f t="shared" si="54"/>
        <v>0</v>
      </c>
      <c r="BO93" s="21"/>
      <c r="BP93" s="21"/>
      <c r="BQ93" s="23">
        <f t="shared" si="55"/>
        <v>0</v>
      </c>
      <c r="BR93" s="21"/>
      <c r="BS93" s="21"/>
      <c r="BT93" s="23">
        <f t="shared" si="56"/>
        <v>0</v>
      </c>
      <c r="BU93" s="21"/>
      <c r="BV93" s="21"/>
      <c r="BW93" s="23">
        <f t="shared" si="57"/>
        <v>0</v>
      </c>
      <c r="BX93" s="21"/>
      <c r="BY93" s="21"/>
      <c r="BZ93" s="23">
        <f t="shared" si="58"/>
        <v>0</v>
      </c>
      <c r="CA93" s="21"/>
      <c r="CB93" s="21"/>
      <c r="CC93" s="23">
        <f t="shared" si="59"/>
        <v>0</v>
      </c>
      <c r="CD93" s="23">
        <f t="shared" si="60"/>
        <v>0</v>
      </c>
      <c r="CE93" s="23">
        <f t="shared" si="61"/>
        <v>0</v>
      </c>
      <c r="CF93" s="23">
        <f t="shared" si="62"/>
        <v>0</v>
      </c>
      <c r="CG93" s="23">
        <f t="shared" si="63"/>
        <v>0</v>
      </c>
      <c r="CH93" s="23">
        <f t="shared" si="64"/>
        <v>0</v>
      </c>
      <c r="CI93" s="22"/>
      <c r="CJ93" s="22"/>
      <c r="CK93" s="22">
        <f t="shared" si="65"/>
        <v>0</v>
      </c>
      <c r="CL93" s="21"/>
      <c r="CM93" s="21"/>
      <c r="CN93" s="22">
        <f t="shared" si="66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5"/>
        <v>0</v>
      </c>
      <c r="H94" s="21"/>
      <c r="I94" s="21"/>
      <c r="J94" s="22">
        <f t="shared" si="36"/>
        <v>0</v>
      </c>
      <c r="K94" s="21"/>
      <c r="L94" s="21"/>
      <c r="M94" s="23">
        <f t="shared" si="37"/>
        <v>0</v>
      </c>
      <c r="N94" s="21"/>
      <c r="O94" s="21"/>
      <c r="P94" s="23">
        <f t="shared" si="38"/>
        <v>0</v>
      </c>
      <c r="Q94" s="21"/>
      <c r="R94" s="21"/>
      <c r="S94" s="23">
        <f t="shared" si="39"/>
        <v>0</v>
      </c>
      <c r="T94" s="21"/>
      <c r="U94" s="21"/>
      <c r="V94" s="23">
        <f t="shared" si="40"/>
        <v>0</v>
      </c>
      <c r="W94" s="21"/>
      <c r="X94" s="21"/>
      <c r="Y94" s="23">
        <f t="shared" si="41"/>
        <v>0</v>
      </c>
      <c r="Z94" s="21"/>
      <c r="AA94" s="21"/>
      <c r="AB94" s="23">
        <f t="shared" si="42"/>
        <v>0</v>
      </c>
      <c r="AC94" s="21"/>
      <c r="AD94" s="21"/>
      <c r="AE94" s="23">
        <f t="shared" si="43"/>
        <v>0</v>
      </c>
      <c r="AF94" s="21">
        <v>8</v>
      </c>
      <c r="AG94" s="21">
        <v>192</v>
      </c>
      <c r="AH94" s="23">
        <f t="shared" si="44"/>
        <v>115.19999999999999</v>
      </c>
      <c r="AI94" s="21">
        <v>10</v>
      </c>
      <c r="AJ94" s="21">
        <v>240</v>
      </c>
      <c r="AK94" s="23">
        <f t="shared" si="45"/>
        <v>144</v>
      </c>
      <c r="AL94" s="21"/>
      <c r="AM94" s="21"/>
      <c r="AN94" s="23">
        <f t="shared" si="46"/>
        <v>0</v>
      </c>
      <c r="AO94" s="23">
        <f t="shared" si="47"/>
        <v>18</v>
      </c>
      <c r="AP94" s="23">
        <f t="shared" si="48"/>
        <v>432</v>
      </c>
      <c r="AQ94" s="23">
        <f t="shared" si="49"/>
        <v>259.2</v>
      </c>
      <c r="AR94" s="23">
        <f t="shared" si="50"/>
        <v>36</v>
      </c>
      <c r="AS94" s="23">
        <f t="shared" si="51"/>
        <v>21.599999999999998</v>
      </c>
      <c r="AT94" s="21"/>
      <c r="AU94" s="21"/>
      <c r="AV94" s="21"/>
      <c r="AW94" s="21"/>
      <c r="AX94" s="21"/>
      <c r="AY94" s="22">
        <f t="shared" si="67"/>
        <v>0</v>
      </c>
      <c r="AZ94" s="21"/>
      <c r="BA94" s="21"/>
      <c r="BB94" s="23">
        <f t="shared" si="68"/>
        <v>0</v>
      </c>
      <c r="BC94" s="21"/>
      <c r="BD94" s="21"/>
      <c r="BE94" s="23">
        <f t="shared" si="69"/>
        <v>0</v>
      </c>
      <c r="BF94" s="21"/>
      <c r="BG94" s="21"/>
      <c r="BH94" s="23">
        <f t="shared" si="52"/>
        <v>0</v>
      </c>
      <c r="BI94" s="21"/>
      <c r="BJ94" s="21"/>
      <c r="BK94" s="23">
        <f t="shared" si="53"/>
        <v>0</v>
      </c>
      <c r="BL94" s="21"/>
      <c r="BM94" s="21"/>
      <c r="BN94" s="23">
        <f t="shared" si="54"/>
        <v>0</v>
      </c>
      <c r="BO94" s="21"/>
      <c r="BP94" s="21"/>
      <c r="BQ94" s="23">
        <f t="shared" si="55"/>
        <v>0</v>
      </c>
      <c r="BR94" s="21"/>
      <c r="BS94" s="21"/>
      <c r="BT94" s="23">
        <f t="shared" si="56"/>
        <v>0</v>
      </c>
      <c r="BU94" s="21"/>
      <c r="BV94" s="21"/>
      <c r="BW94" s="23">
        <f t="shared" si="57"/>
        <v>0</v>
      </c>
      <c r="BX94" s="21"/>
      <c r="BY94" s="21"/>
      <c r="BZ94" s="23">
        <f t="shared" si="58"/>
        <v>0</v>
      </c>
      <c r="CA94" s="21"/>
      <c r="CB94" s="21"/>
      <c r="CC94" s="23">
        <f t="shared" si="59"/>
        <v>0</v>
      </c>
      <c r="CD94" s="23">
        <f t="shared" si="60"/>
        <v>0</v>
      </c>
      <c r="CE94" s="23">
        <f t="shared" si="61"/>
        <v>0</v>
      </c>
      <c r="CF94" s="23">
        <f t="shared" si="62"/>
        <v>0</v>
      </c>
      <c r="CG94" s="23">
        <f t="shared" si="63"/>
        <v>0</v>
      </c>
      <c r="CH94" s="23">
        <f t="shared" si="64"/>
        <v>0</v>
      </c>
      <c r="CI94" s="22"/>
      <c r="CJ94" s="22"/>
      <c r="CK94" s="22">
        <f t="shared" si="65"/>
        <v>0</v>
      </c>
      <c r="CL94" s="21"/>
      <c r="CM94" s="21"/>
      <c r="CN94" s="22">
        <f t="shared" si="66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5"/>
        <v>0</v>
      </c>
      <c r="H95" s="21"/>
      <c r="I95" s="21"/>
      <c r="J95" s="22">
        <f t="shared" si="36"/>
        <v>0</v>
      </c>
      <c r="K95" s="21"/>
      <c r="L95" s="21"/>
      <c r="M95" s="23">
        <f t="shared" si="37"/>
        <v>0</v>
      </c>
      <c r="N95" s="21"/>
      <c r="O95" s="21"/>
      <c r="P95" s="23">
        <f t="shared" si="38"/>
        <v>0</v>
      </c>
      <c r="Q95" s="21"/>
      <c r="R95" s="21"/>
      <c r="S95" s="23">
        <f t="shared" si="39"/>
        <v>0</v>
      </c>
      <c r="T95" s="21"/>
      <c r="U95" s="21"/>
      <c r="V95" s="23">
        <f t="shared" si="40"/>
        <v>0</v>
      </c>
      <c r="W95" s="21"/>
      <c r="X95" s="21"/>
      <c r="Y95" s="23">
        <f t="shared" si="41"/>
        <v>0</v>
      </c>
      <c r="Z95" s="21"/>
      <c r="AA95" s="21"/>
      <c r="AB95" s="23">
        <f t="shared" si="42"/>
        <v>0</v>
      </c>
      <c r="AC95" s="21"/>
      <c r="AD95" s="21"/>
      <c r="AE95" s="23">
        <f t="shared" si="43"/>
        <v>0</v>
      </c>
      <c r="AF95" s="21"/>
      <c r="AG95" s="21"/>
      <c r="AH95" s="23">
        <f t="shared" si="44"/>
        <v>0</v>
      </c>
      <c r="AI95" s="21"/>
      <c r="AJ95" s="21"/>
      <c r="AK95" s="23">
        <f t="shared" si="45"/>
        <v>0</v>
      </c>
      <c r="AL95" s="21"/>
      <c r="AM95" s="21"/>
      <c r="AN95" s="23">
        <f t="shared" si="46"/>
        <v>0</v>
      </c>
      <c r="AO95" s="23">
        <f t="shared" si="47"/>
        <v>0</v>
      </c>
      <c r="AP95" s="23">
        <f t="shared" si="48"/>
        <v>0</v>
      </c>
      <c r="AQ95" s="23">
        <f t="shared" si="49"/>
        <v>0</v>
      </c>
      <c r="AR95" s="23">
        <f t="shared" si="50"/>
        <v>0</v>
      </c>
      <c r="AS95" s="23">
        <f t="shared" si="51"/>
        <v>0</v>
      </c>
      <c r="AT95" s="21"/>
      <c r="AU95" s="21"/>
      <c r="AV95" s="21"/>
      <c r="AW95" s="21"/>
      <c r="AX95" s="21"/>
      <c r="AY95" s="22">
        <f t="shared" si="67"/>
        <v>0</v>
      </c>
      <c r="AZ95" s="21"/>
      <c r="BA95" s="21"/>
      <c r="BB95" s="23">
        <f t="shared" si="68"/>
        <v>0</v>
      </c>
      <c r="BC95" s="21"/>
      <c r="BD95" s="21"/>
      <c r="BE95" s="23">
        <f t="shared" si="69"/>
        <v>0</v>
      </c>
      <c r="BF95" s="21"/>
      <c r="BG95" s="21"/>
      <c r="BH95" s="23">
        <f t="shared" si="52"/>
        <v>0</v>
      </c>
      <c r="BI95" s="21"/>
      <c r="BJ95" s="21"/>
      <c r="BK95" s="23">
        <f t="shared" si="53"/>
        <v>0</v>
      </c>
      <c r="BL95" s="21"/>
      <c r="BM95" s="21"/>
      <c r="BN95" s="23">
        <f t="shared" si="54"/>
        <v>0</v>
      </c>
      <c r="BO95" s="21"/>
      <c r="BP95" s="21"/>
      <c r="BQ95" s="23">
        <f t="shared" si="55"/>
        <v>0</v>
      </c>
      <c r="BR95" s="21"/>
      <c r="BS95" s="21"/>
      <c r="BT95" s="23">
        <f t="shared" si="56"/>
        <v>0</v>
      </c>
      <c r="BU95" s="21"/>
      <c r="BV95" s="21"/>
      <c r="BW95" s="23">
        <f t="shared" si="57"/>
        <v>0</v>
      </c>
      <c r="BX95" s="21"/>
      <c r="BY95" s="21"/>
      <c r="BZ95" s="23">
        <f t="shared" si="58"/>
        <v>0</v>
      </c>
      <c r="CA95" s="21"/>
      <c r="CB95" s="21"/>
      <c r="CC95" s="23">
        <f t="shared" si="59"/>
        <v>0</v>
      </c>
      <c r="CD95" s="23">
        <f t="shared" si="60"/>
        <v>0</v>
      </c>
      <c r="CE95" s="23">
        <f t="shared" si="61"/>
        <v>0</v>
      </c>
      <c r="CF95" s="23">
        <f t="shared" si="62"/>
        <v>0</v>
      </c>
      <c r="CG95" s="23">
        <f t="shared" si="63"/>
        <v>0</v>
      </c>
      <c r="CH95" s="23">
        <f t="shared" si="64"/>
        <v>0</v>
      </c>
      <c r="CI95" s="22"/>
      <c r="CJ95" s="22"/>
      <c r="CK95" s="22">
        <f t="shared" si="65"/>
        <v>0</v>
      </c>
      <c r="CL95" s="21"/>
      <c r="CM95" s="21"/>
      <c r="CN95" s="22">
        <f t="shared" si="66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5"/>
        <v>0</v>
      </c>
      <c r="H96" s="21"/>
      <c r="I96" s="21"/>
      <c r="J96" s="22">
        <f t="shared" si="36"/>
        <v>0</v>
      </c>
      <c r="K96" s="21"/>
      <c r="L96" s="21"/>
      <c r="M96" s="23">
        <f t="shared" si="37"/>
        <v>0</v>
      </c>
      <c r="N96" s="21"/>
      <c r="O96" s="21"/>
      <c r="P96" s="23">
        <f t="shared" si="38"/>
        <v>0</v>
      </c>
      <c r="Q96" s="21"/>
      <c r="R96" s="21"/>
      <c r="S96" s="23">
        <f t="shared" si="39"/>
        <v>0</v>
      </c>
      <c r="T96" s="21"/>
      <c r="U96" s="21"/>
      <c r="V96" s="23">
        <f t="shared" si="40"/>
        <v>0</v>
      </c>
      <c r="W96" s="21"/>
      <c r="X96" s="21"/>
      <c r="Y96" s="23">
        <f t="shared" si="41"/>
        <v>0</v>
      </c>
      <c r="Z96" s="21"/>
      <c r="AA96" s="21"/>
      <c r="AB96" s="23">
        <f t="shared" si="42"/>
        <v>0</v>
      </c>
      <c r="AC96" s="21"/>
      <c r="AD96" s="21"/>
      <c r="AE96" s="23">
        <f t="shared" si="43"/>
        <v>0</v>
      </c>
      <c r="AF96" s="21"/>
      <c r="AG96" s="21"/>
      <c r="AH96" s="23">
        <f t="shared" si="44"/>
        <v>0</v>
      </c>
      <c r="AI96" s="21"/>
      <c r="AJ96" s="21"/>
      <c r="AK96" s="23">
        <f t="shared" si="45"/>
        <v>0</v>
      </c>
      <c r="AL96" s="21"/>
      <c r="AM96" s="21"/>
      <c r="AN96" s="23">
        <f t="shared" si="46"/>
        <v>0</v>
      </c>
      <c r="AO96" s="23">
        <f t="shared" si="47"/>
        <v>0</v>
      </c>
      <c r="AP96" s="23">
        <f t="shared" si="48"/>
        <v>0</v>
      </c>
      <c r="AQ96" s="23">
        <f t="shared" si="49"/>
        <v>0</v>
      </c>
      <c r="AR96" s="23">
        <f t="shared" si="50"/>
        <v>0</v>
      </c>
      <c r="AS96" s="23">
        <f t="shared" si="51"/>
        <v>0</v>
      </c>
      <c r="AT96" s="21"/>
      <c r="AU96" s="21"/>
      <c r="AV96" s="21"/>
      <c r="AW96" s="21"/>
      <c r="AX96" s="21"/>
      <c r="AY96" s="22">
        <f t="shared" si="67"/>
        <v>0</v>
      </c>
      <c r="AZ96" s="21"/>
      <c r="BA96" s="21"/>
      <c r="BB96" s="23">
        <f t="shared" si="68"/>
        <v>0</v>
      </c>
      <c r="BC96" s="21"/>
      <c r="BD96" s="21"/>
      <c r="BE96" s="23">
        <f t="shared" si="69"/>
        <v>0</v>
      </c>
      <c r="BF96" s="21"/>
      <c r="BG96" s="21"/>
      <c r="BH96" s="23">
        <f t="shared" si="52"/>
        <v>0</v>
      </c>
      <c r="BI96" s="21"/>
      <c r="BJ96" s="21"/>
      <c r="BK96" s="23">
        <f t="shared" si="53"/>
        <v>0</v>
      </c>
      <c r="BL96" s="21"/>
      <c r="BM96" s="21"/>
      <c r="BN96" s="23">
        <f t="shared" si="54"/>
        <v>0</v>
      </c>
      <c r="BO96" s="21"/>
      <c r="BP96" s="21"/>
      <c r="BQ96" s="23">
        <f t="shared" si="55"/>
        <v>0</v>
      </c>
      <c r="BR96" s="21"/>
      <c r="BS96" s="21"/>
      <c r="BT96" s="23">
        <f t="shared" si="56"/>
        <v>0</v>
      </c>
      <c r="BU96" s="21"/>
      <c r="BV96" s="21"/>
      <c r="BW96" s="23">
        <f t="shared" si="57"/>
        <v>0</v>
      </c>
      <c r="BX96" s="21"/>
      <c r="BY96" s="21"/>
      <c r="BZ96" s="23">
        <f t="shared" si="58"/>
        <v>0</v>
      </c>
      <c r="CA96" s="21"/>
      <c r="CB96" s="21"/>
      <c r="CC96" s="23">
        <f t="shared" si="59"/>
        <v>0</v>
      </c>
      <c r="CD96" s="23">
        <f t="shared" si="60"/>
        <v>0</v>
      </c>
      <c r="CE96" s="23">
        <f t="shared" si="61"/>
        <v>0</v>
      </c>
      <c r="CF96" s="23">
        <f t="shared" si="62"/>
        <v>0</v>
      </c>
      <c r="CG96" s="23">
        <f t="shared" si="63"/>
        <v>0</v>
      </c>
      <c r="CH96" s="23">
        <f t="shared" si="64"/>
        <v>0</v>
      </c>
      <c r="CI96" s="22"/>
      <c r="CJ96" s="22"/>
      <c r="CK96" s="22">
        <f t="shared" si="65"/>
        <v>0</v>
      </c>
      <c r="CL96" s="21"/>
      <c r="CM96" s="21"/>
      <c r="CN96" s="22">
        <f t="shared" si="66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5"/>
        <v>0</v>
      </c>
      <c r="H97" s="21"/>
      <c r="I97" s="21"/>
      <c r="J97" s="22">
        <f t="shared" si="36"/>
        <v>0</v>
      </c>
      <c r="K97" s="21"/>
      <c r="L97" s="21"/>
      <c r="M97" s="23">
        <f t="shared" si="37"/>
        <v>0</v>
      </c>
      <c r="N97" s="21"/>
      <c r="O97" s="21"/>
      <c r="P97" s="23">
        <f t="shared" si="38"/>
        <v>0</v>
      </c>
      <c r="Q97" s="21"/>
      <c r="R97" s="21"/>
      <c r="S97" s="23">
        <f t="shared" si="39"/>
        <v>0</v>
      </c>
      <c r="T97" s="21"/>
      <c r="U97" s="21"/>
      <c r="V97" s="23">
        <f t="shared" si="40"/>
        <v>0</v>
      </c>
      <c r="W97" s="21"/>
      <c r="X97" s="21"/>
      <c r="Y97" s="23">
        <f t="shared" si="41"/>
        <v>0</v>
      </c>
      <c r="Z97" s="21"/>
      <c r="AA97" s="21"/>
      <c r="AB97" s="23">
        <f t="shared" si="42"/>
        <v>0</v>
      </c>
      <c r="AC97" s="21"/>
      <c r="AD97" s="21"/>
      <c r="AE97" s="23">
        <f t="shared" si="43"/>
        <v>0</v>
      </c>
      <c r="AF97" s="21"/>
      <c r="AG97" s="21"/>
      <c r="AH97" s="23">
        <f t="shared" si="44"/>
        <v>0</v>
      </c>
      <c r="AI97" s="21"/>
      <c r="AJ97" s="21"/>
      <c r="AK97" s="23">
        <f t="shared" si="45"/>
        <v>0</v>
      </c>
      <c r="AL97" s="21"/>
      <c r="AM97" s="21"/>
      <c r="AN97" s="23">
        <f t="shared" si="46"/>
        <v>0</v>
      </c>
      <c r="AO97" s="23">
        <f t="shared" si="47"/>
        <v>0</v>
      </c>
      <c r="AP97" s="23">
        <f t="shared" si="48"/>
        <v>0</v>
      </c>
      <c r="AQ97" s="23">
        <f t="shared" si="49"/>
        <v>0</v>
      </c>
      <c r="AR97" s="23">
        <f t="shared" si="50"/>
        <v>0</v>
      </c>
      <c r="AS97" s="23">
        <f t="shared" si="51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8"/>
        <v>0</v>
      </c>
      <c r="BC97" s="21"/>
      <c r="BD97" s="21"/>
      <c r="BE97" s="23">
        <f t="shared" si="69"/>
        <v>0</v>
      </c>
      <c r="BF97" s="21"/>
      <c r="BG97" s="21"/>
      <c r="BH97" s="23">
        <f t="shared" si="52"/>
        <v>0</v>
      </c>
      <c r="BI97" s="21"/>
      <c r="BJ97" s="21"/>
      <c r="BK97" s="23">
        <f t="shared" si="53"/>
        <v>0</v>
      </c>
      <c r="BL97" s="21"/>
      <c r="BM97" s="21"/>
      <c r="BN97" s="23">
        <f t="shared" si="54"/>
        <v>0</v>
      </c>
      <c r="BO97" s="21"/>
      <c r="BP97" s="21"/>
      <c r="BQ97" s="23">
        <f t="shared" si="55"/>
        <v>0</v>
      </c>
      <c r="BR97" s="21"/>
      <c r="BS97" s="21"/>
      <c r="BT97" s="23">
        <f t="shared" si="56"/>
        <v>0</v>
      </c>
      <c r="BU97" s="21"/>
      <c r="BV97" s="21"/>
      <c r="BW97" s="23">
        <f t="shared" si="57"/>
        <v>0</v>
      </c>
      <c r="BX97" s="21"/>
      <c r="BY97" s="21"/>
      <c r="BZ97" s="23">
        <f t="shared" si="58"/>
        <v>0</v>
      </c>
      <c r="CA97" s="21"/>
      <c r="CB97" s="21"/>
      <c r="CC97" s="23">
        <f t="shared" si="59"/>
        <v>0</v>
      </c>
      <c r="CD97" s="23">
        <f t="shared" si="60"/>
        <v>0</v>
      </c>
      <c r="CE97" s="23">
        <f t="shared" si="61"/>
        <v>0</v>
      </c>
      <c r="CF97" s="23">
        <f t="shared" si="62"/>
        <v>0</v>
      </c>
      <c r="CG97" s="23">
        <f t="shared" si="63"/>
        <v>0</v>
      </c>
      <c r="CH97" s="23">
        <f t="shared" si="64"/>
        <v>0</v>
      </c>
      <c r="CI97" s="22"/>
      <c r="CJ97" s="22"/>
      <c r="CK97" s="22">
        <f t="shared" si="65"/>
        <v>0</v>
      </c>
      <c r="CL97" s="21"/>
      <c r="CM97" s="21"/>
      <c r="CN97" s="22">
        <f t="shared" si="66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5"/>
        <v>0</v>
      </c>
      <c r="H98" s="21"/>
      <c r="I98" s="21"/>
      <c r="J98" s="22">
        <f t="shared" si="36"/>
        <v>0</v>
      </c>
      <c r="K98" s="21"/>
      <c r="L98" s="21"/>
      <c r="M98" s="23">
        <f t="shared" si="37"/>
        <v>0</v>
      </c>
      <c r="N98" s="21"/>
      <c r="O98" s="21"/>
      <c r="P98" s="23">
        <f t="shared" si="38"/>
        <v>0</v>
      </c>
      <c r="Q98" s="21"/>
      <c r="R98" s="21"/>
      <c r="S98" s="23">
        <f t="shared" si="39"/>
        <v>0</v>
      </c>
      <c r="T98" s="21"/>
      <c r="U98" s="21"/>
      <c r="V98" s="23">
        <f t="shared" si="40"/>
        <v>0</v>
      </c>
      <c r="W98" s="21"/>
      <c r="X98" s="21"/>
      <c r="Y98" s="23">
        <f t="shared" si="41"/>
        <v>0</v>
      </c>
      <c r="Z98" s="21"/>
      <c r="AA98" s="21"/>
      <c r="AB98" s="23">
        <f t="shared" si="42"/>
        <v>0</v>
      </c>
      <c r="AC98" s="21"/>
      <c r="AD98" s="21"/>
      <c r="AE98" s="23">
        <f t="shared" si="43"/>
        <v>0</v>
      </c>
      <c r="AF98" s="21"/>
      <c r="AG98" s="21"/>
      <c r="AH98" s="23">
        <f t="shared" si="44"/>
        <v>0</v>
      </c>
      <c r="AI98" s="21"/>
      <c r="AJ98" s="21"/>
      <c r="AK98" s="23">
        <f t="shared" si="45"/>
        <v>0</v>
      </c>
      <c r="AL98" s="21"/>
      <c r="AM98" s="21"/>
      <c r="AN98" s="23">
        <f t="shared" si="46"/>
        <v>0</v>
      </c>
      <c r="AO98" s="23">
        <f t="shared" si="47"/>
        <v>0</v>
      </c>
      <c r="AP98" s="23">
        <f t="shared" si="48"/>
        <v>0</v>
      </c>
      <c r="AQ98" s="23">
        <f t="shared" si="49"/>
        <v>0</v>
      </c>
      <c r="AR98" s="23">
        <f t="shared" si="50"/>
        <v>0</v>
      </c>
      <c r="AS98" s="23">
        <f t="shared" si="51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8"/>
        <v>0</v>
      </c>
      <c r="BC98" s="21"/>
      <c r="BD98" s="21"/>
      <c r="BE98" s="23">
        <f t="shared" si="69"/>
        <v>0</v>
      </c>
      <c r="BF98" s="21"/>
      <c r="BG98" s="21"/>
      <c r="BH98" s="23">
        <f t="shared" si="52"/>
        <v>0</v>
      </c>
      <c r="BI98" s="21"/>
      <c r="BJ98" s="21"/>
      <c r="BK98" s="23">
        <f t="shared" si="53"/>
        <v>0</v>
      </c>
      <c r="BL98" s="21"/>
      <c r="BM98" s="21"/>
      <c r="BN98" s="23">
        <f t="shared" si="54"/>
        <v>0</v>
      </c>
      <c r="BO98" s="21"/>
      <c r="BP98" s="21"/>
      <c r="BQ98" s="23">
        <f t="shared" si="55"/>
        <v>0</v>
      </c>
      <c r="BR98" s="21"/>
      <c r="BS98" s="21"/>
      <c r="BT98" s="23">
        <f t="shared" si="56"/>
        <v>0</v>
      </c>
      <c r="BU98" s="21"/>
      <c r="BV98" s="21"/>
      <c r="BW98" s="23">
        <f t="shared" si="57"/>
        <v>0</v>
      </c>
      <c r="BX98" s="21"/>
      <c r="BY98" s="21"/>
      <c r="BZ98" s="23">
        <f t="shared" si="58"/>
        <v>0</v>
      </c>
      <c r="CA98" s="21"/>
      <c r="CB98" s="21"/>
      <c r="CC98" s="23">
        <f t="shared" si="59"/>
        <v>0</v>
      </c>
      <c r="CD98" s="23">
        <f t="shared" si="60"/>
        <v>0</v>
      </c>
      <c r="CE98" s="23">
        <f t="shared" si="61"/>
        <v>0</v>
      </c>
      <c r="CF98" s="23">
        <f t="shared" si="62"/>
        <v>0</v>
      </c>
      <c r="CG98" s="23">
        <f t="shared" si="63"/>
        <v>0</v>
      </c>
      <c r="CH98" s="23">
        <f t="shared" si="64"/>
        <v>0</v>
      </c>
      <c r="CI98" s="22"/>
      <c r="CJ98" s="22"/>
      <c r="CK98" s="22">
        <f t="shared" si="65"/>
        <v>0</v>
      </c>
      <c r="CL98" s="21"/>
      <c r="CM98" s="21"/>
      <c r="CN98" s="22">
        <f t="shared" si="66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5"/>
        <v>0</v>
      </c>
      <c r="H99" s="21">
        <v>5</v>
      </c>
      <c r="I99" s="21">
        <v>120</v>
      </c>
      <c r="J99" s="22">
        <f t="shared" si="36"/>
        <v>76.8</v>
      </c>
      <c r="K99" s="21">
        <v>34</v>
      </c>
      <c r="L99" s="21">
        <v>816</v>
      </c>
      <c r="M99" s="23">
        <f t="shared" si="37"/>
        <v>522.24</v>
      </c>
      <c r="N99" s="21">
        <v>153</v>
      </c>
      <c r="O99" s="21">
        <v>3672</v>
      </c>
      <c r="P99" s="23">
        <f t="shared" si="38"/>
        <v>2350.08</v>
      </c>
      <c r="Q99" s="21">
        <v>145</v>
      </c>
      <c r="R99" s="21">
        <v>3480</v>
      </c>
      <c r="S99" s="23">
        <f t="shared" si="39"/>
        <v>2227.2000000000003</v>
      </c>
      <c r="T99" s="21">
        <v>29</v>
      </c>
      <c r="U99" s="21">
        <v>696</v>
      </c>
      <c r="V99" s="23">
        <f t="shared" si="40"/>
        <v>445.44</v>
      </c>
      <c r="W99" s="21">
        <v>107</v>
      </c>
      <c r="X99" s="21">
        <v>2568</v>
      </c>
      <c r="Y99" s="23">
        <f t="shared" si="41"/>
        <v>1643.52</v>
      </c>
      <c r="Z99" s="21">
        <v>50</v>
      </c>
      <c r="AA99" s="21">
        <v>1200</v>
      </c>
      <c r="AB99" s="23">
        <f t="shared" si="42"/>
        <v>768</v>
      </c>
      <c r="AC99" s="21">
        <v>80</v>
      </c>
      <c r="AD99" s="21">
        <v>1920</v>
      </c>
      <c r="AE99" s="23">
        <f t="shared" si="43"/>
        <v>1228.8</v>
      </c>
      <c r="AF99" s="21">
        <v>30</v>
      </c>
      <c r="AG99" s="21">
        <v>720</v>
      </c>
      <c r="AH99" s="23">
        <f t="shared" si="44"/>
        <v>460.8</v>
      </c>
      <c r="AI99" s="21">
        <v>40</v>
      </c>
      <c r="AJ99" s="21">
        <v>960</v>
      </c>
      <c r="AK99" s="23">
        <f t="shared" si="45"/>
        <v>614.4</v>
      </c>
      <c r="AL99" s="21"/>
      <c r="AM99" s="21"/>
      <c r="AN99" s="23">
        <f t="shared" si="46"/>
        <v>0</v>
      </c>
      <c r="AO99" s="23">
        <f t="shared" si="47"/>
        <v>673</v>
      </c>
      <c r="AP99" s="23">
        <f t="shared" si="48"/>
        <v>16152</v>
      </c>
      <c r="AQ99" s="23">
        <f t="shared" si="49"/>
        <v>10337.279999999997</v>
      </c>
      <c r="AR99" s="23">
        <f t="shared" si="50"/>
        <v>1346</v>
      </c>
      <c r="AS99" s="23">
        <f t="shared" si="51"/>
        <v>861.43999999999971</v>
      </c>
      <c r="AT99" s="21">
        <v>30</v>
      </c>
      <c r="AU99" s="21">
        <v>720</v>
      </c>
      <c r="AV99" s="21">
        <v>460.8</v>
      </c>
      <c r="AW99" s="21"/>
      <c r="AX99" s="21"/>
      <c r="AY99" s="22"/>
      <c r="AZ99" s="21"/>
      <c r="BA99" s="21"/>
      <c r="BB99" s="23">
        <f t="shared" si="68"/>
        <v>0</v>
      </c>
      <c r="BC99" s="21"/>
      <c r="BD99" s="21"/>
      <c r="BE99" s="23">
        <f t="shared" si="69"/>
        <v>0</v>
      </c>
      <c r="BF99" s="21">
        <v>20</v>
      </c>
      <c r="BG99" s="21">
        <v>480</v>
      </c>
      <c r="BH99" s="23">
        <f t="shared" si="52"/>
        <v>307.2</v>
      </c>
      <c r="BI99" s="21"/>
      <c r="BJ99" s="21"/>
      <c r="BK99" s="23">
        <f t="shared" si="53"/>
        <v>0</v>
      </c>
      <c r="BL99" s="21"/>
      <c r="BM99" s="21"/>
      <c r="BN99" s="23">
        <f t="shared" si="54"/>
        <v>0</v>
      </c>
      <c r="BO99" s="21"/>
      <c r="BP99" s="21"/>
      <c r="BQ99" s="23">
        <f t="shared" si="55"/>
        <v>0</v>
      </c>
      <c r="BR99" s="21">
        <v>30</v>
      </c>
      <c r="BS99" s="21">
        <v>720</v>
      </c>
      <c r="BT99" s="23">
        <f t="shared" si="56"/>
        <v>460.8</v>
      </c>
      <c r="BU99" s="21"/>
      <c r="BV99" s="21"/>
      <c r="BW99" s="23">
        <f t="shared" si="57"/>
        <v>0</v>
      </c>
      <c r="BX99" s="21"/>
      <c r="BY99" s="21"/>
      <c r="BZ99" s="23">
        <f t="shared" si="58"/>
        <v>0</v>
      </c>
      <c r="CA99" s="21"/>
      <c r="CB99" s="21"/>
      <c r="CC99" s="23">
        <f t="shared" si="59"/>
        <v>0</v>
      </c>
      <c r="CD99" s="23">
        <f t="shared" si="60"/>
        <v>80</v>
      </c>
      <c r="CE99" s="23">
        <f t="shared" si="61"/>
        <v>1920</v>
      </c>
      <c r="CF99" s="23">
        <f t="shared" si="62"/>
        <v>1228.8</v>
      </c>
      <c r="CG99" s="23">
        <f t="shared" si="63"/>
        <v>160</v>
      </c>
      <c r="CH99" s="23">
        <f t="shared" si="64"/>
        <v>102.39999999999999</v>
      </c>
      <c r="CI99" s="22">
        <v>20</v>
      </c>
      <c r="CJ99" s="22">
        <v>480</v>
      </c>
      <c r="CK99" s="22">
        <f t="shared" si="65"/>
        <v>307.2</v>
      </c>
      <c r="CL99" s="21"/>
      <c r="CM99" s="21"/>
      <c r="CN99" s="22">
        <f t="shared" si="66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5"/>
        <v>0</v>
      </c>
      <c r="H100" s="21"/>
      <c r="I100" s="21"/>
      <c r="J100" s="22">
        <f t="shared" si="36"/>
        <v>0</v>
      </c>
      <c r="K100" s="21"/>
      <c r="L100" s="21"/>
      <c r="M100" s="23">
        <f t="shared" si="37"/>
        <v>0</v>
      </c>
      <c r="N100" s="21"/>
      <c r="O100" s="21"/>
      <c r="P100" s="23">
        <f t="shared" si="38"/>
        <v>0</v>
      </c>
      <c r="Q100" s="21"/>
      <c r="R100" s="21"/>
      <c r="S100" s="23">
        <f t="shared" si="39"/>
        <v>0</v>
      </c>
      <c r="T100" s="21"/>
      <c r="U100" s="21"/>
      <c r="V100" s="23">
        <f t="shared" si="40"/>
        <v>0</v>
      </c>
      <c r="W100" s="21"/>
      <c r="X100" s="21"/>
      <c r="Y100" s="23">
        <f t="shared" si="41"/>
        <v>0</v>
      </c>
      <c r="Z100" s="21"/>
      <c r="AA100" s="21"/>
      <c r="AB100" s="23">
        <f t="shared" si="42"/>
        <v>0</v>
      </c>
      <c r="AC100" s="21"/>
      <c r="AD100" s="21"/>
      <c r="AE100" s="23">
        <f t="shared" si="43"/>
        <v>0</v>
      </c>
      <c r="AF100" s="21"/>
      <c r="AG100" s="21"/>
      <c r="AH100" s="23">
        <f t="shared" si="44"/>
        <v>0</v>
      </c>
      <c r="AI100" s="21"/>
      <c r="AJ100" s="21"/>
      <c r="AK100" s="23">
        <f t="shared" si="45"/>
        <v>0</v>
      </c>
      <c r="AL100" s="21"/>
      <c r="AM100" s="21"/>
      <c r="AN100" s="23">
        <f t="shared" si="46"/>
        <v>0</v>
      </c>
      <c r="AO100" s="23">
        <f t="shared" si="47"/>
        <v>0</v>
      </c>
      <c r="AP100" s="23">
        <f t="shared" si="48"/>
        <v>0</v>
      </c>
      <c r="AQ100" s="23">
        <f t="shared" si="49"/>
        <v>0</v>
      </c>
      <c r="AR100" s="23">
        <f t="shared" si="50"/>
        <v>0</v>
      </c>
      <c r="AS100" s="23">
        <f t="shared" si="51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8"/>
        <v>0</v>
      </c>
      <c r="BC100" s="21"/>
      <c r="BD100" s="21"/>
      <c r="BE100" s="23">
        <f t="shared" si="69"/>
        <v>0</v>
      </c>
      <c r="BF100" s="21"/>
      <c r="BG100" s="21"/>
      <c r="BH100" s="23">
        <f t="shared" si="52"/>
        <v>0</v>
      </c>
      <c r="BI100" s="21"/>
      <c r="BJ100" s="21"/>
      <c r="BK100" s="23">
        <f t="shared" si="53"/>
        <v>0</v>
      </c>
      <c r="BL100" s="21"/>
      <c r="BM100" s="21"/>
      <c r="BN100" s="23">
        <f t="shared" si="54"/>
        <v>0</v>
      </c>
      <c r="BO100" s="21"/>
      <c r="BP100" s="21"/>
      <c r="BQ100" s="23">
        <f t="shared" si="55"/>
        <v>0</v>
      </c>
      <c r="BR100" s="21"/>
      <c r="BS100" s="21"/>
      <c r="BT100" s="23">
        <f t="shared" si="56"/>
        <v>0</v>
      </c>
      <c r="BU100" s="21"/>
      <c r="BV100" s="21"/>
      <c r="BW100" s="23">
        <f t="shared" si="57"/>
        <v>0</v>
      </c>
      <c r="BX100" s="21"/>
      <c r="BY100" s="21"/>
      <c r="BZ100" s="23">
        <f t="shared" si="58"/>
        <v>0</v>
      </c>
      <c r="CA100" s="21"/>
      <c r="CB100" s="21"/>
      <c r="CC100" s="23">
        <f t="shared" si="59"/>
        <v>0</v>
      </c>
      <c r="CD100" s="23">
        <f t="shared" si="60"/>
        <v>0</v>
      </c>
      <c r="CE100" s="23">
        <f t="shared" si="61"/>
        <v>0</v>
      </c>
      <c r="CF100" s="23">
        <f t="shared" si="62"/>
        <v>0</v>
      </c>
      <c r="CG100" s="23">
        <f t="shared" si="63"/>
        <v>0</v>
      </c>
      <c r="CH100" s="23">
        <f t="shared" si="64"/>
        <v>0</v>
      </c>
      <c r="CI100" s="22"/>
      <c r="CJ100" s="22"/>
      <c r="CK100" s="22">
        <f t="shared" si="65"/>
        <v>0</v>
      </c>
      <c r="CL100" s="21"/>
      <c r="CM100" s="21"/>
      <c r="CN100" s="22">
        <f t="shared" si="66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5"/>
        <v>0</v>
      </c>
      <c r="H101" s="21"/>
      <c r="I101" s="21"/>
      <c r="J101" s="22">
        <f t="shared" si="36"/>
        <v>0</v>
      </c>
      <c r="K101" s="21"/>
      <c r="L101" s="21"/>
      <c r="M101" s="23">
        <f t="shared" si="37"/>
        <v>0</v>
      </c>
      <c r="N101" s="21"/>
      <c r="O101" s="21"/>
      <c r="P101" s="23">
        <f t="shared" si="38"/>
        <v>0</v>
      </c>
      <c r="Q101" s="21"/>
      <c r="R101" s="21"/>
      <c r="S101" s="23">
        <f t="shared" si="39"/>
        <v>0</v>
      </c>
      <c r="T101" s="21"/>
      <c r="U101" s="21"/>
      <c r="V101" s="23">
        <f t="shared" si="40"/>
        <v>0</v>
      </c>
      <c r="W101" s="21"/>
      <c r="X101" s="21"/>
      <c r="Y101" s="23">
        <f t="shared" si="41"/>
        <v>0</v>
      </c>
      <c r="Z101" s="21"/>
      <c r="AA101" s="21"/>
      <c r="AB101" s="23">
        <f t="shared" si="42"/>
        <v>0</v>
      </c>
      <c r="AC101" s="21"/>
      <c r="AD101" s="21"/>
      <c r="AE101" s="23">
        <f t="shared" si="43"/>
        <v>0</v>
      </c>
      <c r="AF101" s="21"/>
      <c r="AG101" s="21"/>
      <c r="AH101" s="23">
        <f t="shared" si="44"/>
        <v>0</v>
      </c>
      <c r="AI101" s="21"/>
      <c r="AJ101" s="21"/>
      <c r="AK101" s="23">
        <f t="shared" si="45"/>
        <v>0</v>
      </c>
      <c r="AL101" s="21"/>
      <c r="AM101" s="21"/>
      <c r="AN101" s="23">
        <f t="shared" si="46"/>
        <v>0</v>
      </c>
      <c r="AO101" s="23">
        <f t="shared" si="47"/>
        <v>0</v>
      </c>
      <c r="AP101" s="23">
        <f t="shared" si="48"/>
        <v>0</v>
      </c>
      <c r="AQ101" s="23">
        <f t="shared" si="49"/>
        <v>0</v>
      </c>
      <c r="AR101" s="23">
        <f t="shared" si="50"/>
        <v>0</v>
      </c>
      <c r="AS101" s="23">
        <f t="shared" si="51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8"/>
        <v>0</v>
      </c>
      <c r="BC101" s="21"/>
      <c r="BD101" s="21"/>
      <c r="BE101" s="23">
        <f t="shared" si="69"/>
        <v>0</v>
      </c>
      <c r="BF101" s="21"/>
      <c r="BG101" s="21"/>
      <c r="BH101" s="23">
        <f t="shared" si="52"/>
        <v>0</v>
      </c>
      <c r="BI101" s="21"/>
      <c r="BJ101" s="21"/>
      <c r="BK101" s="23">
        <f t="shared" si="53"/>
        <v>0</v>
      </c>
      <c r="BL101" s="21"/>
      <c r="BM101" s="21"/>
      <c r="BN101" s="23">
        <f t="shared" si="54"/>
        <v>0</v>
      </c>
      <c r="BO101" s="21"/>
      <c r="BP101" s="21"/>
      <c r="BQ101" s="23">
        <f t="shared" si="55"/>
        <v>0</v>
      </c>
      <c r="BR101" s="21"/>
      <c r="BS101" s="21"/>
      <c r="BT101" s="23">
        <f t="shared" si="56"/>
        <v>0</v>
      </c>
      <c r="BU101" s="21"/>
      <c r="BV101" s="21"/>
      <c r="BW101" s="23">
        <f t="shared" si="57"/>
        <v>0</v>
      </c>
      <c r="BX101" s="21"/>
      <c r="BY101" s="21"/>
      <c r="BZ101" s="23">
        <f t="shared" si="58"/>
        <v>0</v>
      </c>
      <c r="CA101" s="21"/>
      <c r="CB101" s="21"/>
      <c r="CC101" s="23">
        <f t="shared" si="59"/>
        <v>0</v>
      </c>
      <c r="CD101" s="23">
        <f t="shared" si="60"/>
        <v>0</v>
      </c>
      <c r="CE101" s="23">
        <f t="shared" si="61"/>
        <v>0</v>
      </c>
      <c r="CF101" s="23">
        <f t="shared" si="62"/>
        <v>0</v>
      </c>
      <c r="CG101" s="23">
        <f t="shared" si="63"/>
        <v>0</v>
      </c>
      <c r="CH101" s="23">
        <f t="shared" si="64"/>
        <v>0</v>
      </c>
      <c r="CI101" s="22"/>
      <c r="CJ101" s="22"/>
      <c r="CK101" s="22">
        <f t="shared" si="65"/>
        <v>0</v>
      </c>
      <c r="CL101" s="21"/>
      <c r="CM101" s="21"/>
      <c r="CN101" s="22">
        <f t="shared" si="66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5"/>
        <v>0</v>
      </c>
      <c r="H102" s="21"/>
      <c r="I102" s="21"/>
      <c r="J102" s="22">
        <f t="shared" si="36"/>
        <v>0</v>
      </c>
      <c r="K102" s="21"/>
      <c r="L102" s="21"/>
      <c r="M102" s="23">
        <f t="shared" si="37"/>
        <v>0</v>
      </c>
      <c r="N102" s="21"/>
      <c r="O102" s="21"/>
      <c r="P102" s="23">
        <f t="shared" si="38"/>
        <v>0</v>
      </c>
      <c r="Q102" s="21"/>
      <c r="R102" s="21"/>
      <c r="S102" s="23">
        <f t="shared" si="39"/>
        <v>0</v>
      </c>
      <c r="T102" s="21"/>
      <c r="U102" s="21"/>
      <c r="V102" s="23">
        <f t="shared" si="40"/>
        <v>0</v>
      </c>
      <c r="W102" s="21"/>
      <c r="X102" s="21"/>
      <c r="Y102" s="23">
        <f t="shared" si="41"/>
        <v>0</v>
      </c>
      <c r="Z102" s="21"/>
      <c r="AA102" s="21"/>
      <c r="AB102" s="23">
        <f t="shared" si="42"/>
        <v>0</v>
      </c>
      <c r="AC102" s="21"/>
      <c r="AD102" s="21"/>
      <c r="AE102" s="23">
        <f t="shared" si="43"/>
        <v>0</v>
      </c>
      <c r="AF102" s="21"/>
      <c r="AG102" s="21"/>
      <c r="AH102" s="23">
        <f t="shared" si="44"/>
        <v>0</v>
      </c>
      <c r="AI102" s="21"/>
      <c r="AJ102" s="21"/>
      <c r="AK102" s="23">
        <f t="shared" si="45"/>
        <v>0</v>
      </c>
      <c r="AL102" s="21"/>
      <c r="AM102" s="21"/>
      <c r="AN102" s="23">
        <f t="shared" si="46"/>
        <v>0</v>
      </c>
      <c r="AO102" s="23">
        <f t="shared" si="47"/>
        <v>0</v>
      </c>
      <c r="AP102" s="23">
        <f t="shared" si="48"/>
        <v>0</v>
      </c>
      <c r="AQ102" s="23">
        <f t="shared" si="49"/>
        <v>0</v>
      </c>
      <c r="AR102" s="23">
        <f t="shared" si="50"/>
        <v>0</v>
      </c>
      <c r="AS102" s="23">
        <f t="shared" si="51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8"/>
        <v>0</v>
      </c>
      <c r="BC102" s="21"/>
      <c r="BD102" s="21"/>
      <c r="BE102" s="23">
        <f t="shared" si="69"/>
        <v>0</v>
      </c>
      <c r="BF102" s="21"/>
      <c r="BG102" s="21"/>
      <c r="BH102" s="23">
        <f t="shared" si="52"/>
        <v>0</v>
      </c>
      <c r="BI102" s="21"/>
      <c r="BJ102" s="21"/>
      <c r="BK102" s="23">
        <f t="shared" si="53"/>
        <v>0</v>
      </c>
      <c r="BL102" s="21"/>
      <c r="BM102" s="21"/>
      <c r="BN102" s="23">
        <f t="shared" si="54"/>
        <v>0</v>
      </c>
      <c r="BO102" s="21"/>
      <c r="BP102" s="21"/>
      <c r="BQ102" s="23">
        <f t="shared" si="55"/>
        <v>0</v>
      </c>
      <c r="BR102" s="21"/>
      <c r="BS102" s="21"/>
      <c r="BT102" s="23">
        <f t="shared" si="56"/>
        <v>0</v>
      </c>
      <c r="BU102" s="21"/>
      <c r="BV102" s="21"/>
      <c r="BW102" s="23">
        <f t="shared" si="57"/>
        <v>0</v>
      </c>
      <c r="BX102" s="21"/>
      <c r="BY102" s="21"/>
      <c r="BZ102" s="23">
        <f t="shared" si="58"/>
        <v>0</v>
      </c>
      <c r="CA102" s="21"/>
      <c r="CB102" s="21"/>
      <c r="CC102" s="23">
        <f t="shared" si="59"/>
        <v>0</v>
      </c>
      <c r="CD102" s="23">
        <f t="shared" si="60"/>
        <v>0</v>
      </c>
      <c r="CE102" s="23">
        <f t="shared" si="61"/>
        <v>0</v>
      </c>
      <c r="CF102" s="23">
        <f t="shared" si="62"/>
        <v>0</v>
      </c>
      <c r="CG102" s="23">
        <f t="shared" si="63"/>
        <v>0</v>
      </c>
      <c r="CH102" s="23">
        <f t="shared" si="64"/>
        <v>0</v>
      </c>
      <c r="CI102" s="22"/>
      <c r="CJ102" s="22"/>
      <c r="CK102" s="22">
        <f t="shared" si="65"/>
        <v>0</v>
      </c>
      <c r="CL102" s="21"/>
      <c r="CM102" s="21"/>
      <c r="CN102" s="22">
        <f t="shared" si="66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5"/>
        <v>0</v>
      </c>
      <c r="H103" s="21"/>
      <c r="I103" s="21"/>
      <c r="J103" s="22">
        <f t="shared" si="36"/>
        <v>0</v>
      </c>
      <c r="K103" s="21"/>
      <c r="L103" s="21"/>
      <c r="M103" s="23">
        <f t="shared" si="37"/>
        <v>0</v>
      </c>
      <c r="N103" s="21"/>
      <c r="O103" s="21"/>
      <c r="P103" s="23">
        <f t="shared" si="38"/>
        <v>0</v>
      </c>
      <c r="Q103" s="21"/>
      <c r="R103" s="21"/>
      <c r="S103" s="23">
        <f t="shared" si="39"/>
        <v>0</v>
      </c>
      <c r="T103" s="21"/>
      <c r="U103" s="21"/>
      <c r="V103" s="23">
        <f t="shared" si="40"/>
        <v>0</v>
      </c>
      <c r="W103" s="21"/>
      <c r="X103" s="21"/>
      <c r="Y103" s="23">
        <f t="shared" si="41"/>
        <v>0</v>
      </c>
      <c r="Z103" s="21"/>
      <c r="AA103" s="21"/>
      <c r="AB103" s="23">
        <f t="shared" si="42"/>
        <v>0</v>
      </c>
      <c r="AC103" s="21"/>
      <c r="AD103" s="21"/>
      <c r="AE103" s="23">
        <f t="shared" si="43"/>
        <v>0</v>
      </c>
      <c r="AF103" s="21"/>
      <c r="AG103" s="21"/>
      <c r="AH103" s="23">
        <f t="shared" si="44"/>
        <v>0</v>
      </c>
      <c r="AI103" s="21"/>
      <c r="AJ103" s="21"/>
      <c r="AK103" s="23">
        <f t="shared" si="45"/>
        <v>0</v>
      </c>
      <c r="AL103" s="21"/>
      <c r="AM103" s="21"/>
      <c r="AN103" s="23">
        <f t="shared" si="46"/>
        <v>0</v>
      </c>
      <c r="AO103" s="23">
        <f t="shared" si="47"/>
        <v>0</v>
      </c>
      <c r="AP103" s="23">
        <f t="shared" si="48"/>
        <v>0</v>
      </c>
      <c r="AQ103" s="23">
        <f t="shared" si="49"/>
        <v>0</v>
      </c>
      <c r="AR103" s="23">
        <f t="shared" si="50"/>
        <v>0</v>
      </c>
      <c r="AS103" s="23">
        <f t="shared" si="51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8"/>
        <v>0</v>
      </c>
      <c r="BC103" s="21"/>
      <c r="BD103" s="21"/>
      <c r="BE103" s="23">
        <f t="shared" si="69"/>
        <v>0</v>
      </c>
      <c r="BF103" s="21"/>
      <c r="BG103" s="21"/>
      <c r="BH103" s="23">
        <f t="shared" si="52"/>
        <v>0</v>
      </c>
      <c r="BI103" s="21"/>
      <c r="BJ103" s="21"/>
      <c r="BK103" s="23">
        <f t="shared" si="53"/>
        <v>0</v>
      </c>
      <c r="BL103" s="21"/>
      <c r="BM103" s="21"/>
      <c r="BN103" s="23">
        <f t="shared" si="54"/>
        <v>0</v>
      </c>
      <c r="BO103" s="21"/>
      <c r="BP103" s="21"/>
      <c r="BQ103" s="23">
        <f t="shared" si="55"/>
        <v>0</v>
      </c>
      <c r="BR103" s="21"/>
      <c r="BS103" s="21"/>
      <c r="BT103" s="23">
        <f t="shared" si="56"/>
        <v>0</v>
      </c>
      <c r="BU103" s="21"/>
      <c r="BV103" s="21"/>
      <c r="BW103" s="23">
        <f t="shared" si="57"/>
        <v>0</v>
      </c>
      <c r="BX103" s="21"/>
      <c r="BY103" s="21"/>
      <c r="BZ103" s="23">
        <f t="shared" si="58"/>
        <v>0</v>
      </c>
      <c r="CA103" s="21"/>
      <c r="CB103" s="21"/>
      <c r="CC103" s="23">
        <f t="shared" si="59"/>
        <v>0</v>
      </c>
      <c r="CD103" s="23">
        <f t="shared" si="60"/>
        <v>0</v>
      </c>
      <c r="CE103" s="23">
        <f t="shared" si="61"/>
        <v>0</v>
      </c>
      <c r="CF103" s="23">
        <f t="shared" si="62"/>
        <v>0</v>
      </c>
      <c r="CG103" s="23">
        <f t="shared" si="63"/>
        <v>0</v>
      </c>
      <c r="CH103" s="23">
        <f t="shared" si="64"/>
        <v>0</v>
      </c>
      <c r="CI103" s="22"/>
      <c r="CJ103" s="22"/>
      <c r="CK103" s="22">
        <f t="shared" si="65"/>
        <v>0</v>
      </c>
      <c r="CL103" s="21"/>
      <c r="CM103" s="21"/>
      <c r="CN103" s="22">
        <f t="shared" si="66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5"/>
        <v>0</v>
      </c>
      <c r="H104" s="21"/>
      <c r="I104" s="21"/>
      <c r="J104" s="22">
        <f t="shared" si="36"/>
        <v>0</v>
      </c>
      <c r="K104" s="21"/>
      <c r="L104" s="21"/>
      <c r="M104" s="23">
        <f t="shared" si="37"/>
        <v>0</v>
      </c>
      <c r="N104" s="21"/>
      <c r="O104" s="21"/>
      <c r="P104" s="23">
        <f t="shared" si="38"/>
        <v>0</v>
      </c>
      <c r="Q104" s="21"/>
      <c r="R104" s="21"/>
      <c r="S104" s="23">
        <f t="shared" si="39"/>
        <v>0</v>
      </c>
      <c r="T104" s="21"/>
      <c r="U104" s="21"/>
      <c r="V104" s="23">
        <f t="shared" si="40"/>
        <v>0</v>
      </c>
      <c r="W104" s="21"/>
      <c r="X104" s="21"/>
      <c r="Y104" s="23">
        <f t="shared" si="41"/>
        <v>0</v>
      </c>
      <c r="Z104" s="21"/>
      <c r="AA104" s="21"/>
      <c r="AB104" s="23">
        <f t="shared" si="42"/>
        <v>0</v>
      </c>
      <c r="AC104" s="21"/>
      <c r="AD104" s="21"/>
      <c r="AE104" s="23">
        <f t="shared" si="43"/>
        <v>0</v>
      </c>
      <c r="AF104" s="21"/>
      <c r="AG104" s="21"/>
      <c r="AH104" s="23">
        <f t="shared" si="44"/>
        <v>0</v>
      </c>
      <c r="AI104" s="21"/>
      <c r="AJ104" s="21"/>
      <c r="AK104" s="23">
        <f t="shared" si="45"/>
        <v>0</v>
      </c>
      <c r="AL104" s="21"/>
      <c r="AM104" s="21"/>
      <c r="AN104" s="23">
        <f t="shared" si="46"/>
        <v>0</v>
      </c>
      <c r="AO104" s="23">
        <f t="shared" si="47"/>
        <v>0</v>
      </c>
      <c r="AP104" s="23">
        <f t="shared" si="48"/>
        <v>0</v>
      </c>
      <c r="AQ104" s="23">
        <f t="shared" si="49"/>
        <v>0</v>
      </c>
      <c r="AR104" s="23">
        <f t="shared" si="50"/>
        <v>0</v>
      </c>
      <c r="AS104" s="23">
        <f t="shared" si="51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9"/>
        <v>0</v>
      </c>
      <c r="BF104" s="21"/>
      <c r="BG104" s="21"/>
      <c r="BH104" s="23">
        <f t="shared" si="52"/>
        <v>0</v>
      </c>
      <c r="BI104" s="21"/>
      <c r="BJ104" s="21"/>
      <c r="BK104" s="23">
        <f t="shared" si="53"/>
        <v>0</v>
      </c>
      <c r="BL104" s="21"/>
      <c r="BM104" s="21"/>
      <c r="BN104" s="23">
        <f t="shared" si="54"/>
        <v>0</v>
      </c>
      <c r="BO104" s="21"/>
      <c r="BP104" s="21"/>
      <c r="BQ104" s="23">
        <f t="shared" si="55"/>
        <v>0</v>
      </c>
      <c r="BR104" s="21"/>
      <c r="BS104" s="21"/>
      <c r="BT104" s="23">
        <f t="shared" si="56"/>
        <v>0</v>
      </c>
      <c r="BU104" s="21"/>
      <c r="BV104" s="21"/>
      <c r="BW104" s="23">
        <f t="shared" si="57"/>
        <v>0</v>
      </c>
      <c r="BX104" s="21"/>
      <c r="BY104" s="21"/>
      <c r="BZ104" s="23">
        <f t="shared" si="58"/>
        <v>0</v>
      </c>
      <c r="CA104" s="21"/>
      <c r="CB104" s="21"/>
      <c r="CC104" s="23">
        <f t="shared" si="59"/>
        <v>0</v>
      </c>
      <c r="CD104" s="23">
        <f t="shared" si="60"/>
        <v>0</v>
      </c>
      <c r="CE104" s="23">
        <f t="shared" si="61"/>
        <v>0</v>
      </c>
      <c r="CF104" s="23">
        <f t="shared" si="62"/>
        <v>0</v>
      </c>
      <c r="CG104" s="23">
        <f t="shared" si="63"/>
        <v>0</v>
      </c>
      <c r="CH104" s="23">
        <f t="shared" si="64"/>
        <v>0</v>
      </c>
      <c r="CI104" s="22"/>
      <c r="CJ104" s="22"/>
      <c r="CK104" s="22">
        <f t="shared" si="65"/>
        <v>0</v>
      </c>
      <c r="CL104" s="21"/>
      <c r="CM104" s="21"/>
      <c r="CN104" s="22">
        <f t="shared" si="66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5"/>
        <v>0</v>
      </c>
      <c r="H105" s="21"/>
      <c r="I105" s="21"/>
      <c r="J105" s="22">
        <f t="shared" si="36"/>
        <v>0</v>
      </c>
      <c r="K105" s="21"/>
      <c r="L105" s="21"/>
      <c r="M105" s="23">
        <f t="shared" si="37"/>
        <v>0</v>
      </c>
      <c r="N105" s="21"/>
      <c r="O105" s="21"/>
      <c r="P105" s="23">
        <f t="shared" si="38"/>
        <v>0</v>
      </c>
      <c r="Q105" s="21"/>
      <c r="R105" s="21"/>
      <c r="S105" s="23">
        <f t="shared" si="39"/>
        <v>0</v>
      </c>
      <c r="T105" s="21"/>
      <c r="U105" s="21"/>
      <c r="V105" s="23">
        <f t="shared" si="40"/>
        <v>0</v>
      </c>
      <c r="W105" s="21"/>
      <c r="X105" s="21"/>
      <c r="Y105" s="23">
        <f t="shared" si="41"/>
        <v>0</v>
      </c>
      <c r="Z105" s="21"/>
      <c r="AA105" s="21"/>
      <c r="AB105" s="23">
        <f t="shared" si="42"/>
        <v>0</v>
      </c>
      <c r="AC105" s="21"/>
      <c r="AD105" s="21"/>
      <c r="AE105" s="23">
        <f t="shared" si="43"/>
        <v>0</v>
      </c>
      <c r="AF105" s="21"/>
      <c r="AG105" s="21"/>
      <c r="AH105" s="23">
        <f t="shared" si="44"/>
        <v>0</v>
      </c>
      <c r="AI105" s="21"/>
      <c r="AJ105" s="21"/>
      <c r="AK105" s="23">
        <f t="shared" si="45"/>
        <v>0</v>
      </c>
      <c r="AL105" s="21"/>
      <c r="AM105" s="21"/>
      <c r="AN105" s="23">
        <f t="shared" si="46"/>
        <v>0</v>
      </c>
      <c r="AO105" s="23">
        <f t="shared" si="47"/>
        <v>0</v>
      </c>
      <c r="AP105" s="23">
        <f t="shared" si="48"/>
        <v>0</v>
      </c>
      <c r="AQ105" s="23">
        <f t="shared" si="49"/>
        <v>0</v>
      </c>
      <c r="AR105" s="23">
        <f t="shared" si="50"/>
        <v>0</v>
      </c>
      <c r="AS105" s="23">
        <f t="shared" si="51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68"/>
        <v>0</v>
      </c>
      <c r="BC105" s="21"/>
      <c r="BD105" s="21"/>
      <c r="BE105" s="23">
        <f t="shared" si="69"/>
        <v>0</v>
      </c>
      <c r="BF105" s="21"/>
      <c r="BG105" s="21"/>
      <c r="BH105" s="23">
        <f t="shared" si="52"/>
        <v>0</v>
      </c>
      <c r="BI105" s="21"/>
      <c r="BJ105" s="21"/>
      <c r="BK105" s="23">
        <f t="shared" si="53"/>
        <v>0</v>
      </c>
      <c r="BL105" s="21"/>
      <c r="BM105" s="21"/>
      <c r="BN105" s="23">
        <f t="shared" si="54"/>
        <v>0</v>
      </c>
      <c r="BO105" s="21"/>
      <c r="BP105" s="21"/>
      <c r="BQ105" s="23">
        <f t="shared" si="55"/>
        <v>0</v>
      </c>
      <c r="BR105" s="21"/>
      <c r="BS105" s="21"/>
      <c r="BT105" s="23">
        <f t="shared" si="56"/>
        <v>0</v>
      </c>
      <c r="BU105" s="21"/>
      <c r="BV105" s="21"/>
      <c r="BW105" s="23">
        <f t="shared" si="57"/>
        <v>0</v>
      </c>
      <c r="BX105" s="21"/>
      <c r="BY105" s="21"/>
      <c r="BZ105" s="23">
        <f t="shared" si="58"/>
        <v>0</v>
      </c>
      <c r="CA105" s="21"/>
      <c r="CB105" s="21"/>
      <c r="CC105" s="23">
        <f t="shared" si="59"/>
        <v>0</v>
      </c>
      <c r="CD105" s="23">
        <f t="shared" si="60"/>
        <v>0</v>
      </c>
      <c r="CE105" s="23">
        <f t="shared" si="61"/>
        <v>0</v>
      </c>
      <c r="CF105" s="23">
        <f t="shared" si="62"/>
        <v>0</v>
      </c>
      <c r="CG105" s="23">
        <f t="shared" si="63"/>
        <v>0</v>
      </c>
      <c r="CH105" s="23">
        <f t="shared" si="64"/>
        <v>0</v>
      </c>
      <c r="CI105" s="22"/>
      <c r="CJ105" s="22"/>
      <c r="CK105" s="22">
        <f t="shared" si="65"/>
        <v>0</v>
      </c>
      <c r="CL105" s="21"/>
      <c r="CM105" s="21"/>
      <c r="CN105" s="22">
        <f t="shared" si="66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5"/>
        <v>0</v>
      </c>
      <c r="H106" s="21"/>
      <c r="I106" s="21"/>
      <c r="J106" s="22">
        <f t="shared" si="36"/>
        <v>0</v>
      </c>
      <c r="K106" s="21"/>
      <c r="L106" s="21"/>
      <c r="M106" s="23">
        <f t="shared" si="37"/>
        <v>0</v>
      </c>
      <c r="N106" s="21"/>
      <c r="O106" s="21"/>
      <c r="P106" s="23">
        <f t="shared" si="38"/>
        <v>0</v>
      </c>
      <c r="Q106" s="21"/>
      <c r="R106" s="21"/>
      <c r="S106" s="23">
        <f t="shared" si="39"/>
        <v>0</v>
      </c>
      <c r="T106" s="21"/>
      <c r="U106" s="21"/>
      <c r="V106" s="23">
        <f t="shared" si="40"/>
        <v>0</v>
      </c>
      <c r="W106" s="21"/>
      <c r="X106" s="21"/>
      <c r="Y106" s="23">
        <f t="shared" si="41"/>
        <v>0</v>
      </c>
      <c r="Z106" s="21"/>
      <c r="AA106" s="21"/>
      <c r="AB106" s="23">
        <f t="shared" si="42"/>
        <v>0</v>
      </c>
      <c r="AC106" s="21"/>
      <c r="AD106" s="21"/>
      <c r="AE106" s="23">
        <f t="shared" si="43"/>
        <v>0</v>
      </c>
      <c r="AF106" s="21"/>
      <c r="AG106" s="21"/>
      <c r="AH106" s="23">
        <f t="shared" si="44"/>
        <v>0</v>
      </c>
      <c r="AI106" s="21"/>
      <c r="AJ106" s="21"/>
      <c r="AK106" s="23">
        <f t="shared" si="45"/>
        <v>0</v>
      </c>
      <c r="AL106" s="21"/>
      <c r="AM106" s="21"/>
      <c r="AN106" s="23">
        <f t="shared" si="46"/>
        <v>0</v>
      </c>
      <c r="AO106" s="23">
        <f t="shared" si="47"/>
        <v>0</v>
      </c>
      <c r="AP106" s="23">
        <f t="shared" si="48"/>
        <v>0</v>
      </c>
      <c r="AQ106" s="23">
        <f t="shared" si="49"/>
        <v>0</v>
      </c>
      <c r="AR106" s="23">
        <f t="shared" si="50"/>
        <v>0</v>
      </c>
      <c r="AS106" s="23">
        <f t="shared" si="51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8"/>
        <v>0</v>
      </c>
      <c r="BC106" s="21"/>
      <c r="BD106" s="21"/>
      <c r="BE106" s="23">
        <f t="shared" si="69"/>
        <v>0</v>
      </c>
      <c r="BF106" s="21"/>
      <c r="BG106" s="21"/>
      <c r="BH106" s="23">
        <f t="shared" si="52"/>
        <v>0</v>
      </c>
      <c r="BI106" s="21"/>
      <c r="BJ106" s="21"/>
      <c r="BK106" s="23">
        <f t="shared" si="53"/>
        <v>0</v>
      </c>
      <c r="BL106" s="21"/>
      <c r="BM106" s="21"/>
      <c r="BN106" s="23">
        <f t="shared" si="54"/>
        <v>0</v>
      </c>
      <c r="BO106" s="21"/>
      <c r="BP106" s="21"/>
      <c r="BQ106" s="23">
        <f t="shared" si="55"/>
        <v>0</v>
      </c>
      <c r="BR106" s="21"/>
      <c r="BS106" s="21"/>
      <c r="BT106" s="23">
        <f t="shared" si="56"/>
        <v>0</v>
      </c>
      <c r="BU106" s="21"/>
      <c r="BV106" s="21"/>
      <c r="BW106" s="23">
        <f t="shared" si="57"/>
        <v>0</v>
      </c>
      <c r="BX106" s="21"/>
      <c r="BY106" s="21"/>
      <c r="BZ106" s="23">
        <f t="shared" si="58"/>
        <v>0</v>
      </c>
      <c r="CA106" s="21"/>
      <c r="CB106" s="21"/>
      <c r="CC106" s="23">
        <f t="shared" si="59"/>
        <v>0</v>
      </c>
      <c r="CD106" s="23">
        <f t="shared" si="60"/>
        <v>0</v>
      </c>
      <c r="CE106" s="23">
        <f t="shared" si="61"/>
        <v>0</v>
      </c>
      <c r="CF106" s="23">
        <f t="shared" si="62"/>
        <v>0</v>
      </c>
      <c r="CG106" s="23">
        <f t="shared" si="63"/>
        <v>0</v>
      </c>
      <c r="CH106" s="23">
        <f t="shared" si="64"/>
        <v>0</v>
      </c>
      <c r="CI106" s="22"/>
      <c r="CJ106" s="22"/>
      <c r="CK106" s="22">
        <f t="shared" si="65"/>
        <v>0</v>
      </c>
      <c r="CL106" s="21"/>
      <c r="CM106" s="21"/>
      <c r="CN106" s="22">
        <f t="shared" si="66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5"/>
        <v>0</v>
      </c>
      <c r="H107" s="21"/>
      <c r="I107" s="21"/>
      <c r="J107" s="22">
        <f t="shared" si="36"/>
        <v>0</v>
      </c>
      <c r="K107" s="21"/>
      <c r="L107" s="21"/>
      <c r="M107" s="23">
        <f t="shared" si="37"/>
        <v>0</v>
      </c>
      <c r="N107" s="21"/>
      <c r="O107" s="21"/>
      <c r="P107" s="23">
        <f t="shared" si="38"/>
        <v>0</v>
      </c>
      <c r="Q107" s="21"/>
      <c r="R107" s="21"/>
      <c r="S107" s="23">
        <f t="shared" si="39"/>
        <v>0</v>
      </c>
      <c r="T107" s="21"/>
      <c r="U107" s="21"/>
      <c r="V107" s="23">
        <f t="shared" si="40"/>
        <v>0</v>
      </c>
      <c r="W107" s="21"/>
      <c r="X107" s="21"/>
      <c r="Y107" s="23">
        <f t="shared" si="41"/>
        <v>0</v>
      </c>
      <c r="Z107" s="21"/>
      <c r="AA107" s="21"/>
      <c r="AB107" s="23">
        <f t="shared" si="42"/>
        <v>0</v>
      </c>
      <c r="AC107" s="21"/>
      <c r="AD107" s="21"/>
      <c r="AE107" s="23">
        <f t="shared" si="43"/>
        <v>0</v>
      </c>
      <c r="AF107" s="21"/>
      <c r="AG107" s="21"/>
      <c r="AH107" s="23">
        <f t="shared" si="44"/>
        <v>0</v>
      </c>
      <c r="AI107" s="21"/>
      <c r="AJ107" s="21"/>
      <c r="AK107" s="23">
        <f t="shared" si="45"/>
        <v>0</v>
      </c>
      <c r="AL107" s="21"/>
      <c r="AM107" s="21"/>
      <c r="AN107" s="23">
        <f t="shared" si="46"/>
        <v>0</v>
      </c>
      <c r="AO107" s="23">
        <f t="shared" si="47"/>
        <v>0</v>
      </c>
      <c r="AP107" s="23">
        <f t="shared" si="48"/>
        <v>0</v>
      </c>
      <c r="AQ107" s="23">
        <f t="shared" si="49"/>
        <v>0</v>
      </c>
      <c r="AR107" s="23">
        <f t="shared" si="50"/>
        <v>0</v>
      </c>
      <c r="AS107" s="23">
        <f t="shared" si="51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8"/>
        <v>0</v>
      </c>
      <c r="BC107" s="21"/>
      <c r="BD107" s="21"/>
      <c r="BE107" s="23">
        <f t="shared" si="69"/>
        <v>0</v>
      </c>
      <c r="BF107" s="21"/>
      <c r="BG107" s="21"/>
      <c r="BH107" s="23">
        <f t="shared" si="52"/>
        <v>0</v>
      </c>
      <c r="BI107" s="21"/>
      <c r="BJ107" s="21"/>
      <c r="BK107" s="23">
        <f t="shared" si="53"/>
        <v>0</v>
      </c>
      <c r="BL107" s="21"/>
      <c r="BM107" s="21"/>
      <c r="BN107" s="23">
        <f t="shared" si="54"/>
        <v>0</v>
      </c>
      <c r="BO107" s="21"/>
      <c r="BP107" s="21"/>
      <c r="BQ107" s="23">
        <f t="shared" si="55"/>
        <v>0</v>
      </c>
      <c r="BR107" s="21"/>
      <c r="BS107" s="21"/>
      <c r="BT107" s="23">
        <f t="shared" si="56"/>
        <v>0</v>
      </c>
      <c r="BU107" s="21"/>
      <c r="BV107" s="21"/>
      <c r="BW107" s="23">
        <f t="shared" si="57"/>
        <v>0</v>
      </c>
      <c r="BX107" s="21"/>
      <c r="BY107" s="21"/>
      <c r="BZ107" s="23">
        <f t="shared" si="58"/>
        <v>0</v>
      </c>
      <c r="CA107" s="21"/>
      <c r="CB107" s="21"/>
      <c r="CC107" s="23">
        <f t="shared" si="59"/>
        <v>0</v>
      </c>
      <c r="CD107" s="23">
        <f t="shared" si="60"/>
        <v>0</v>
      </c>
      <c r="CE107" s="23">
        <f t="shared" si="61"/>
        <v>0</v>
      </c>
      <c r="CF107" s="23">
        <f t="shared" si="62"/>
        <v>0</v>
      </c>
      <c r="CG107" s="23">
        <f t="shared" si="63"/>
        <v>0</v>
      </c>
      <c r="CH107" s="23">
        <f t="shared" si="64"/>
        <v>0</v>
      </c>
      <c r="CI107" s="22"/>
      <c r="CJ107" s="22"/>
      <c r="CK107" s="22">
        <f t="shared" si="65"/>
        <v>0</v>
      </c>
      <c r="CL107" s="21"/>
      <c r="CM107" s="21"/>
      <c r="CN107" s="22">
        <f t="shared" si="66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5"/>
        <v>0</v>
      </c>
      <c r="H108" s="21"/>
      <c r="I108" s="21"/>
      <c r="J108" s="22">
        <f t="shared" si="36"/>
        <v>0</v>
      </c>
      <c r="K108" s="21"/>
      <c r="L108" s="21"/>
      <c r="M108" s="23">
        <f t="shared" si="37"/>
        <v>0</v>
      </c>
      <c r="N108" s="21"/>
      <c r="O108" s="21"/>
      <c r="P108" s="23">
        <f t="shared" si="38"/>
        <v>0</v>
      </c>
      <c r="Q108" s="21"/>
      <c r="R108" s="21"/>
      <c r="S108" s="23">
        <f t="shared" si="39"/>
        <v>0</v>
      </c>
      <c r="T108" s="21"/>
      <c r="U108" s="21"/>
      <c r="V108" s="23">
        <f t="shared" si="40"/>
        <v>0</v>
      </c>
      <c r="W108" s="21"/>
      <c r="X108" s="21"/>
      <c r="Y108" s="23">
        <f t="shared" si="41"/>
        <v>0</v>
      </c>
      <c r="Z108" s="21"/>
      <c r="AA108" s="21"/>
      <c r="AB108" s="23">
        <f t="shared" si="42"/>
        <v>0</v>
      </c>
      <c r="AC108" s="21"/>
      <c r="AD108" s="21"/>
      <c r="AE108" s="23">
        <f t="shared" si="43"/>
        <v>0</v>
      </c>
      <c r="AF108" s="21"/>
      <c r="AG108" s="21"/>
      <c r="AH108" s="23">
        <f t="shared" si="44"/>
        <v>0</v>
      </c>
      <c r="AI108" s="21"/>
      <c r="AJ108" s="21"/>
      <c r="AK108" s="23">
        <f t="shared" si="45"/>
        <v>0</v>
      </c>
      <c r="AL108" s="21"/>
      <c r="AM108" s="21"/>
      <c r="AN108" s="23">
        <f t="shared" si="46"/>
        <v>0</v>
      </c>
      <c r="AO108" s="23">
        <f t="shared" si="47"/>
        <v>0</v>
      </c>
      <c r="AP108" s="23">
        <f t="shared" si="48"/>
        <v>0</v>
      </c>
      <c r="AQ108" s="23">
        <f t="shared" si="49"/>
        <v>0</v>
      </c>
      <c r="AR108" s="23">
        <f t="shared" si="50"/>
        <v>0</v>
      </c>
      <c r="AS108" s="23">
        <f t="shared" si="51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9"/>
        <v>0</v>
      </c>
      <c r="BF108" s="21"/>
      <c r="BG108" s="21"/>
      <c r="BH108" s="23">
        <f t="shared" si="52"/>
        <v>0</v>
      </c>
      <c r="BI108" s="21"/>
      <c r="BJ108" s="21"/>
      <c r="BK108" s="23">
        <f t="shared" si="53"/>
        <v>0</v>
      </c>
      <c r="BL108" s="21"/>
      <c r="BM108" s="21"/>
      <c r="BN108" s="23">
        <f t="shared" si="54"/>
        <v>0</v>
      </c>
      <c r="BO108" s="21"/>
      <c r="BP108" s="21"/>
      <c r="BQ108" s="23">
        <f t="shared" si="55"/>
        <v>0</v>
      </c>
      <c r="BR108" s="21"/>
      <c r="BS108" s="21"/>
      <c r="BT108" s="23">
        <f t="shared" si="56"/>
        <v>0</v>
      </c>
      <c r="BU108" s="21"/>
      <c r="BV108" s="21"/>
      <c r="BW108" s="23">
        <f t="shared" si="57"/>
        <v>0</v>
      </c>
      <c r="BX108" s="21"/>
      <c r="BY108" s="21"/>
      <c r="BZ108" s="23">
        <f t="shared" si="58"/>
        <v>0</v>
      </c>
      <c r="CA108" s="21"/>
      <c r="CB108" s="21"/>
      <c r="CC108" s="23">
        <f t="shared" si="59"/>
        <v>0</v>
      </c>
      <c r="CD108" s="23">
        <f t="shared" si="60"/>
        <v>0</v>
      </c>
      <c r="CE108" s="23">
        <f t="shared" si="61"/>
        <v>0</v>
      </c>
      <c r="CF108" s="23">
        <f t="shared" si="62"/>
        <v>0</v>
      </c>
      <c r="CG108" s="23">
        <f t="shared" si="63"/>
        <v>0</v>
      </c>
      <c r="CH108" s="23">
        <f t="shared" si="64"/>
        <v>0</v>
      </c>
      <c r="CI108" s="22"/>
      <c r="CJ108" s="22"/>
      <c r="CK108" s="22">
        <f t="shared" si="65"/>
        <v>0</v>
      </c>
      <c r="CL108" s="21"/>
      <c r="CM108" s="21"/>
      <c r="CN108" s="22">
        <f t="shared" si="66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5"/>
        <v>0</v>
      </c>
      <c r="H109" s="21"/>
      <c r="I109" s="21"/>
      <c r="J109" s="22">
        <f t="shared" si="36"/>
        <v>0</v>
      </c>
      <c r="K109" s="21"/>
      <c r="L109" s="21"/>
      <c r="M109" s="23">
        <f t="shared" si="37"/>
        <v>0</v>
      </c>
      <c r="N109" s="21"/>
      <c r="O109" s="21"/>
      <c r="P109" s="23">
        <f t="shared" si="38"/>
        <v>0</v>
      </c>
      <c r="Q109" s="21"/>
      <c r="R109" s="21"/>
      <c r="S109" s="23">
        <f t="shared" si="39"/>
        <v>0</v>
      </c>
      <c r="T109" s="21"/>
      <c r="U109" s="21"/>
      <c r="V109" s="23">
        <f t="shared" si="40"/>
        <v>0</v>
      </c>
      <c r="W109" s="21"/>
      <c r="X109" s="21"/>
      <c r="Y109" s="23">
        <f t="shared" si="41"/>
        <v>0</v>
      </c>
      <c r="Z109" s="21"/>
      <c r="AA109" s="21"/>
      <c r="AB109" s="23">
        <f t="shared" si="42"/>
        <v>0</v>
      </c>
      <c r="AC109" s="21"/>
      <c r="AD109" s="21"/>
      <c r="AE109" s="23">
        <f t="shared" si="43"/>
        <v>0</v>
      </c>
      <c r="AF109" s="21"/>
      <c r="AG109" s="21"/>
      <c r="AH109" s="23">
        <f t="shared" si="44"/>
        <v>0</v>
      </c>
      <c r="AI109" s="21"/>
      <c r="AJ109" s="21"/>
      <c r="AK109" s="23">
        <f t="shared" si="45"/>
        <v>0</v>
      </c>
      <c r="AL109" s="21"/>
      <c r="AM109" s="21"/>
      <c r="AN109" s="23">
        <f t="shared" si="46"/>
        <v>0</v>
      </c>
      <c r="AO109" s="23">
        <f t="shared" si="47"/>
        <v>0</v>
      </c>
      <c r="AP109" s="23">
        <f t="shared" si="48"/>
        <v>0</v>
      </c>
      <c r="AQ109" s="23">
        <f t="shared" si="49"/>
        <v>0</v>
      </c>
      <c r="AR109" s="23">
        <f t="shared" si="50"/>
        <v>0</v>
      </c>
      <c r="AS109" s="23">
        <f t="shared" si="51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68"/>
        <v>0</v>
      </c>
      <c r="BC109" s="21"/>
      <c r="BD109" s="21"/>
      <c r="BE109" s="23">
        <f t="shared" si="69"/>
        <v>0</v>
      </c>
      <c r="BF109" s="21"/>
      <c r="BG109" s="21"/>
      <c r="BH109" s="23">
        <f t="shared" si="52"/>
        <v>0</v>
      </c>
      <c r="BI109" s="21"/>
      <c r="BJ109" s="21"/>
      <c r="BK109" s="23">
        <f t="shared" si="53"/>
        <v>0</v>
      </c>
      <c r="BL109" s="21"/>
      <c r="BM109" s="21"/>
      <c r="BN109" s="23">
        <f t="shared" si="54"/>
        <v>0</v>
      </c>
      <c r="BO109" s="21"/>
      <c r="BP109" s="21"/>
      <c r="BQ109" s="23">
        <f t="shared" si="55"/>
        <v>0</v>
      </c>
      <c r="BR109" s="21"/>
      <c r="BS109" s="21"/>
      <c r="BT109" s="23">
        <f t="shared" si="56"/>
        <v>0</v>
      </c>
      <c r="BU109" s="21"/>
      <c r="BV109" s="21"/>
      <c r="BW109" s="23">
        <f t="shared" si="57"/>
        <v>0</v>
      </c>
      <c r="BX109" s="21"/>
      <c r="BY109" s="21"/>
      <c r="BZ109" s="23">
        <f t="shared" si="58"/>
        <v>0</v>
      </c>
      <c r="CA109" s="21"/>
      <c r="CB109" s="21"/>
      <c r="CC109" s="23">
        <f t="shared" si="59"/>
        <v>0</v>
      </c>
      <c r="CD109" s="23">
        <f t="shared" si="60"/>
        <v>0</v>
      </c>
      <c r="CE109" s="23">
        <f t="shared" si="61"/>
        <v>0</v>
      </c>
      <c r="CF109" s="23">
        <f t="shared" si="62"/>
        <v>0</v>
      </c>
      <c r="CG109" s="23">
        <f t="shared" si="63"/>
        <v>0</v>
      </c>
      <c r="CH109" s="23">
        <f t="shared" si="64"/>
        <v>0</v>
      </c>
      <c r="CI109" s="22"/>
      <c r="CJ109" s="22"/>
      <c r="CK109" s="22">
        <f t="shared" si="65"/>
        <v>0</v>
      </c>
      <c r="CL109" s="21"/>
      <c r="CM109" s="21"/>
      <c r="CN109" s="22">
        <f t="shared" si="66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5"/>
        <v>0</v>
      </c>
      <c r="H110" s="21"/>
      <c r="I110" s="21"/>
      <c r="J110" s="22">
        <f t="shared" si="36"/>
        <v>0</v>
      </c>
      <c r="K110" s="21"/>
      <c r="L110" s="21"/>
      <c r="M110" s="23">
        <f t="shared" si="37"/>
        <v>0</v>
      </c>
      <c r="N110" s="21"/>
      <c r="O110" s="21"/>
      <c r="P110" s="23">
        <f t="shared" si="38"/>
        <v>0</v>
      </c>
      <c r="Q110" s="21"/>
      <c r="R110" s="21"/>
      <c r="S110" s="23">
        <f t="shared" si="39"/>
        <v>0</v>
      </c>
      <c r="T110" s="21"/>
      <c r="U110" s="21"/>
      <c r="V110" s="23">
        <f t="shared" si="40"/>
        <v>0</v>
      </c>
      <c r="W110" s="21"/>
      <c r="X110" s="21"/>
      <c r="Y110" s="23">
        <f t="shared" si="41"/>
        <v>0</v>
      </c>
      <c r="Z110" s="21"/>
      <c r="AA110" s="21"/>
      <c r="AB110" s="23">
        <f t="shared" si="42"/>
        <v>0</v>
      </c>
      <c r="AC110" s="21"/>
      <c r="AD110" s="21"/>
      <c r="AE110" s="23">
        <f t="shared" si="43"/>
        <v>0</v>
      </c>
      <c r="AF110" s="21"/>
      <c r="AG110" s="21"/>
      <c r="AH110" s="23">
        <f t="shared" si="44"/>
        <v>0</v>
      </c>
      <c r="AI110" s="21"/>
      <c r="AJ110" s="21"/>
      <c r="AK110" s="23">
        <f t="shared" si="45"/>
        <v>0</v>
      </c>
      <c r="AL110" s="21"/>
      <c r="AM110" s="21"/>
      <c r="AN110" s="23">
        <f t="shared" si="46"/>
        <v>0</v>
      </c>
      <c r="AO110" s="23">
        <f t="shared" si="47"/>
        <v>0</v>
      </c>
      <c r="AP110" s="23">
        <f t="shared" si="48"/>
        <v>0</v>
      </c>
      <c r="AQ110" s="23">
        <f t="shared" si="49"/>
        <v>0</v>
      </c>
      <c r="AR110" s="23">
        <f t="shared" si="50"/>
        <v>0</v>
      </c>
      <c r="AS110" s="23">
        <f t="shared" si="51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8"/>
        <v>0</v>
      </c>
      <c r="BC110" s="21"/>
      <c r="BD110" s="21"/>
      <c r="BE110" s="23">
        <f t="shared" si="69"/>
        <v>0</v>
      </c>
      <c r="BF110" s="21"/>
      <c r="BG110" s="21"/>
      <c r="BH110" s="23">
        <f t="shared" si="52"/>
        <v>0</v>
      </c>
      <c r="BI110" s="21"/>
      <c r="BJ110" s="21"/>
      <c r="BK110" s="23">
        <f t="shared" si="53"/>
        <v>0</v>
      </c>
      <c r="BL110" s="21"/>
      <c r="BM110" s="21"/>
      <c r="BN110" s="23">
        <f t="shared" si="54"/>
        <v>0</v>
      </c>
      <c r="BO110" s="21"/>
      <c r="BP110" s="21"/>
      <c r="BQ110" s="23">
        <f t="shared" si="55"/>
        <v>0</v>
      </c>
      <c r="BR110" s="21"/>
      <c r="BS110" s="21"/>
      <c r="BT110" s="23">
        <f t="shared" si="56"/>
        <v>0</v>
      </c>
      <c r="BU110" s="21"/>
      <c r="BV110" s="21"/>
      <c r="BW110" s="23">
        <f t="shared" si="57"/>
        <v>0</v>
      </c>
      <c r="BX110" s="21"/>
      <c r="BY110" s="21"/>
      <c r="BZ110" s="23">
        <f t="shared" si="58"/>
        <v>0</v>
      </c>
      <c r="CA110" s="21"/>
      <c r="CB110" s="21"/>
      <c r="CC110" s="23">
        <f t="shared" si="59"/>
        <v>0</v>
      </c>
      <c r="CD110" s="23">
        <f t="shared" si="60"/>
        <v>0</v>
      </c>
      <c r="CE110" s="23">
        <f t="shared" si="61"/>
        <v>0</v>
      </c>
      <c r="CF110" s="23">
        <f t="shared" si="62"/>
        <v>0</v>
      </c>
      <c r="CG110" s="23">
        <f t="shared" si="63"/>
        <v>0</v>
      </c>
      <c r="CH110" s="23">
        <f t="shared" si="64"/>
        <v>0</v>
      </c>
      <c r="CI110" s="22"/>
      <c r="CJ110" s="22"/>
      <c r="CK110" s="22">
        <f t="shared" si="65"/>
        <v>0</v>
      </c>
      <c r="CL110" s="21"/>
      <c r="CM110" s="21"/>
      <c r="CN110" s="22">
        <f t="shared" si="66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5"/>
        <v>0</v>
      </c>
      <c r="H111" s="21"/>
      <c r="I111" s="21"/>
      <c r="J111" s="22">
        <f t="shared" si="36"/>
        <v>0</v>
      </c>
      <c r="K111" s="21"/>
      <c r="L111" s="21"/>
      <c r="M111" s="23">
        <f t="shared" si="37"/>
        <v>0</v>
      </c>
      <c r="N111" s="21"/>
      <c r="O111" s="21"/>
      <c r="P111" s="23">
        <f t="shared" si="38"/>
        <v>0</v>
      </c>
      <c r="Q111" s="21"/>
      <c r="R111" s="21"/>
      <c r="S111" s="23">
        <f t="shared" si="39"/>
        <v>0</v>
      </c>
      <c r="T111" s="21"/>
      <c r="U111" s="21"/>
      <c r="V111" s="23">
        <f t="shared" si="40"/>
        <v>0</v>
      </c>
      <c r="W111" s="21"/>
      <c r="X111" s="21"/>
      <c r="Y111" s="23">
        <f t="shared" si="41"/>
        <v>0</v>
      </c>
      <c r="Z111" s="21"/>
      <c r="AA111" s="21"/>
      <c r="AB111" s="23">
        <f t="shared" si="42"/>
        <v>0</v>
      </c>
      <c r="AC111" s="21"/>
      <c r="AD111" s="21"/>
      <c r="AE111" s="23">
        <f t="shared" si="43"/>
        <v>0</v>
      </c>
      <c r="AF111" s="21"/>
      <c r="AG111" s="21"/>
      <c r="AH111" s="23">
        <f t="shared" si="44"/>
        <v>0</v>
      </c>
      <c r="AI111" s="21"/>
      <c r="AJ111" s="21"/>
      <c r="AK111" s="23">
        <f t="shared" si="45"/>
        <v>0</v>
      </c>
      <c r="AL111" s="21"/>
      <c r="AM111" s="21"/>
      <c r="AN111" s="23">
        <f t="shared" si="46"/>
        <v>0</v>
      </c>
      <c r="AO111" s="23">
        <f t="shared" si="47"/>
        <v>0</v>
      </c>
      <c r="AP111" s="23">
        <f t="shared" si="48"/>
        <v>0</v>
      </c>
      <c r="AQ111" s="23">
        <f t="shared" si="49"/>
        <v>0</v>
      </c>
      <c r="AR111" s="23">
        <f t="shared" si="50"/>
        <v>0</v>
      </c>
      <c r="AS111" s="23">
        <f t="shared" si="51"/>
        <v>0</v>
      </c>
      <c r="AT111" s="21"/>
      <c r="AU111" s="21"/>
      <c r="AV111" s="21"/>
      <c r="AW111" s="21"/>
      <c r="AX111" s="21"/>
      <c r="AY111" s="22">
        <f t="shared" si="67"/>
        <v>0</v>
      </c>
      <c r="AZ111" s="21"/>
      <c r="BA111" s="21"/>
      <c r="BB111" s="23">
        <f t="shared" si="68"/>
        <v>0</v>
      </c>
      <c r="BC111" s="21"/>
      <c r="BD111" s="21"/>
      <c r="BE111" s="23">
        <f t="shared" si="69"/>
        <v>0</v>
      </c>
      <c r="BF111" s="21"/>
      <c r="BG111" s="21"/>
      <c r="BH111" s="23">
        <f t="shared" si="52"/>
        <v>0</v>
      </c>
      <c r="BI111" s="21"/>
      <c r="BJ111" s="21"/>
      <c r="BK111" s="23">
        <f t="shared" si="53"/>
        <v>0</v>
      </c>
      <c r="BL111" s="21"/>
      <c r="BM111" s="21"/>
      <c r="BN111" s="23">
        <f t="shared" si="54"/>
        <v>0</v>
      </c>
      <c r="BO111" s="21"/>
      <c r="BP111" s="21"/>
      <c r="BQ111" s="23">
        <f t="shared" si="55"/>
        <v>0</v>
      </c>
      <c r="BR111" s="21"/>
      <c r="BS111" s="21"/>
      <c r="BT111" s="23">
        <f t="shared" si="56"/>
        <v>0</v>
      </c>
      <c r="BU111" s="21"/>
      <c r="BV111" s="21"/>
      <c r="BW111" s="23">
        <f t="shared" si="57"/>
        <v>0</v>
      </c>
      <c r="BX111" s="21"/>
      <c r="BY111" s="21"/>
      <c r="BZ111" s="23">
        <f t="shared" si="58"/>
        <v>0</v>
      </c>
      <c r="CA111" s="21"/>
      <c r="CB111" s="21"/>
      <c r="CC111" s="23">
        <f t="shared" si="59"/>
        <v>0</v>
      </c>
      <c r="CD111" s="23">
        <f t="shared" si="60"/>
        <v>0</v>
      </c>
      <c r="CE111" s="23">
        <f t="shared" si="61"/>
        <v>0</v>
      </c>
      <c r="CF111" s="23">
        <f t="shared" si="62"/>
        <v>0</v>
      </c>
      <c r="CG111" s="23">
        <f t="shared" si="63"/>
        <v>0</v>
      </c>
      <c r="CH111" s="23">
        <f t="shared" si="64"/>
        <v>0</v>
      </c>
      <c r="CI111" s="22"/>
      <c r="CJ111" s="22"/>
      <c r="CK111" s="22">
        <f t="shared" si="65"/>
        <v>0</v>
      </c>
      <c r="CL111" s="21"/>
      <c r="CM111" s="21"/>
      <c r="CN111" s="22">
        <f t="shared" si="66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5"/>
        <v>0</v>
      </c>
      <c r="H112" s="21"/>
      <c r="I112" s="21"/>
      <c r="J112" s="22">
        <f t="shared" si="36"/>
        <v>0</v>
      </c>
      <c r="K112" s="21"/>
      <c r="L112" s="21"/>
      <c r="M112" s="23">
        <f t="shared" si="37"/>
        <v>0</v>
      </c>
      <c r="N112" s="21"/>
      <c r="O112" s="21"/>
      <c r="P112" s="23">
        <f t="shared" si="38"/>
        <v>0</v>
      </c>
      <c r="Q112" s="21"/>
      <c r="R112" s="21"/>
      <c r="S112" s="23">
        <f t="shared" si="39"/>
        <v>0</v>
      </c>
      <c r="T112" s="21"/>
      <c r="U112" s="21"/>
      <c r="V112" s="23">
        <f t="shared" si="40"/>
        <v>0</v>
      </c>
      <c r="W112" s="21"/>
      <c r="X112" s="21"/>
      <c r="Y112" s="23">
        <f t="shared" si="41"/>
        <v>0</v>
      </c>
      <c r="Z112" s="21"/>
      <c r="AA112" s="21"/>
      <c r="AB112" s="23">
        <f t="shared" si="42"/>
        <v>0</v>
      </c>
      <c r="AC112" s="21"/>
      <c r="AD112" s="21"/>
      <c r="AE112" s="23">
        <f t="shared" si="43"/>
        <v>0</v>
      </c>
      <c r="AF112" s="21"/>
      <c r="AG112" s="21"/>
      <c r="AH112" s="23">
        <f t="shared" si="44"/>
        <v>0</v>
      </c>
      <c r="AI112" s="21"/>
      <c r="AJ112" s="21"/>
      <c r="AK112" s="23">
        <f t="shared" si="45"/>
        <v>0</v>
      </c>
      <c r="AL112" s="21"/>
      <c r="AM112" s="21"/>
      <c r="AN112" s="23">
        <f t="shared" si="46"/>
        <v>0</v>
      </c>
      <c r="AO112" s="23">
        <f t="shared" si="47"/>
        <v>0</v>
      </c>
      <c r="AP112" s="23">
        <f t="shared" si="48"/>
        <v>0</v>
      </c>
      <c r="AQ112" s="23">
        <f t="shared" si="49"/>
        <v>0</v>
      </c>
      <c r="AR112" s="23">
        <f t="shared" si="50"/>
        <v>0</v>
      </c>
      <c r="AS112" s="23">
        <f t="shared" si="51"/>
        <v>0</v>
      </c>
      <c r="AT112" s="21"/>
      <c r="AU112" s="21"/>
      <c r="AV112" s="21"/>
      <c r="AW112" s="21"/>
      <c r="AX112" s="21"/>
      <c r="AY112" s="22">
        <f t="shared" si="67"/>
        <v>0</v>
      </c>
      <c r="AZ112" s="21"/>
      <c r="BA112" s="21"/>
      <c r="BB112" s="23">
        <f t="shared" si="68"/>
        <v>0</v>
      </c>
      <c r="BC112" s="21"/>
      <c r="BD112" s="21"/>
      <c r="BE112" s="23">
        <f t="shared" si="69"/>
        <v>0</v>
      </c>
      <c r="BF112" s="21"/>
      <c r="BG112" s="21"/>
      <c r="BH112" s="23">
        <f t="shared" si="52"/>
        <v>0</v>
      </c>
      <c r="BI112" s="21"/>
      <c r="BJ112" s="21"/>
      <c r="BK112" s="23">
        <f t="shared" si="53"/>
        <v>0</v>
      </c>
      <c r="BL112" s="21"/>
      <c r="BM112" s="21"/>
      <c r="BN112" s="23">
        <f t="shared" si="54"/>
        <v>0</v>
      </c>
      <c r="BO112" s="21"/>
      <c r="BP112" s="21"/>
      <c r="BQ112" s="23">
        <f t="shared" si="55"/>
        <v>0</v>
      </c>
      <c r="BR112" s="21"/>
      <c r="BS112" s="21"/>
      <c r="BT112" s="23">
        <f t="shared" si="56"/>
        <v>0</v>
      </c>
      <c r="BU112" s="21"/>
      <c r="BV112" s="21"/>
      <c r="BW112" s="23">
        <f t="shared" si="57"/>
        <v>0</v>
      </c>
      <c r="BX112" s="21"/>
      <c r="BY112" s="21"/>
      <c r="BZ112" s="23">
        <f t="shared" si="58"/>
        <v>0</v>
      </c>
      <c r="CA112" s="21"/>
      <c r="CB112" s="21"/>
      <c r="CC112" s="23">
        <f t="shared" si="59"/>
        <v>0</v>
      </c>
      <c r="CD112" s="23">
        <f t="shared" si="60"/>
        <v>0</v>
      </c>
      <c r="CE112" s="23">
        <f t="shared" si="61"/>
        <v>0</v>
      </c>
      <c r="CF112" s="23">
        <f t="shared" si="62"/>
        <v>0</v>
      </c>
      <c r="CG112" s="23">
        <f t="shared" si="63"/>
        <v>0</v>
      </c>
      <c r="CH112" s="23">
        <f t="shared" si="64"/>
        <v>0</v>
      </c>
      <c r="CI112" s="22"/>
      <c r="CJ112" s="22"/>
      <c r="CK112" s="22">
        <f t="shared" si="65"/>
        <v>0</v>
      </c>
      <c r="CL112" s="21"/>
      <c r="CM112" s="21"/>
      <c r="CN112" s="22">
        <f t="shared" si="66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1</v>
      </c>
      <c r="F113" s="21">
        <v>12</v>
      </c>
      <c r="G113" s="23">
        <f t="shared" si="35"/>
        <v>8.3999999999999986</v>
      </c>
      <c r="H113" s="21"/>
      <c r="I113" s="21"/>
      <c r="J113" s="22">
        <f t="shared" si="36"/>
        <v>0</v>
      </c>
      <c r="K113" s="21">
        <v>55</v>
      </c>
      <c r="L113" s="21">
        <v>660</v>
      </c>
      <c r="M113" s="23">
        <f t="shared" si="37"/>
        <v>461.99999999999994</v>
      </c>
      <c r="N113" s="21"/>
      <c r="O113" s="21"/>
      <c r="P113" s="23">
        <f t="shared" si="38"/>
        <v>0</v>
      </c>
      <c r="Q113" s="21"/>
      <c r="R113" s="21"/>
      <c r="S113" s="23">
        <f t="shared" si="39"/>
        <v>0</v>
      </c>
      <c r="T113" s="21"/>
      <c r="U113" s="21"/>
      <c r="V113" s="23">
        <f t="shared" si="40"/>
        <v>0</v>
      </c>
      <c r="W113" s="21"/>
      <c r="X113" s="21"/>
      <c r="Y113" s="23">
        <f t="shared" si="41"/>
        <v>0</v>
      </c>
      <c r="Z113" s="21">
        <v>2</v>
      </c>
      <c r="AA113" s="21">
        <v>24</v>
      </c>
      <c r="AB113" s="23">
        <f t="shared" si="42"/>
        <v>16.799999999999997</v>
      </c>
      <c r="AC113" s="21"/>
      <c r="AD113" s="21"/>
      <c r="AE113" s="23">
        <f t="shared" si="43"/>
        <v>0</v>
      </c>
      <c r="AF113" s="21"/>
      <c r="AG113" s="21"/>
      <c r="AH113" s="23">
        <f t="shared" si="44"/>
        <v>0</v>
      </c>
      <c r="AI113" s="21"/>
      <c r="AJ113" s="21"/>
      <c r="AK113" s="23">
        <f t="shared" si="45"/>
        <v>0</v>
      </c>
      <c r="AL113" s="21"/>
      <c r="AM113" s="21"/>
      <c r="AN113" s="23">
        <f t="shared" si="46"/>
        <v>0</v>
      </c>
      <c r="AO113" s="23">
        <f t="shared" si="47"/>
        <v>58</v>
      </c>
      <c r="AP113" s="23">
        <f t="shared" si="48"/>
        <v>696</v>
      </c>
      <c r="AQ113" s="23">
        <f t="shared" si="49"/>
        <v>487.19999999999993</v>
      </c>
      <c r="AR113" s="23">
        <f t="shared" si="50"/>
        <v>58</v>
      </c>
      <c r="AS113" s="23">
        <f t="shared" si="51"/>
        <v>40.599999999999994</v>
      </c>
      <c r="AT113" s="21"/>
      <c r="AU113" s="21"/>
      <c r="AV113" s="21"/>
      <c r="AW113" s="21"/>
      <c r="AX113" s="21"/>
      <c r="AY113" s="22">
        <f t="shared" si="67"/>
        <v>0</v>
      </c>
      <c r="AZ113" s="21"/>
      <c r="BA113" s="21"/>
      <c r="BB113" s="23">
        <f t="shared" si="68"/>
        <v>0</v>
      </c>
      <c r="BC113" s="21"/>
      <c r="BD113" s="21"/>
      <c r="BE113" s="23">
        <f>BD113*$C113</f>
        <v>0</v>
      </c>
      <c r="BF113" s="21">
        <v>20</v>
      </c>
      <c r="BG113" s="21">
        <v>240</v>
      </c>
      <c r="BH113" s="23">
        <f t="shared" si="52"/>
        <v>168</v>
      </c>
      <c r="BI113" s="21"/>
      <c r="BJ113" s="21"/>
      <c r="BK113" s="23">
        <f t="shared" si="53"/>
        <v>0</v>
      </c>
      <c r="BL113" s="21"/>
      <c r="BM113" s="21"/>
      <c r="BN113" s="23">
        <f t="shared" si="54"/>
        <v>0</v>
      </c>
      <c r="BO113" s="21">
        <v>10</v>
      </c>
      <c r="BP113" s="21">
        <v>120</v>
      </c>
      <c r="BQ113" s="23">
        <f t="shared" si="55"/>
        <v>84</v>
      </c>
      <c r="BR113" s="21"/>
      <c r="BS113" s="21"/>
      <c r="BT113" s="23">
        <f t="shared" si="56"/>
        <v>0</v>
      </c>
      <c r="BU113" s="21"/>
      <c r="BV113" s="21"/>
      <c r="BW113" s="23">
        <f t="shared" si="57"/>
        <v>0</v>
      </c>
      <c r="BX113" s="21"/>
      <c r="BY113" s="21"/>
      <c r="BZ113" s="23">
        <f t="shared" si="58"/>
        <v>0</v>
      </c>
      <c r="CA113" s="21">
        <v>15</v>
      </c>
      <c r="CB113" s="21">
        <v>180</v>
      </c>
      <c r="CC113" s="23">
        <f t="shared" si="59"/>
        <v>125.99999999999999</v>
      </c>
      <c r="CD113" s="23">
        <f t="shared" si="60"/>
        <v>45</v>
      </c>
      <c r="CE113" s="23">
        <f t="shared" si="61"/>
        <v>540</v>
      </c>
      <c r="CF113" s="23">
        <f t="shared" si="62"/>
        <v>378</v>
      </c>
      <c r="CG113" s="23">
        <f t="shared" si="63"/>
        <v>45</v>
      </c>
      <c r="CH113" s="23">
        <f t="shared" si="64"/>
        <v>31.5</v>
      </c>
      <c r="CI113" s="22"/>
      <c r="CJ113" s="22"/>
      <c r="CK113" s="22">
        <f t="shared" si="65"/>
        <v>0</v>
      </c>
      <c r="CL113" s="21"/>
      <c r="CM113" s="21"/>
      <c r="CN113" s="22">
        <f t="shared" si="66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>
        <v>1</v>
      </c>
      <c r="F114" s="21">
        <v>24</v>
      </c>
      <c r="G114" s="23">
        <f t="shared" si="35"/>
        <v>8.3999999999999986</v>
      </c>
      <c r="H114" s="21"/>
      <c r="I114" s="21"/>
      <c r="J114" s="22">
        <f t="shared" si="36"/>
        <v>0</v>
      </c>
      <c r="K114" s="21"/>
      <c r="L114" s="21"/>
      <c r="M114" s="23">
        <f t="shared" si="37"/>
        <v>0</v>
      </c>
      <c r="N114" s="21"/>
      <c r="O114" s="21"/>
      <c r="P114" s="23">
        <f t="shared" si="38"/>
        <v>0</v>
      </c>
      <c r="Q114" s="21"/>
      <c r="R114" s="21"/>
      <c r="S114" s="23">
        <f t="shared" si="39"/>
        <v>0</v>
      </c>
      <c r="T114" s="21"/>
      <c r="U114" s="21"/>
      <c r="V114" s="23">
        <f t="shared" si="40"/>
        <v>0</v>
      </c>
      <c r="W114" s="21"/>
      <c r="X114" s="21"/>
      <c r="Y114" s="23">
        <f t="shared" si="41"/>
        <v>0</v>
      </c>
      <c r="Z114" s="21"/>
      <c r="AA114" s="21">
        <v>12</v>
      </c>
      <c r="AB114" s="23">
        <f t="shared" si="42"/>
        <v>4.1999999999999993</v>
      </c>
      <c r="AC114" s="21"/>
      <c r="AD114" s="21"/>
      <c r="AE114" s="23">
        <f t="shared" si="43"/>
        <v>0</v>
      </c>
      <c r="AF114" s="21"/>
      <c r="AG114" s="21"/>
      <c r="AH114" s="23">
        <f t="shared" si="44"/>
        <v>0</v>
      </c>
      <c r="AI114" s="21"/>
      <c r="AJ114" s="21"/>
      <c r="AK114" s="23">
        <f t="shared" si="45"/>
        <v>0</v>
      </c>
      <c r="AL114" s="21"/>
      <c r="AM114" s="21"/>
      <c r="AN114" s="23">
        <f t="shared" si="46"/>
        <v>0</v>
      </c>
      <c r="AO114" s="23">
        <f t="shared" si="47"/>
        <v>1</v>
      </c>
      <c r="AP114" s="23">
        <f t="shared" si="48"/>
        <v>36</v>
      </c>
      <c r="AQ114" s="23">
        <f t="shared" si="49"/>
        <v>12.599999999999998</v>
      </c>
      <c r="AR114" s="23">
        <f t="shared" si="50"/>
        <v>3</v>
      </c>
      <c r="AS114" s="23">
        <f t="shared" si="51"/>
        <v>1.0499999999999998</v>
      </c>
      <c r="AT114" s="21"/>
      <c r="AU114" s="21"/>
      <c r="AV114" s="21"/>
      <c r="AW114" s="21"/>
      <c r="AX114" s="21"/>
      <c r="AY114" s="22"/>
      <c r="AZ114" s="21"/>
      <c r="BA114" s="21"/>
      <c r="BB114" s="23"/>
      <c r="BC114" s="21"/>
      <c r="BD114" s="21"/>
      <c r="BE114" s="23">
        <f>BD114*$C114</f>
        <v>0</v>
      </c>
      <c r="BF114" s="21"/>
      <c r="BG114" s="21"/>
      <c r="BH114" s="23">
        <f t="shared" si="52"/>
        <v>0</v>
      </c>
      <c r="BI114" s="21"/>
      <c r="BJ114" s="21"/>
      <c r="BK114" s="23">
        <f t="shared" si="53"/>
        <v>0</v>
      </c>
      <c r="BL114" s="21"/>
      <c r="BM114" s="21"/>
      <c r="BN114" s="23">
        <f t="shared" si="54"/>
        <v>0</v>
      </c>
      <c r="BO114" s="21"/>
      <c r="BP114" s="21"/>
      <c r="BQ114" s="23">
        <f t="shared" si="55"/>
        <v>0</v>
      </c>
      <c r="BR114" s="21"/>
      <c r="BS114" s="21"/>
      <c r="BT114" s="23">
        <f t="shared" si="56"/>
        <v>0</v>
      </c>
      <c r="BU114" s="21"/>
      <c r="BV114" s="21"/>
      <c r="BW114" s="23">
        <f t="shared" si="57"/>
        <v>0</v>
      </c>
      <c r="BX114" s="21"/>
      <c r="BY114" s="21"/>
      <c r="BZ114" s="23">
        <f t="shared" si="58"/>
        <v>0</v>
      </c>
      <c r="CA114" s="21"/>
      <c r="CB114" s="21"/>
      <c r="CC114" s="23">
        <f t="shared" si="59"/>
        <v>0</v>
      </c>
      <c r="CD114" s="23">
        <f t="shared" si="60"/>
        <v>0</v>
      </c>
      <c r="CE114" s="23">
        <f t="shared" si="61"/>
        <v>0</v>
      </c>
      <c r="CF114" s="23">
        <f t="shared" si="62"/>
        <v>0</v>
      </c>
      <c r="CG114" s="23">
        <f t="shared" si="63"/>
        <v>0</v>
      </c>
      <c r="CH114" s="23">
        <f t="shared" si="64"/>
        <v>0</v>
      </c>
      <c r="CI114" s="22"/>
      <c r="CJ114" s="22"/>
      <c r="CK114" s="22">
        <f t="shared" si="65"/>
        <v>0</v>
      </c>
      <c r="CL114" s="21"/>
      <c r="CM114" s="21"/>
      <c r="CN114" s="22">
        <f t="shared" si="66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5"/>
        <v>0</v>
      </c>
      <c r="H115" s="21"/>
      <c r="I115" s="21"/>
      <c r="J115" s="22">
        <f t="shared" si="36"/>
        <v>0</v>
      </c>
      <c r="K115" s="21"/>
      <c r="L115" s="21"/>
      <c r="M115" s="23">
        <f t="shared" si="37"/>
        <v>0</v>
      </c>
      <c r="N115" s="21"/>
      <c r="O115" s="21"/>
      <c r="P115" s="23">
        <f t="shared" si="38"/>
        <v>0</v>
      </c>
      <c r="Q115" s="21"/>
      <c r="R115" s="21"/>
      <c r="S115" s="23">
        <f t="shared" si="39"/>
        <v>0</v>
      </c>
      <c r="T115" s="21"/>
      <c r="U115" s="21"/>
      <c r="V115" s="23">
        <f t="shared" si="40"/>
        <v>0</v>
      </c>
      <c r="W115" s="21"/>
      <c r="X115" s="21"/>
      <c r="Y115" s="23">
        <f t="shared" si="41"/>
        <v>0</v>
      </c>
      <c r="Z115" s="21"/>
      <c r="AA115" s="21"/>
      <c r="AB115" s="23">
        <f t="shared" si="42"/>
        <v>0</v>
      </c>
      <c r="AC115" s="21"/>
      <c r="AD115" s="21"/>
      <c r="AE115" s="23">
        <f t="shared" si="43"/>
        <v>0</v>
      </c>
      <c r="AF115" s="21"/>
      <c r="AG115" s="21"/>
      <c r="AH115" s="23">
        <f t="shared" si="44"/>
        <v>0</v>
      </c>
      <c r="AI115" s="21"/>
      <c r="AJ115" s="21"/>
      <c r="AK115" s="23">
        <f t="shared" si="45"/>
        <v>0</v>
      </c>
      <c r="AL115" s="21"/>
      <c r="AM115" s="21"/>
      <c r="AN115" s="23">
        <f t="shared" si="46"/>
        <v>0</v>
      </c>
      <c r="AO115" s="23">
        <f t="shared" si="47"/>
        <v>0</v>
      </c>
      <c r="AP115" s="23">
        <f t="shared" si="48"/>
        <v>0</v>
      </c>
      <c r="AQ115" s="23">
        <f t="shared" si="49"/>
        <v>0</v>
      </c>
      <c r="AR115" s="23">
        <f t="shared" si="50"/>
        <v>0</v>
      </c>
      <c r="AS115" s="23">
        <f t="shared" si="51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ref="BE115:BE142" si="70">BD115*$C115</f>
        <v>0</v>
      </c>
      <c r="BF115" s="21"/>
      <c r="BG115" s="21"/>
      <c r="BH115" s="23">
        <f t="shared" si="52"/>
        <v>0</v>
      </c>
      <c r="BI115" s="21"/>
      <c r="BJ115" s="21"/>
      <c r="BK115" s="23">
        <f t="shared" si="53"/>
        <v>0</v>
      </c>
      <c r="BL115" s="21"/>
      <c r="BM115" s="21"/>
      <c r="BN115" s="23">
        <f t="shared" si="54"/>
        <v>0</v>
      </c>
      <c r="BO115" s="21"/>
      <c r="BP115" s="21"/>
      <c r="BQ115" s="23">
        <f t="shared" si="55"/>
        <v>0</v>
      </c>
      <c r="BR115" s="21"/>
      <c r="BS115" s="21"/>
      <c r="BT115" s="23">
        <f t="shared" si="56"/>
        <v>0</v>
      </c>
      <c r="BU115" s="21"/>
      <c r="BV115" s="21"/>
      <c r="BW115" s="23">
        <f t="shared" si="57"/>
        <v>0</v>
      </c>
      <c r="BX115" s="21"/>
      <c r="BY115" s="21"/>
      <c r="BZ115" s="23">
        <f t="shared" si="58"/>
        <v>0</v>
      </c>
      <c r="CA115" s="21"/>
      <c r="CB115" s="21"/>
      <c r="CC115" s="23">
        <f t="shared" si="59"/>
        <v>0</v>
      </c>
      <c r="CD115" s="23">
        <f t="shared" si="60"/>
        <v>0</v>
      </c>
      <c r="CE115" s="23">
        <f t="shared" si="61"/>
        <v>0</v>
      </c>
      <c r="CF115" s="23">
        <f t="shared" si="62"/>
        <v>0</v>
      </c>
      <c r="CG115" s="23">
        <f t="shared" si="63"/>
        <v>0</v>
      </c>
      <c r="CH115" s="23">
        <f t="shared" si="64"/>
        <v>0</v>
      </c>
      <c r="CI115" s="22"/>
      <c r="CJ115" s="22"/>
      <c r="CK115" s="22">
        <f t="shared" si="65"/>
        <v>0</v>
      </c>
      <c r="CL115" s="21"/>
      <c r="CM115" s="21"/>
      <c r="CN115" s="22">
        <f t="shared" si="66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5"/>
        <v>0</v>
      </c>
      <c r="H116" s="21"/>
      <c r="I116" s="21"/>
      <c r="J116" s="22">
        <f t="shared" si="36"/>
        <v>0</v>
      </c>
      <c r="K116" s="21"/>
      <c r="L116" s="21"/>
      <c r="M116" s="23">
        <f t="shared" si="37"/>
        <v>0</v>
      </c>
      <c r="N116" s="21"/>
      <c r="O116" s="21"/>
      <c r="P116" s="23">
        <f t="shared" si="38"/>
        <v>0</v>
      </c>
      <c r="Q116" s="21"/>
      <c r="R116" s="21"/>
      <c r="S116" s="23">
        <f t="shared" si="39"/>
        <v>0</v>
      </c>
      <c r="T116" s="21"/>
      <c r="U116" s="21"/>
      <c r="V116" s="23">
        <f t="shared" si="40"/>
        <v>0</v>
      </c>
      <c r="W116" s="21"/>
      <c r="X116" s="21"/>
      <c r="Y116" s="23">
        <f t="shared" si="41"/>
        <v>0</v>
      </c>
      <c r="Z116" s="21"/>
      <c r="AA116" s="21"/>
      <c r="AB116" s="23">
        <f t="shared" si="42"/>
        <v>0</v>
      </c>
      <c r="AC116" s="21"/>
      <c r="AD116" s="21"/>
      <c r="AE116" s="23">
        <f t="shared" si="43"/>
        <v>0</v>
      </c>
      <c r="AF116" s="21"/>
      <c r="AG116" s="21"/>
      <c r="AH116" s="23">
        <f t="shared" si="44"/>
        <v>0</v>
      </c>
      <c r="AI116" s="21"/>
      <c r="AJ116" s="21"/>
      <c r="AK116" s="23">
        <f t="shared" si="45"/>
        <v>0</v>
      </c>
      <c r="AL116" s="21"/>
      <c r="AM116" s="21"/>
      <c r="AN116" s="23">
        <f t="shared" si="46"/>
        <v>0</v>
      </c>
      <c r="AO116" s="23">
        <f t="shared" si="47"/>
        <v>0</v>
      </c>
      <c r="AP116" s="23">
        <f t="shared" si="48"/>
        <v>0</v>
      </c>
      <c r="AQ116" s="23">
        <f t="shared" si="49"/>
        <v>0</v>
      </c>
      <c r="AR116" s="23">
        <f t="shared" si="50"/>
        <v>0</v>
      </c>
      <c r="AS116" s="23">
        <f t="shared" si="51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0"/>
        <v>0</v>
      </c>
      <c r="BF116" s="21"/>
      <c r="BG116" s="21"/>
      <c r="BH116" s="23">
        <f t="shared" si="52"/>
        <v>0</v>
      </c>
      <c r="BI116" s="21"/>
      <c r="BJ116" s="21"/>
      <c r="BK116" s="23">
        <f t="shared" si="53"/>
        <v>0</v>
      </c>
      <c r="BL116" s="21"/>
      <c r="BM116" s="21"/>
      <c r="BN116" s="23">
        <f t="shared" si="54"/>
        <v>0</v>
      </c>
      <c r="BO116" s="21"/>
      <c r="BP116" s="21"/>
      <c r="BQ116" s="23">
        <f t="shared" si="55"/>
        <v>0</v>
      </c>
      <c r="BR116" s="21"/>
      <c r="BS116" s="21"/>
      <c r="BT116" s="23">
        <f t="shared" si="56"/>
        <v>0</v>
      </c>
      <c r="BU116" s="21"/>
      <c r="BV116" s="21"/>
      <c r="BW116" s="23">
        <f t="shared" si="57"/>
        <v>0</v>
      </c>
      <c r="BX116" s="21"/>
      <c r="BY116" s="21"/>
      <c r="BZ116" s="23">
        <f t="shared" si="58"/>
        <v>0</v>
      </c>
      <c r="CA116" s="21"/>
      <c r="CB116" s="21"/>
      <c r="CC116" s="23">
        <f t="shared" si="59"/>
        <v>0</v>
      </c>
      <c r="CD116" s="23">
        <f t="shared" si="60"/>
        <v>0</v>
      </c>
      <c r="CE116" s="23">
        <f t="shared" si="61"/>
        <v>0</v>
      </c>
      <c r="CF116" s="23">
        <f t="shared" si="62"/>
        <v>0</v>
      </c>
      <c r="CG116" s="23">
        <f t="shared" si="63"/>
        <v>0</v>
      </c>
      <c r="CH116" s="23">
        <f t="shared" si="64"/>
        <v>0</v>
      </c>
      <c r="CI116" s="22"/>
      <c r="CJ116" s="22"/>
      <c r="CK116" s="22">
        <f t="shared" si="65"/>
        <v>0</v>
      </c>
      <c r="CL116" s="21"/>
      <c r="CM116" s="21"/>
      <c r="CN116" s="22">
        <f t="shared" si="66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5"/>
        <v>0</v>
      </c>
      <c r="H117" s="21"/>
      <c r="I117" s="21"/>
      <c r="J117" s="22">
        <f t="shared" si="36"/>
        <v>0</v>
      </c>
      <c r="K117" s="21"/>
      <c r="L117" s="21"/>
      <c r="M117" s="23">
        <f t="shared" si="37"/>
        <v>0</v>
      </c>
      <c r="N117" s="21"/>
      <c r="O117" s="21"/>
      <c r="P117" s="23">
        <f t="shared" si="38"/>
        <v>0</v>
      </c>
      <c r="Q117" s="21"/>
      <c r="R117" s="21"/>
      <c r="S117" s="23">
        <f t="shared" si="39"/>
        <v>0</v>
      </c>
      <c r="T117" s="21"/>
      <c r="U117" s="21"/>
      <c r="V117" s="23">
        <f t="shared" si="40"/>
        <v>0</v>
      </c>
      <c r="W117" s="21"/>
      <c r="X117" s="21"/>
      <c r="Y117" s="23">
        <f t="shared" si="41"/>
        <v>0</v>
      </c>
      <c r="Z117" s="21"/>
      <c r="AA117" s="21"/>
      <c r="AB117" s="23">
        <f t="shared" si="42"/>
        <v>0</v>
      </c>
      <c r="AC117" s="21"/>
      <c r="AD117" s="21"/>
      <c r="AE117" s="23">
        <f t="shared" si="43"/>
        <v>0</v>
      </c>
      <c r="AF117" s="21"/>
      <c r="AG117" s="21"/>
      <c r="AH117" s="23">
        <f t="shared" si="44"/>
        <v>0</v>
      </c>
      <c r="AI117" s="21"/>
      <c r="AJ117" s="21"/>
      <c r="AK117" s="23">
        <f t="shared" si="45"/>
        <v>0</v>
      </c>
      <c r="AL117" s="21"/>
      <c r="AM117" s="21"/>
      <c r="AN117" s="23">
        <f t="shared" si="46"/>
        <v>0</v>
      </c>
      <c r="AO117" s="23">
        <f t="shared" si="47"/>
        <v>0</v>
      </c>
      <c r="AP117" s="23">
        <f t="shared" si="48"/>
        <v>0</v>
      </c>
      <c r="AQ117" s="23">
        <f t="shared" si="49"/>
        <v>0</v>
      </c>
      <c r="AR117" s="23">
        <f t="shared" si="50"/>
        <v>0</v>
      </c>
      <c r="AS117" s="23">
        <f t="shared" si="51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0"/>
        <v>0</v>
      </c>
      <c r="BF117" s="21"/>
      <c r="BG117" s="21"/>
      <c r="BH117" s="23">
        <f t="shared" si="52"/>
        <v>0</v>
      </c>
      <c r="BI117" s="21"/>
      <c r="BJ117" s="21"/>
      <c r="BK117" s="23">
        <f t="shared" si="53"/>
        <v>0</v>
      </c>
      <c r="BL117" s="21"/>
      <c r="BM117" s="21"/>
      <c r="BN117" s="23">
        <f t="shared" si="54"/>
        <v>0</v>
      </c>
      <c r="BO117" s="21"/>
      <c r="BP117" s="21"/>
      <c r="BQ117" s="23">
        <f t="shared" si="55"/>
        <v>0</v>
      </c>
      <c r="BR117" s="21"/>
      <c r="BS117" s="21"/>
      <c r="BT117" s="23">
        <f t="shared" si="56"/>
        <v>0</v>
      </c>
      <c r="BU117" s="21"/>
      <c r="BV117" s="21"/>
      <c r="BW117" s="23">
        <f t="shared" si="57"/>
        <v>0</v>
      </c>
      <c r="BX117" s="21"/>
      <c r="BY117" s="21"/>
      <c r="BZ117" s="23">
        <f t="shared" si="58"/>
        <v>0</v>
      </c>
      <c r="CA117" s="21"/>
      <c r="CB117" s="21"/>
      <c r="CC117" s="23">
        <f t="shared" si="59"/>
        <v>0</v>
      </c>
      <c r="CD117" s="23">
        <f t="shared" si="60"/>
        <v>0</v>
      </c>
      <c r="CE117" s="23">
        <f t="shared" si="61"/>
        <v>0</v>
      </c>
      <c r="CF117" s="23">
        <f t="shared" si="62"/>
        <v>0</v>
      </c>
      <c r="CG117" s="23">
        <f t="shared" si="63"/>
        <v>0</v>
      </c>
      <c r="CH117" s="23">
        <f t="shared" si="64"/>
        <v>0</v>
      </c>
      <c r="CI117" s="22"/>
      <c r="CJ117" s="22"/>
      <c r="CK117" s="22">
        <f t="shared" si="65"/>
        <v>0</v>
      </c>
      <c r="CL117" s="21"/>
      <c r="CM117" s="21"/>
      <c r="CN117" s="22">
        <f t="shared" si="66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5"/>
        <v>0</v>
      </c>
      <c r="H118" s="21"/>
      <c r="I118" s="21"/>
      <c r="J118" s="22">
        <f t="shared" si="36"/>
        <v>0</v>
      </c>
      <c r="K118" s="21"/>
      <c r="L118" s="21"/>
      <c r="M118" s="23">
        <f t="shared" si="37"/>
        <v>0</v>
      </c>
      <c r="N118" s="21"/>
      <c r="O118" s="21"/>
      <c r="P118" s="23">
        <f t="shared" si="38"/>
        <v>0</v>
      </c>
      <c r="Q118" s="21"/>
      <c r="R118" s="21"/>
      <c r="S118" s="23">
        <f t="shared" si="39"/>
        <v>0</v>
      </c>
      <c r="T118" s="21"/>
      <c r="U118" s="21"/>
      <c r="V118" s="23">
        <f t="shared" si="40"/>
        <v>0</v>
      </c>
      <c r="W118" s="21"/>
      <c r="X118" s="21"/>
      <c r="Y118" s="23">
        <f t="shared" si="41"/>
        <v>0</v>
      </c>
      <c r="Z118" s="21"/>
      <c r="AA118" s="21"/>
      <c r="AB118" s="23">
        <f t="shared" si="42"/>
        <v>0</v>
      </c>
      <c r="AC118" s="21"/>
      <c r="AD118" s="21"/>
      <c r="AE118" s="23">
        <f t="shared" si="43"/>
        <v>0</v>
      </c>
      <c r="AF118" s="21"/>
      <c r="AG118" s="21"/>
      <c r="AH118" s="23">
        <f t="shared" si="44"/>
        <v>0</v>
      </c>
      <c r="AI118" s="21"/>
      <c r="AJ118" s="21"/>
      <c r="AK118" s="23">
        <f t="shared" si="45"/>
        <v>0</v>
      </c>
      <c r="AL118" s="21"/>
      <c r="AM118" s="21"/>
      <c r="AN118" s="23">
        <f t="shared" si="46"/>
        <v>0</v>
      </c>
      <c r="AO118" s="23">
        <f t="shared" si="47"/>
        <v>0</v>
      </c>
      <c r="AP118" s="23">
        <f t="shared" si="48"/>
        <v>0</v>
      </c>
      <c r="AQ118" s="23">
        <f t="shared" si="49"/>
        <v>0</v>
      </c>
      <c r="AR118" s="23">
        <f t="shared" si="50"/>
        <v>0</v>
      </c>
      <c r="AS118" s="23">
        <f t="shared" si="51"/>
        <v>0</v>
      </c>
      <c r="AT118" s="21"/>
      <c r="AU118" s="21"/>
      <c r="AV118" s="21"/>
      <c r="AW118" s="21"/>
      <c r="AX118" s="21"/>
      <c r="AY118" s="22">
        <f t="shared" si="67"/>
        <v>0</v>
      </c>
      <c r="AZ118" s="21"/>
      <c r="BA118" s="21"/>
      <c r="BB118" s="23">
        <f t="shared" si="68"/>
        <v>0</v>
      </c>
      <c r="BC118" s="21"/>
      <c r="BD118" s="21"/>
      <c r="BE118" s="23">
        <f t="shared" si="70"/>
        <v>0</v>
      </c>
      <c r="BF118" s="21"/>
      <c r="BG118" s="21"/>
      <c r="BH118" s="23">
        <f t="shared" si="52"/>
        <v>0</v>
      </c>
      <c r="BI118" s="21"/>
      <c r="BJ118" s="21"/>
      <c r="BK118" s="23">
        <f t="shared" si="53"/>
        <v>0</v>
      </c>
      <c r="BL118" s="21"/>
      <c r="BM118" s="21"/>
      <c r="BN118" s="23">
        <f t="shared" si="54"/>
        <v>0</v>
      </c>
      <c r="BO118" s="21"/>
      <c r="BP118" s="21"/>
      <c r="BQ118" s="23">
        <f t="shared" si="55"/>
        <v>0</v>
      </c>
      <c r="BR118" s="21"/>
      <c r="BS118" s="21"/>
      <c r="BT118" s="23">
        <f t="shared" si="56"/>
        <v>0</v>
      </c>
      <c r="BU118" s="21"/>
      <c r="BV118" s="21"/>
      <c r="BW118" s="23">
        <f t="shared" si="57"/>
        <v>0</v>
      </c>
      <c r="BX118" s="21"/>
      <c r="BY118" s="21"/>
      <c r="BZ118" s="23">
        <f t="shared" si="58"/>
        <v>0</v>
      </c>
      <c r="CA118" s="21"/>
      <c r="CB118" s="21"/>
      <c r="CC118" s="23">
        <f t="shared" si="59"/>
        <v>0</v>
      </c>
      <c r="CD118" s="23">
        <f t="shared" si="60"/>
        <v>0</v>
      </c>
      <c r="CE118" s="23">
        <f t="shared" si="61"/>
        <v>0</v>
      </c>
      <c r="CF118" s="23">
        <f t="shared" si="62"/>
        <v>0</v>
      </c>
      <c r="CG118" s="23">
        <f t="shared" si="63"/>
        <v>0</v>
      </c>
      <c r="CH118" s="23">
        <f t="shared" si="64"/>
        <v>0</v>
      </c>
      <c r="CI118" s="22"/>
      <c r="CJ118" s="22"/>
      <c r="CK118" s="22">
        <f t="shared" si="65"/>
        <v>0</v>
      </c>
      <c r="CL118" s="21"/>
      <c r="CM118" s="21"/>
      <c r="CN118" s="22">
        <f t="shared" si="66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21"/>
      <c r="D119" s="21"/>
      <c r="E119" s="21"/>
      <c r="F119" s="21"/>
      <c r="G119" s="23">
        <f t="shared" si="35"/>
        <v>0</v>
      </c>
      <c r="H119" s="21"/>
      <c r="I119" s="21"/>
      <c r="J119" s="22">
        <f t="shared" si="36"/>
        <v>0</v>
      </c>
      <c r="K119" s="21"/>
      <c r="L119" s="21"/>
      <c r="M119" s="23">
        <f t="shared" si="37"/>
        <v>0</v>
      </c>
      <c r="N119" s="21"/>
      <c r="O119" s="21"/>
      <c r="P119" s="23">
        <f t="shared" si="38"/>
        <v>0</v>
      </c>
      <c r="Q119" s="21"/>
      <c r="R119" s="21"/>
      <c r="S119" s="23">
        <f t="shared" si="39"/>
        <v>0</v>
      </c>
      <c r="T119" s="21"/>
      <c r="U119" s="21"/>
      <c r="V119" s="23">
        <f t="shared" si="40"/>
        <v>0</v>
      </c>
      <c r="W119" s="21"/>
      <c r="X119" s="21"/>
      <c r="Y119" s="23">
        <f t="shared" si="41"/>
        <v>0</v>
      </c>
      <c r="Z119" s="21"/>
      <c r="AA119" s="21"/>
      <c r="AB119" s="23">
        <f t="shared" si="42"/>
        <v>0</v>
      </c>
      <c r="AC119" s="21"/>
      <c r="AD119" s="21"/>
      <c r="AE119" s="23">
        <f t="shared" si="43"/>
        <v>0</v>
      </c>
      <c r="AF119" s="21"/>
      <c r="AG119" s="21"/>
      <c r="AH119" s="23">
        <f t="shared" si="44"/>
        <v>0</v>
      </c>
      <c r="AI119" s="21"/>
      <c r="AJ119" s="21"/>
      <c r="AK119" s="23">
        <f t="shared" si="45"/>
        <v>0</v>
      </c>
      <c r="AL119" s="21"/>
      <c r="AM119" s="21"/>
      <c r="AN119" s="23">
        <f t="shared" si="46"/>
        <v>0</v>
      </c>
      <c r="AO119" s="23">
        <f t="shared" si="47"/>
        <v>0</v>
      </c>
      <c r="AP119" s="23">
        <f t="shared" si="48"/>
        <v>0</v>
      </c>
      <c r="AQ119" s="23">
        <f t="shared" si="49"/>
        <v>0</v>
      </c>
      <c r="AR119" s="23">
        <f t="shared" si="50"/>
        <v>0</v>
      </c>
      <c r="AS119" s="23">
        <f t="shared" si="51"/>
        <v>0</v>
      </c>
      <c r="AT119" s="21"/>
      <c r="AU119" s="21"/>
      <c r="AV119" s="21"/>
      <c r="AW119" s="21"/>
      <c r="AX119" s="21"/>
      <c r="AY119" s="22">
        <f t="shared" si="67"/>
        <v>0</v>
      </c>
      <c r="AZ119" s="21"/>
      <c r="BA119" s="21"/>
      <c r="BB119" s="23">
        <f t="shared" si="68"/>
        <v>0</v>
      </c>
      <c r="BC119" s="21"/>
      <c r="BD119" s="21"/>
      <c r="BE119" s="23">
        <f t="shared" si="70"/>
        <v>0</v>
      </c>
      <c r="BF119" s="21"/>
      <c r="BG119" s="21"/>
      <c r="BH119" s="23">
        <f t="shared" si="52"/>
        <v>0</v>
      </c>
      <c r="BI119" s="21"/>
      <c r="BJ119" s="21"/>
      <c r="BK119" s="23">
        <f t="shared" si="53"/>
        <v>0</v>
      </c>
      <c r="BL119" s="21"/>
      <c r="BM119" s="21"/>
      <c r="BN119" s="23">
        <f t="shared" si="54"/>
        <v>0</v>
      </c>
      <c r="BO119" s="21"/>
      <c r="BP119" s="21"/>
      <c r="BQ119" s="23">
        <f t="shared" si="55"/>
        <v>0</v>
      </c>
      <c r="BR119" s="21"/>
      <c r="BS119" s="21"/>
      <c r="BT119" s="23">
        <f t="shared" si="56"/>
        <v>0</v>
      </c>
      <c r="BU119" s="21"/>
      <c r="BV119" s="21"/>
      <c r="BW119" s="23">
        <f t="shared" si="57"/>
        <v>0</v>
      </c>
      <c r="BX119" s="21"/>
      <c r="BY119" s="21"/>
      <c r="BZ119" s="23">
        <f t="shared" si="58"/>
        <v>0</v>
      </c>
      <c r="CA119" s="21"/>
      <c r="CB119" s="21"/>
      <c r="CC119" s="23">
        <f t="shared" si="59"/>
        <v>0</v>
      </c>
      <c r="CD119" s="23">
        <f t="shared" si="60"/>
        <v>0</v>
      </c>
      <c r="CE119" s="23">
        <f t="shared" si="61"/>
        <v>0</v>
      </c>
      <c r="CF119" s="23">
        <f t="shared" si="62"/>
        <v>0</v>
      </c>
      <c r="CG119" s="23">
        <f t="shared" si="63"/>
        <v>0</v>
      </c>
      <c r="CH119" s="23">
        <f t="shared" si="64"/>
        <v>0</v>
      </c>
      <c r="CI119" s="22"/>
      <c r="CJ119" s="22"/>
      <c r="CK119" s="22">
        <f t="shared" si="65"/>
        <v>0</v>
      </c>
      <c r="CL119" s="21"/>
      <c r="CM119" s="21"/>
      <c r="CN119" s="22">
        <f t="shared" si="66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21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5"/>
        <v>0</v>
      </c>
      <c r="CL120" s="21"/>
      <c r="CM120" s="21"/>
      <c r="CN120" s="22">
        <f t="shared" si="66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21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5"/>
        <v>0</v>
      </c>
      <c r="CL121" s="21"/>
      <c r="CM121" s="21"/>
      <c r="CN121" s="22">
        <f t="shared" si="66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/>
      <c r="H122" s="21"/>
      <c r="I122" s="21"/>
      <c r="J122" s="22"/>
      <c r="K122" s="21"/>
      <c r="L122" s="21"/>
      <c r="M122" s="23"/>
      <c r="N122" s="21"/>
      <c r="O122" s="21"/>
      <c r="P122" s="23"/>
      <c r="Q122" s="21"/>
      <c r="R122" s="21"/>
      <c r="S122" s="23"/>
      <c r="T122" s="21"/>
      <c r="U122" s="21"/>
      <c r="V122" s="23"/>
      <c r="W122" s="21"/>
      <c r="X122" s="21"/>
      <c r="Y122" s="23"/>
      <c r="Z122" s="21"/>
      <c r="AA122" s="21"/>
      <c r="AB122" s="23"/>
      <c r="AC122" s="21"/>
      <c r="AD122" s="21"/>
      <c r="AE122" s="23"/>
      <c r="AF122" s="21"/>
      <c r="AG122" s="21"/>
      <c r="AH122" s="23"/>
      <c r="AI122" s="21"/>
      <c r="AJ122" s="21"/>
      <c r="AK122" s="23"/>
      <c r="AL122" s="21"/>
      <c r="AM122" s="21"/>
      <c r="AN122" s="23"/>
      <c r="AO122" s="23"/>
      <c r="AP122" s="23"/>
      <c r="AQ122" s="23"/>
      <c r="AR122" s="23"/>
      <c r="AS122" s="23"/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/>
      <c r="BF122" s="21"/>
      <c r="BG122" s="21"/>
      <c r="BH122" s="23"/>
      <c r="BI122" s="21"/>
      <c r="BJ122" s="21"/>
      <c r="BK122" s="23"/>
      <c r="BL122" s="21"/>
      <c r="BM122" s="21"/>
      <c r="BN122" s="23"/>
      <c r="BO122" s="21"/>
      <c r="BP122" s="21"/>
      <c r="BQ122" s="23"/>
      <c r="BR122" s="21"/>
      <c r="BS122" s="21"/>
      <c r="BT122" s="23"/>
      <c r="BU122" s="21"/>
      <c r="BV122" s="21"/>
      <c r="BW122" s="23"/>
      <c r="BX122" s="21"/>
      <c r="BY122" s="21"/>
      <c r="BZ122" s="23"/>
      <c r="CA122" s="21"/>
      <c r="CB122" s="21"/>
      <c r="CC122" s="23"/>
      <c r="CD122" s="23"/>
      <c r="CE122" s="23"/>
      <c r="CF122" s="23"/>
      <c r="CG122" s="23"/>
      <c r="CH122" s="23"/>
      <c r="CI122" s="22"/>
      <c r="CJ122" s="22"/>
      <c r="CK122" s="22">
        <f t="shared" si="65"/>
        <v>0</v>
      </c>
      <c r="CL122" s="21"/>
      <c r="CM122" s="21"/>
      <c r="CN122" s="22">
        <f t="shared" si="66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5"/>
        <v>0</v>
      </c>
      <c r="BR123" s="21"/>
      <c r="BS123" s="21"/>
      <c r="BT123" s="23">
        <f t="shared" si="56"/>
        <v>0</v>
      </c>
      <c r="BU123" s="21"/>
      <c r="BV123" s="21"/>
      <c r="BW123" s="23">
        <f t="shared" si="57"/>
        <v>0</v>
      </c>
      <c r="BX123" s="21"/>
      <c r="BY123" s="21"/>
      <c r="BZ123" s="23">
        <f t="shared" si="58"/>
        <v>0</v>
      </c>
      <c r="CA123" s="21"/>
      <c r="CB123" s="21"/>
      <c r="CC123" s="23">
        <f t="shared" si="59"/>
        <v>0</v>
      </c>
      <c r="CD123" s="23">
        <f t="shared" si="60"/>
        <v>0</v>
      </c>
      <c r="CE123" s="23">
        <f t="shared" si="61"/>
        <v>0</v>
      </c>
      <c r="CF123" s="23">
        <f t="shared" si="62"/>
        <v>0</v>
      </c>
      <c r="CG123" s="23">
        <f t="shared" si="63"/>
        <v>0</v>
      </c>
      <c r="CH123" s="23">
        <f t="shared" si="64"/>
        <v>0</v>
      </c>
      <c r="CI123" s="22"/>
      <c r="CJ123" s="22"/>
      <c r="CK123" s="22">
        <f t="shared" si="65"/>
        <v>0</v>
      </c>
      <c r="CL123" s="21"/>
      <c r="CM123" s="21"/>
      <c r="CN123" s="22">
        <f t="shared" si="66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5"/>
        <v>0</v>
      </c>
      <c r="BR124" s="21"/>
      <c r="BS124" s="21"/>
      <c r="BT124" s="23">
        <f t="shared" si="56"/>
        <v>0</v>
      </c>
      <c r="BU124" s="21"/>
      <c r="BV124" s="21"/>
      <c r="BW124" s="23">
        <f t="shared" si="57"/>
        <v>0</v>
      </c>
      <c r="BX124" s="21"/>
      <c r="BY124" s="21"/>
      <c r="BZ124" s="23">
        <f t="shared" si="58"/>
        <v>0</v>
      </c>
      <c r="CA124" s="21"/>
      <c r="CB124" s="21"/>
      <c r="CC124" s="23">
        <f t="shared" si="59"/>
        <v>0</v>
      </c>
      <c r="CD124" s="23">
        <f t="shared" si="60"/>
        <v>0</v>
      </c>
      <c r="CE124" s="23">
        <f t="shared" si="61"/>
        <v>0</v>
      </c>
      <c r="CF124" s="23">
        <f t="shared" si="62"/>
        <v>0</v>
      </c>
      <c r="CG124" s="23">
        <f t="shared" si="63"/>
        <v>0</v>
      </c>
      <c r="CH124" s="23">
        <f t="shared" si="64"/>
        <v>0</v>
      </c>
      <c r="CI124" s="22"/>
      <c r="CJ124" s="22"/>
      <c r="CK124" s="22">
        <f t="shared" si="65"/>
        <v>0</v>
      </c>
      <c r="CL124" s="21"/>
      <c r="CM124" s="21"/>
      <c r="CN124" s="22">
        <f t="shared" si="66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6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6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5"/>
        <v>0</v>
      </c>
      <c r="BR127" s="21"/>
      <c r="BS127" s="21"/>
      <c r="BT127" s="23">
        <f t="shared" si="56"/>
        <v>0</v>
      </c>
      <c r="BU127" s="21"/>
      <c r="BV127" s="21"/>
      <c r="BW127" s="23">
        <f t="shared" si="57"/>
        <v>0</v>
      </c>
      <c r="BX127" s="21"/>
      <c r="BY127" s="21"/>
      <c r="BZ127" s="23">
        <f t="shared" si="58"/>
        <v>0</v>
      </c>
      <c r="CA127" s="21"/>
      <c r="CB127" s="21"/>
      <c r="CC127" s="23">
        <f t="shared" si="59"/>
        <v>0</v>
      </c>
      <c r="CD127" s="23">
        <f t="shared" si="60"/>
        <v>0</v>
      </c>
      <c r="CE127" s="23">
        <f t="shared" si="61"/>
        <v>0</v>
      </c>
      <c r="CF127" s="23">
        <f t="shared" si="62"/>
        <v>0</v>
      </c>
      <c r="CG127" s="23">
        <f t="shared" si="63"/>
        <v>0</v>
      </c>
      <c r="CH127" s="23">
        <f t="shared" si="64"/>
        <v>0</v>
      </c>
      <c r="CI127" s="22"/>
      <c r="CJ127" s="22"/>
      <c r="CK127" s="22">
        <f t="shared" si="65"/>
        <v>0</v>
      </c>
      <c r="CL127" s="21"/>
      <c r="CM127" s="21"/>
      <c r="CN127" s="22">
        <f t="shared" si="66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5"/>
        <v>0</v>
      </c>
      <c r="BR128" s="21"/>
      <c r="BS128" s="21"/>
      <c r="BT128" s="23">
        <f t="shared" si="56"/>
        <v>0</v>
      </c>
      <c r="BU128" s="21"/>
      <c r="BV128" s="21"/>
      <c r="BW128" s="23">
        <f t="shared" si="57"/>
        <v>0</v>
      </c>
      <c r="BX128" s="21"/>
      <c r="BY128" s="21"/>
      <c r="BZ128" s="23">
        <f t="shared" si="58"/>
        <v>0</v>
      </c>
      <c r="CA128" s="21"/>
      <c r="CB128" s="21"/>
      <c r="CC128" s="23">
        <f t="shared" si="59"/>
        <v>0</v>
      </c>
      <c r="CD128" s="23">
        <f t="shared" si="60"/>
        <v>0</v>
      </c>
      <c r="CE128" s="23">
        <f t="shared" si="61"/>
        <v>0</v>
      </c>
      <c r="CF128" s="23">
        <f t="shared" si="62"/>
        <v>0</v>
      </c>
      <c r="CG128" s="23">
        <f t="shared" si="63"/>
        <v>0</v>
      </c>
      <c r="CH128" s="23">
        <f t="shared" si="64"/>
        <v>0</v>
      </c>
      <c r="CI128" s="22"/>
      <c r="CJ128" s="22"/>
      <c r="CK128" s="22">
        <f t="shared" si="65"/>
        <v>0</v>
      </c>
      <c r="CL128" s="21"/>
      <c r="CM128" s="21"/>
      <c r="CN128" s="22">
        <f t="shared" si="66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5"/>
        <v>0</v>
      </c>
      <c r="BR129" s="21"/>
      <c r="BS129" s="21"/>
      <c r="BT129" s="23">
        <f t="shared" si="56"/>
        <v>0</v>
      </c>
      <c r="BU129" s="21"/>
      <c r="BV129" s="21"/>
      <c r="BW129" s="23">
        <f t="shared" si="57"/>
        <v>0</v>
      </c>
      <c r="BX129" s="21"/>
      <c r="BY129" s="21"/>
      <c r="BZ129" s="23">
        <f t="shared" si="58"/>
        <v>0</v>
      </c>
      <c r="CA129" s="21"/>
      <c r="CB129" s="21"/>
      <c r="CC129" s="23">
        <f t="shared" si="59"/>
        <v>0</v>
      </c>
      <c r="CD129" s="23">
        <f t="shared" si="60"/>
        <v>0</v>
      </c>
      <c r="CE129" s="23">
        <f t="shared" si="61"/>
        <v>0</v>
      </c>
      <c r="CF129" s="23">
        <f t="shared" si="62"/>
        <v>0</v>
      </c>
      <c r="CG129" s="23">
        <f t="shared" si="63"/>
        <v>0</v>
      </c>
      <c r="CH129" s="23">
        <f t="shared" si="64"/>
        <v>0</v>
      </c>
      <c r="CI129" s="22"/>
      <c r="CJ129" s="22"/>
      <c r="CK129" s="22">
        <f t="shared" si="65"/>
        <v>0</v>
      </c>
      <c r="CL129" s="21"/>
      <c r="CM129" s="21"/>
      <c r="CN129" s="22">
        <f t="shared" si="66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5"/>
        <v>0</v>
      </c>
      <c r="H130" s="21"/>
      <c r="I130" s="21"/>
      <c r="J130" s="22">
        <f t="shared" si="36"/>
        <v>0</v>
      </c>
      <c r="K130" s="21"/>
      <c r="L130" s="21"/>
      <c r="M130" s="23">
        <f t="shared" si="37"/>
        <v>0</v>
      </c>
      <c r="N130" s="21"/>
      <c r="O130" s="21"/>
      <c r="P130" s="23">
        <f t="shared" si="38"/>
        <v>0</v>
      </c>
      <c r="Q130" s="21"/>
      <c r="R130" s="21"/>
      <c r="S130" s="23">
        <f t="shared" si="39"/>
        <v>0</v>
      </c>
      <c r="T130" s="21"/>
      <c r="U130" s="21"/>
      <c r="V130" s="23">
        <f t="shared" si="40"/>
        <v>0</v>
      </c>
      <c r="W130" s="21"/>
      <c r="X130" s="21"/>
      <c r="Y130" s="23">
        <f t="shared" si="41"/>
        <v>0</v>
      </c>
      <c r="Z130" s="21"/>
      <c r="AA130" s="21"/>
      <c r="AB130" s="23">
        <f t="shared" si="42"/>
        <v>0</v>
      </c>
      <c r="AC130" s="21"/>
      <c r="AD130" s="21"/>
      <c r="AE130" s="23">
        <f t="shared" si="43"/>
        <v>0</v>
      </c>
      <c r="AF130" s="21"/>
      <c r="AG130" s="21"/>
      <c r="AH130" s="23">
        <f t="shared" si="44"/>
        <v>0</v>
      </c>
      <c r="AI130" s="21"/>
      <c r="AJ130" s="21"/>
      <c r="AK130" s="23">
        <f t="shared" si="45"/>
        <v>0</v>
      </c>
      <c r="AL130" s="21"/>
      <c r="AM130" s="21"/>
      <c r="AN130" s="23">
        <f t="shared" si="46"/>
        <v>0</v>
      </c>
      <c r="AO130" s="23">
        <f t="shared" si="47"/>
        <v>0</v>
      </c>
      <c r="AP130" s="23">
        <f t="shared" si="48"/>
        <v>0</v>
      </c>
      <c r="AQ130" s="23">
        <f t="shared" si="49"/>
        <v>0</v>
      </c>
      <c r="AR130" s="23">
        <f t="shared" si="50"/>
        <v>0</v>
      </c>
      <c r="AS130" s="23">
        <f t="shared" si="51"/>
        <v>0</v>
      </c>
      <c r="AT130" s="21"/>
      <c r="AU130" s="21"/>
      <c r="AV130" s="21"/>
      <c r="AW130" s="21"/>
      <c r="AX130" s="21"/>
      <c r="AY130" s="22">
        <f t="shared" si="67"/>
        <v>0</v>
      </c>
      <c r="AZ130" s="21"/>
      <c r="BA130" s="21"/>
      <c r="BB130" s="23">
        <f t="shared" si="68"/>
        <v>0</v>
      </c>
      <c r="BC130" s="21"/>
      <c r="BD130" s="21"/>
      <c r="BE130" s="23">
        <f t="shared" si="70"/>
        <v>0</v>
      </c>
      <c r="BF130" s="21"/>
      <c r="BG130" s="21"/>
      <c r="BH130" s="23">
        <f t="shared" si="52"/>
        <v>0</v>
      </c>
      <c r="BI130" s="21"/>
      <c r="BJ130" s="21"/>
      <c r="BK130" s="23">
        <f t="shared" si="53"/>
        <v>0</v>
      </c>
      <c r="BL130" s="21"/>
      <c r="BM130" s="21"/>
      <c r="BN130" s="23">
        <f t="shared" si="54"/>
        <v>0</v>
      </c>
      <c r="BO130" s="21"/>
      <c r="BP130" s="21"/>
      <c r="BQ130" s="23">
        <f t="shared" si="55"/>
        <v>0</v>
      </c>
      <c r="BR130" s="21"/>
      <c r="BS130" s="21"/>
      <c r="BT130" s="23">
        <f t="shared" si="56"/>
        <v>0</v>
      </c>
      <c r="BU130" s="21"/>
      <c r="BV130" s="21"/>
      <c r="BW130" s="23">
        <f t="shared" si="57"/>
        <v>0</v>
      </c>
      <c r="BX130" s="21"/>
      <c r="BY130" s="21"/>
      <c r="BZ130" s="23">
        <f t="shared" si="58"/>
        <v>0</v>
      </c>
      <c r="CA130" s="21"/>
      <c r="CB130" s="21"/>
      <c r="CC130" s="23">
        <f t="shared" si="59"/>
        <v>0</v>
      </c>
      <c r="CD130" s="23">
        <f t="shared" si="60"/>
        <v>0</v>
      </c>
      <c r="CE130" s="23">
        <f t="shared" si="61"/>
        <v>0</v>
      </c>
      <c r="CF130" s="23">
        <f t="shared" si="62"/>
        <v>0</v>
      </c>
      <c r="CG130" s="23">
        <f t="shared" si="63"/>
        <v>0</v>
      </c>
      <c r="CH130" s="23">
        <f t="shared" si="64"/>
        <v>0</v>
      </c>
      <c r="CI130" s="22"/>
      <c r="CJ130" s="22"/>
      <c r="CK130" s="22">
        <f t="shared" si="65"/>
        <v>0</v>
      </c>
      <c r="CL130" s="21"/>
      <c r="CM130" s="21"/>
      <c r="CN130" s="22">
        <f t="shared" si="66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5"/>
        <v>0</v>
      </c>
      <c r="H131" s="21"/>
      <c r="I131" s="21"/>
      <c r="J131" s="22">
        <f t="shared" si="36"/>
        <v>0</v>
      </c>
      <c r="K131" s="21"/>
      <c r="L131" s="21"/>
      <c r="M131" s="23">
        <f t="shared" si="37"/>
        <v>0</v>
      </c>
      <c r="N131" s="21"/>
      <c r="O131" s="21"/>
      <c r="P131" s="23">
        <f t="shared" si="38"/>
        <v>0</v>
      </c>
      <c r="Q131" s="21"/>
      <c r="R131" s="21"/>
      <c r="S131" s="23">
        <f t="shared" si="39"/>
        <v>0</v>
      </c>
      <c r="T131" s="21"/>
      <c r="U131" s="21"/>
      <c r="V131" s="23">
        <f t="shared" si="40"/>
        <v>0</v>
      </c>
      <c r="W131" s="21"/>
      <c r="X131" s="21"/>
      <c r="Y131" s="23">
        <f t="shared" si="41"/>
        <v>0</v>
      </c>
      <c r="Z131" s="21"/>
      <c r="AA131" s="21"/>
      <c r="AB131" s="23">
        <f t="shared" si="42"/>
        <v>0</v>
      </c>
      <c r="AC131" s="21"/>
      <c r="AD131" s="21"/>
      <c r="AE131" s="23">
        <f t="shared" si="43"/>
        <v>0</v>
      </c>
      <c r="AF131" s="21"/>
      <c r="AG131" s="21"/>
      <c r="AH131" s="23">
        <f t="shared" si="44"/>
        <v>0</v>
      </c>
      <c r="AI131" s="21"/>
      <c r="AJ131" s="21"/>
      <c r="AK131" s="23">
        <f t="shared" si="45"/>
        <v>0</v>
      </c>
      <c r="AL131" s="21"/>
      <c r="AM131" s="21"/>
      <c r="AN131" s="23">
        <f t="shared" si="46"/>
        <v>0</v>
      </c>
      <c r="AO131" s="23">
        <f t="shared" si="47"/>
        <v>0</v>
      </c>
      <c r="AP131" s="23">
        <f t="shared" si="48"/>
        <v>0</v>
      </c>
      <c r="AQ131" s="23">
        <f t="shared" si="49"/>
        <v>0</v>
      </c>
      <c r="AR131" s="23">
        <f t="shared" si="50"/>
        <v>0</v>
      </c>
      <c r="AS131" s="23">
        <f t="shared" si="51"/>
        <v>0</v>
      </c>
      <c r="AT131" s="21"/>
      <c r="AU131" s="21"/>
      <c r="AV131" s="21"/>
      <c r="AW131" s="21"/>
      <c r="AX131" s="21"/>
      <c r="AY131" s="22">
        <f t="shared" si="67"/>
        <v>0</v>
      </c>
      <c r="AZ131" s="21"/>
      <c r="BA131" s="21"/>
      <c r="BB131" s="23">
        <f t="shared" si="68"/>
        <v>0</v>
      </c>
      <c r="BC131" s="21"/>
      <c r="BD131" s="21"/>
      <c r="BE131" s="23">
        <f t="shared" si="70"/>
        <v>0</v>
      </c>
      <c r="BF131" s="21"/>
      <c r="BG131" s="21"/>
      <c r="BH131" s="23">
        <f t="shared" si="52"/>
        <v>0</v>
      </c>
      <c r="BI131" s="21"/>
      <c r="BJ131" s="21"/>
      <c r="BK131" s="23">
        <f t="shared" si="53"/>
        <v>0</v>
      </c>
      <c r="BL131" s="21"/>
      <c r="BM131" s="21"/>
      <c r="BN131" s="23">
        <f t="shared" si="54"/>
        <v>0</v>
      </c>
      <c r="BO131" s="21"/>
      <c r="BP131" s="21"/>
      <c r="BQ131" s="23">
        <f t="shared" si="55"/>
        <v>0</v>
      </c>
      <c r="BR131" s="21"/>
      <c r="BS131" s="21"/>
      <c r="BT131" s="23">
        <f t="shared" si="56"/>
        <v>0</v>
      </c>
      <c r="BU131" s="21"/>
      <c r="BV131" s="21"/>
      <c r="BW131" s="23">
        <f t="shared" si="57"/>
        <v>0</v>
      </c>
      <c r="BX131" s="21"/>
      <c r="BY131" s="21"/>
      <c r="BZ131" s="23">
        <f t="shared" si="58"/>
        <v>0</v>
      </c>
      <c r="CA131" s="21"/>
      <c r="CB131" s="21"/>
      <c r="CC131" s="23">
        <f t="shared" si="59"/>
        <v>0</v>
      </c>
      <c r="CD131" s="23">
        <f t="shared" si="60"/>
        <v>0</v>
      </c>
      <c r="CE131" s="23">
        <f t="shared" si="61"/>
        <v>0</v>
      </c>
      <c r="CF131" s="23">
        <f t="shared" si="62"/>
        <v>0</v>
      </c>
      <c r="CG131" s="23">
        <f t="shared" si="63"/>
        <v>0</v>
      </c>
      <c r="CH131" s="23">
        <f t="shared" si="64"/>
        <v>0</v>
      </c>
      <c r="CI131" s="22"/>
      <c r="CJ131" s="22"/>
      <c r="CK131" s="22">
        <f t="shared" si="65"/>
        <v>0</v>
      </c>
      <c r="CL131" s="21"/>
      <c r="CM131" s="21"/>
      <c r="CN131" s="22">
        <f t="shared" si="66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35"/>
        <v>0</v>
      </c>
      <c r="H132" s="21"/>
      <c r="I132" s="21"/>
      <c r="J132" s="22">
        <f t="shared" si="36"/>
        <v>0</v>
      </c>
      <c r="K132" s="21"/>
      <c r="L132" s="21"/>
      <c r="M132" s="23">
        <f t="shared" si="37"/>
        <v>0</v>
      </c>
      <c r="N132" s="21"/>
      <c r="O132" s="21"/>
      <c r="P132" s="23">
        <f t="shared" si="38"/>
        <v>0</v>
      </c>
      <c r="Q132" s="21"/>
      <c r="R132" s="21"/>
      <c r="S132" s="23">
        <f t="shared" si="39"/>
        <v>0</v>
      </c>
      <c r="T132" s="21"/>
      <c r="U132" s="21"/>
      <c r="V132" s="23">
        <f t="shared" si="40"/>
        <v>0</v>
      </c>
      <c r="W132" s="21"/>
      <c r="X132" s="21"/>
      <c r="Y132" s="23">
        <f t="shared" si="41"/>
        <v>0</v>
      </c>
      <c r="Z132" s="21"/>
      <c r="AA132" s="21"/>
      <c r="AB132" s="23">
        <f t="shared" si="42"/>
        <v>0</v>
      </c>
      <c r="AC132" s="21"/>
      <c r="AD132" s="21"/>
      <c r="AE132" s="23">
        <f t="shared" si="43"/>
        <v>0</v>
      </c>
      <c r="AF132" s="21">
        <v>26</v>
      </c>
      <c r="AG132" s="21">
        <v>624</v>
      </c>
      <c r="AH132" s="23">
        <f t="shared" si="44"/>
        <v>399.36</v>
      </c>
      <c r="AI132" s="21"/>
      <c r="AJ132" s="21"/>
      <c r="AK132" s="23">
        <f t="shared" si="45"/>
        <v>0</v>
      </c>
      <c r="AL132" s="21"/>
      <c r="AM132" s="21"/>
      <c r="AN132" s="23">
        <f t="shared" si="46"/>
        <v>0</v>
      </c>
      <c r="AO132" s="23">
        <f t="shared" si="47"/>
        <v>26</v>
      </c>
      <c r="AP132" s="23">
        <f t="shared" si="48"/>
        <v>624</v>
      </c>
      <c r="AQ132" s="23">
        <f t="shared" si="49"/>
        <v>399.36</v>
      </c>
      <c r="AR132" s="23">
        <f t="shared" si="50"/>
        <v>52</v>
      </c>
      <c r="AS132" s="23">
        <f t="shared" si="51"/>
        <v>33.28</v>
      </c>
      <c r="AT132" s="21"/>
      <c r="AU132" s="21"/>
      <c r="AV132" s="21"/>
      <c r="AW132" s="21"/>
      <c r="AX132" s="21"/>
      <c r="AY132" s="22">
        <f t="shared" si="67"/>
        <v>0</v>
      </c>
      <c r="AZ132" s="21"/>
      <c r="BA132" s="21"/>
      <c r="BB132" s="23">
        <f t="shared" si="68"/>
        <v>0</v>
      </c>
      <c r="BC132" s="21"/>
      <c r="BD132" s="21"/>
      <c r="BE132" s="23">
        <f t="shared" si="70"/>
        <v>0</v>
      </c>
      <c r="BF132" s="21"/>
      <c r="BG132" s="21"/>
      <c r="BH132" s="23">
        <f t="shared" si="52"/>
        <v>0</v>
      </c>
      <c r="BI132" s="21"/>
      <c r="BJ132" s="21"/>
      <c r="BK132" s="23">
        <f t="shared" si="53"/>
        <v>0</v>
      </c>
      <c r="BL132" s="21"/>
      <c r="BM132" s="21"/>
      <c r="BN132" s="23">
        <f t="shared" si="54"/>
        <v>0</v>
      </c>
      <c r="BO132" s="21"/>
      <c r="BP132" s="21"/>
      <c r="BQ132" s="23">
        <f t="shared" si="55"/>
        <v>0</v>
      </c>
      <c r="BR132" s="21"/>
      <c r="BS132" s="21"/>
      <c r="BT132" s="23">
        <f t="shared" si="56"/>
        <v>0</v>
      </c>
      <c r="BU132" s="21"/>
      <c r="BV132" s="21"/>
      <c r="BW132" s="23">
        <f t="shared" si="57"/>
        <v>0</v>
      </c>
      <c r="BX132" s="21"/>
      <c r="BY132" s="21"/>
      <c r="BZ132" s="23">
        <f t="shared" si="58"/>
        <v>0</v>
      </c>
      <c r="CA132" s="21"/>
      <c r="CB132" s="21"/>
      <c r="CC132" s="23">
        <f t="shared" si="59"/>
        <v>0</v>
      </c>
      <c r="CD132" s="23">
        <f t="shared" si="60"/>
        <v>0</v>
      </c>
      <c r="CE132" s="23">
        <f t="shared" si="61"/>
        <v>0</v>
      </c>
      <c r="CF132" s="23">
        <f t="shared" si="62"/>
        <v>0</v>
      </c>
      <c r="CG132" s="23">
        <f t="shared" si="63"/>
        <v>0</v>
      </c>
      <c r="CH132" s="23">
        <f t="shared" si="64"/>
        <v>0</v>
      </c>
      <c r="CI132" s="22"/>
      <c r="CJ132" s="22"/>
      <c r="CK132" s="22">
        <f t="shared" si="65"/>
        <v>0</v>
      </c>
      <c r="CL132" s="21"/>
      <c r="CM132" s="21"/>
      <c r="CN132" s="22">
        <f t="shared" si="66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35"/>
        <v>0</v>
      </c>
      <c r="H133" s="21"/>
      <c r="I133" s="21"/>
      <c r="J133" s="22">
        <f t="shared" si="36"/>
        <v>0</v>
      </c>
      <c r="K133" s="21"/>
      <c r="L133" s="21"/>
      <c r="M133" s="23">
        <f t="shared" si="37"/>
        <v>0</v>
      </c>
      <c r="N133" s="21"/>
      <c r="O133" s="21"/>
      <c r="P133" s="23">
        <f t="shared" si="38"/>
        <v>0</v>
      </c>
      <c r="Q133" s="21"/>
      <c r="R133" s="21"/>
      <c r="S133" s="23">
        <f t="shared" si="39"/>
        <v>0</v>
      </c>
      <c r="T133" s="21"/>
      <c r="U133" s="21"/>
      <c r="V133" s="23">
        <f t="shared" si="40"/>
        <v>0</v>
      </c>
      <c r="W133" s="21"/>
      <c r="X133" s="21"/>
      <c r="Y133" s="23">
        <f t="shared" si="41"/>
        <v>0</v>
      </c>
      <c r="Z133" s="21"/>
      <c r="AA133" s="21"/>
      <c r="AB133" s="23">
        <f t="shared" si="42"/>
        <v>0</v>
      </c>
      <c r="AC133" s="21"/>
      <c r="AD133" s="21"/>
      <c r="AE133" s="23">
        <f t="shared" si="43"/>
        <v>0</v>
      </c>
      <c r="AF133" s="21"/>
      <c r="AG133" s="21"/>
      <c r="AH133" s="23">
        <f t="shared" si="44"/>
        <v>0</v>
      </c>
      <c r="AI133" s="21"/>
      <c r="AJ133" s="21"/>
      <c r="AK133" s="23">
        <f t="shared" si="45"/>
        <v>0</v>
      </c>
      <c r="AL133" s="21"/>
      <c r="AM133" s="21"/>
      <c r="AN133" s="23">
        <f t="shared" si="46"/>
        <v>0</v>
      </c>
      <c r="AO133" s="23">
        <f t="shared" si="47"/>
        <v>0</v>
      </c>
      <c r="AP133" s="23">
        <f t="shared" si="48"/>
        <v>0</v>
      </c>
      <c r="AQ133" s="23">
        <f t="shared" si="49"/>
        <v>0</v>
      </c>
      <c r="AR133" s="23">
        <f t="shared" si="50"/>
        <v>0</v>
      </c>
      <c r="AS133" s="23">
        <f t="shared" si="51"/>
        <v>0</v>
      </c>
      <c r="AT133" s="21"/>
      <c r="AU133" s="21"/>
      <c r="AV133" s="21"/>
      <c r="AW133" s="21"/>
      <c r="AX133" s="21"/>
      <c r="AY133" s="22">
        <f t="shared" si="67"/>
        <v>0</v>
      </c>
      <c r="AZ133" s="21"/>
      <c r="BA133" s="21"/>
      <c r="BB133" s="23">
        <f t="shared" si="68"/>
        <v>0</v>
      </c>
      <c r="BC133" s="21"/>
      <c r="BD133" s="21"/>
      <c r="BE133" s="23">
        <f t="shared" si="70"/>
        <v>0</v>
      </c>
      <c r="BF133" s="21"/>
      <c r="BG133" s="21"/>
      <c r="BH133" s="23">
        <f t="shared" si="52"/>
        <v>0</v>
      </c>
      <c r="BI133" s="21"/>
      <c r="BJ133" s="21"/>
      <c r="BK133" s="23">
        <f t="shared" si="53"/>
        <v>0</v>
      </c>
      <c r="BL133" s="21"/>
      <c r="BM133" s="21"/>
      <c r="BN133" s="23">
        <f t="shared" si="54"/>
        <v>0</v>
      </c>
      <c r="BO133" s="21"/>
      <c r="BP133" s="21"/>
      <c r="BQ133" s="23">
        <f t="shared" si="55"/>
        <v>0</v>
      </c>
      <c r="BR133" s="21"/>
      <c r="BS133" s="21"/>
      <c r="BT133" s="23">
        <f t="shared" si="56"/>
        <v>0</v>
      </c>
      <c r="BU133" s="21"/>
      <c r="BV133" s="21"/>
      <c r="BW133" s="23">
        <f t="shared" si="57"/>
        <v>0</v>
      </c>
      <c r="BX133" s="21"/>
      <c r="BY133" s="21"/>
      <c r="BZ133" s="23">
        <f t="shared" si="58"/>
        <v>0</v>
      </c>
      <c r="CA133" s="21"/>
      <c r="CB133" s="21"/>
      <c r="CC133" s="23">
        <f t="shared" si="59"/>
        <v>0</v>
      </c>
      <c r="CD133" s="23">
        <f t="shared" si="60"/>
        <v>0</v>
      </c>
      <c r="CE133" s="23">
        <f t="shared" si="61"/>
        <v>0</v>
      </c>
      <c r="CF133" s="23">
        <f t="shared" si="62"/>
        <v>0</v>
      </c>
      <c r="CG133" s="23">
        <f t="shared" si="63"/>
        <v>0</v>
      </c>
      <c r="CH133" s="23">
        <f t="shared" si="64"/>
        <v>0</v>
      </c>
      <c r="CI133" s="22"/>
      <c r="CJ133" s="22"/>
      <c r="CK133" s="22">
        <f t="shared" si="65"/>
        <v>0</v>
      </c>
      <c r="CL133" s="21"/>
      <c r="CM133" s="21"/>
      <c r="CN133" s="22">
        <f t="shared" ref="CN133:CN145" si="71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35"/>
        <v>0</v>
      </c>
      <c r="H134" s="21"/>
      <c r="I134" s="21"/>
      <c r="J134" s="22">
        <f t="shared" si="36"/>
        <v>0</v>
      </c>
      <c r="K134" s="21"/>
      <c r="L134" s="21"/>
      <c r="M134" s="23">
        <f t="shared" si="37"/>
        <v>0</v>
      </c>
      <c r="N134" s="21"/>
      <c r="O134" s="21"/>
      <c r="P134" s="23">
        <f t="shared" si="38"/>
        <v>0</v>
      </c>
      <c r="Q134" s="21"/>
      <c r="R134" s="21"/>
      <c r="S134" s="23">
        <f t="shared" si="39"/>
        <v>0</v>
      </c>
      <c r="T134" s="21"/>
      <c r="U134" s="21"/>
      <c r="V134" s="23">
        <f t="shared" si="40"/>
        <v>0</v>
      </c>
      <c r="W134" s="21"/>
      <c r="X134" s="21"/>
      <c r="Y134" s="23">
        <f t="shared" si="41"/>
        <v>0</v>
      </c>
      <c r="Z134" s="21"/>
      <c r="AA134" s="21"/>
      <c r="AB134" s="23">
        <f t="shared" si="42"/>
        <v>0</v>
      </c>
      <c r="AC134" s="21"/>
      <c r="AD134" s="21"/>
      <c r="AE134" s="23">
        <f t="shared" si="43"/>
        <v>0</v>
      </c>
      <c r="AF134" s="21"/>
      <c r="AG134" s="21"/>
      <c r="AH134" s="23">
        <f t="shared" si="44"/>
        <v>0</v>
      </c>
      <c r="AI134" s="21"/>
      <c r="AJ134" s="21"/>
      <c r="AK134" s="23">
        <f t="shared" si="45"/>
        <v>0</v>
      </c>
      <c r="AL134" s="21"/>
      <c r="AM134" s="21"/>
      <c r="AN134" s="23">
        <f t="shared" si="46"/>
        <v>0</v>
      </c>
      <c r="AO134" s="23">
        <f t="shared" si="47"/>
        <v>0</v>
      </c>
      <c r="AP134" s="23">
        <f t="shared" si="48"/>
        <v>0</v>
      </c>
      <c r="AQ134" s="23">
        <f t="shared" si="49"/>
        <v>0</v>
      </c>
      <c r="AR134" s="23">
        <f t="shared" si="50"/>
        <v>0</v>
      </c>
      <c r="AS134" s="23">
        <f t="shared" si="51"/>
        <v>0</v>
      </c>
      <c r="AT134" s="21"/>
      <c r="AU134" s="21"/>
      <c r="AV134" s="21"/>
      <c r="AW134" s="21"/>
      <c r="AX134" s="21"/>
      <c r="AY134" s="22">
        <f t="shared" si="67"/>
        <v>0</v>
      </c>
      <c r="AZ134" s="21"/>
      <c r="BA134" s="21"/>
      <c r="BB134" s="23">
        <f t="shared" si="68"/>
        <v>0</v>
      </c>
      <c r="BC134" s="21"/>
      <c r="BD134" s="21"/>
      <c r="BE134" s="23">
        <f t="shared" si="70"/>
        <v>0</v>
      </c>
      <c r="BF134" s="21"/>
      <c r="BG134" s="21"/>
      <c r="BH134" s="23">
        <f t="shared" si="52"/>
        <v>0</v>
      </c>
      <c r="BI134" s="21"/>
      <c r="BJ134" s="21"/>
      <c r="BK134" s="23">
        <f t="shared" si="53"/>
        <v>0</v>
      </c>
      <c r="BL134" s="21"/>
      <c r="BM134" s="21"/>
      <c r="BN134" s="23">
        <f t="shared" si="54"/>
        <v>0</v>
      </c>
      <c r="BO134" s="21"/>
      <c r="BP134" s="21"/>
      <c r="BQ134" s="23">
        <f t="shared" si="55"/>
        <v>0</v>
      </c>
      <c r="BR134" s="21"/>
      <c r="BS134" s="21"/>
      <c r="BT134" s="23">
        <f t="shared" si="56"/>
        <v>0</v>
      </c>
      <c r="BU134" s="21"/>
      <c r="BV134" s="21"/>
      <c r="BW134" s="23">
        <f t="shared" si="57"/>
        <v>0</v>
      </c>
      <c r="BX134" s="21"/>
      <c r="BY134" s="21"/>
      <c r="BZ134" s="23">
        <f t="shared" si="58"/>
        <v>0</v>
      </c>
      <c r="CA134" s="21"/>
      <c r="CB134" s="21"/>
      <c r="CC134" s="23">
        <f t="shared" si="59"/>
        <v>0</v>
      </c>
      <c r="CD134" s="23">
        <f t="shared" si="60"/>
        <v>0</v>
      </c>
      <c r="CE134" s="23">
        <f t="shared" si="61"/>
        <v>0</v>
      </c>
      <c r="CF134" s="23">
        <f t="shared" si="62"/>
        <v>0</v>
      </c>
      <c r="CG134" s="23">
        <f t="shared" si="63"/>
        <v>0</v>
      </c>
      <c r="CH134" s="23">
        <f t="shared" si="64"/>
        <v>0</v>
      </c>
      <c r="CI134" s="22"/>
      <c r="CJ134" s="22"/>
      <c r="CK134" s="22">
        <f t="shared" si="65"/>
        <v>0</v>
      </c>
      <c r="CL134" s="21"/>
      <c r="CM134" s="21"/>
      <c r="CN134" s="22">
        <f t="shared" si="71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2">I135*$C135</f>
        <v>0</v>
      </c>
      <c r="K135" s="21"/>
      <c r="L135" s="21"/>
      <c r="M135" s="23">
        <f t="shared" ref="M135:M143" si="73">L135*$C135</f>
        <v>0</v>
      </c>
      <c r="N135" s="21"/>
      <c r="O135" s="21"/>
      <c r="P135" s="23">
        <f t="shared" ref="P135:P143" si="74">O135*$C135</f>
        <v>0</v>
      </c>
      <c r="Q135" s="21"/>
      <c r="R135" s="21"/>
      <c r="S135" s="23">
        <f t="shared" ref="S135:S143" si="75">R135*$C135</f>
        <v>0</v>
      </c>
      <c r="T135" s="21"/>
      <c r="U135" s="21"/>
      <c r="V135" s="21"/>
      <c r="W135" s="21"/>
      <c r="X135" s="21"/>
      <c r="Y135" s="23">
        <f t="shared" si="41"/>
        <v>0</v>
      </c>
      <c r="Z135" s="21"/>
      <c r="AA135" s="21"/>
      <c r="AB135" s="21"/>
      <c r="AC135" s="21"/>
      <c r="AD135" s="21"/>
      <c r="AE135" s="21"/>
      <c r="AF135" s="21"/>
      <c r="AG135" s="21"/>
      <c r="AH135" s="23">
        <f t="shared" si="44"/>
        <v>0</v>
      </c>
      <c r="AI135" s="21"/>
      <c r="AJ135" s="21"/>
      <c r="AK135" s="21"/>
      <c r="AL135" s="21"/>
      <c r="AM135" s="21"/>
      <c r="AN135" s="21"/>
      <c r="AO135" s="23">
        <f t="shared" si="47"/>
        <v>0</v>
      </c>
      <c r="AP135" s="23">
        <f t="shared" si="48"/>
        <v>0</v>
      </c>
      <c r="AQ135" s="23">
        <f t="shared" si="49"/>
        <v>0</v>
      </c>
      <c r="AR135" s="23">
        <f t="shared" si="50"/>
        <v>0</v>
      </c>
      <c r="AS135" s="23">
        <f t="shared" si="51"/>
        <v>0</v>
      </c>
      <c r="AT135" s="21"/>
      <c r="AU135" s="21"/>
      <c r="AV135" s="21"/>
      <c r="AW135" s="21"/>
      <c r="AX135" s="21"/>
      <c r="AY135" s="22">
        <f t="shared" si="67"/>
        <v>0</v>
      </c>
      <c r="AZ135" s="21"/>
      <c r="BA135" s="21"/>
      <c r="BB135" s="23">
        <f t="shared" si="68"/>
        <v>0</v>
      </c>
      <c r="BC135" s="21"/>
      <c r="BD135" s="21"/>
      <c r="BE135" s="23">
        <f t="shared" si="70"/>
        <v>0</v>
      </c>
      <c r="BF135" s="21"/>
      <c r="BG135" s="21"/>
      <c r="BH135" s="23">
        <f t="shared" si="52"/>
        <v>0</v>
      </c>
      <c r="BI135" s="21"/>
      <c r="BJ135" s="21"/>
      <c r="BK135" s="23">
        <f t="shared" si="53"/>
        <v>0</v>
      </c>
      <c r="BL135" s="21"/>
      <c r="BM135" s="21"/>
      <c r="BN135" s="23">
        <f t="shared" si="54"/>
        <v>0</v>
      </c>
      <c r="BO135" s="21"/>
      <c r="BP135" s="21"/>
      <c r="BQ135" s="23">
        <f t="shared" si="55"/>
        <v>0</v>
      </c>
      <c r="BR135" s="21"/>
      <c r="BS135" s="21"/>
      <c r="BT135" s="23">
        <f t="shared" si="56"/>
        <v>0</v>
      </c>
      <c r="BU135" s="21"/>
      <c r="BV135" s="21"/>
      <c r="BW135" s="23">
        <f t="shared" si="57"/>
        <v>0</v>
      </c>
      <c r="BX135" s="21"/>
      <c r="BY135" s="21"/>
      <c r="BZ135" s="23">
        <f t="shared" si="58"/>
        <v>0</v>
      </c>
      <c r="CA135" s="21"/>
      <c r="CB135" s="21"/>
      <c r="CC135" s="23">
        <f t="shared" si="59"/>
        <v>0</v>
      </c>
      <c r="CD135" s="23">
        <f t="shared" si="60"/>
        <v>0</v>
      </c>
      <c r="CE135" s="23">
        <f t="shared" si="61"/>
        <v>0</v>
      </c>
      <c r="CF135" s="23">
        <f t="shared" si="62"/>
        <v>0</v>
      </c>
      <c r="CG135" s="23">
        <f t="shared" si="63"/>
        <v>0</v>
      </c>
      <c r="CH135" s="23">
        <f t="shared" si="64"/>
        <v>0</v>
      </c>
      <c r="CI135" s="22"/>
      <c r="CJ135" s="22"/>
      <c r="CK135" s="22">
        <f t="shared" ref="CK135:CK146" si="76">CJ135*C135</f>
        <v>0</v>
      </c>
      <c r="CL135" s="21"/>
      <c r="CM135" s="21"/>
      <c r="CN135" s="22">
        <f t="shared" si="71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2"/>
        <v>0</v>
      </c>
      <c r="K136" s="21"/>
      <c r="L136" s="21"/>
      <c r="M136" s="23">
        <f t="shared" si="73"/>
        <v>0</v>
      </c>
      <c r="N136" s="21"/>
      <c r="O136" s="21"/>
      <c r="P136" s="23">
        <f t="shared" si="74"/>
        <v>0</v>
      </c>
      <c r="Q136" s="21"/>
      <c r="R136" s="21"/>
      <c r="S136" s="23">
        <f t="shared" si="75"/>
        <v>0</v>
      </c>
      <c r="T136" s="21"/>
      <c r="U136" s="21"/>
      <c r="V136" s="21"/>
      <c r="W136" s="21"/>
      <c r="X136" s="21"/>
      <c r="Y136" s="23">
        <f t="shared" si="41"/>
        <v>0</v>
      </c>
      <c r="Z136" s="21"/>
      <c r="AA136" s="21"/>
      <c r="AB136" s="21"/>
      <c r="AC136" s="21"/>
      <c r="AD136" s="21"/>
      <c r="AE136" s="21"/>
      <c r="AF136" s="21"/>
      <c r="AG136" s="21"/>
      <c r="AH136" s="23">
        <f t="shared" si="44"/>
        <v>0</v>
      </c>
      <c r="AI136" s="21"/>
      <c r="AJ136" s="21"/>
      <c r="AK136" s="21"/>
      <c r="AL136" s="21"/>
      <c r="AM136" s="21"/>
      <c r="AN136" s="21"/>
      <c r="AO136" s="23">
        <f t="shared" si="47"/>
        <v>0</v>
      </c>
      <c r="AP136" s="23">
        <f t="shared" si="48"/>
        <v>0</v>
      </c>
      <c r="AQ136" s="23">
        <f t="shared" si="49"/>
        <v>0</v>
      </c>
      <c r="AR136" s="23">
        <f t="shared" si="50"/>
        <v>0</v>
      </c>
      <c r="AS136" s="23">
        <f t="shared" si="51"/>
        <v>0</v>
      </c>
      <c r="AT136" s="21"/>
      <c r="AU136" s="21"/>
      <c r="AV136" s="21"/>
      <c r="AW136" s="21"/>
      <c r="AX136" s="21"/>
      <c r="AY136" s="22">
        <f t="shared" si="67"/>
        <v>0</v>
      </c>
      <c r="AZ136" s="21"/>
      <c r="BA136" s="21"/>
      <c r="BB136" s="23">
        <f t="shared" si="68"/>
        <v>0</v>
      </c>
      <c r="BC136" s="21"/>
      <c r="BD136" s="21"/>
      <c r="BE136" s="23">
        <f t="shared" si="70"/>
        <v>0</v>
      </c>
      <c r="BF136" s="21"/>
      <c r="BG136" s="21"/>
      <c r="BH136" s="23">
        <f t="shared" si="52"/>
        <v>0</v>
      </c>
      <c r="BI136" s="21"/>
      <c r="BJ136" s="21"/>
      <c r="BK136" s="23">
        <f t="shared" si="53"/>
        <v>0</v>
      </c>
      <c r="BL136" s="21"/>
      <c r="BM136" s="21"/>
      <c r="BN136" s="23">
        <f t="shared" si="54"/>
        <v>0</v>
      </c>
      <c r="BO136" s="21"/>
      <c r="BP136" s="21"/>
      <c r="BQ136" s="23">
        <f t="shared" si="55"/>
        <v>0</v>
      </c>
      <c r="BR136" s="21"/>
      <c r="BS136" s="21"/>
      <c r="BT136" s="23">
        <f t="shared" si="56"/>
        <v>0</v>
      </c>
      <c r="BU136" s="21"/>
      <c r="BV136" s="21"/>
      <c r="BW136" s="23">
        <f t="shared" ref="BW136:BW143" si="77">BV136*C136</f>
        <v>0</v>
      </c>
      <c r="BX136" s="21"/>
      <c r="BY136" s="21"/>
      <c r="BZ136" s="23">
        <f t="shared" ref="BZ136:BZ143" si="78">BY136*C136</f>
        <v>0</v>
      </c>
      <c r="CA136" s="21"/>
      <c r="CB136" s="21"/>
      <c r="CC136" s="23">
        <f t="shared" ref="CC136:CC143" si="79">CB136*C136</f>
        <v>0</v>
      </c>
      <c r="CD136" s="23">
        <f t="shared" ref="CD136:CD162" si="80">AT136+AW136+AZ136+BC136+BF136+BI136+BL136+BO136+BR136+BU136+BX136+CA136</f>
        <v>0</v>
      </c>
      <c r="CE136" s="23">
        <f t="shared" ref="CE136:CE162" si="81">AU136+AX136+BA136+BD136+BG136+BJ136+BM136+BP136+BS136+BV136+BY136+CB136</f>
        <v>0</v>
      </c>
      <c r="CF136" s="23">
        <f t="shared" ref="CF136:CF162" si="82">AV136+AY136+BB136+BE136+BH136+BK136+BN136+BQ136+BT136+BW136+BZ136+CC136</f>
        <v>0</v>
      </c>
      <c r="CG136" s="23">
        <f t="shared" ref="CG136:CG164" si="83">+CE136/12</f>
        <v>0</v>
      </c>
      <c r="CH136" s="23">
        <f t="shared" ref="CH136:CH164" si="84">+CF136/12</f>
        <v>0</v>
      </c>
      <c r="CI136" s="22"/>
      <c r="CJ136" s="22"/>
      <c r="CK136" s="22">
        <f t="shared" si="76"/>
        <v>0</v>
      </c>
      <c r="CL136" s="21"/>
      <c r="CM136" s="21"/>
      <c r="CN136" s="22">
        <f t="shared" si="71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2"/>
        <v>0</v>
      </c>
      <c r="K137" s="21"/>
      <c r="L137" s="21"/>
      <c r="M137" s="23">
        <f t="shared" si="73"/>
        <v>0</v>
      </c>
      <c r="N137" s="21"/>
      <c r="O137" s="21"/>
      <c r="P137" s="23">
        <f t="shared" si="74"/>
        <v>0</v>
      </c>
      <c r="Q137" s="21"/>
      <c r="R137" s="21"/>
      <c r="S137" s="23">
        <f t="shared" si="75"/>
        <v>0</v>
      </c>
      <c r="T137" s="21"/>
      <c r="U137" s="21"/>
      <c r="V137" s="21"/>
      <c r="W137" s="21"/>
      <c r="X137" s="21"/>
      <c r="Y137" s="23">
        <f t="shared" si="41"/>
        <v>0</v>
      </c>
      <c r="Z137" s="21"/>
      <c r="AA137" s="21"/>
      <c r="AB137" s="21"/>
      <c r="AC137" s="21"/>
      <c r="AD137" s="21"/>
      <c r="AE137" s="21"/>
      <c r="AF137" s="21"/>
      <c r="AG137" s="21"/>
      <c r="AH137" s="23">
        <f t="shared" si="44"/>
        <v>0</v>
      </c>
      <c r="AI137" s="21"/>
      <c r="AJ137" s="21"/>
      <c r="AK137" s="21"/>
      <c r="AL137" s="21"/>
      <c r="AM137" s="21"/>
      <c r="AN137" s="21"/>
      <c r="AO137" s="23">
        <f t="shared" si="47"/>
        <v>0</v>
      </c>
      <c r="AP137" s="23">
        <f t="shared" si="48"/>
        <v>0</v>
      </c>
      <c r="AQ137" s="23">
        <f t="shared" si="49"/>
        <v>0</v>
      </c>
      <c r="AR137" s="23">
        <f t="shared" si="50"/>
        <v>0</v>
      </c>
      <c r="AS137" s="23">
        <f t="shared" si="51"/>
        <v>0</v>
      </c>
      <c r="AT137" s="21"/>
      <c r="AU137" s="21"/>
      <c r="AV137" s="21"/>
      <c r="AW137" s="21"/>
      <c r="AX137" s="21"/>
      <c r="AY137" s="22">
        <f t="shared" si="67"/>
        <v>0</v>
      </c>
      <c r="AZ137" s="21"/>
      <c r="BA137" s="21"/>
      <c r="BB137" s="23">
        <f t="shared" si="68"/>
        <v>0</v>
      </c>
      <c r="BC137" s="21"/>
      <c r="BD137" s="21"/>
      <c r="BE137" s="23">
        <f t="shared" si="70"/>
        <v>0</v>
      </c>
      <c r="BF137" s="21"/>
      <c r="BG137" s="21"/>
      <c r="BH137" s="23">
        <f t="shared" si="52"/>
        <v>0</v>
      </c>
      <c r="BI137" s="21"/>
      <c r="BJ137" s="21"/>
      <c r="BK137" s="23">
        <f t="shared" si="53"/>
        <v>0</v>
      </c>
      <c r="BL137" s="21"/>
      <c r="BM137" s="21"/>
      <c r="BN137" s="23">
        <f t="shared" si="54"/>
        <v>0</v>
      </c>
      <c r="BO137" s="21"/>
      <c r="BP137" s="21"/>
      <c r="BQ137" s="23">
        <f t="shared" ref="BQ137:BQ143" si="85">BP137*C137</f>
        <v>0</v>
      </c>
      <c r="BR137" s="21"/>
      <c r="BS137" s="21"/>
      <c r="BT137" s="23">
        <f t="shared" ref="BT137:BT143" si="86">BS137*C137</f>
        <v>0</v>
      </c>
      <c r="BU137" s="21"/>
      <c r="BV137" s="21"/>
      <c r="BW137" s="23">
        <f t="shared" si="77"/>
        <v>0</v>
      </c>
      <c r="BX137" s="21"/>
      <c r="BY137" s="21"/>
      <c r="BZ137" s="23">
        <f t="shared" si="78"/>
        <v>0</v>
      </c>
      <c r="CA137" s="21"/>
      <c r="CB137" s="21"/>
      <c r="CC137" s="23">
        <f t="shared" si="79"/>
        <v>0</v>
      </c>
      <c r="CD137" s="23">
        <f t="shared" si="80"/>
        <v>0</v>
      </c>
      <c r="CE137" s="23">
        <f t="shared" si="81"/>
        <v>0</v>
      </c>
      <c r="CF137" s="23">
        <f t="shared" si="82"/>
        <v>0</v>
      </c>
      <c r="CG137" s="23">
        <f t="shared" si="83"/>
        <v>0</v>
      </c>
      <c r="CH137" s="23">
        <f t="shared" si="84"/>
        <v>0</v>
      </c>
      <c r="CI137" s="22"/>
      <c r="CJ137" s="22"/>
      <c r="CK137" s="22">
        <f t="shared" si="76"/>
        <v>0</v>
      </c>
      <c r="CL137" s="21"/>
      <c r="CM137" s="21"/>
      <c r="CN137" s="22">
        <f t="shared" si="71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2"/>
        <v>0</v>
      </c>
      <c r="K138" s="21"/>
      <c r="L138" s="21"/>
      <c r="M138" s="23">
        <f t="shared" si="73"/>
        <v>0</v>
      </c>
      <c r="N138" s="21"/>
      <c r="O138" s="21"/>
      <c r="P138" s="23">
        <f t="shared" si="74"/>
        <v>0</v>
      </c>
      <c r="Q138" s="21"/>
      <c r="R138" s="21"/>
      <c r="S138" s="23">
        <f t="shared" si="75"/>
        <v>0</v>
      </c>
      <c r="T138" s="21"/>
      <c r="U138" s="21"/>
      <c r="V138" s="21"/>
      <c r="W138" s="21"/>
      <c r="X138" s="21"/>
      <c r="Y138" s="23">
        <f t="shared" si="41"/>
        <v>0</v>
      </c>
      <c r="Z138" s="21"/>
      <c r="AA138" s="21"/>
      <c r="AB138" s="21"/>
      <c r="AC138" s="21"/>
      <c r="AD138" s="21"/>
      <c r="AE138" s="21"/>
      <c r="AF138" s="21"/>
      <c r="AG138" s="21"/>
      <c r="AH138" s="23">
        <f t="shared" si="44"/>
        <v>0</v>
      </c>
      <c r="AI138" s="21"/>
      <c r="AJ138" s="21"/>
      <c r="AK138" s="21"/>
      <c r="AL138" s="21"/>
      <c r="AM138" s="21"/>
      <c r="AN138" s="21"/>
      <c r="AO138" s="23">
        <f t="shared" si="47"/>
        <v>0</v>
      </c>
      <c r="AP138" s="23">
        <f t="shared" si="48"/>
        <v>0</v>
      </c>
      <c r="AQ138" s="23">
        <f t="shared" si="49"/>
        <v>0</v>
      </c>
      <c r="AR138" s="23">
        <f t="shared" si="50"/>
        <v>0</v>
      </c>
      <c r="AS138" s="23">
        <f t="shared" si="51"/>
        <v>0</v>
      </c>
      <c r="AT138" s="21"/>
      <c r="AU138" s="21"/>
      <c r="AV138" s="21"/>
      <c r="AW138" s="21"/>
      <c r="AX138" s="21"/>
      <c r="AY138" s="22">
        <f t="shared" si="67"/>
        <v>0</v>
      </c>
      <c r="AZ138" s="21"/>
      <c r="BA138" s="21"/>
      <c r="BB138" s="23">
        <f t="shared" si="68"/>
        <v>0</v>
      </c>
      <c r="BC138" s="21"/>
      <c r="BD138" s="21"/>
      <c r="BE138" s="23">
        <f t="shared" si="70"/>
        <v>0</v>
      </c>
      <c r="BF138" s="21"/>
      <c r="BG138" s="21"/>
      <c r="BH138" s="23">
        <f t="shared" si="52"/>
        <v>0</v>
      </c>
      <c r="BI138" s="21"/>
      <c r="BJ138" s="21"/>
      <c r="BK138" s="23">
        <f t="shared" si="53"/>
        <v>0</v>
      </c>
      <c r="BL138" s="21"/>
      <c r="BM138" s="21"/>
      <c r="BN138" s="23">
        <f t="shared" si="54"/>
        <v>0</v>
      </c>
      <c r="BO138" s="21"/>
      <c r="BP138" s="21"/>
      <c r="BQ138" s="23">
        <f t="shared" si="85"/>
        <v>0</v>
      </c>
      <c r="BR138" s="21"/>
      <c r="BS138" s="21"/>
      <c r="BT138" s="23">
        <f t="shared" si="86"/>
        <v>0</v>
      </c>
      <c r="BU138" s="21"/>
      <c r="BV138" s="21"/>
      <c r="BW138" s="23">
        <f t="shared" si="77"/>
        <v>0</v>
      </c>
      <c r="BX138" s="21"/>
      <c r="BY138" s="21"/>
      <c r="BZ138" s="23">
        <f t="shared" si="78"/>
        <v>0</v>
      </c>
      <c r="CA138" s="21"/>
      <c r="CB138" s="21"/>
      <c r="CC138" s="23">
        <f t="shared" si="79"/>
        <v>0</v>
      </c>
      <c r="CD138" s="23">
        <f t="shared" si="80"/>
        <v>0</v>
      </c>
      <c r="CE138" s="23">
        <f t="shared" si="81"/>
        <v>0</v>
      </c>
      <c r="CF138" s="23">
        <f t="shared" si="82"/>
        <v>0</v>
      </c>
      <c r="CG138" s="23">
        <f t="shared" si="83"/>
        <v>0</v>
      </c>
      <c r="CH138" s="23">
        <f t="shared" si="84"/>
        <v>0</v>
      </c>
      <c r="CI138" s="22"/>
      <c r="CJ138" s="22"/>
      <c r="CK138" s="22">
        <f t="shared" si="76"/>
        <v>0</v>
      </c>
      <c r="CL138" s="21"/>
      <c r="CM138" s="21"/>
      <c r="CN138" s="22">
        <f t="shared" si="71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2"/>
        <v>0</v>
      </c>
      <c r="K139" s="21"/>
      <c r="L139" s="21"/>
      <c r="M139" s="23">
        <f t="shared" si="73"/>
        <v>0</v>
      </c>
      <c r="N139" s="21"/>
      <c r="O139" s="21"/>
      <c r="P139" s="23">
        <f t="shared" si="74"/>
        <v>0</v>
      </c>
      <c r="Q139" s="21"/>
      <c r="R139" s="21"/>
      <c r="S139" s="23">
        <f t="shared" si="75"/>
        <v>0</v>
      </c>
      <c r="T139" s="21"/>
      <c r="U139" s="21"/>
      <c r="V139" s="21"/>
      <c r="W139" s="21"/>
      <c r="X139" s="21"/>
      <c r="Y139" s="23">
        <f t="shared" si="41"/>
        <v>0</v>
      </c>
      <c r="Z139" s="21"/>
      <c r="AA139" s="21"/>
      <c r="AB139" s="21"/>
      <c r="AC139" s="21"/>
      <c r="AD139" s="21"/>
      <c r="AE139" s="21"/>
      <c r="AF139" s="21"/>
      <c r="AG139" s="21"/>
      <c r="AH139" s="23">
        <f t="shared" si="44"/>
        <v>0</v>
      </c>
      <c r="AI139" s="21"/>
      <c r="AJ139" s="21"/>
      <c r="AK139" s="21"/>
      <c r="AL139" s="21"/>
      <c r="AM139" s="21"/>
      <c r="AN139" s="21"/>
      <c r="AO139" s="23">
        <f t="shared" si="47"/>
        <v>0</v>
      </c>
      <c r="AP139" s="23">
        <f t="shared" si="48"/>
        <v>0</v>
      </c>
      <c r="AQ139" s="23">
        <f t="shared" si="49"/>
        <v>0</v>
      </c>
      <c r="AR139" s="23">
        <f t="shared" si="50"/>
        <v>0</v>
      </c>
      <c r="AS139" s="23">
        <f t="shared" si="51"/>
        <v>0</v>
      </c>
      <c r="AT139" s="21"/>
      <c r="AU139" s="21"/>
      <c r="AV139" s="21"/>
      <c r="AW139" s="21"/>
      <c r="AX139" s="21"/>
      <c r="AY139" s="22"/>
      <c r="AZ139" s="21"/>
      <c r="BA139" s="21"/>
      <c r="BB139" s="23">
        <f t="shared" si="68"/>
        <v>0</v>
      </c>
      <c r="BC139" s="21"/>
      <c r="BD139" s="21"/>
      <c r="BE139" s="23">
        <f t="shared" si="70"/>
        <v>0</v>
      </c>
      <c r="BF139" s="21"/>
      <c r="BG139" s="21"/>
      <c r="BH139" s="23">
        <f t="shared" si="52"/>
        <v>0</v>
      </c>
      <c r="BI139" s="21"/>
      <c r="BJ139" s="21"/>
      <c r="BK139" s="23">
        <f t="shared" si="53"/>
        <v>0</v>
      </c>
      <c r="BL139" s="21"/>
      <c r="BM139" s="21"/>
      <c r="BN139" s="23">
        <f t="shared" si="54"/>
        <v>0</v>
      </c>
      <c r="BO139" s="21"/>
      <c r="BP139" s="21"/>
      <c r="BQ139" s="23">
        <f t="shared" si="85"/>
        <v>0</v>
      </c>
      <c r="BR139" s="21"/>
      <c r="BS139" s="21"/>
      <c r="BT139" s="23">
        <f t="shared" si="86"/>
        <v>0</v>
      </c>
      <c r="BU139" s="21"/>
      <c r="BV139" s="21"/>
      <c r="BW139" s="23">
        <f t="shared" si="77"/>
        <v>0</v>
      </c>
      <c r="BX139" s="21"/>
      <c r="BY139" s="21"/>
      <c r="BZ139" s="23">
        <f t="shared" si="78"/>
        <v>0</v>
      </c>
      <c r="CA139" s="21"/>
      <c r="CB139" s="21"/>
      <c r="CC139" s="23">
        <f t="shared" si="79"/>
        <v>0</v>
      </c>
      <c r="CD139" s="23">
        <f t="shared" si="80"/>
        <v>0</v>
      </c>
      <c r="CE139" s="23">
        <f t="shared" si="81"/>
        <v>0</v>
      </c>
      <c r="CF139" s="23">
        <f t="shared" si="82"/>
        <v>0</v>
      </c>
      <c r="CG139" s="23">
        <f t="shared" si="83"/>
        <v>0</v>
      </c>
      <c r="CH139" s="23">
        <f t="shared" si="84"/>
        <v>0</v>
      </c>
      <c r="CI139" s="22"/>
      <c r="CJ139" s="22"/>
      <c r="CK139" s="22">
        <f t="shared" si="76"/>
        <v>0</v>
      </c>
      <c r="CL139" s="21"/>
      <c r="CM139" s="21"/>
      <c r="CN139" s="22">
        <f t="shared" si="71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3"/>
      <c r="Z140" s="21"/>
      <c r="AA140" s="21"/>
      <c r="AB140" s="21"/>
      <c r="AC140" s="21"/>
      <c r="AD140" s="21"/>
      <c r="AE140" s="21"/>
      <c r="AF140" s="21"/>
      <c r="AG140" s="21"/>
      <c r="AH140" s="23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1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3"/>
        <v>0</v>
      </c>
      <c r="N141" s="21"/>
      <c r="O141" s="21"/>
      <c r="P141" s="23">
        <f t="shared" si="74"/>
        <v>0</v>
      </c>
      <c r="Q141" s="21"/>
      <c r="R141" s="21"/>
      <c r="S141" s="23">
        <f t="shared" si="75"/>
        <v>0</v>
      </c>
      <c r="T141" s="21"/>
      <c r="U141" s="21"/>
      <c r="V141" s="21"/>
      <c r="W141" s="21"/>
      <c r="X141" s="21"/>
      <c r="Y141" s="23">
        <f t="shared" si="41"/>
        <v>0</v>
      </c>
      <c r="Z141" s="21"/>
      <c r="AA141" s="21"/>
      <c r="AB141" s="21"/>
      <c r="AC141" s="21"/>
      <c r="AD141" s="21"/>
      <c r="AE141" s="21"/>
      <c r="AF141" s="21"/>
      <c r="AG141" s="21"/>
      <c r="AH141" s="23">
        <f t="shared" si="44"/>
        <v>0</v>
      </c>
      <c r="AI141" s="21"/>
      <c r="AJ141" s="21"/>
      <c r="AK141" s="21"/>
      <c r="AL141" s="21"/>
      <c r="AM141" s="21"/>
      <c r="AN141" s="21"/>
      <c r="AO141" s="23">
        <f t="shared" si="47"/>
        <v>0</v>
      </c>
      <c r="AP141" s="23">
        <f t="shared" si="48"/>
        <v>0</v>
      </c>
      <c r="AQ141" s="23">
        <f t="shared" si="49"/>
        <v>0</v>
      </c>
      <c r="AR141" s="23">
        <f t="shared" si="50"/>
        <v>0</v>
      </c>
      <c r="AS141" s="23">
        <f t="shared" si="51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8"/>
        <v>0</v>
      </c>
      <c r="BC141" s="21"/>
      <c r="BD141" s="21"/>
      <c r="BE141" s="23">
        <f t="shared" si="70"/>
        <v>0</v>
      </c>
      <c r="BF141" s="21"/>
      <c r="BG141" s="21"/>
      <c r="BH141" s="23">
        <f t="shared" si="52"/>
        <v>0</v>
      </c>
      <c r="BI141" s="21"/>
      <c r="BJ141" s="21"/>
      <c r="BK141" s="23">
        <f t="shared" si="53"/>
        <v>0</v>
      </c>
      <c r="BL141" s="21"/>
      <c r="BM141" s="21"/>
      <c r="BN141" s="23">
        <f t="shared" si="54"/>
        <v>0</v>
      </c>
      <c r="BO141" s="21"/>
      <c r="BP141" s="21"/>
      <c r="BQ141" s="23">
        <f t="shared" si="85"/>
        <v>0</v>
      </c>
      <c r="BR141" s="21"/>
      <c r="BS141" s="21"/>
      <c r="BT141" s="23">
        <f t="shared" si="86"/>
        <v>0</v>
      </c>
      <c r="BU141" s="21"/>
      <c r="BV141" s="21"/>
      <c r="BW141" s="23">
        <f t="shared" si="77"/>
        <v>0</v>
      </c>
      <c r="BX141" s="21"/>
      <c r="BY141" s="21"/>
      <c r="BZ141" s="23">
        <f t="shared" si="78"/>
        <v>0</v>
      </c>
      <c r="CA141" s="21"/>
      <c r="CB141" s="21"/>
      <c r="CC141" s="23">
        <f t="shared" si="79"/>
        <v>0</v>
      </c>
      <c r="CD141" s="23">
        <f t="shared" si="80"/>
        <v>0</v>
      </c>
      <c r="CE141" s="23">
        <f t="shared" si="81"/>
        <v>0</v>
      </c>
      <c r="CF141" s="23">
        <f t="shared" si="82"/>
        <v>0</v>
      </c>
      <c r="CG141" s="23">
        <f t="shared" si="83"/>
        <v>0</v>
      </c>
      <c r="CH141" s="23">
        <f t="shared" si="84"/>
        <v>0</v>
      </c>
      <c r="CI141" s="22"/>
      <c r="CJ141" s="22"/>
      <c r="CK141" s="22">
        <f t="shared" si="76"/>
        <v>0</v>
      </c>
      <c r="CL141" s="21"/>
      <c r="CM141" s="21"/>
      <c r="CN141" s="22">
        <f t="shared" si="71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3"/>
        <v>0</v>
      </c>
      <c r="N142" s="21"/>
      <c r="O142" s="21"/>
      <c r="P142" s="23">
        <f t="shared" si="74"/>
        <v>0</v>
      </c>
      <c r="Q142" s="21"/>
      <c r="R142" s="21"/>
      <c r="S142" s="23">
        <f t="shared" si="75"/>
        <v>0</v>
      </c>
      <c r="T142" s="21"/>
      <c r="U142" s="21"/>
      <c r="V142" s="21"/>
      <c r="W142" s="21"/>
      <c r="X142" s="21"/>
      <c r="Y142" s="23">
        <f t="shared" ref="Y142:Y146" si="87">X142*$C142</f>
        <v>0</v>
      </c>
      <c r="Z142" s="21"/>
      <c r="AA142" s="21"/>
      <c r="AB142" s="21"/>
      <c r="AC142" s="21"/>
      <c r="AD142" s="21"/>
      <c r="AE142" s="21"/>
      <c r="AF142" s="21"/>
      <c r="AG142" s="21"/>
      <c r="AH142" s="23">
        <f t="shared" ref="AH142:AH146" si="88">AG142*$C142</f>
        <v>0</v>
      </c>
      <c r="AI142" s="21"/>
      <c r="AJ142" s="21"/>
      <c r="AK142" s="21"/>
      <c r="AL142" s="21"/>
      <c r="AM142" s="21"/>
      <c r="AN142" s="21"/>
      <c r="AO142" s="23">
        <f t="shared" ref="AO142:AO164" si="89">E142+H142+K142+N142+Q142+T142+W142+Z142+AC142+AF142+AI142+AL142</f>
        <v>0</v>
      </c>
      <c r="AP142" s="23">
        <f t="shared" ref="AP142:AP164" si="90">F142+I142+L142+O142+R142+U142+X142+AA142+AD142+AG142+AJ142+AM142</f>
        <v>0</v>
      </c>
      <c r="AQ142" s="23">
        <f t="shared" ref="AQ142:AQ164" si="91">G142+J142+M142+P142+S142+V142+Y142+AB142+AE142+AH142+AK142+AN142</f>
        <v>0</v>
      </c>
      <c r="AR142" s="23">
        <f t="shared" ref="AR142:AR164" si="92">+AP142/12</f>
        <v>0</v>
      </c>
      <c r="AS142" s="23">
        <f t="shared" ref="AS142:AS164" si="93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8"/>
        <v>0</v>
      </c>
      <c r="BC142" s="21"/>
      <c r="BD142" s="21"/>
      <c r="BE142" s="23">
        <f t="shared" si="70"/>
        <v>0</v>
      </c>
      <c r="BF142" s="21"/>
      <c r="BG142" s="21"/>
      <c r="BH142" s="23">
        <f t="shared" ref="BH142" si="94">BG142*$C142</f>
        <v>0</v>
      </c>
      <c r="BI142" s="21"/>
      <c r="BJ142" s="21"/>
      <c r="BK142" s="23">
        <f t="shared" ref="BK142" si="95">BJ142*$C142</f>
        <v>0</v>
      </c>
      <c r="BL142" s="21"/>
      <c r="BM142" s="21"/>
      <c r="BN142" s="23">
        <f t="shared" ref="BN142:BN143" si="96">BM142*C142</f>
        <v>0</v>
      </c>
      <c r="BO142" s="21"/>
      <c r="BP142" s="21"/>
      <c r="BQ142" s="23">
        <f t="shared" si="85"/>
        <v>0</v>
      </c>
      <c r="BR142" s="21"/>
      <c r="BS142" s="21"/>
      <c r="BT142" s="23">
        <f t="shared" si="86"/>
        <v>0</v>
      </c>
      <c r="BU142" s="21"/>
      <c r="BV142" s="21"/>
      <c r="BW142" s="23">
        <f t="shared" si="77"/>
        <v>0</v>
      </c>
      <c r="BX142" s="21"/>
      <c r="BY142" s="21"/>
      <c r="BZ142" s="23">
        <f t="shared" si="78"/>
        <v>0</v>
      </c>
      <c r="CA142" s="21"/>
      <c r="CB142" s="21"/>
      <c r="CC142" s="23">
        <f t="shared" si="79"/>
        <v>0</v>
      </c>
      <c r="CD142" s="23">
        <f t="shared" si="80"/>
        <v>0</v>
      </c>
      <c r="CE142" s="23">
        <f t="shared" si="81"/>
        <v>0</v>
      </c>
      <c r="CF142" s="23">
        <f t="shared" si="82"/>
        <v>0</v>
      </c>
      <c r="CG142" s="23">
        <f t="shared" si="83"/>
        <v>0</v>
      </c>
      <c r="CH142" s="23">
        <f t="shared" si="84"/>
        <v>0</v>
      </c>
      <c r="CI142" s="22"/>
      <c r="CJ142" s="22"/>
      <c r="CK142" s="22">
        <f t="shared" si="76"/>
        <v>0</v>
      </c>
      <c r="CL142" s="21"/>
      <c r="CM142" s="21"/>
      <c r="CN142" s="22">
        <f t="shared" si="71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3"/>
        <v>0</v>
      </c>
      <c r="N143" s="21"/>
      <c r="O143" s="21"/>
      <c r="P143" s="23">
        <f t="shared" si="74"/>
        <v>0</v>
      </c>
      <c r="Q143" s="21"/>
      <c r="R143" s="21"/>
      <c r="S143" s="23">
        <f t="shared" si="75"/>
        <v>0</v>
      </c>
      <c r="T143" s="21"/>
      <c r="U143" s="21"/>
      <c r="V143" s="21"/>
      <c r="W143" s="21"/>
      <c r="X143" s="21"/>
      <c r="Y143" s="23">
        <f t="shared" si="87"/>
        <v>0</v>
      </c>
      <c r="Z143" s="21"/>
      <c r="AA143" s="21"/>
      <c r="AB143" s="21"/>
      <c r="AC143" s="21"/>
      <c r="AD143" s="21"/>
      <c r="AE143" s="21"/>
      <c r="AF143" s="21"/>
      <c r="AG143" s="21"/>
      <c r="AH143" s="23">
        <f t="shared" si="88"/>
        <v>0</v>
      </c>
      <c r="AI143" s="21"/>
      <c r="AJ143" s="21"/>
      <c r="AK143" s="21"/>
      <c r="AL143" s="21"/>
      <c r="AM143" s="21"/>
      <c r="AN143" s="21"/>
      <c r="AO143" s="23">
        <f t="shared" si="89"/>
        <v>0</v>
      </c>
      <c r="AP143" s="23">
        <f t="shared" si="90"/>
        <v>0</v>
      </c>
      <c r="AQ143" s="23">
        <f t="shared" si="91"/>
        <v>0</v>
      </c>
      <c r="AR143" s="23">
        <f t="shared" si="92"/>
        <v>0</v>
      </c>
      <c r="AS143" s="23">
        <f t="shared" si="93"/>
        <v>0</v>
      </c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3">
        <f t="shared" si="96"/>
        <v>0</v>
      </c>
      <c r="BO143" s="21"/>
      <c r="BP143" s="21"/>
      <c r="BQ143" s="23">
        <f t="shared" si="85"/>
        <v>0</v>
      </c>
      <c r="BR143" s="21"/>
      <c r="BS143" s="21"/>
      <c r="BT143" s="23">
        <f t="shared" si="86"/>
        <v>0</v>
      </c>
      <c r="BU143" s="21"/>
      <c r="BV143" s="21"/>
      <c r="BW143" s="23">
        <f t="shared" si="77"/>
        <v>0</v>
      </c>
      <c r="BX143" s="21"/>
      <c r="BY143" s="21"/>
      <c r="BZ143" s="23">
        <f t="shared" si="78"/>
        <v>0</v>
      </c>
      <c r="CA143" s="21"/>
      <c r="CB143" s="21"/>
      <c r="CC143" s="23">
        <f t="shared" si="79"/>
        <v>0</v>
      </c>
      <c r="CD143" s="23">
        <f t="shared" si="80"/>
        <v>0</v>
      </c>
      <c r="CE143" s="23">
        <f t="shared" si="81"/>
        <v>0</v>
      </c>
      <c r="CF143" s="23">
        <f t="shared" si="82"/>
        <v>0</v>
      </c>
      <c r="CG143" s="23">
        <f t="shared" si="83"/>
        <v>0</v>
      </c>
      <c r="CH143" s="23">
        <f t="shared" si="84"/>
        <v>0</v>
      </c>
      <c r="CI143" s="22"/>
      <c r="CJ143" s="22"/>
      <c r="CK143" s="22">
        <f t="shared" si="76"/>
        <v>0</v>
      </c>
      <c r="CL143" s="21"/>
      <c r="CM143" s="21"/>
      <c r="CN143" s="22">
        <f t="shared" si="71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3"/>
      <c r="Z144" s="21"/>
      <c r="AA144" s="21"/>
      <c r="AB144" s="21"/>
      <c r="AC144" s="21"/>
      <c r="AD144" s="21"/>
      <c r="AE144" s="21"/>
      <c r="AF144" s="21"/>
      <c r="AG144" s="21"/>
      <c r="AH144" s="23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6"/>
        <v>0</v>
      </c>
      <c r="CL144" s="21"/>
      <c r="CM144" s="21"/>
      <c r="CN144" s="22">
        <f t="shared" si="71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3"/>
      <c r="Z145" s="21"/>
      <c r="AA145" s="21"/>
      <c r="AB145" s="21"/>
      <c r="AC145" s="21"/>
      <c r="AD145" s="21"/>
      <c r="AE145" s="21"/>
      <c r="AF145" s="21"/>
      <c r="AG145" s="21"/>
      <c r="AH145" s="23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6"/>
        <v>0</v>
      </c>
      <c r="CL145" s="21"/>
      <c r="CM145" s="21"/>
      <c r="CN145" s="22">
        <f t="shared" si="71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3">
        <f t="shared" si="87"/>
        <v>0</v>
      </c>
      <c r="Z146" s="21"/>
      <c r="AA146" s="21"/>
      <c r="AB146" s="21"/>
      <c r="AC146" s="21"/>
      <c r="AD146" s="21"/>
      <c r="AE146" s="21"/>
      <c r="AF146" s="21"/>
      <c r="AG146" s="21"/>
      <c r="AH146" s="23">
        <f t="shared" si="88"/>
        <v>0</v>
      </c>
      <c r="AI146" s="21"/>
      <c r="AJ146" s="21"/>
      <c r="AK146" s="21"/>
      <c r="AL146" s="21"/>
      <c r="AM146" s="21"/>
      <c r="AN146" s="21"/>
      <c r="AO146" s="23">
        <f t="shared" si="89"/>
        <v>0</v>
      </c>
      <c r="AP146" s="23">
        <f t="shared" si="90"/>
        <v>0</v>
      </c>
      <c r="AQ146" s="23">
        <f t="shared" si="91"/>
        <v>0</v>
      </c>
      <c r="AR146" s="23">
        <f t="shared" si="92"/>
        <v>0</v>
      </c>
      <c r="AS146" s="23">
        <f t="shared" si="93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3"/>
        <v>0</v>
      </c>
      <c r="CH146" s="23">
        <f t="shared" si="84"/>
        <v>0</v>
      </c>
      <c r="CI146" s="22"/>
      <c r="CJ146" s="22"/>
      <c r="CK146" s="22">
        <f t="shared" si="76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7">SUM(E4:E146)</f>
        <v>717</v>
      </c>
      <c r="F147" s="26">
        <f t="shared" si="97"/>
        <v>10196</v>
      </c>
      <c r="G147" s="26">
        <f t="shared" si="97"/>
        <v>6807.1999999999989</v>
      </c>
      <c r="H147" s="26">
        <f t="shared" si="97"/>
        <v>1387</v>
      </c>
      <c r="I147" s="26">
        <f t="shared" si="97"/>
        <v>19916</v>
      </c>
      <c r="J147" s="26">
        <f t="shared" si="97"/>
        <v>12822.559999999998</v>
      </c>
      <c r="K147" s="26">
        <f t="shared" si="97"/>
        <v>1460</v>
      </c>
      <c r="L147" s="26">
        <f t="shared" si="97"/>
        <v>22076</v>
      </c>
      <c r="M147" s="26">
        <f t="shared" si="97"/>
        <v>14495.84</v>
      </c>
      <c r="N147" s="26">
        <f t="shared" si="97"/>
        <v>1137</v>
      </c>
      <c r="O147" s="26">
        <f t="shared" si="97"/>
        <v>17805</v>
      </c>
      <c r="P147" s="26">
        <f t="shared" si="97"/>
        <v>11431.2</v>
      </c>
      <c r="Q147" s="26">
        <f t="shared" si="97"/>
        <v>1163</v>
      </c>
      <c r="R147" s="26">
        <f t="shared" si="97"/>
        <v>18322</v>
      </c>
      <c r="S147" s="26">
        <f t="shared" si="97"/>
        <v>11783.68</v>
      </c>
      <c r="T147" s="26">
        <f t="shared" si="97"/>
        <v>669</v>
      </c>
      <c r="U147" s="26">
        <f t="shared" si="97"/>
        <v>10706</v>
      </c>
      <c r="V147" s="26">
        <f t="shared" si="97"/>
        <v>6887.8399999999992</v>
      </c>
      <c r="W147" s="26">
        <f t="shared" si="97"/>
        <v>1298</v>
      </c>
      <c r="X147" s="26">
        <f t="shared" si="97"/>
        <v>20292</v>
      </c>
      <c r="Y147" s="26">
        <f t="shared" si="97"/>
        <v>13058.88</v>
      </c>
      <c r="Z147" s="26">
        <f t="shared" si="97"/>
        <v>1084</v>
      </c>
      <c r="AA147" s="26">
        <f t="shared" si="97"/>
        <v>17114</v>
      </c>
      <c r="AB147" s="26">
        <f t="shared" si="97"/>
        <v>11300.119999999999</v>
      </c>
      <c r="AC147" s="26">
        <f t="shared" si="97"/>
        <v>1140</v>
      </c>
      <c r="AD147" s="26">
        <f t="shared" si="97"/>
        <v>17650</v>
      </c>
      <c r="AE147" s="26">
        <f t="shared" si="97"/>
        <v>11352.399999999998</v>
      </c>
      <c r="AF147" s="26">
        <f t="shared" si="97"/>
        <v>903</v>
      </c>
      <c r="AG147" s="26">
        <f t="shared" si="97"/>
        <v>14560</v>
      </c>
      <c r="AH147" s="26">
        <f t="shared" si="97"/>
        <v>9376.2400000000016</v>
      </c>
      <c r="AI147" s="26">
        <f t="shared" si="97"/>
        <v>493</v>
      </c>
      <c r="AJ147" s="26">
        <f t="shared" si="97"/>
        <v>7736</v>
      </c>
      <c r="AK147" s="26">
        <f t="shared" si="97"/>
        <v>5102</v>
      </c>
      <c r="AL147" s="26">
        <f t="shared" si="97"/>
        <v>1102</v>
      </c>
      <c r="AM147" s="26">
        <f t="shared" si="97"/>
        <v>16628</v>
      </c>
      <c r="AN147" s="26">
        <f t="shared" si="97"/>
        <v>10749.92</v>
      </c>
      <c r="AO147" s="84">
        <f t="shared" si="89"/>
        <v>12553</v>
      </c>
      <c r="AP147" s="84">
        <f t="shared" si="90"/>
        <v>193001</v>
      </c>
      <c r="AQ147" s="84">
        <f t="shared" si="91"/>
        <v>125167.87999999998</v>
      </c>
      <c r="AR147" s="84">
        <f t="shared" si="92"/>
        <v>16083.416666666666</v>
      </c>
      <c r="AS147" s="84">
        <f t="shared" si="93"/>
        <v>10430.656666666664</v>
      </c>
      <c r="AT147" s="26">
        <f t="shared" ref="AT147:BE147" si="98">SUM(AT5:AT146)</f>
        <v>1015</v>
      </c>
      <c r="AU147" s="26">
        <f t="shared" si="98"/>
        <v>15360</v>
      </c>
      <c r="AV147" s="26">
        <f t="shared" si="98"/>
        <v>9830.4</v>
      </c>
      <c r="AW147" s="26">
        <f t="shared" si="98"/>
        <v>580</v>
      </c>
      <c r="AX147" s="26">
        <f t="shared" si="98"/>
        <v>9020</v>
      </c>
      <c r="AY147" s="26">
        <f t="shared" si="98"/>
        <v>5772.7999999999993</v>
      </c>
      <c r="AZ147" s="26">
        <f t="shared" si="98"/>
        <v>990</v>
      </c>
      <c r="BA147" s="26">
        <f t="shared" si="98"/>
        <v>16260</v>
      </c>
      <c r="BB147" s="26">
        <f t="shared" si="98"/>
        <v>10406.4</v>
      </c>
      <c r="BC147" s="26">
        <f t="shared" si="98"/>
        <v>200</v>
      </c>
      <c r="BD147" s="26">
        <f t="shared" si="98"/>
        <v>2800</v>
      </c>
      <c r="BE147" s="26">
        <f t="shared" si="98"/>
        <v>1792</v>
      </c>
      <c r="BF147" s="26">
        <f t="shared" ref="BF147:CF147" si="99">SUM(BF4:BF146)</f>
        <v>1627</v>
      </c>
      <c r="BG147" s="26">
        <f t="shared" si="99"/>
        <v>24748</v>
      </c>
      <c r="BH147" s="26">
        <f t="shared" si="99"/>
        <v>16137.52</v>
      </c>
      <c r="BI147" s="26">
        <f t="shared" si="99"/>
        <v>885</v>
      </c>
      <c r="BJ147" s="26">
        <f t="shared" si="99"/>
        <v>14390</v>
      </c>
      <c r="BK147" s="26">
        <f t="shared" si="99"/>
        <v>9227.6</v>
      </c>
      <c r="BL147" s="26">
        <f t="shared" si="99"/>
        <v>795</v>
      </c>
      <c r="BM147" s="26">
        <f t="shared" si="99"/>
        <v>12780</v>
      </c>
      <c r="BN147" s="26">
        <f t="shared" si="99"/>
        <v>8197.2000000000007</v>
      </c>
      <c r="BO147" s="26">
        <f t="shared" si="99"/>
        <v>574</v>
      </c>
      <c r="BP147" s="26">
        <f t="shared" si="99"/>
        <v>9066</v>
      </c>
      <c r="BQ147" s="26">
        <f t="shared" si="99"/>
        <v>5809.4400000000005</v>
      </c>
      <c r="BR147" s="26">
        <f t="shared" si="99"/>
        <v>490</v>
      </c>
      <c r="BS147" s="26">
        <f t="shared" si="99"/>
        <v>7610</v>
      </c>
      <c r="BT147" s="26">
        <f t="shared" si="99"/>
        <v>4924.4000000000005</v>
      </c>
      <c r="BU147" s="26">
        <f t="shared" si="99"/>
        <v>250</v>
      </c>
      <c r="BV147" s="26">
        <f t="shared" si="99"/>
        <v>3500</v>
      </c>
      <c r="BW147" s="26">
        <f t="shared" si="99"/>
        <v>2240</v>
      </c>
      <c r="BX147" s="26">
        <f t="shared" si="99"/>
        <v>325</v>
      </c>
      <c r="BY147" s="26">
        <f t="shared" si="99"/>
        <v>5100</v>
      </c>
      <c r="BZ147" s="26">
        <f t="shared" si="99"/>
        <v>3336</v>
      </c>
      <c r="CA147" s="26">
        <f t="shared" si="99"/>
        <v>583</v>
      </c>
      <c r="CB147" s="26">
        <f t="shared" si="99"/>
        <v>8652</v>
      </c>
      <c r="CC147" s="26">
        <f t="shared" si="99"/>
        <v>5645.2800000000007</v>
      </c>
      <c r="CD147" s="26">
        <f t="shared" si="99"/>
        <v>8464</v>
      </c>
      <c r="CE147" s="26">
        <f t="shared" si="99"/>
        <v>131086</v>
      </c>
      <c r="CF147" s="26">
        <f t="shared" si="99"/>
        <v>84579.040000000008</v>
      </c>
      <c r="CG147" s="84">
        <f t="shared" si="83"/>
        <v>10923.833333333334</v>
      </c>
      <c r="CH147" s="84">
        <f t="shared" si="84"/>
        <v>7048.253333333334</v>
      </c>
      <c r="CI147" s="85">
        <f>SUM(CI4:CI146)</f>
        <v>720</v>
      </c>
      <c r="CJ147" s="85">
        <f>SUM(CJ4:CJ146)</f>
        <v>12430</v>
      </c>
      <c r="CK147" s="85">
        <f>SUM(CK4:CK146)</f>
        <v>7991.2</v>
      </c>
      <c r="CL147" s="85">
        <f t="shared" ref="CL147:CN147" si="100">SUM(CL4:CL146)</f>
        <v>625</v>
      </c>
      <c r="CM147" s="85">
        <f t="shared" si="100"/>
        <v>10600</v>
      </c>
      <c r="CN147" s="85">
        <f t="shared" si="100"/>
        <v>6838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9"/>
        <v>0</v>
      </c>
      <c r="AP148" s="23">
        <f t="shared" si="90"/>
        <v>0</v>
      </c>
      <c r="AQ148" s="23">
        <f t="shared" si="91"/>
        <v>0</v>
      </c>
      <c r="AR148" s="23">
        <f t="shared" si="92"/>
        <v>0</v>
      </c>
      <c r="AS148" s="23">
        <f t="shared" si="93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0"/>
        <v>0</v>
      </c>
      <c r="CE148" s="23">
        <f t="shared" si="81"/>
        <v>0</v>
      </c>
      <c r="CF148" s="23">
        <f t="shared" si="82"/>
        <v>0</v>
      </c>
      <c r="CG148" s="23">
        <f t="shared" si="83"/>
        <v>0</v>
      </c>
      <c r="CH148" s="23">
        <f t="shared" si="84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9"/>
        <v>0</v>
      </c>
      <c r="AP149" s="23">
        <f t="shared" si="90"/>
        <v>0</v>
      </c>
      <c r="AQ149" s="23">
        <f t="shared" si="91"/>
        <v>0</v>
      </c>
      <c r="AR149" s="23">
        <f t="shared" si="92"/>
        <v>0</v>
      </c>
      <c r="AS149" s="23">
        <f t="shared" si="93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80"/>
        <v>0</v>
      </c>
      <c r="CE149" s="23">
        <f t="shared" si="81"/>
        <v>0</v>
      </c>
      <c r="CF149" s="23">
        <f t="shared" si="82"/>
        <v>0</v>
      </c>
      <c r="CG149" s="23">
        <f t="shared" si="83"/>
        <v>0</v>
      </c>
      <c r="CH149" s="23">
        <f t="shared" si="84"/>
        <v>0</v>
      </c>
      <c r="CI149" s="22"/>
      <c r="CJ149" s="22"/>
      <c r="CK149" s="22">
        <f>CJ149*C149</f>
        <v>0</v>
      </c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9"/>
        <v>0</v>
      </c>
      <c r="AP150" s="23">
        <f t="shared" si="90"/>
        <v>0</v>
      </c>
      <c r="AQ150" s="23">
        <f t="shared" si="91"/>
        <v>0</v>
      </c>
      <c r="AR150" s="23">
        <f t="shared" si="92"/>
        <v>0</v>
      </c>
      <c r="AS150" s="23">
        <f t="shared" si="93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80"/>
        <v>0</v>
      </c>
      <c r="CE150" s="23">
        <f t="shared" si="81"/>
        <v>0</v>
      </c>
      <c r="CF150" s="23">
        <f t="shared" si="82"/>
        <v>0</v>
      </c>
      <c r="CG150" s="23">
        <f t="shared" si="83"/>
        <v>0</v>
      </c>
      <c r="CH150" s="23">
        <f t="shared" si="84"/>
        <v>0</v>
      </c>
      <c r="CI150" s="22"/>
      <c r="CJ150" s="22"/>
      <c r="CK150" s="22">
        <f t="shared" ref="CK150:CK162" si="101">CJ150*C150</f>
        <v>0</v>
      </c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9"/>
        <v>0</v>
      </c>
      <c r="AP151" s="23">
        <f t="shared" si="90"/>
        <v>0</v>
      </c>
      <c r="AQ151" s="23">
        <f t="shared" si="91"/>
        <v>0</v>
      </c>
      <c r="AR151" s="23">
        <f t="shared" si="92"/>
        <v>0</v>
      </c>
      <c r="AS151" s="23">
        <f t="shared" si="93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80"/>
        <v>0</v>
      </c>
      <c r="CE151" s="23">
        <f t="shared" si="81"/>
        <v>0</v>
      </c>
      <c r="CF151" s="23">
        <f t="shared" si="82"/>
        <v>0</v>
      </c>
      <c r="CG151" s="23">
        <f t="shared" si="83"/>
        <v>0</v>
      </c>
      <c r="CH151" s="23">
        <f t="shared" si="84"/>
        <v>0</v>
      </c>
      <c r="CI151" s="22"/>
      <c r="CJ151" s="22"/>
      <c r="CK151" s="22">
        <f t="shared" si="101"/>
        <v>0</v>
      </c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3</v>
      </c>
      <c r="F152" s="21">
        <v>36</v>
      </c>
      <c r="G152" s="23">
        <f>F152*C152</f>
        <v>25.2</v>
      </c>
      <c r="H152" s="21">
        <v>35</v>
      </c>
      <c r="I152" s="21">
        <v>422</v>
      </c>
      <c r="J152" s="23">
        <f>I152*C152</f>
        <v>295.39999999999998</v>
      </c>
      <c r="K152" s="21">
        <v>27</v>
      </c>
      <c r="L152" s="21">
        <v>324</v>
      </c>
      <c r="M152" s="23">
        <f>L152*$C152</f>
        <v>226.79999999999998</v>
      </c>
      <c r="N152" s="21">
        <v>5</v>
      </c>
      <c r="O152" s="21">
        <v>66</v>
      </c>
      <c r="P152" s="23">
        <f>O152*$C152</f>
        <v>46.199999999999996</v>
      </c>
      <c r="Q152" s="21"/>
      <c r="R152" s="21"/>
      <c r="S152" s="21"/>
      <c r="T152" s="21">
        <v>25</v>
      </c>
      <c r="U152" s="21">
        <v>300</v>
      </c>
      <c r="V152" s="23">
        <f>U152*$C152</f>
        <v>210</v>
      </c>
      <c r="W152" s="21">
        <v>3</v>
      </c>
      <c r="X152" s="21">
        <v>36</v>
      </c>
      <c r="Y152" s="23">
        <f>X152*$C152</f>
        <v>25.2</v>
      </c>
      <c r="Z152" s="21"/>
      <c r="AA152" s="21"/>
      <c r="AB152" s="21"/>
      <c r="AC152" s="21">
        <v>3</v>
      </c>
      <c r="AD152" s="21">
        <v>36</v>
      </c>
      <c r="AE152" s="23">
        <f>AD152*$C152</f>
        <v>25.2</v>
      </c>
      <c r="AF152" s="21">
        <v>3</v>
      </c>
      <c r="AG152" s="21">
        <v>36</v>
      </c>
      <c r="AH152" s="23">
        <f>AG152*$C152</f>
        <v>25.2</v>
      </c>
      <c r="AI152" s="21"/>
      <c r="AJ152" s="21"/>
      <c r="AK152" s="21"/>
      <c r="AL152" s="21">
        <v>2</v>
      </c>
      <c r="AM152" s="21">
        <v>24</v>
      </c>
      <c r="AN152" s="23">
        <f>AM152*$C152</f>
        <v>16.799999999999997</v>
      </c>
      <c r="AO152" s="23">
        <f t="shared" si="89"/>
        <v>106</v>
      </c>
      <c r="AP152" s="23">
        <f t="shared" si="90"/>
        <v>1280</v>
      </c>
      <c r="AQ152" s="23">
        <f t="shared" si="91"/>
        <v>896.00000000000011</v>
      </c>
      <c r="AR152" s="23">
        <f t="shared" si="92"/>
        <v>106.66666666666667</v>
      </c>
      <c r="AS152" s="23">
        <f t="shared" si="93"/>
        <v>74.666666666666671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80"/>
        <v>0</v>
      </c>
      <c r="CE152" s="23">
        <f t="shared" si="81"/>
        <v>0</v>
      </c>
      <c r="CF152" s="23">
        <f t="shared" si="82"/>
        <v>0</v>
      </c>
      <c r="CG152" s="23">
        <f t="shared" si="83"/>
        <v>0</v>
      </c>
      <c r="CH152" s="23">
        <f t="shared" si="84"/>
        <v>0</v>
      </c>
      <c r="CI152" s="22">
        <v>3</v>
      </c>
      <c r="CJ152" s="22">
        <v>36</v>
      </c>
      <c r="CK152" s="22">
        <f t="shared" si="101"/>
        <v>25.2</v>
      </c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2</v>
      </c>
      <c r="F153" s="21">
        <v>48</v>
      </c>
      <c r="G153" s="23">
        <f t="shared" ref="G153:G162" si="102">F153*C153</f>
        <v>16.799999999999997</v>
      </c>
      <c r="H153" s="21">
        <v>1</v>
      </c>
      <c r="I153" s="21">
        <v>24</v>
      </c>
      <c r="J153" s="23">
        <f t="shared" ref="J153:J162" si="103">I153*C153</f>
        <v>8.3999999999999986</v>
      </c>
      <c r="K153" s="21">
        <v>2</v>
      </c>
      <c r="L153" s="21">
        <v>48</v>
      </c>
      <c r="M153" s="23">
        <f t="shared" ref="M153:M162" si="104">L153*$C153</f>
        <v>16.799999999999997</v>
      </c>
      <c r="N153" s="21">
        <v>3</v>
      </c>
      <c r="O153" s="21">
        <v>78</v>
      </c>
      <c r="P153" s="23">
        <f t="shared" ref="P153:P162" si="105">O153*$C153</f>
        <v>27.299999999999997</v>
      </c>
      <c r="Q153" s="21"/>
      <c r="R153" s="21"/>
      <c r="S153" s="21"/>
      <c r="T153" s="21"/>
      <c r="U153" s="21"/>
      <c r="V153" s="23">
        <f t="shared" ref="V153:V162" si="106">U153*$C153</f>
        <v>0</v>
      </c>
      <c r="W153" s="21"/>
      <c r="X153" s="21"/>
      <c r="Y153" s="23">
        <f t="shared" ref="Y153:Y162" si="107">X153*$C153</f>
        <v>0</v>
      </c>
      <c r="Z153" s="21">
        <v>1</v>
      </c>
      <c r="AA153" s="21">
        <v>24</v>
      </c>
      <c r="AB153" s="23">
        <f>AA153*$C153</f>
        <v>8.3999999999999986</v>
      </c>
      <c r="AC153" s="21"/>
      <c r="AD153" s="21"/>
      <c r="AE153" s="23">
        <f t="shared" ref="AE153:AE162" si="108">AD153*$C153</f>
        <v>0</v>
      </c>
      <c r="AF153" s="21"/>
      <c r="AG153" s="21"/>
      <c r="AH153" s="23">
        <f t="shared" ref="AH153:AH162" si="109">AG153*$C153</f>
        <v>0</v>
      </c>
      <c r="AI153" s="21"/>
      <c r="AJ153" s="21"/>
      <c r="AK153" s="21"/>
      <c r="AL153" s="21"/>
      <c r="AM153" s="21"/>
      <c r="AN153" s="23">
        <f t="shared" ref="AN153:AN162" si="110">AM153*$C153</f>
        <v>0</v>
      </c>
      <c r="AO153" s="23">
        <f t="shared" si="89"/>
        <v>9</v>
      </c>
      <c r="AP153" s="23">
        <f t="shared" si="90"/>
        <v>222</v>
      </c>
      <c r="AQ153" s="23">
        <f t="shared" si="91"/>
        <v>77.699999999999989</v>
      </c>
      <c r="AR153" s="23">
        <f t="shared" si="92"/>
        <v>18.5</v>
      </c>
      <c r="AS153" s="23">
        <f t="shared" si="93"/>
        <v>6.4749999999999988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80"/>
        <v>0</v>
      </c>
      <c r="CE153" s="23">
        <f t="shared" si="81"/>
        <v>0</v>
      </c>
      <c r="CF153" s="23">
        <f t="shared" si="82"/>
        <v>0</v>
      </c>
      <c r="CG153" s="23">
        <f t="shared" si="83"/>
        <v>0</v>
      </c>
      <c r="CH153" s="23">
        <f t="shared" si="84"/>
        <v>0</v>
      </c>
      <c r="CI153" s="22"/>
      <c r="CJ153" s="22"/>
      <c r="CK153" s="22">
        <f t="shared" si="101"/>
        <v>0</v>
      </c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102"/>
        <v>0</v>
      </c>
      <c r="H154" s="21"/>
      <c r="I154" s="21"/>
      <c r="J154" s="23">
        <f t="shared" si="103"/>
        <v>0</v>
      </c>
      <c r="K154" s="21"/>
      <c r="L154" s="21"/>
      <c r="M154" s="23">
        <f t="shared" si="104"/>
        <v>0</v>
      </c>
      <c r="N154" s="21"/>
      <c r="O154" s="21">
        <v>36</v>
      </c>
      <c r="P154" s="23">
        <f t="shared" si="105"/>
        <v>6.3</v>
      </c>
      <c r="Q154" s="21"/>
      <c r="R154" s="21"/>
      <c r="S154" s="21"/>
      <c r="T154" s="21"/>
      <c r="U154" s="21"/>
      <c r="V154" s="23">
        <f t="shared" si="106"/>
        <v>0</v>
      </c>
      <c r="W154" s="21"/>
      <c r="X154" s="21"/>
      <c r="Y154" s="23">
        <f t="shared" si="107"/>
        <v>0</v>
      </c>
      <c r="Z154" s="21"/>
      <c r="AA154" s="21"/>
      <c r="AB154" s="23">
        <f t="shared" ref="AB154:AB162" si="111">AA154*$C154</f>
        <v>0</v>
      </c>
      <c r="AC154" s="21"/>
      <c r="AD154" s="21"/>
      <c r="AE154" s="23">
        <f t="shared" si="108"/>
        <v>0</v>
      </c>
      <c r="AF154" s="21"/>
      <c r="AG154" s="21"/>
      <c r="AH154" s="23">
        <f t="shared" si="109"/>
        <v>0</v>
      </c>
      <c r="AI154" s="21"/>
      <c r="AJ154" s="21"/>
      <c r="AK154" s="21"/>
      <c r="AL154" s="21"/>
      <c r="AM154" s="21"/>
      <c r="AN154" s="23">
        <f t="shared" si="110"/>
        <v>0</v>
      </c>
      <c r="AO154" s="23">
        <f t="shared" si="89"/>
        <v>0</v>
      </c>
      <c r="AP154" s="23">
        <f t="shared" si="90"/>
        <v>36</v>
      </c>
      <c r="AQ154" s="23">
        <f t="shared" si="91"/>
        <v>6.3</v>
      </c>
      <c r="AR154" s="23">
        <f t="shared" si="92"/>
        <v>3</v>
      </c>
      <c r="AS154" s="23">
        <f t="shared" si="93"/>
        <v>0.52500000000000002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80"/>
        <v>0</v>
      </c>
      <c r="CE154" s="23">
        <f t="shared" si="81"/>
        <v>0</v>
      </c>
      <c r="CF154" s="23">
        <f t="shared" si="82"/>
        <v>0</v>
      </c>
      <c r="CG154" s="23">
        <f t="shared" si="83"/>
        <v>0</v>
      </c>
      <c r="CH154" s="23">
        <f t="shared" si="84"/>
        <v>0</v>
      </c>
      <c r="CI154" s="22"/>
      <c r="CJ154" s="22"/>
      <c r="CK154" s="22">
        <f t="shared" si="101"/>
        <v>0</v>
      </c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102"/>
        <v>0</v>
      </c>
      <c r="H155" s="21"/>
      <c r="I155" s="21"/>
      <c r="J155" s="23">
        <f t="shared" si="103"/>
        <v>0</v>
      </c>
      <c r="K155" s="21"/>
      <c r="L155" s="21"/>
      <c r="M155" s="23">
        <f t="shared" si="104"/>
        <v>0</v>
      </c>
      <c r="N155" s="21"/>
      <c r="O155" s="21"/>
      <c r="P155" s="23">
        <f t="shared" si="105"/>
        <v>0</v>
      </c>
      <c r="Q155" s="21"/>
      <c r="R155" s="21"/>
      <c r="S155" s="21"/>
      <c r="T155" s="21"/>
      <c r="U155" s="21"/>
      <c r="V155" s="23">
        <f t="shared" si="106"/>
        <v>0</v>
      </c>
      <c r="W155" s="21"/>
      <c r="X155" s="21"/>
      <c r="Y155" s="23">
        <f t="shared" si="107"/>
        <v>0</v>
      </c>
      <c r="Z155" s="21"/>
      <c r="AA155" s="21"/>
      <c r="AB155" s="23">
        <f t="shared" si="111"/>
        <v>0</v>
      </c>
      <c r="AC155" s="21"/>
      <c r="AD155" s="21"/>
      <c r="AE155" s="23">
        <f t="shared" si="108"/>
        <v>0</v>
      </c>
      <c r="AF155" s="21"/>
      <c r="AG155" s="21"/>
      <c r="AH155" s="23">
        <f t="shared" si="109"/>
        <v>0</v>
      </c>
      <c r="AI155" s="21"/>
      <c r="AJ155" s="21"/>
      <c r="AK155" s="21"/>
      <c r="AL155" s="21"/>
      <c r="AM155" s="21"/>
      <c r="AN155" s="23">
        <f t="shared" si="110"/>
        <v>0</v>
      </c>
      <c r="AO155" s="23">
        <f t="shared" si="89"/>
        <v>0</v>
      </c>
      <c r="AP155" s="23">
        <f t="shared" si="90"/>
        <v>0</v>
      </c>
      <c r="AQ155" s="23">
        <f t="shared" si="91"/>
        <v>0</v>
      </c>
      <c r="AR155" s="23">
        <f t="shared" si="92"/>
        <v>0</v>
      </c>
      <c r="AS155" s="23">
        <f t="shared" si="93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80"/>
        <v>0</v>
      </c>
      <c r="CE155" s="23">
        <f t="shared" si="81"/>
        <v>0</v>
      </c>
      <c r="CF155" s="23">
        <f t="shared" si="82"/>
        <v>0</v>
      </c>
      <c r="CG155" s="23">
        <f t="shared" si="83"/>
        <v>0</v>
      </c>
      <c r="CH155" s="23">
        <f t="shared" si="84"/>
        <v>0</v>
      </c>
      <c r="CI155" s="22"/>
      <c r="CJ155" s="22"/>
      <c r="CK155" s="22">
        <f t="shared" si="101"/>
        <v>0</v>
      </c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1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1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80"/>
        <v>0</v>
      </c>
      <c r="CE156" s="23">
        <f t="shared" si="81"/>
        <v>0</v>
      </c>
      <c r="CF156" s="23">
        <f t="shared" si="82"/>
        <v>0</v>
      </c>
      <c r="CG156" s="23">
        <f t="shared" si="83"/>
        <v>0</v>
      </c>
      <c r="CH156" s="23">
        <f t="shared" si="84"/>
        <v>0</v>
      </c>
      <c r="CI156" s="22"/>
      <c r="CJ156" s="22"/>
      <c r="CK156" s="22">
        <f t="shared" si="101"/>
        <v>0</v>
      </c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1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1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80"/>
        <v>0</v>
      </c>
      <c r="CE157" s="23">
        <f t="shared" si="81"/>
        <v>0</v>
      </c>
      <c r="CF157" s="23">
        <f t="shared" si="82"/>
        <v>0</v>
      </c>
      <c r="CG157" s="23">
        <f t="shared" si="83"/>
        <v>0</v>
      </c>
      <c r="CH157" s="23">
        <f t="shared" si="84"/>
        <v>0</v>
      </c>
      <c r="CI157" s="22"/>
      <c r="CJ157" s="22"/>
      <c r="CK157" s="22">
        <f t="shared" si="101"/>
        <v>0</v>
      </c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2"/>
        <v>0</v>
      </c>
      <c r="H158" s="21"/>
      <c r="I158" s="21"/>
      <c r="J158" s="23">
        <f t="shared" si="103"/>
        <v>0</v>
      </c>
      <c r="K158" s="21"/>
      <c r="L158" s="21"/>
      <c r="M158" s="23">
        <f t="shared" si="104"/>
        <v>0</v>
      </c>
      <c r="N158" s="21"/>
      <c r="O158" s="21"/>
      <c r="P158" s="23">
        <f t="shared" si="105"/>
        <v>0</v>
      </c>
      <c r="Q158" s="21"/>
      <c r="R158" s="21"/>
      <c r="S158" s="21"/>
      <c r="T158" s="21"/>
      <c r="U158" s="21"/>
      <c r="V158" s="23">
        <f t="shared" si="106"/>
        <v>0</v>
      </c>
      <c r="W158" s="21"/>
      <c r="X158" s="21"/>
      <c r="Y158" s="23">
        <f t="shared" si="107"/>
        <v>0</v>
      </c>
      <c r="Z158" s="21"/>
      <c r="AA158" s="21"/>
      <c r="AB158" s="23">
        <f t="shared" si="111"/>
        <v>0</v>
      </c>
      <c r="AC158" s="21"/>
      <c r="AD158" s="21"/>
      <c r="AE158" s="23">
        <f t="shared" si="108"/>
        <v>0</v>
      </c>
      <c r="AF158" s="21"/>
      <c r="AG158" s="21"/>
      <c r="AH158" s="23">
        <f t="shared" si="109"/>
        <v>0</v>
      </c>
      <c r="AI158" s="21"/>
      <c r="AJ158" s="21"/>
      <c r="AK158" s="21"/>
      <c r="AL158" s="21"/>
      <c r="AM158" s="21"/>
      <c r="AN158" s="23">
        <f t="shared" si="110"/>
        <v>0</v>
      </c>
      <c r="AO158" s="23">
        <f t="shared" si="89"/>
        <v>0</v>
      </c>
      <c r="AP158" s="23">
        <f t="shared" si="90"/>
        <v>0</v>
      </c>
      <c r="AQ158" s="23">
        <f t="shared" si="91"/>
        <v>0</v>
      </c>
      <c r="AR158" s="23">
        <f t="shared" si="92"/>
        <v>0</v>
      </c>
      <c r="AS158" s="23">
        <f t="shared" si="93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80"/>
        <v>0</v>
      </c>
      <c r="CE158" s="23">
        <f t="shared" si="81"/>
        <v>0</v>
      </c>
      <c r="CF158" s="23">
        <f t="shared" si="82"/>
        <v>0</v>
      </c>
      <c r="CG158" s="23">
        <f t="shared" si="83"/>
        <v>0</v>
      </c>
      <c r="CH158" s="23">
        <f t="shared" si="84"/>
        <v>0</v>
      </c>
      <c r="CI158" s="22"/>
      <c r="CJ158" s="22"/>
      <c r="CK158" s="22">
        <f t="shared" si="101"/>
        <v>0</v>
      </c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2"/>
        <v>0</v>
      </c>
      <c r="H159" s="21"/>
      <c r="I159" s="21"/>
      <c r="J159" s="23">
        <f t="shared" si="103"/>
        <v>0</v>
      </c>
      <c r="K159" s="21"/>
      <c r="L159" s="21"/>
      <c r="M159" s="23">
        <f t="shared" si="104"/>
        <v>0</v>
      </c>
      <c r="N159" s="21"/>
      <c r="O159" s="21"/>
      <c r="P159" s="23">
        <f t="shared" si="105"/>
        <v>0</v>
      </c>
      <c r="Q159" s="21"/>
      <c r="R159" s="21"/>
      <c r="S159" s="21"/>
      <c r="T159" s="21"/>
      <c r="U159" s="21"/>
      <c r="V159" s="23">
        <f t="shared" si="106"/>
        <v>0</v>
      </c>
      <c r="W159" s="21"/>
      <c r="X159" s="21"/>
      <c r="Y159" s="23">
        <f t="shared" si="107"/>
        <v>0</v>
      </c>
      <c r="Z159" s="21"/>
      <c r="AA159" s="21"/>
      <c r="AB159" s="23">
        <f t="shared" si="111"/>
        <v>0</v>
      </c>
      <c r="AC159" s="21"/>
      <c r="AD159" s="21"/>
      <c r="AE159" s="23">
        <f t="shared" si="108"/>
        <v>0</v>
      </c>
      <c r="AF159" s="21"/>
      <c r="AG159" s="21"/>
      <c r="AH159" s="23">
        <f t="shared" si="109"/>
        <v>0</v>
      </c>
      <c r="AI159" s="21"/>
      <c r="AJ159" s="21"/>
      <c r="AK159" s="21"/>
      <c r="AL159" s="21"/>
      <c r="AM159" s="21"/>
      <c r="AN159" s="23">
        <f t="shared" si="110"/>
        <v>0</v>
      </c>
      <c r="AO159" s="23">
        <f t="shared" si="89"/>
        <v>0</v>
      </c>
      <c r="AP159" s="23">
        <f t="shared" si="90"/>
        <v>0</v>
      </c>
      <c r="AQ159" s="23">
        <f t="shared" si="91"/>
        <v>0</v>
      </c>
      <c r="AR159" s="23">
        <f t="shared" si="92"/>
        <v>0</v>
      </c>
      <c r="AS159" s="23">
        <f t="shared" si="93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80"/>
        <v>0</v>
      </c>
      <c r="CE159" s="23">
        <f t="shared" si="81"/>
        <v>0</v>
      </c>
      <c r="CF159" s="23">
        <f t="shared" si="82"/>
        <v>0</v>
      </c>
      <c r="CG159" s="23">
        <f t="shared" si="83"/>
        <v>0</v>
      </c>
      <c r="CH159" s="23">
        <f t="shared" si="84"/>
        <v>0</v>
      </c>
      <c r="CI159" s="22"/>
      <c r="CJ159" s="22"/>
      <c r="CK159" s="22">
        <f t="shared" si="101"/>
        <v>0</v>
      </c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2"/>
        <v>0</v>
      </c>
      <c r="H160" s="21"/>
      <c r="I160" s="21"/>
      <c r="J160" s="23">
        <f t="shared" si="103"/>
        <v>0</v>
      </c>
      <c r="K160" s="21"/>
      <c r="L160" s="21"/>
      <c r="M160" s="23">
        <f t="shared" si="104"/>
        <v>0</v>
      </c>
      <c r="N160" s="21"/>
      <c r="O160" s="21"/>
      <c r="P160" s="23">
        <f t="shared" si="105"/>
        <v>0</v>
      </c>
      <c r="Q160" s="21"/>
      <c r="R160" s="21"/>
      <c r="S160" s="21"/>
      <c r="T160" s="21"/>
      <c r="U160" s="21"/>
      <c r="V160" s="23">
        <f t="shared" si="106"/>
        <v>0</v>
      </c>
      <c r="W160" s="21"/>
      <c r="X160" s="21"/>
      <c r="Y160" s="23">
        <f t="shared" si="107"/>
        <v>0</v>
      </c>
      <c r="Z160" s="21"/>
      <c r="AA160" s="21"/>
      <c r="AB160" s="23">
        <f t="shared" si="111"/>
        <v>0</v>
      </c>
      <c r="AC160" s="21"/>
      <c r="AD160" s="21"/>
      <c r="AE160" s="23">
        <f t="shared" si="108"/>
        <v>0</v>
      </c>
      <c r="AF160" s="21"/>
      <c r="AG160" s="21"/>
      <c r="AH160" s="23">
        <f t="shared" si="109"/>
        <v>0</v>
      </c>
      <c r="AI160" s="21"/>
      <c r="AJ160" s="21"/>
      <c r="AK160" s="21"/>
      <c r="AL160" s="21"/>
      <c r="AM160" s="21"/>
      <c r="AN160" s="23">
        <f t="shared" si="110"/>
        <v>0</v>
      </c>
      <c r="AO160" s="23">
        <f t="shared" si="89"/>
        <v>0</v>
      </c>
      <c r="AP160" s="23">
        <f t="shared" si="90"/>
        <v>0</v>
      </c>
      <c r="AQ160" s="23">
        <f t="shared" si="91"/>
        <v>0</v>
      </c>
      <c r="AR160" s="23">
        <f t="shared" si="92"/>
        <v>0</v>
      </c>
      <c r="AS160" s="23">
        <f t="shared" si="93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80"/>
        <v>0</v>
      </c>
      <c r="CE160" s="23">
        <f t="shared" si="81"/>
        <v>0</v>
      </c>
      <c r="CF160" s="23">
        <f t="shared" si="82"/>
        <v>0</v>
      </c>
      <c r="CG160" s="23">
        <f t="shared" si="83"/>
        <v>0</v>
      </c>
      <c r="CH160" s="23">
        <f t="shared" si="84"/>
        <v>0</v>
      </c>
      <c r="CI160" s="22"/>
      <c r="CJ160" s="22"/>
      <c r="CK160" s="22">
        <f t="shared" si="101"/>
        <v>0</v>
      </c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2"/>
        <v>0</v>
      </c>
      <c r="H161" s="21"/>
      <c r="I161" s="21"/>
      <c r="J161" s="23">
        <f t="shared" si="103"/>
        <v>0</v>
      </c>
      <c r="K161" s="21"/>
      <c r="L161" s="21"/>
      <c r="M161" s="23">
        <f t="shared" si="104"/>
        <v>0</v>
      </c>
      <c r="N161" s="21"/>
      <c r="O161" s="21"/>
      <c r="P161" s="23">
        <f t="shared" si="105"/>
        <v>0</v>
      </c>
      <c r="Q161" s="21"/>
      <c r="R161" s="21"/>
      <c r="S161" s="21"/>
      <c r="T161" s="21"/>
      <c r="U161" s="21"/>
      <c r="V161" s="23">
        <f t="shared" si="106"/>
        <v>0</v>
      </c>
      <c r="W161" s="21"/>
      <c r="X161" s="21"/>
      <c r="Y161" s="23">
        <f t="shared" si="107"/>
        <v>0</v>
      </c>
      <c r="Z161" s="21"/>
      <c r="AA161" s="21"/>
      <c r="AB161" s="23">
        <f t="shared" si="111"/>
        <v>0</v>
      </c>
      <c r="AC161" s="21"/>
      <c r="AD161" s="21"/>
      <c r="AE161" s="23">
        <f t="shared" si="108"/>
        <v>0</v>
      </c>
      <c r="AF161" s="21"/>
      <c r="AG161" s="21"/>
      <c r="AH161" s="23">
        <f t="shared" si="109"/>
        <v>0</v>
      </c>
      <c r="AI161" s="21"/>
      <c r="AJ161" s="21"/>
      <c r="AK161" s="21"/>
      <c r="AL161" s="21"/>
      <c r="AM161" s="21"/>
      <c r="AN161" s="23">
        <f t="shared" si="110"/>
        <v>0</v>
      </c>
      <c r="AO161" s="23">
        <f t="shared" si="89"/>
        <v>0</v>
      </c>
      <c r="AP161" s="23">
        <f t="shared" si="90"/>
        <v>0</v>
      </c>
      <c r="AQ161" s="23">
        <f t="shared" si="91"/>
        <v>0</v>
      </c>
      <c r="AR161" s="23">
        <f t="shared" si="92"/>
        <v>0</v>
      </c>
      <c r="AS161" s="23">
        <f t="shared" si="93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80"/>
        <v>0</v>
      </c>
      <c r="CE161" s="23">
        <f t="shared" si="81"/>
        <v>0</v>
      </c>
      <c r="CF161" s="23">
        <f t="shared" si="82"/>
        <v>0</v>
      </c>
      <c r="CG161" s="23">
        <f t="shared" si="83"/>
        <v>0</v>
      </c>
      <c r="CH161" s="23">
        <f t="shared" si="84"/>
        <v>0</v>
      </c>
      <c r="CI161" s="22"/>
      <c r="CJ161" s="22"/>
      <c r="CK161" s="22">
        <f t="shared" si="101"/>
        <v>0</v>
      </c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2"/>
        <v>0</v>
      </c>
      <c r="H162" s="21"/>
      <c r="I162" s="21"/>
      <c r="J162" s="23">
        <f t="shared" si="103"/>
        <v>0</v>
      </c>
      <c r="K162" s="21"/>
      <c r="L162" s="21"/>
      <c r="M162" s="23">
        <f t="shared" si="104"/>
        <v>0</v>
      </c>
      <c r="N162" s="21"/>
      <c r="O162" s="21"/>
      <c r="P162" s="23">
        <f t="shared" si="105"/>
        <v>0</v>
      </c>
      <c r="Q162" s="21"/>
      <c r="R162" s="21"/>
      <c r="S162" s="21"/>
      <c r="T162" s="21"/>
      <c r="U162" s="21"/>
      <c r="V162" s="23">
        <f t="shared" si="106"/>
        <v>0</v>
      </c>
      <c r="W162" s="21"/>
      <c r="X162" s="21"/>
      <c r="Y162" s="23">
        <f t="shared" si="107"/>
        <v>0</v>
      </c>
      <c r="Z162" s="21"/>
      <c r="AA162" s="21"/>
      <c r="AB162" s="23">
        <f t="shared" si="111"/>
        <v>0</v>
      </c>
      <c r="AC162" s="21"/>
      <c r="AD162" s="21"/>
      <c r="AE162" s="23">
        <f t="shared" si="108"/>
        <v>0</v>
      </c>
      <c r="AF162" s="21"/>
      <c r="AG162" s="21"/>
      <c r="AH162" s="23">
        <f t="shared" si="109"/>
        <v>0</v>
      </c>
      <c r="AI162" s="21"/>
      <c r="AJ162" s="21"/>
      <c r="AK162" s="21"/>
      <c r="AL162" s="21"/>
      <c r="AM162" s="21"/>
      <c r="AN162" s="23">
        <f t="shared" si="110"/>
        <v>0</v>
      </c>
      <c r="AO162" s="23">
        <f t="shared" si="89"/>
        <v>0</v>
      </c>
      <c r="AP162" s="23">
        <f t="shared" si="90"/>
        <v>0</v>
      </c>
      <c r="AQ162" s="23">
        <f t="shared" si="91"/>
        <v>0</v>
      </c>
      <c r="AR162" s="23">
        <f t="shared" si="92"/>
        <v>0</v>
      </c>
      <c r="AS162" s="23">
        <f t="shared" si="93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80"/>
        <v>0</v>
      </c>
      <c r="CE162" s="23">
        <f t="shared" si="81"/>
        <v>0</v>
      </c>
      <c r="CF162" s="23">
        <f t="shared" si="82"/>
        <v>0</v>
      </c>
      <c r="CG162" s="23">
        <f t="shared" si="83"/>
        <v>0</v>
      </c>
      <c r="CH162" s="23">
        <f t="shared" si="84"/>
        <v>0</v>
      </c>
      <c r="CI162" s="22"/>
      <c r="CJ162" s="22"/>
      <c r="CK162" s="22">
        <f t="shared" si="101"/>
        <v>0</v>
      </c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5</v>
      </c>
      <c r="F163" s="30">
        <f t="shared" ref="F163:G163" si="112">SUM(F152:F162)</f>
        <v>84</v>
      </c>
      <c r="G163" s="30">
        <f t="shared" si="112"/>
        <v>42</v>
      </c>
      <c r="H163" s="30">
        <f>SUM(H152:H162)</f>
        <v>36</v>
      </c>
      <c r="I163" s="30">
        <f t="shared" ref="I163:J163" si="113">SUM(I152:I162)</f>
        <v>446</v>
      </c>
      <c r="J163" s="30">
        <f t="shared" si="113"/>
        <v>303.79999999999995</v>
      </c>
      <c r="K163" s="30">
        <f>SUM(K152:K162)</f>
        <v>29</v>
      </c>
      <c r="L163" s="30">
        <f t="shared" ref="L163:M163" si="114">SUM(L152:L162)</f>
        <v>372</v>
      </c>
      <c r="M163" s="30">
        <f t="shared" si="114"/>
        <v>243.59999999999997</v>
      </c>
      <c r="N163" s="30">
        <f>SUM(N152:N162)</f>
        <v>8</v>
      </c>
      <c r="O163" s="30">
        <f t="shared" ref="O163:P163" si="115">SUM(O152:O162)</f>
        <v>180</v>
      </c>
      <c r="P163" s="30">
        <f t="shared" si="115"/>
        <v>79.8</v>
      </c>
      <c r="Q163" s="30"/>
      <c r="R163" s="30"/>
      <c r="S163" s="30"/>
      <c r="T163" s="30">
        <f>SUM(T152:T162)</f>
        <v>25</v>
      </c>
      <c r="U163" s="30">
        <f t="shared" ref="U163:V163" si="116">SUM(U152:U162)</f>
        <v>300</v>
      </c>
      <c r="V163" s="30">
        <f t="shared" si="116"/>
        <v>210</v>
      </c>
      <c r="W163" s="30">
        <f>SUM(W152:W162)</f>
        <v>3</v>
      </c>
      <c r="X163" s="30">
        <f t="shared" ref="X163:Y163" si="117">SUM(X152:X162)</f>
        <v>36</v>
      </c>
      <c r="Y163" s="30">
        <f t="shared" si="117"/>
        <v>25.2</v>
      </c>
      <c r="Z163" s="30">
        <f>SUM(Z149:Z162)</f>
        <v>1</v>
      </c>
      <c r="AA163" s="30">
        <f t="shared" ref="AA163:AB163" si="118">SUM(AA149:AA162)</f>
        <v>24</v>
      </c>
      <c r="AB163" s="30">
        <f t="shared" si="118"/>
        <v>8.3999999999999986</v>
      </c>
      <c r="AC163" s="30">
        <f>SUM(AC149:AC162)</f>
        <v>3</v>
      </c>
      <c r="AD163" s="30">
        <f t="shared" ref="AD163:AH163" si="119">SUM(AD149:AD162)</f>
        <v>36</v>
      </c>
      <c r="AE163" s="30">
        <f t="shared" si="119"/>
        <v>25.2</v>
      </c>
      <c r="AF163" s="30">
        <f t="shared" si="119"/>
        <v>3</v>
      </c>
      <c r="AG163" s="30">
        <f t="shared" si="119"/>
        <v>36</v>
      </c>
      <c r="AH163" s="30">
        <f t="shared" si="119"/>
        <v>25.2</v>
      </c>
      <c r="AI163" s="30"/>
      <c r="AJ163" s="30"/>
      <c r="AK163" s="30"/>
      <c r="AL163" s="30">
        <f>SUM(AL149:AL162)</f>
        <v>2</v>
      </c>
      <c r="AM163" s="30">
        <f t="shared" ref="AM163:AN163" si="120">SUM(AM149:AM162)</f>
        <v>24</v>
      </c>
      <c r="AN163" s="30">
        <f t="shared" si="120"/>
        <v>16.799999999999997</v>
      </c>
      <c r="AO163" s="84">
        <f t="shared" si="89"/>
        <v>115</v>
      </c>
      <c r="AP163" s="84">
        <f t="shared" si="90"/>
        <v>1538</v>
      </c>
      <c r="AQ163" s="84">
        <f t="shared" si="91"/>
        <v>979.99999999999989</v>
      </c>
      <c r="AR163" s="84">
        <f t="shared" si="92"/>
        <v>128.16666666666666</v>
      </c>
      <c r="AS163" s="84">
        <f t="shared" si="93"/>
        <v>81.666666666666657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84">
        <f t="shared" si="83"/>
        <v>0</v>
      </c>
      <c r="CH163" s="84">
        <f t="shared" si="84"/>
        <v>0</v>
      </c>
      <c r="CI163" s="85">
        <f>SUM(CI149:CI162)</f>
        <v>3</v>
      </c>
      <c r="CJ163" s="85">
        <f>SUM(CJ149:CJ162)</f>
        <v>36</v>
      </c>
      <c r="CK163" s="85">
        <f>SUM(CK149:CK162)</f>
        <v>25.2</v>
      </c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722</v>
      </c>
      <c r="F164" s="28">
        <f t="shared" ref="F164:AN164" si="121">F147+F163</f>
        <v>10280</v>
      </c>
      <c r="G164" s="28">
        <f t="shared" si="121"/>
        <v>6849.1999999999989</v>
      </c>
      <c r="H164" s="28">
        <f t="shared" si="121"/>
        <v>1423</v>
      </c>
      <c r="I164" s="28">
        <f t="shared" si="121"/>
        <v>20362</v>
      </c>
      <c r="J164" s="28">
        <f t="shared" si="121"/>
        <v>13126.359999999997</v>
      </c>
      <c r="K164" s="28">
        <f t="shared" si="121"/>
        <v>1489</v>
      </c>
      <c r="L164" s="28">
        <f t="shared" si="121"/>
        <v>22448</v>
      </c>
      <c r="M164" s="28">
        <f t="shared" si="121"/>
        <v>14739.44</v>
      </c>
      <c r="N164" s="28">
        <f t="shared" si="121"/>
        <v>1145</v>
      </c>
      <c r="O164" s="28">
        <f t="shared" si="121"/>
        <v>17985</v>
      </c>
      <c r="P164" s="28">
        <f t="shared" si="121"/>
        <v>11511</v>
      </c>
      <c r="Q164" s="28">
        <f t="shared" si="121"/>
        <v>1163</v>
      </c>
      <c r="R164" s="28">
        <f t="shared" si="121"/>
        <v>18322</v>
      </c>
      <c r="S164" s="28">
        <f t="shared" si="121"/>
        <v>11783.68</v>
      </c>
      <c r="T164" s="28">
        <f t="shared" si="121"/>
        <v>694</v>
      </c>
      <c r="U164" s="28">
        <f t="shared" si="121"/>
        <v>11006</v>
      </c>
      <c r="V164" s="28">
        <f t="shared" si="121"/>
        <v>7097.8399999999992</v>
      </c>
      <c r="W164" s="28">
        <f t="shared" si="121"/>
        <v>1301</v>
      </c>
      <c r="X164" s="28">
        <f t="shared" si="121"/>
        <v>20328</v>
      </c>
      <c r="Y164" s="28">
        <f t="shared" si="121"/>
        <v>13084.08</v>
      </c>
      <c r="Z164" s="28">
        <f t="shared" si="121"/>
        <v>1085</v>
      </c>
      <c r="AA164" s="28">
        <f t="shared" si="121"/>
        <v>17138</v>
      </c>
      <c r="AB164" s="28">
        <f t="shared" si="121"/>
        <v>11308.519999999999</v>
      </c>
      <c r="AC164" s="28">
        <f t="shared" si="121"/>
        <v>1143</v>
      </c>
      <c r="AD164" s="28">
        <f t="shared" si="121"/>
        <v>17686</v>
      </c>
      <c r="AE164" s="28">
        <f t="shared" si="121"/>
        <v>11377.599999999999</v>
      </c>
      <c r="AF164" s="28">
        <f t="shared" si="121"/>
        <v>906</v>
      </c>
      <c r="AG164" s="28">
        <f t="shared" si="121"/>
        <v>14596</v>
      </c>
      <c r="AH164" s="28">
        <f t="shared" si="121"/>
        <v>9401.4400000000023</v>
      </c>
      <c r="AI164" s="28">
        <f t="shared" si="121"/>
        <v>493</v>
      </c>
      <c r="AJ164" s="28">
        <f t="shared" si="121"/>
        <v>7736</v>
      </c>
      <c r="AK164" s="28">
        <f t="shared" si="121"/>
        <v>5102</v>
      </c>
      <c r="AL164" s="28">
        <f t="shared" si="121"/>
        <v>1104</v>
      </c>
      <c r="AM164" s="28">
        <f t="shared" si="121"/>
        <v>16652</v>
      </c>
      <c r="AN164" s="28">
        <f t="shared" si="121"/>
        <v>10766.72</v>
      </c>
      <c r="AO164" s="96">
        <f t="shared" si="89"/>
        <v>12668</v>
      </c>
      <c r="AP164" s="96">
        <f t="shared" si="90"/>
        <v>194539</v>
      </c>
      <c r="AQ164" s="96">
        <f t="shared" si="91"/>
        <v>126147.88</v>
      </c>
      <c r="AR164" s="96">
        <f t="shared" si="92"/>
        <v>16211.583333333334</v>
      </c>
      <c r="AS164" s="96">
        <f t="shared" si="93"/>
        <v>10512.323333333334</v>
      </c>
      <c r="AT164" s="28">
        <f>AT147+AT163</f>
        <v>1015</v>
      </c>
      <c r="AU164" s="28">
        <f t="shared" ref="AU164:CF164" si="122">AU147+AU163</f>
        <v>15360</v>
      </c>
      <c r="AV164" s="28">
        <f t="shared" si="122"/>
        <v>9830.4</v>
      </c>
      <c r="AW164" s="28">
        <f t="shared" si="122"/>
        <v>580</v>
      </c>
      <c r="AX164" s="28">
        <f t="shared" si="122"/>
        <v>9020</v>
      </c>
      <c r="AY164" s="28">
        <f t="shared" si="122"/>
        <v>5772.7999999999993</v>
      </c>
      <c r="AZ164" s="28">
        <f t="shared" si="122"/>
        <v>990</v>
      </c>
      <c r="BA164" s="28">
        <f t="shared" si="122"/>
        <v>16260</v>
      </c>
      <c r="BB164" s="28">
        <f t="shared" si="122"/>
        <v>10406.4</v>
      </c>
      <c r="BC164" s="28">
        <f t="shared" si="122"/>
        <v>200</v>
      </c>
      <c r="BD164" s="28">
        <f t="shared" si="122"/>
        <v>2800</v>
      </c>
      <c r="BE164" s="28">
        <f t="shared" si="122"/>
        <v>1792</v>
      </c>
      <c r="BF164" s="28">
        <f t="shared" si="122"/>
        <v>1627</v>
      </c>
      <c r="BG164" s="28">
        <f t="shared" si="122"/>
        <v>24748</v>
      </c>
      <c r="BH164" s="28">
        <f t="shared" si="122"/>
        <v>16137.52</v>
      </c>
      <c r="BI164" s="28">
        <f t="shared" si="122"/>
        <v>885</v>
      </c>
      <c r="BJ164" s="28">
        <f t="shared" si="122"/>
        <v>14390</v>
      </c>
      <c r="BK164" s="28">
        <f t="shared" si="122"/>
        <v>9227.6</v>
      </c>
      <c r="BL164" s="28">
        <f t="shared" si="122"/>
        <v>795</v>
      </c>
      <c r="BM164" s="28">
        <f t="shared" si="122"/>
        <v>12780</v>
      </c>
      <c r="BN164" s="28">
        <f t="shared" si="122"/>
        <v>8197.2000000000007</v>
      </c>
      <c r="BO164" s="28">
        <f t="shared" si="122"/>
        <v>574</v>
      </c>
      <c r="BP164" s="28">
        <f t="shared" si="122"/>
        <v>9066</v>
      </c>
      <c r="BQ164" s="28">
        <f t="shared" si="122"/>
        <v>5809.4400000000005</v>
      </c>
      <c r="BR164" s="28">
        <f t="shared" si="122"/>
        <v>490</v>
      </c>
      <c r="BS164" s="28">
        <f t="shared" si="122"/>
        <v>7610</v>
      </c>
      <c r="BT164" s="28">
        <f t="shared" si="122"/>
        <v>4924.4000000000005</v>
      </c>
      <c r="BU164" s="28">
        <f t="shared" si="122"/>
        <v>250</v>
      </c>
      <c r="BV164" s="28">
        <f t="shared" si="122"/>
        <v>3500</v>
      </c>
      <c r="BW164" s="28">
        <f t="shared" si="122"/>
        <v>2240</v>
      </c>
      <c r="BX164" s="28">
        <f t="shared" si="122"/>
        <v>325</v>
      </c>
      <c r="BY164" s="28">
        <f t="shared" si="122"/>
        <v>5100</v>
      </c>
      <c r="BZ164" s="28">
        <f t="shared" si="122"/>
        <v>3336</v>
      </c>
      <c r="CA164" s="28">
        <f t="shared" si="122"/>
        <v>583</v>
      </c>
      <c r="CB164" s="28">
        <f t="shared" si="122"/>
        <v>8652</v>
      </c>
      <c r="CC164" s="28">
        <f t="shared" si="122"/>
        <v>5645.2800000000007</v>
      </c>
      <c r="CD164" s="28">
        <f t="shared" si="122"/>
        <v>8464</v>
      </c>
      <c r="CE164" s="28">
        <f t="shared" si="122"/>
        <v>131086</v>
      </c>
      <c r="CF164" s="28">
        <f t="shared" si="122"/>
        <v>84579.040000000008</v>
      </c>
      <c r="CG164" s="89">
        <f t="shared" si="83"/>
        <v>10923.833333333334</v>
      </c>
      <c r="CH164" s="89">
        <f t="shared" si="84"/>
        <v>7048.253333333334</v>
      </c>
      <c r="CI164" s="92">
        <f>CI147+CI163</f>
        <v>723</v>
      </c>
      <c r="CJ164" s="92">
        <f t="shared" ref="CJ164:CN164" si="123">CJ147+CJ163</f>
        <v>12466</v>
      </c>
      <c r="CK164" s="92">
        <f t="shared" si="123"/>
        <v>8016.4</v>
      </c>
      <c r="CL164" s="92">
        <f t="shared" si="123"/>
        <v>625</v>
      </c>
      <c r="CM164" s="92">
        <f t="shared" si="123"/>
        <v>10600</v>
      </c>
      <c r="CN164" s="92">
        <f t="shared" si="123"/>
        <v>6838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AO2:AQ2"/>
    <mergeCell ref="AR2:AS2"/>
    <mergeCell ref="AC2:AE2"/>
    <mergeCell ref="AF2:AH2"/>
    <mergeCell ref="AI2:AK2"/>
    <mergeCell ref="AL2:AN2"/>
    <mergeCell ref="Z2:AB2"/>
    <mergeCell ref="H2:J2"/>
    <mergeCell ref="A2:A3"/>
    <mergeCell ref="B2:B3"/>
    <mergeCell ref="C2:C3"/>
    <mergeCell ref="D2:D3"/>
    <mergeCell ref="E2:G2"/>
    <mergeCell ref="K2:M2"/>
    <mergeCell ref="N2:P2"/>
    <mergeCell ref="Q2:S2"/>
    <mergeCell ref="T2:V2"/>
    <mergeCell ref="W2:Y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DW164"/>
  <sheetViews>
    <sheetView workbookViewId="0">
      <pane xSplit="4" ySplit="3" topLeftCell="CK142" activePane="bottomRight" state="frozen"/>
      <selection pane="topRight" activeCell="E1" sqref="E1"/>
      <selection pane="bottomLeft" activeCell="A5" sqref="A5"/>
      <selection pane="bottomRight" activeCell="CK164" sqref="CK164:CN164"/>
    </sheetView>
  </sheetViews>
  <sheetFormatPr defaultRowHeight="19.5"/>
  <cols>
    <col min="1" max="1" width="3.5" style="36" customWidth="1"/>
    <col min="2" max="2" width="24.5" style="36" customWidth="1"/>
    <col min="3" max="4" width="9" style="36"/>
    <col min="5" max="40" width="9" style="36" hidden="1" customWidth="1"/>
    <col min="41" max="41" width="10.125" style="36" hidden="1" customWidth="1"/>
    <col min="42" max="42" width="11.125" style="36" customWidth="1"/>
    <col min="43" max="43" width="11.875" style="36" customWidth="1"/>
    <col min="44" max="45" width="10.125" style="36" customWidth="1"/>
    <col min="46" max="62" width="9" style="36" customWidth="1"/>
    <col min="63" max="74" width="9" style="36"/>
    <col min="75" max="75" width="9.25" style="36" bestFit="1" customWidth="1"/>
    <col min="76" max="82" width="9" style="36"/>
    <col min="83" max="83" width="12" style="36" customWidth="1"/>
    <col min="84" max="84" width="12.25" style="36" customWidth="1"/>
    <col min="85" max="85" width="12.875" style="36" customWidth="1"/>
    <col min="86" max="86" width="14.375" style="36" customWidth="1"/>
    <col min="87" max="16384" width="9" style="36"/>
  </cols>
  <sheetData>
    <row r="1" spans="1:127" ht="21.75">
      <c r="B1" s="97" t="s">
        <v>163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>
        <v>5</v>
      </c>
      <c r="L4" s="21">
        <v>60</v>
      </c>
      <c r="M4" s="23">
        <f>L4*$C4</f>
        <v>42</v>
      </c>
      <c r="N4" s="21"/>
      <c r="O4" s="21"/>
      <c r="P4" s="21"/>
      <c r="Q4" s="21"/>
      <c r="R4" s="21"/>
      <c r="S4" s="21"/>
      <c r="T4" s="21"/>
      <c r="U4" s="21"/>
      <c r="V4" s="23">
        <f>U4*$C4</f>
        <v>0</v>
      </c>
      <c r="W4" s="21">
        <v>3</v>
      </c>
      <c r="X4" s="21">
        <v>36</v>
      </c>
      <c r="Y4" s="23">
        <f>X4*$C4</f>
        <v>25.2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>
        <v>2</v>
      </c>
      <c r="AG4" s="21">
        <v>24</v>
      </c>
      <c r="AH4" s="23">
        <f>AG4*$C4</f>
        <v>16.799999999999997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1">
        <f>E4+H4+K4+N4+Q4+T4+W4+Z4+AC4+AF4+AI4+AL4</f>
        <v>10</v>
      </c>
      <c r="AP4" s="21">
        <f>F4+I4+L4+O4+R4+U4+X4+AA4+AD4+AG4+AJ4+AM4</f>
        <v>120</v>
      </c>
      <c r="AQ4" s="24">
        <f>G4+J4+M4+P4+S4+V4+Y4+AB4+AE4+AH4+AK4+AN4</f>
        <v>84</v>
      </c>
      <c r="AR4" s="21">
        <f>+AP4/12</f>
        <v>10</v>
      </c>
      <c r="AS4" s="21">
        <f>+AQ4/12</f>
        <v>7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>
        <v>1</v>
      </c>
      <c r="BM4" s="21">
        <v>12</v>
      </c>
      <c r="BN4" s="23">
        <f>BM4*C4</f>
        <v>8.3999999999999986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1</v>
      </c>
      <c r="CE4" s="23">
        <f>AU4+AX4+BA4+BD4+BG4+BJ4+BM4+BP4+BS4+BV4+BY4+CB4</f>
        <v>12</v>
      </c>
      <c r="CF4" s="23">
        <f>AV4+AY4+BB4+BE4+BH4+BK4+BN4+BQ4+BT4+BW4+BZ4+CC4</f>
        <v>8.3999999999999986</v>
      </c>
      <c r="CG4" s="23">
        <f>+CE4/12</f>
        <v>1</v>
      </c>
      <c r="CH4" s="23">
        <f>+CF4/12</f>
        <v>0.69999999999999984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3">
        <f t="shared" ref="M5:M68" si="1">L5*$C5</f>
        <v>0</v>
      </c>
      <c r="N5" s="21"/>
      <c r="O5" s="21"/>
      <c r="P5" s="21"/>
      <c r="Q5" s="21"/>
      <c r="R5" s="21"/>
      <c r="S5" s="21"/>
      <c r="T5" s="21"/>
      <c r="U5" s="21"/>
      <c r="V5" s="23">
        <f t="shared" ref="V5:V68" si="2">U5*$C5</f>
        <v>0</v>
      </c>
      <c r="W5" s="21"/>
      <c r="X5" s="21"/>
      <c r="Y5" s="23">
        <f t="shared" ref="Y5:Y68" si="3">X5*$C5</f>
        <v>0</v>
      </c>
      <c r="Z5" s="21"/>
      <c r="AA5" s="21"/>
      <c r="AB5" s="23">
        <f t="shared" ref="AB5:AB68" si="4">AA5*$C5</f>
        <v>0</v>
      </c>
      <c r="AC5" s="21"/>
      <c r="AD5" s="21"/>
      <c r="AE5" s="23">
        <f t="shared" ref="AE5:AE68" si="5">AD5*$C5</f>
        <v>0</v>
      </c>
      <c r="AF5" s="21"/>
      <c r="AG5" s="21"/>
      <c r="AH5" s="23">
        <f t="shared" ref="AH5:AH68" si="6">AG5*$C5</f>
        <v>0</v>
      </c>
      <c r="AI5" s="21"/>
      <c r="AJ5" s="21"/>
      <c r="AK5" s="23">
        <f t="shared" ref="AK5:AK68" si="7">AJ5*$C5</f>
        <v>0</v>
      </c>
      <c r="AL5" s="21"/>
      <c r="AM5" s="21"/>
      <c r="AN5" s="23">
        <f t="shared" ref="AN5:AN68" si="8">AM5*$C5</f>
        <v>0</v>
      </c>
      <c r="AO5" s="21">
        <f t="shared" ref="AO5:AO68" si="9">E5+H5+K5+N5+Q5+T5+W5+Z5+AC5+AF5+AI5+AL5</f>
        <v>0</v>
      </c>
      <c r="AP5" s="21">
        <f t="shared" ref="AP5:AP68" si="10">F5+I5+L5+O5+R5+U5+X5+AA5+AD5+AG5+AJ5+AM5</f>
        <v>0</v>
      </c>
      <c r="AQ5" s="24">
        <f t="shared" ref="AQ5:AQ68" si="11">G5+J5+M5+P5+S5+V5+Y5+AB5+AE5+AH5+AK5+AN5</f>
        <v>0</v>
      </c>
      <c r="AR5" s="21">
        <f t="shared" ref="AR5:AR68" si="12">+AP5/12</f>
        <v>0</v>
      </c>
      <c r="AS5" s="21">
        <f t="shared" ref="AS5:AS68" si="13">+AQ5/12</f>
        <v>0</v>
      </c>
      <c r="AT5" s="21"/>
      <c r="AU5" s="21"/>
      <c r="AV5" s="21"/>
      <c r="AW5" s="21"/>
      <c r="AX5" s="21"/>
      <c r="AY5" s="22">
        <f t="shared" ref="AY5:AY71" si="14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5">BJ5*$C5</f>
        <v>0</v>
      </c>
      <c r="BL5" s="21"/>
      <c r="BM5" s="21"/>
      <c r="BN5" s="23">
        <f t="shared" ref="BN5:BN68" si="16">BM5*C5</f>
        <v>0</v>
      </c>
      <c r="BO5" s="21"/>
      <c r="BP5" s="21"/>
      <c r="BQ5" s="23">
        <f t="shared" ref="BQ5:BQ68" si="17">BP5*C5</f>
        <v>0</v>
      </c>
      <c r="BR5" s="21"/>
      <c r="BS5" s="21"/>
      <c r="BT5" s="23">
        <f t="shared" ref="BT5:BT68" si="18">BS5*C5</f>
        <v>0</v>
      </c>
      <c r="BU5" s="21"/>
      <c r="BV5" s="21"/>
      <c r="BW5" s="23">
        <f t="shared" ref="BW5:BW68" si="19">BV5*C5</f>
        <v>0</v>
      </c>
      <c r="BX5" s="21"/>
      <c r="BY5" s="21"/>
      <c r="BZ5" s="23">
        <f t="shared" ref="BZ5:BZ68" si="20">BY5*C5</f>
        <v>0</v>
      </c>
      <c r="CA5" s="21"/>
      <c r="CB5" s="21"/>
      <c r="CC5" s="23">
        <f t="shared" ref="CC5:CC68" si="21">CB5*C5</f>
        <v>0</v>
      </c>
      <c r="CD5" s="23">
        <f t="shared" ref="CD5:CD68" si="22">AT5+AW5+AZ5+BC5+BF5+BI5+BL5+BO5+BR5+BU5+BX5+CA5</f>
        <v>0</v>
      </c>
      <c r="CE5" s="23">
        <f t="shared" ref="CE5:CE68" si="23">AU5+AX5+BA5+BD5+BG5+BJ5+BM5+BP5+BS5+BV5+BY5+CB5</f>
        <v>0</v>
      </c>
      <c r="CF5" s="23">
        <f t="shared" ref="CF5:CF68" si="24">AV5+AY5+BB5+BE5+BH5+BK5+BN5+BQ5+BT5+BW5+BZ5+CC5</f>
        <v>0</v>
      </c>
      <c r="CG5" s="23">
        <f t="shared" ref="CG5:CG68" si="25">+CE5/12</f>
        <v>0</v>
      </c>
      <c r="CH5" s="23">
        <f t="shared" ref="CH5:CH68" si="26">+CF5/12</f>
        <v>0</v>
      </c>
      <c r="CI5" s="22"/>
      <c r="CJ5" s="22"/>
      <c r="CK5" s="22">
        <f t="shared" ref="CK5:CK68" si="27">CJ5*C5</f>
        <v>0</v>
      </c>
      <c r="CL5" s="21"/>
      <c r="CM5" s="21"/>
      <c r="CN5" s="22">
        <f t="shared" ref="CN5:CN68" si="28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1"/>
      <c r="Q6" s="21"/>
      <c r="R6" s="21"/>
      <c r="S6" s="21"/>
      <c r="T6" s="21"/>
      <c r="U6" s="21"/>
      <c r="V6" s="23">
        <f t="shared" si="2"/>
        <v>0</v>
      </c>
      <c r="W6" s="21"/>
      <c r="X6" s="21"/>
      <c r="Y6" s="23">
        <f t="shared" si="3"/>
        <v>0</v>
      </c>
      <c r="Z6" s="21"/>
      <c r="AA6" s="21"/>
      <c r="AB6" s="23">
        <f t="shared" si="4"/>
        <v>0</v>
      </c>
      <c r="AC6" s="21"/>
      <c r="AD6" s="21"/>
      <c r="AE6" s="23">
        <f t="shared" si="5"/>
        <v>0</v>
      </c>
      <c r="AF6" s="21"/>
      <c r="AG6" s="21"/>
      <c r="AH6" s="23">
        <f t="shared" si="6"/>
        <v>0</v>
      </c>
      <c r="AI6" s="21"/>
      <c r="AJ6" s="21"/>
      <c r="AK6" s="23">
        <f t="shared" si="7"/>
        <v>0</v>
      </c>
      <c r="AL6" s="21"/>
      <c r="AM6" s="21"/>
      <c r="AN6" s="23">
        <f t="shared" si="8"/>
        <v>0</v>
      </c>
      <c r="AO6" s="21">
        <f t="shared" si="9"/>
        <v>0</v>
      </c>
      <c r="AP6" s="21">
        <f t="shared" si="10"/>
        <v>0</v>
      </c>
      <c r="AQ6" s="24">
        <f t="shared" si="11"/>
        <v>0</v>
      </c>
      <c r="AR6" s="21">
        <f t="shared" si="12"/>
        <v>0</v>
      </c>
      <c r="AS6" s="21">
        <f t="shared" si="13"/>
        <v>0</v>
      </c>
      <c r="AT6" s="21"/>
      <c r="AU6" s="21"/>
      <c r="AV6" s="21"/>
      <c r="AW6" s="21"/>
      <c r="AX6" s="21"/>
      <c r="AY6" s="22">
        <f t="shared" si="14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5"/>
        <v>0</v>
      </c>
      <c r="BL6" s="21"/>
      <c r="BM6" s="21"/>
      <c r="BN6" s="23">
        <f t="shared" si="16"/>
        <v>0</v>
      </c>
      <c r="BO6" s="21"/>
      <c r="BP6" s="21"/>
      <c r="BQ6" s="23">
        <f t="shared" si="17"/>
        <v>0</v>
      </c>
      <c r="BR6" s="21"/>
      <c r="BS6" s="21"/>
      <c r="BT6" s="23">
        <f t="shared" si="18"/>
        <v>0</v>
      </c>
      <c r="BU6" s="21"/>
      <c r="BV6" s="21"/>
      <c r="BW6" s="23">
        <f t="shared" si="19"/>
        <v>0</v>
      </c>
      <c r="BX6" s="21"/>
      <c r="BY6" s="21"/>
      <c r="BZ6" s="23">
        <f t="shared" si="20"/>
        <v>0</v>
      </c>
      <c r="CA6" s="21"/>
      <c r="CB6" s="21"/>
      <c r="CC6" s="23">
        <f t="shared" si="21"/>
        <v>0</v>
      </c>
      <c r="CD6" s="23">
        <f t="shared" si="22"/>
        <v>0</v>
      </c>
      <c r="CE6" s="23">
        <f t="shared" si="23"/>
        <v>0</v>
      </c>
      <c r="CF6" s="23">
        <f t="shared" si="24"/>
        <v>0</v>
      </c>
      <c r="CG6" s="23">
        <f t="shared" si="25"/>
        <v>0</v>
      </c>
      <c r="CH6" s="23">
        <f t="shared" si="26"/>
        <v>0</v>
      </c>
      <c r="CI6" s="22"/>
      <c r="CJ6" s="22"/>
      <c r="CK6" s="22">
        <f t="shared" si="27"/>
        <v>0</v>
      </c>
      <c r="CL6" s="21"/>
      <c r="CM6" s="21"/>
      <c r="CN6" s="22">
        <f t="shared" si="28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1"/>
      <c r="Q7" s="21"/>
      <c r="R7" s="21"/>
      <c r="S7" s="21"/>
      <c r="T7" s="21"/>
      <c r="U7" s="21"/>
      <c r="V7" s="23">
        <f t="shared" si="2"/>
        <v>0</v>
      </c>
      <c r="W7" s="21"/>
      <c r="X7" s="21"/>
      <c r="Y7" s="23">
        <f t="shared" si="3"/>
        <v>0</v>
      </c>
      <c r="Z7" s="21"/>
      <c r="AA7" s="21"/>
      <c r="AB7" s="23">
        <f t="shared" si="4"/>
        <v>0</v>
      </c>
      <c r="AC7" s="21"/>
      <c r="AD7" s="21"/>
      <c r="AE7" s="23">
        <f t="shared" si="5"/>
        <v>0</v>
      </c>
      <c r="AF7" s="21"/>
      <c r="AG7" s="21"/>
      <c r="AH7" s="23">
        <f t="shared" si="6"/>
        <v>0</v>
      </c>
      <c r="AI7" s="21"/>
      <c r="AJ7" s="21"/>
      <c r="AK7" s="23">
        <f t="shared" si="7"/>
        <v>0</v>
      </c>
      <c r="AL7" s="21"/>
      <c r="AM7" s="21"/>
      <c r="AN7" s="23">
        <f t="shared" si="8"/>
        <v>0</v>
      </c>
      <c r="AO7" s="21">
        <f t="shared" si="9"/>
        <v>0</v>
      </c>
      <c r="AP7" s="21">
        <f t="shared" si="10"/>
        <v>0</v>
      </c>
      <c r="AQ7" s="24">
        <f t="shared" si="11"/>
        <v>0</v>
      </c>
      <c r="AR7" s="21">
        <f t="shared" si="12"/>
        <v>0</v>
      </c>
      <c r="AS7" s="21">
        <f t="shared" si="13"/>
        <v>0</v>
      </c>
      <c r="AT7" s="21"/>
      <c r="AU7" s="21"/>
      <c r="AV7" s="21"/>
      <c r="AW7" s="21"/>
      <c r="AX7" s="21"/>
      <c r="AY7" s="22">
        <f t="shared" si="14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5"/>
        <v>0</v>
      </c>
      <c r="BL7" s="21"/>
      <c r="BM7" s="21"/>
      <c r="BN7" s="23">
        <f t="shared" si="16"/>
        <v>0</v>
      </c>
      <c r="BO7" s="21"/>
      <c r="BP7" s="21"/>
      <c r="BQ7" s="23">
        <f t="shared" si="17"/>
        <v>0</v>
      </c>
      <c r="BR7" s="21"/>
      <c r="BS7" s="21"/>
      <c r="BT7" s="23">
        <f t="shared" si="18"/>
        <v>0</v>
      </c>
      <c r="BU7" s="21"/>
      <c r="BV7" s="21"/>
      <c r="BW7" s="23">
        <f t="shared" si="19"/>
        <v>0</v>
      </c>
      <c r="BX7" s="21"/>
      <c r="BY7" s="21"/>
      <c r="BZ7" s="23">
        <f t="shared" si="20"/>
        <v>0</v>
      </c>
      <c r="CA7" s="21"/>
      <c r="CB7" s="21"/>
      <c r="CC7" s="23">
        <f t="shared" si="21"/>
        <v>0</v>
      </c>
      <c r="CD7" s="23">
        <f t="shared" si="22"/>
        <v>0</v>
      </c>
      <c r="CE7" s="23">
        <f t="shared" si="23"/>
        <v>0</v>
      </c>
      <c r="CF7" s="23">
        <f t="shared" si="24"/>
        <v>0</v>
      </c>
      <c r="CG7" s="23">
        <f t="shared" si="25"/>
        <v>0</v>
      </c>
      <c r="CH7" s="23">
        <f t="shared" si="26"/>
        <v>0</v>
      </c>
      <c r="CI7" s="22"/>
      <c r="CJ7" s="22"/>
      <c r="CK7" s="22">
        <f t="shared" si="27"/>
        <v>0</v>
      </c>
      <c r="CL7" s="21"/>
      <c r="CM7" s="21"/>
      <c r="CN7" s="22">
        <f t="shared" si="28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1"/>
      <c r="Q8" s="21"/>
      <c r="R8" s="21"/>
      <c r="S8" s="21"/>
      <c r="T8" s="21"/>
      <c r="U8" s="21"/>
      <c r="V8" s="23">
        <f t="shared" si="2"/>
        <v>0</v>
      </c>
      <c r="W8" s="21"/>
      <c r="X8" s="21"/>
      <c r="Y8" s="23">
        <f t="shared" si="3"/>
        <v>0</v>
      </c>
      <c r="Z8" s="21"/>
      <c r="AA8" s="21"/>
      <c r="AB8" s="23">
        <f t="shared" si="4"/>
        <v>0</v>
      </c>
      <c r="AC8" s="21"/>
      <c r="AD8" s="21"/>
      <c r="AE8" s="23">
        <f t="shared" si="5"/>
        <v>0</v>
      </c>
      <c r="AF8" s="21"/>
      <c r="AG8" s="21"/>
      <c r="AH8" s="23">
        <f t="shared" si="6"/>
        <v>0</v>
      </c>
      <c r="AI8" s="21"/>
      <c r="AJ8" s="21"/>
      <c r="AK8" s="23">
        <f t="shared" si="7"/>
        <v>0</v>
      </c>
      <c r="AL8" s="21"/>
      <c r="AM8" s="21"/>
      <c r="AN8" s="23">
        <f t="shared" si="8"/>
        <v>0</v>
      </c>
      <c r="AO8" s="21">
        <f t="shared" si="9"/>
        <v>0</v>
      </c>
      <c r="AP8" s="21">
        <f t="shared" si="10"/>
        <v>0</v>
      </c>
      <c r="AQ8" s="24">
        <f t="shared" si="11"/>
        <v>0</v>
      </c>
      <c r="AR8" s="21">
        <f t="shared" si="12"/>
        <v>0</v>
      </c>
      <c r="AS8" s="21">
        <f t="shared" si="13"/>
        <v>0</v>
      </c>
      <c r="AT8" s="21"/>
      <c r="AU8" s="21"/>
      <c r="AV8" s="21"/>
      <c r="AW8" s="21"/>
      <c r="AX8" s="21"/>
      <c r="AY8" s="22">
        <f t="shared" si="14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5"/>
        <v>0</v>
      </c>
      <c r="BL8" s="21"/>
      <c r="BM8" s="21"/>
      <c r="BN8" s="23">
        <f t="shared" si="16"/>
        <v>0</v>
      </c>
      <c r="BO8" s="21"/>
      <c r="BP8" s="21"/>
      <c r="BQ8" s="23">
        <f t="shared" si="17"/>
        <v>0</v>
      </c>
      <c r="BR8" s="21"/>
      <c r="BS8" s="21"/>
      <c r="BT8" s="23">
        <f t="shared" si="18"/>
        <v>0</v>
      </c>
      <c r="BU8" s="21"/>
      <c r="BV8" s="21"/>
      <c r="BW8" s="23">
        <f t="shared" si="19"/>
        <v>0</v>
      </c>
      <c r="BX8" s="21"/>
      <c r="BY8" s="21"/>
      <c r="BZ8" s="23">
        <f t="shared" si="20"/>
        <v>0</v>
      </c>
      <c r="CA8" s="21"/>
      <c r="CB8" s="21"/>
      <c r="CC8" s="23">
        <f t="shared" si="21"/>
        <v>0</v>
      </c>
      <c r="CD8" s="23">
        <f t="shared" si="22"/>
        <v>0</v>
      </c>
      <c r="CE8" s="23">
        <f t="shared" si="23"/>
        <v>0</v>
      </c>
      <c r="CF8" s="23">
        <f t="shared" si="24"/>
        <v>0</v>
      </c>
      <c r="CG8" s="23">
        <f t="shared" si="25"/>
        <v>0</v>
      </c>
      <c r="CH8" s="23">
        <f t="shared" si="26"/>
        <v>0</v>
      </c>
      <c r="CI8" s="22"/>
      <c r="CJ8" s="22"/>
      <c r="CK8" s="22">
        <f t="shared" si="27"/>
        <v>0</v>
      </c>
      <c r="CL8" s="21"/>
      <c r="CM8" s="21"/>
      <c r="CN8" s="22">
        <f t="shared" si="28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1"/>
      <c r="Q9" s="21"/>
      <c r="R9" s="21"/>
      <c r="S9" s="21"/>
      <c r="T9" s="21"/>
      <c r="U9" s="21"/>
      <c r="V9" s="23">
        <f t="shared" si="2"/>
        <v>0</v>
      </c>
      <c r="W9" s="21"/>
      <c r="X9" s="21"/>
      <c r="Y9" s="23">
        <f t="shared" si="3"/>
        <v>0</v>
      </c>
      <c r="Z9" s="21"/>
      <c r="AA9" s="21"/>
      <c r="AB9" s="23">
        <f t="shared" si="4"/>
        <v>0</v>
      </c>
      <c r="AC9" s="21"/>
      <c r="AD9" s="21"/>
      <c r="AE9" s="23">
        <f t="shared" si="5"/>
        <v>0</v>
      </c>
      <c r="AF9" s="21"/>
      <c r="AG9" s="21"/>
      <c r="AH9" s="23">
        <f t="shared" si="6"/>
        <v>0</v>
      </c>
      <c r="AI9" s="21"/>
      <c r="AJ9" s="21"/>
      <c r="AK9" s="23">
        <f t="shared" si="7"/>
        <v>0</v>
      </c>
      <c r="AL9" s="21"/>
      <c r="AM9" s="21"/>
      <c r="AN9" s="23">
        <f t="shared" si="8"/>
        <v>0</v>
      </c>
      <c r="AO9" s="21">
        <f t="shared" si="9"/>
        <v>0</v>
      </c>
      <c r="AP9" s="21">
        <f t="shared" si="10"/>
        <v>0</v>
      </c>
      <c r="AQ9" s="24">
        <f t="shared" si="11"/>
        <v>0</v>
      </c>
      <c r="AR9" s="21">
        <f t="shared" si="12"/>
        <v>0</v>
      </c>
      <c r="AS9" s="21">
        <f t="shared" si="13"/>
        <v>0</v>
      </c>
      <c r="AT9" s="21"/>
      <c r="AU9" s="21"/>
      <c r="AV9" s="21"/>
      <c r="AW9" s="21"/>
      <c r="AX9" s="21"/>
      <c r="AY9" s="22">
        <f t="shared" si="14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5"/>
        <v>0</v>
      </c>
      <c r="BL9" s="21"/>
      <c r="BM9" s="21"/>
      <c r="BN9" s="23">
        <f t="shared" si="16"/>
        <v>0</v>
      </c>
      <c r="BO9" s="21"/>
      <c r="BP9" s="21"/>
      <c r="BQ9" s="23">
        <f t="shared" si="17"/>
        <v>0</v>
      </c>
      <c r="BR9" s="21"/>
      <c r="BS9" s="21"/>
      <c r="BT9" s="23">
        <f t="shared" si="18"/>
        <v>0</v>
      </c>
      <c r="BU9" s="21"/>
      <c r="BV9" s="21"/>
      <c r="BW9" s="23">
        <f t="shared" si="19"/>
        <v>0</v>
      </c>
      <c r="BX9" s="21"/>
      <c r="BY9" s="21"/>
      <c r="BZ9" s="23">
        <f t="shared" si="20"/>
        <v>0</v>
      </c>
      <c r="CA9" s="21"/>
      <c r="CB9" s="21"/>
      <c r="CC9" s="23">
        <f t="shared" si="21"/>
        <v>0</v>
      </c>
      <c r="CD9" s="23">
        <f t="shared" si="22"/>
        <v>0</v>
      </c>
      <c r="CE9" s="23">
        <f t="shared" si="23"/>
        <v>0</v>
      </c>
      <c r="CF9" s="23">
        <f t="shared" si="24"/>
        <v>0</v>
      </c>
      <c r="CG9" s="23">
        <f t="shared" si="25"/>
        <v>0</v>
      </c>
      <c r="CH9" s="23">
        <f t="shared" si="26"/>
        <v>0</v>
      </c>
      <c r="CI9" s="22"/>
      <c r="CJ9" s="22"/>
      <c r="CK9" s="22">
        <f t="shared" si="27"/>
        <v>0</v>
      </c>
      <c r="CL9" s="21"/>
      <c r="CM9" s="21"/>
      <c r="CN9" s="22">
        <f t="shared" si="28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1"/>
      <c r="Q10" s="21"/>
      <c r="R10" s="21"/>
      <c r="S10" s="21"/>
      <c r="T10" s="21"/>
      <c r="U10" s="21"/>
      <c r="V10" s="23">
        <f t="shared" si="2"/>
        <v>0</v>
      </c>
      <c r="W10" s="21"/>
      <c r="X10" s="21"/>
      <c r="Y10" s="23">
        <f t="shared" si="3"/>
        <v>0</v>
      </c>
      <c r="Z10" s="21"/>
      <c r="AA10" s="21"/>
      <c r="AB10" s="23">
        <f t="shared" si="4"/>
        <v>0</v>
      </c>
      <c r="AC10" s="21"/>
      <c r="AD10" s="21"/>
      <c r="AE10" s="23">
        <f t="shared" si="5"/>
        <v>0</v>
      </c>
      <c r="AF10" s="21"/>
      <c r="AG10" s="21"/>
      <c r="AH10" s="23">
        <f t="shared" si="6"/>
        <v>0</v>
      </c>
      <c r="AI10" s="21"/>
      <c r="AJ10" s="21"/>
      <c r="AK10" s="23">
        <f t="shared" si="7"/>
        <v>0</v>
      </c>
      <c r="AL10" s="21"/>
      <c r="AM10" s="21"/>
      <c r="AN10" s="23">
        <f t="shared" si="8"/>
        <v>0</v>
      </c>
      <c r="AO10" s="21">
        <f t="shared" si="9"/>
        <v>0</v>
      </c>
      <c r="AP10" s="21">
        <f t="shared" si="10"/>
        <v>0</v>
      </c>
      <c r="AQ10" s="24">
        <f t="shared" si="11"/>
        <v>0</v>
      </c>
      <c r="AR10" s="21">
        <f t="shared" si="12"/>
        <v>0</v>
      </c>
      <c r="AS10" s="21">
        <f t="shared" si="13"/>
        <v>0</v>
      </c>
      <c r="AT10" s="21"/>
      <c r="AU10" s="21"/>
      <c r="AV10" s="21"/>
      <c r="AW10" s="21"/>
      <c r="AX10" s="21"/>
      <c r="AY10" s="22">
        <f t="shared" si="14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5"/>
        <v>0</v>
      </c>
      <c r="BL10" s="21"/>
      <c r="BM10" s="21"/>
      <c r="BN10" s="23">
        <f t="shared" si="16"/>
        <v>0</v>
      </c>
      <c r="BO10" s="21"/>
      <c r="BP10" s="21"/>
      <c r="BQ10" s="23">
        <f t="shared" si="17"/>
        <v>0</v>
      </c>
      <c r="BR10" s="21"/>
      <c r="BS10" s="21"/>
      <c r="BT10" s="23">
        <f t="shared" si="18"/>
        <v>0</v>
      </c>
      <c r="BU10" s="21"/>
      <c r="BV10" s="21"/>
      <c r="BW10" s="23">
        <f t="shared" si="19"/>
        <v>0</v>
      </c>
      <c r="BX10" s="21"/>
      <c r="BY10" s="21"/>
      <c r="BZ10" s="23">
        <f t="shared" si="20"/>
        <v>0</v>
      </c>
      <c r="CA10" s="21"/>
      <c r="CB10" s="21"/>
      <c r="CC10" s="23">
        <f t="shared" si="21"/>
        <v>0</v>
      </c>
      <c r="CD10" s="23">
        <f t="shared" si="22"/>
        <v>0</v>
      </c>
      <c r="CE10" s="23">
        <f t="shared" si="23"/>
        <v>0</v>
      </c>
      <c r="CF10" s="23">
        <f t="shared" si="24"/>
        <v>0</v>
      </c>
      <c r="CG10" s="23">
        <f t="shared" si="25"/>
        <v>0</v>
      </c>
      <c r="CH10" s="23">
        <f t="shared" si="26"/>
        <v>0</v>
      </c>
      <c r="CI10" s="22"/>
      <c r="CJ10" s="22"/>
      <c r="CK10" s="22">
        <f t="shared" si="27"/>
        <v>0</v>
      </c>
      <c r="CL10" s="21"/>
      <c r="CM10" s="21"/>
      <c r="CN10" s="22">
        <f t="shared" si="28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1"/>
      <c r="Q11" s="21"/>
      <c r="R11" s="21"/>
      <c r="S11" s="21"/>
      <c r="T11" s="21"/>
      <c r="U11" s="21"/>
      <c r="V11" s="23">
        <f t="shared" si="2"/>
        <v>0</v>
      </c>
      <c r="W11" s="21"/>
      <c r="X11" s="21"/>
      <c r="Y11" s="23">
        <f t="shared" si="3"/>
        <v>0</v>
      </c>
      <c r="Z11" s="21"/>
      <c r="AA11" s="21"/>
      <c r="AB11" s="23">
        <f t="shared" si="4"/>
        <v>0</v>
      </c>
      <c r="AC11" s="21"/>
      <c r="AD11" s="21"/>
      <c r="AE11" s="23">
        <f t="shared" si="5"/>
        <v>0</v>
      </c>
      <c r="AF11" s="21"/>
      <c r="AG11" s="21"/>
      <c r="AH11" s="23">
        <f t="shared" si="6"/>
        <v>0</v>
      </c>
      <c r="AI11" s="21"/>
      <c r="AJ11" s="21"/>
      <c r="AK11" s="23">
        <f t="shared" si="7"/>
        <v>0</v>
      </c>
      <c r="AL11" s="21"/>
      <c r="AM11" s="21"/>
      <c r="AN11" s="23">
        <f t="shared" si="8"/>
        <v>0</v>
      </c>
      <c r="AO11" s="21">
        <f t="shared" si="9"/>
        <v>0</v>
      </c>
      <c r="AP11" s="21">
        <f t="shared" si="10"/>
        <v>0</v>
      </c>
      <c r="AQ11" s="24">
        <f t="shared" si="11"/>
        <v>0</v>
      </c>
      <c r="AR11" s="21">
        <f t="shared" si="12"/>
        <v>0</v>
      </c>
      <c r="AS11" s="21">
        <f t="shared" si="13"/>
        <v>0</v>
      </c>
      <c r="AT11" s="21"/>
      <c r="AU11" s="21"/>
      <c r="AV11" s="21"/>
      <c r="AW11" s="21"/>
      <c r="AX11" s="21"/>
      <c r="AY11" s="22">
        <f t="shared" si="14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5"/>
        <v>0</v>
      </c>
      <c r="BL11" s="21"/>
      <c r="BM11" s="21"/>
      <c r="BN11" s="23">
        <f t="shared" si="16"/>
        <v>0</v>
      </c>
      <c r="BO11" s="21"/>
      <c r="BP11" s="21"/>
      <c r="BQ11" s="23">
        <f t="shared" si="17"/>
        <v>0</v>
      </c>
      <c r="BR11" s="21"/>
      <c r="BS11" s="21"/>
      <c r="BT11" s="23">
        <f t="shared" si="18"/>
        <v>0</v>
      </c>
      <c r="BU11" s="21"/>
      <c r="BV11" s="21"/>
      <c r="BW11" s="23">
        <f t="shared" si="19"/>
        <v>0</v>
      </c>
      <c r="BX11" s="21"/>
      <c r="BY11" s="21"/>
      <c r="BZ11" s="23">
        <f t="shared" si="20"/>
        <v>0</v>
      </c>
      <c r="CA11" s="21"/>
      <c r="CB11" s="21"/>
      <c r="CC11" s="23">
        <f t="shared" si="21"/>
        <v>0</v>
      </c>
      <c r="CD11" s="23">
        <f t="shared" si="22"/>
        <v>0</v>
      </c>
      <c r="CE11" s="23">
        <f t="shared" si="23"/>
        <v>0</v>
      </c>
      <c r="CF11" s="23">
        <f t="shared" si="24"/>
        <v>0</v>
      </c>
      <c r="CG11" s="23">
        <f t="shared" si="25"/>
        <v>0</v>
      </c>
      <c r="CH11" s="23">
        <f t="shared" si="26"/>
        <v>0</v>
      </c>
      <c r="CI11" s="22"/>
      <c r="CJ11" s="22"/>
      <c r="CK11" s="22">
        <f t="shared" si="27"/>
        <v>0</v>
      </c>
      <c r="CL11" s="21"/>
      <c r="CM11" s="21"/>
      <c r="CN11" s="22">
        <f t="shared" si="28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550</v>
      </c>
      <c r="F12" s="21">
        <v>7700</v>
      </c>
      <c r="G12" s="23">
        <f>F12*$C12</f>
        <v>4928</v>
      </c>
      <c r="H12" s="21">
        <v>735</v>
      </c>
      <c r="I12" s="21">
        <v>10290</v>
      </c>
      <c r="J12" s="22">
        <f t="shared" si="0"/>
        <v>6585.6</v>
      </c>
      <c r="K12" s="21">
        <v>570</v>
      </c>
      <c r="L12" s="21">
        <v>7980</v>
      </c>
      <c r="M12" s="23">
        <f t="shared" si="1"/>
        <v>5107.2</v>
      </c>
      <c r="N12" s="21">
        <v>500</v>
      </c>
      <c r="O12" s="21">
        <v>7000</v>
      </c>
      <c r="P12" s="23">
        <f>O12*$C12</f>
        <v>4480</v>
      </c>
      <c r="Q12" s="21">
        <v>850</v>
      </c>
      <c r="R12" s="21">
        <v>11900</v>
      </c>
      <c r="S12" s="23">
        <f>R12*$C12</f>
        <v>7616</v>
      </c>
      <c r="T12" s="21">
        <v>473</v>
      </c>
      <c r="U12" s="21">
        <v>6622</v>
      </c>
      <c r="V12" s="23">
        <f t="shared" si="2"/>
        <v>4238.08</v>
      </c>
      <c r="W12" s="21">
        <v>1112</v>
      </c>
      <c r="X12" s="21">
        <v>15568</v>
      </c>
      <c r="Y12" s="23">
        <f t="shared" si="3"/>
        <v>9963.52</v>
      </c>
      <c r="Z12" s="21">
        <v>1206</v>
      </c>
      <c r="AA12" s="21">
        <v>16884</v>
      </c>
      <c r="AB12" s="23">
        <f t="shared" si="4"/>
        <v>10805.76</v>
      </c>
      <c r="AC12" s="21">
        <v>980</v>
      </c>
      <c r="AD12" s="21">
        <v>13720</v>
      </c>
      <c r="AE12" s="23">
        <f t="shared" si="5"/>
        <v>8780.8000000000011</v>
      </c>
      <c r="AF12" s="21">
        <v>1250</v>
      </c>
      <c r="AG12" s="21">
        <v>17500</v>
      </c>
      <c r="AH12" s="23">
        <f t="shared" si="6"/>
        <v>11200</v>
      </c>
      <c r="AI12" s="21">
        <v>226</v>
      </c>
      <c r="AJ12" s="21">
        <v>3164</v>
      </c>
      <c r="AK12" s="23">
        <f t="shared" si="7"/>
        <v>2024.96</v>
      </c>
      <c r="AL12" s="21">
        <v>1086</v>
      </c>
      <c r="AM12" s="21">
        <v>15213</v>
      </c>
      <c r="AN12" s="23">
        <f t="shared" si="8"/>
        <v>9736.32</v>
      </c>
      <c r="AO12" s="21">
        <f t="shared" si="9"/>
        <v>9538</v>
      </c>
      <c r="AP12" s="21">
        <f t="shared" si="10"/>
        <v>133541</v>
      </c>
      <c r="AQ12" s="24">
        <f t="shared" si="11"/>
        <v>85466.239999999991</v>
      </c>
      <c r="AR12" s="21">
        <f t="shared" si="12"/>
        <v>11128.416666666666</v>
      </c>
      <c r="AS12" s="21">
        <f t="shared" si="13"/>
        <v>7122.1866666666656</v>
      </c>
      <c r="AT12" s="21">
        <v>653</v>
      </c>
      <c r="AU12" s="21">
        <v>9142</v>
      </c>
      <c r="AV12" s="21">
        <v>5851</v>
      </c>
      <c r="AW12" s="21">
        <v>567</v>
      </c>
      <c r="AX12" s="21">
        <v>7951</v>
      </c>
      <c r="AY12" s="22">
        <v>5088.6400000000012</v>
      </c>
      <c r="AZ12" s="21">
        <v>2166</v>
      </c>
      <c r="BA12" s="21">
        <v>30324</v>
      </c>
      <c r="BB12" s="23">
        <f>BA12*$C12</f>
        <v>19407.36</v>
      </c>
      <c r="BC12" s="21">
        <v>321</v>
      </c>
      <c r="BD12" s="21">
        <v>4494</v>
      </c>
      <c r="BE12" s="23">
        <f>BD12*$C12</f>
        <v>2876.16</v>
      </c>
      <c r="BF12" s="21">
        <v>339</v>
      </c>
      <c r="BG12" s="21">
        <v>4746</v>
      </c>
      <c r="BH12" s="23">
        <f>BG12*$C12</f>
        <v>3037.44</v>
      </c>
      <c r="BI12" s="21">
        <v>177</v>
      </c>
      <c r="BJ12" s="21">
        <v>2478</v>
      </c>
      <c r="BK12" s="23">
        <f t="shared" si="15"/>
        <v>1585.92</v>
      </c>
      <c r="BL12" s="21">
        <v>934</v>
      </c>
      <c r="BM12" s="21">
        <v>13076</v>
      </c>
      <c r="BN12" s="23">
        <f t="shared" si="16"/>
        <v>8368.64</v>
      </c>
      <c r="BO12" s="21">
        <v>1017</v>
      </c>
      <c r="BP12" s="21">
        <v>14238</v>
      </c>
      <c r="BQ12" s="23">
        <f t="shared" si="17"/>
        <v>9112.32</v>
      </c>
      <c r="BR12" s="21">
        <v>734</v>
      </c>
      <c r="BS12" s="21">
        <v>10276</v>
      </c>
      <c r="BT12" s="23">
        <f t="shared" si="18"/>
        <v>6576.64</v>
      </c>
      <c r="BU12" s="21">
        <v>660</v>
      </c>
      <c r="BV12" s="21">
        <v>9240</v>
      </c>
      <c r="BW12" s="23">
        <f t="shared" si="19"/>
        <v>5913.6</v>
      </c>
      <c r="BX12" s="21">
        <v>385</v>
      </c>
      <c r="BY12" s="21">
        <v>5390</v>
      </c>
      <c r="BZ12" s="23">
        <f t="shared" si="20"/>
        <v>3449.6</v>
      </c>
      <c r="CA12" s="21">
        <v>790</v>
      </c>
      <c r="CB12" s="21">
        <v>11060</v>
      </c>
      <c r="CC12" s="23">
        <f t="shared" si="21"/>
        <v>7078.4000000000005</v>
      </c>
      <c r="CD12" s="23">
        <f t="shared" si="22"/>
        <v>8743</v>
      </c>
      <c r="CE12" s="23">
        <f t="shared" si="23"/>
        <v>122415</v>
      </c>
      <c r="CF12" s="23">
        <f t="shared" si="24"/>
        <v>78345.72</v>
      </c>
      <c r="CG12" s="23">
        <f t="shared" si="25"/>
        <v>10201.25</v>
      </c>
      <c r="CH12" s="23">
        <f t="shared" si="26"/>
        <v>6528.81</v>
      </c>
      <c r="CI12" s="22">
        <v>235</v>
      </c>
      <c r="CJ12" s="22">
        <v>3290</v>
      </c>
      <c r="CK12" s="22">
        <f t="shared" si="27"/>
        <v>2105.6</v>
      </c>
      <c r="CL12" s="21">
        <v>694</v>
      </c>
      <c r="CM12" s="21">
        <v>9716</v>
      </c>
      <c r="CN12" s="22">
        <f t="shared" si="28"/>
        <v>6218.24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29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2"/>
        <v>0</v>
      </c>
      <c r="W13" s="21"/>
      <c r="X13" s="21"/>
      <c r="Y13" s="23">
        <f t="shared" si="3"/>
        <v>0</v>
      </c>
      <c r="Z13" s="21"/>
      <c r="AA13" s="21"/>
      <c r="AB13" s="23">
        <f t="shared" si="4"/>
        <v>0</v>
      </c>
      <c r="AC13" s="21"/>
      <c r="AD13" s="21"/>
      <c r="AE13" s="23">
        <f t="shared" si="5"/>
        <v>0</v>
      </c>
      <c r="AF13" s="21"/>
      <c r="AG13" s="21"/>
      <c r="AH13" s="23">
        <f t="shared" si="6"/>
        <v>0</v>
      </c>
      <c r="AI13" s="21"/>
      <c r="AJ13" s="21"/>
      <c r="AK13" s="23">
        <f t="shared" si="7"/>
        <v>0</v>
      </c>
      <c r="AL13" s="21"/>
      <c r="AM13" s="21"/>
      <c r="AN13" s="23">
        <f t="shared" si="8"/>
        <v>0</v>
      </c>
      <c r="AO13" s="21">
        <f t="shared" si="9"/>
        <v>0</v>
      </c>
      <c r="AP13" s="21">
        <f t="shared" si="10"/>
        <v>0</v>
      </c>
      <c r="AQ13" s="24">
        <f t="shared" si="11"/>
        <v>0</v>
      </c>
      <c r="AR13" s="21">
        <f t="shared" si="12"/>
        <v>0</v>
      </c>
      <c r="AS13" s="21">
        <f t="shared" si="13"/>
        <v>0</v>
      </c>
      <c r="AT13" s="21"/>
      <c r="AU13" s="21"/>
      <c r="AV13" s="21"/>
      <c r="AW13" s="21"/>
      <c r="AX13" s="21"/>
      <c r="AY13" s="22">
        <f t="shared" si="14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5"/>
        <v>0</v>
      </c>
      <c r="BL13" s="21"/>
      <c r="BM13" s="21"/>
      <c r="BN13" s="23">
        <f t="shared" si="16"/>
        <v>0</v>
      </c>
      <c r="BO13" s="21"/>
      <c r="BP13" s="21"/>
      <c r="BQ13" s="23">
        <f t="shared" si="17"/>
        <v>0</v>
      </c>
      <c r="BR13" s="21"/>
      <c r="BS13" s="21"/>
      <c r="BT13" s="23">
        <f t="shared" si="18"/>
        <v>0</v>
      </c>
      <c r="BU13" s="21"/>
      <c r="BV13" s="21"/>
      <c r="BW13" s="23">
        <f t="shared" si="19"/>
        <v>0</v>
      </c>
      <c r="BX13" s="21"/>
      <c r="BY13" s="21"/>
      <c r="BZ13" s="23">
        <f t="shared" si="20"/>
        <v>0</v>
      </c>
      <c r="CA13" s="21"/>
      <c r="CB13" s="21"/>
      <c r="CC13" s="23">
        <f t="shared" si="21"/>
        <v>0</v>
      </c>
      <c r="CD13" s="23">
        <f t="shared" si="22"/>
        <v>0</v>
      </c>
      <c r="CE13" s="23">
        <f t="shared" si="23"/>
        <v>0</v>
      </c>
      <c r="CF13" s="23">
        <f t="shared" si="24"/>
        <v>0</v>
      </c>
      <c r="CG13" s="23">
        <f t="shared" si="25"/>
        <v>0</v>
      </c>
      <c r="CH13" s="23">
        <f t="shared" si="26"/>
        <v>0</v>
      </c>
      <c r="CI13" s="22"/>
      <c r="CJ13" s="22"/>
      <c r="CK13" s="22">
        <f t="shared" si="27"/>
        <v>0</v>
      </c>
      <c r="CL13" s="21"/>
      <c r="CM13" s="21"/>
      <c r="CN13" s="22">
        <f t="shared" si="28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29"/>
        <v>0</v>
      </c>
      <c r="H14" s="21"/>
      <c r="I14" s="21"/>
      <c r="J14" s="22">
        <f t="shared" si="0"/>
        <v>0</v>
      </c>
      <c r="K14" s="21"/>
      <c r="L14" s="21"/>
      <c r="M14" s="23">
        <f t="shared" si="1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2"/>
        <v>0</v>
      </c>
      <c r="W14" s="21"/>
      <c r="X14" s="21"/>
      <c r="Y14" s="23">
        <f t="shared" si="3"/>
        <v>0</v>
      </c>
      <c r="Z14" s="21"/>
      <c r="AA14" s="21"/>
      <c r="AB14" s="23">
        <f t="shared" si="4"/>
        <v>0</v>
      </c>
      <c r="AC14" s="21"/>
      <c r="AD14" s="21"/>
      <c r="AE14" s="23">
        <f t="shared" si="5"/>
        <v>0</v>
      </c>
      <c r="AF14" s="21"/>
      <c r="AG14" s="21"/>
      <c r="AH14" s="23">
        <f t="shared" si="6"/>
        <v>0</v>
      </c>
      <c r="AI14" s="21"/>
      <c r="AJ14" s="21"/>
      <c r="AK14" s="23">
        <f t="shared" si="7"/>
        <v>0</v>
      </c>
      <c r="AL14" s="21"/>
      <c r="AM14" s="21"/>
      <c r="AN14" s="23">
        <f t="shared" si="8"/>
        <v>0</v>
      </c>
      <c r="AO14" s="21">
        <f t="shared" si="9"/>
        <v>0</v>
      </c>
      <c r="AP14" s="21">
        <f t="shared" si="10"/>
        <v>0</v>
      </c>
      <c r="AQ14" s="24">
        <f t="shared" si="11"/>
        <v>0</v>
      </c>
      <c r="AR14" s="21">
        <f t="shared" si="12"/>
        <v>0</v>
      </c>
      <c r="AS14" s="21">
        <f t="shared" si="13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5"/>
        <v>0</v>
      </c>
      <c r="BL14" s="21"/>
      <c r="BM14" s="21"/>
      <c r="BN14" s="23">
        <f t="shared" si="16"/>
        <v>0</v>
      </c>
      <c r="BO14" s="21"/>
      <c r="BP14" s="21"/>
      <c r="BQ14" s="23">
        <f t="shared" si="17"/>
        <v>0</v>
      </c>
      <c r="BR14" s="21"/>
      <c r="BS14" s="21"/>
      <c r="BT14" s="23">
        <f t="shared" si="18"/>
        <v>0</v>
      </c>
      <c r="BU14" s="21"/>
      <c r="BV14" s="21"/>
      <c r="BW14" s="23">
        <f t="shared" si="19"/>
        <v>0</v>
      </c>
      <c r="BX14" s="21"/>
      <c r="BY14" s="21"/>
      <c r="BZ14" s="23">
        <f t="shared" si="20"/>
        <v>0</v>
      </c>
      <c r="CA14" s="21"/>
      <c r="CB14" s="21"/>
      <c r="CC14" s="23">
        <f t="shared" si="21"/>
        <v>0</v>
      </c>
      <c r="CD14" s="23">
        <f t="shared" si="22"/>
        <v>0</v>
      </c>
      <c r="CE14" s="23">
        <f t="shared" si="23"/>
        <v>0</v>
      </c>
      <c r="CF14" s="23">
        <f t="shared" si="24"/>
        <v>0</v>
      </c>
      <c r="CG14" s="23">
        <f t="shared" si="25"/>
        <v>0</v>
      </c>
      <c r="CH14" s="23">
        <f t="shared" si="26"/>
        <v>0</v>
      </c>
      <c r="CI14" s="22"/>
      <c r="CJ14" s="22"/>
      <c r="CK14" s="22">
        <f t="shared" si="27"/>
        <v>0</v>
      </c>
      <c r="CL14" s="21"/>
      <c r="CM14" s="21"/>
      <c r="CN14" s="22">
        <f t="shared" si="28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29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2"/>
        <v>0</v>
      </c>
      <c r="W15" s="21"/>
      <c r="X15" s="21"/>
      <c r="Y15" s="23">
        <f t="shared" si="3"/>
        <v>0</v>
      </c>
      <c r="Z15" s="21"/>
      <c r="AA15" s="21"/>
      <c r="AB15" s="23">
        <f t="shared" si="4"/>
        <v>0</v>
      </c>
      <c r="AC15" s="21"/>
      <c r="AD15" s="21"/>
      <c r="AE15" s="23">
        <f t="shared" si="5"/>
        <v>0</v>
      </c>
      <c r="AF15" s="21"/>
      <c r="AG15" s="21"/>
      <c r="AH15" s="23">
        <f t="shared" si="6"/>
        <v>0</v>
      </c>
      <c r="AI15" s="21"/>
      <c r="AJ15" s="21"/>
      <c r="AK15" s="23">
        <f t="shared" si="7"/>
        <v>0</v>
      </c>
      <c r="AL15" s="21"/>
      <c r="AM15" s="21"/>
      <c r="AN15" s="23">
        <f t="shared" si="8"/>
        <v>0</v>
      </c>
      <c r="AO15" s="21">
        <f t="shared" si="9"/>
        <v>0</v>
      </c>
      <c r="AP15" s="21">
        <f t="shared" si="10"/>
        <v>0</v>
      </c>
      <c r="AQ15" s="24">
        <f t="shared" si="11"/>
        <v>0</v>
      </c>
      <c r="AR15" s="21">
        <f t="shared" si="12"/>
        <v>0</v>
      </c>
      <c r="AS15" s="21">
        <f t="shared" si="13"/>
        <v>0</v>
      </c>
      <c r="AT15" s="21"/>
      <c r="AU15" s="21"/>
      <c r="AV15" s="21"/>
      <c r="AW15" s="21"/>
      <c r="AX15" s="21"/>
      <c r="AY15" s="22">
        <f t="shared" si="14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5"/>
        <v>0</v>
      </c>
      <c r="BL15" s="21"/>
      <c r="BM15" s="21"/>
      <c r="BN15" s="23">
        <f t="shared" si="16"/>
        <v>0</v>
      </c>
      <c r="BO15" s="21"/>
      <c r="BP15" s="21"/>
      <c r="BQ15" s="23">
        <f t="shared" si="17"/>
        <v>0</v>
      </c>
      <c r="BR15" s="21"/>
      <c r="BS15" s="21"/>
      <c r="BT15" s="23">
        <f t="shared" si="18"/>
        <v>0</v>
      </c>
      <c r="BU15" s="21"/>
      <c r="BV15" s="21"/>
      <c r="BW15" s="23">
        <f t="shared" si="19"/>
        <v>0</v>
      </c>
      <c r="BX15" s="21"/>
      <c r="BY15" s="21"/>
      <c r="BZ15" s="23">
        <f t="shared" si="20"/>
        <v>0</v>
      </c>
      <c r="CA15" s="21"/>
      <c r="CB15" s="21"/>
      <c r="CC15" s="23">
        <f t="shared" si="21"/>
        <v>0</v>
      </c>
      <c r="CD15" s="23">
        <f t="shared" si="22"/>
        <v>0</v>
      </c>
      <c r="CE15" s="23">
        <f t="shared" si="23"/>
        <v>0</v>
      </c>
      <c r="CF15" s="23">
        <f t="shared" si="24"/>
        <v>0</v>
      </c>
      <c r="CG15" s="23">
        <f t="shared" si="25"/>
        <v>0</v>
      </c>
      <c r="CH15" s="23">
        <f t="shared" si="26"/>
        <v>0</v>
      </c>
      <c r="CI15" s="22"/>
      <c r="CJ15" s="22"/>
      <c r="CK15" s="22">
        <f t="shared" si="27"/>
        <v>0</v>
      </c>
      <c r="CL15" s="21"/>
      <c r="CM15" s="21"/>
      <c r="CN15" s="22">
        <f t="shared" si="28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50</v>
      </c>
      <c r="F16" s="21">
        <v>600</v>
      </c>
      <c r="G16" s="23">
        <f t="shared" si="29"/>
        <v>600</v>
      </c>
      <c r="H16" s="21">
        <v>210</v>
      </c>
      <c r="I16" s="21">
        <v>2520</v>
      </c>
      <c r="J16" s="22">
        <f t="shared" si="0"/>
        <v>2520</v>
      </c>
      <c r="K16" s="21">
        <v>80</v>
      </c>
      <c r="L16" s="21">
        <v>960</v>
      </c>
      <c r="M16" s="23">
        <f t="shared" si="1"/>
        <v>960</v>
      </c>
      <c r="N16" s="21">
        <v>500</v>
      </c>
      <c r="O16" s="21">
        <v>6000</v>
      </c>
      <c r="P16" s="23">
        <f t="shared" si="30"/>
        <v>6000</v>
      </c>
      <c r="Q16" s="21"/>
      <c r="R16" s="21"/>
      <c r="S16" s="23">
        <f t="shared" si="31"/>
        <v>0</v>
      </c>
      <c r="T16" s="21">
        <v>80</v>
      </c>
      <c r="U16" s="21">
        <v>960</v>
      </c>
      <c r="V16" s="23">
        <f t="shared" si="2"/>
        <v>960</v>
      </c>
      <c r="W16" s="21">
        <v>301</v>
      </c>
      <c r="X16" s="21">
        <v>3612</v>
      </c>
      <c r="Y16" s="23">
        <f t="shared" si="3"/>
        <v>3612</v>
      </c>
      <c r="Z16" s="21">
        <v>280</v>
      </c>
      <c r="AA16" s="21">
        <v>3360</v>
      </c>
      <c r="AB16" s="23">
        <f t="shared" si="4"/>
        <v>3360</v>
      </c>
      <c r="AC16" s="21">
        <v>30</v>
      </c>
      <c r="AD16" s="21">
        <v>360</v>
      </c>
      <c r="AE16" s="23">
        <f t="shared" si="5"/>
        <v>360</v>
      </c>
      <c r="AF16" s="21">
        <v>430</v>
      </c>
      <c r="AG16" s="21">
        <v>5160</v>
      </c>
      <c r="AH16" s="23">
        <f t="shared" si="6"/>
        <v>5160</v>
      </c>
      <c r="AI16" s="21">
        <v>294</v>
      </c>
      <c r="AJ16" s="21">
        <v>3528</v>
      </c>
      <c r="AK16" s="23">
        <f t="shared" si="7"/>
        <v>3528</v>
      </c>
      <c r="AL16" s="21">
        <v>320</v>
      </c>
      <c r="AM16" s="21">
        <v>3840</v>
      </c>
      <c r="AN16" s="23">
        <f t="shared" si="8"/>
        <v>3840</v>
      </c>
      <c r="AO16" s="21">
        <f t="shared" si="9"/>
        <v>2575</v>
      </c>
      <c r="AP16" s="21">
        <f t="shared" si="10"/>
        <v>30900</v>
      </c>
      <c r="AQ16" s="24">
        <f t="shared" si="11"/>
        <v>30900</v>
      </c>
      <c r="AR16" s="21">
        <f t="shared" si="12"/>
        <v>2575</v>
      </c>
      <c r="AS16" s="21">
        <f t="shared" si="13"/>
        <v>2575</v>
      </c>
      <c r="AT16" s="21">
        <v>64</v>
      </c>
      <c r="AU16" s="21">
        <v>768</v>
      </c>
      <c r="AV16" s="21">
        <v>768</v>
      </c>
      <c r="AW16" s="21">
        <v>152</v>
      </c>
      <c r="AX16" s="21">
        <v>1824</v>
      </c>
      <c r="AY16" s="22">
        <v>1824</v>
      </c>
      <c r="AZ16" s="21">
        <v>920</v>
      </c>
      <c r="BA16" s="21">
        <v>11040</v>
      </c>
      <c r="BB16" s="23">
        <f t="shared" si="32"/>
        <v>11040</v>
      </c>
      <c r="BC16" s="21"/>
      <c r="BD16" s="21"/>
      <c r="BE16" s="23">
        <f t="shared" si="33"/>
        <v>0</v>
      </c>
      <c r="BF16" s="21">
        <v>100</v>
      </c>
      <c r="BG16" s="21">
        <v>1200</v>
      </c>
      <c r="BH16" s="23">
        <f t="shared" si="34"/>
        <v>1200</v>
      </c>
      <c r="BI16" s="21">
        <v>5</v>
      </c>
      <c r="BJ16" s="21">
        <v>60</v>
      </c>
      <c r="BK16" s="23">
        <f t="shared" si="15"/>
        <v>60</v>
      </c>
      <c r="BL16" s="21">
        <v>745</v>
      </c>
      <c r="BM16" s="21">
        <v>8940</v>
      </c>
      <c r="BN16" s="23">
        <f t="shared" si="16"/>
        <v>8940</v>
      </c>
      <c r="BO16" s="21">
        <v>135</v>
      </c>
      <c r="BP16" s="21">
        <v>1620</v>
      </c>
      <c r="BQ16" s="23">
        <f t="shared" si="17"/>
        <v>1620</v>
      </c>
      <c r="BR16" s="21">
        <v>430</v>
      </c>
      <c r="BS16" s="21">
        <v>5160</v>
      </c>
      <c r="BT16" s="23">
        <f t="shared" si="18"/>
        <v>5160</v>
      </c>
      <c r="BU16" s="21">
        <v>1160</v>
      </c>
      <c r="BV16" s="21">
        <v>13920</v>
      </c>
      <c r="BW16" s="23">
        <f t="shared" si="19"/>
        <v>13920</v>
      </c>
      <c r="BX16" s="21"/>
      <c r="BY16" s="21"/>
      <c r="BZ16" s="23">
        <f t="shared" si="20"/>
        <v>0</v>
      </c>
      <c r="CA16" s="21">
        <v>205</v>
      </c>
      <c r="CB16" s="21">
        <v>2460</v>
      </c>
      <c r="CC16" s="23">
        <f t="shared" si="21"/>
        <v>2460</v>
      </c>
      <c r="CD16" s="23">
        <f t="shared" si="22"/>
        <v>3916</v>
      </c>
      <c r="CE16" s="23">
        <f t="shared" si="23"/>
        <v>46992</v>
      </c>
      <c r="CF16" s="23">
        <f t="shared" si="24"/>
        <v>46992</v>
      </c>
      <c r="CG16" s="23">
        <f t="shared" si="25"/>
        <v>3916</v>
      </c>
      <c r="CH16" s="23">
        <f t="shared" si="26"/>
        <v>3916</v>
      </c>
      <c r="CI16" s="22">
        <v>55</v>
      </c>
      <c r="CJ16" s="22">
        <v>660</v>
      </c>
      <c r="CK16" s="22">
        <f t="shared" si="27"/>
        <v>660</v>
      </c>
      <c r="CL16" s="21">
        <v>120</v>
      </c>
      <c r="CM16" s="21">
        <v>1440</v>
      </c>
      <c r="CN16" s="22">
        <f t="shared" si="28"/>
        <v>1440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29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2"/>
        <v>0</v>
      </c>
      <c r="W17" s="21"/>
      <c r="X17" s="21"/>
      <c r="Y17" s="23">
        <f t="shared" si="3"/>
        <v>0</v>
      </c>
      <c r="Z17" s="21"/>
      <c r="AA17" s="21"/>
      <c r="AB17" s="23">
        <f t="shared" si="4"/>
        <v>0</v>
      </c>
      <c r="AC17" s="21"/>
      <c r="AD17" s="21"/>
      <c r="AE17" s="23">
        <f t="shared" si="5"/>
        <v>0</v>
      </c>
      <c r="AF17" s="21"/>
      <c r="AG17" s="21"/>
      <c r="AH17" s="23">
        <f t="shared" si="6"/>
        <v>0</v>
      </c>
      <c r="AI17" s="21"/>
      <c r="AJ17" s="21"/>
      <c r="AK17" s="23">
        <f t="shared" si="7"/>
        <v>0</v>
      </c>
      <c r="AL17" s="21"/>
      <c r="AM17" s="21"/>
      <c r="AN17" s="23">
        <f t="shared" si="8"/>
        <v>0</v>
      </c>
      <c r="AO17" s="21">
        <f t="shared" si="9"/>
        <v>0</v>
      </c>
      <c r="AP17" s="21">
        <f t="shared" si="10"/>
        <v>0</v>
      </c>
      <c r="AQ17" s="24">
        <f t="shared" si="11"/>
        <v>0</v>
      </c>
      <c r="AR17" s="21">
        <f t="shared" si="12"/>
        <v>0</v>
      </c>
      <c r="AS17" s="21">
        <f t="shared" si="13"/>
        <v>0</v>
      </c>
      <c r="AT17" s="21"/>
      <c r="AU17" s="21"/>
      <c r="AV17" s="21"/>
      <c r="AW17" s="21"/>
      <c r="AX17" s="21"/>
      <c r="AY17" s="22">
        <f t="shared" si="14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5"/>
        <v>0</v>
      </c>
      <c r="BL17" s="21"/>
      <c r="BM17" s="21"/>
      <c r="BN17" s="23">
        <f t="shared" si="16"/>
        <v>0</v>
      </c>
      <c r="BO17" s="21"/>
      <c r="BP17" s="21"/>
      <c r="BQ17" s="23">
        <f t="shared" si="17"/>
        <v>0</v>
      </c>
      <c r="BR17" s="21"/>
      <c r="BS17" s="21"/>
      <c r="BT17" s="23">
        <f t="shared" si="18"/>
        <v>0</v>
      </c>
      <c r="BU17" s="21"/>
      <c r="BV17" s="21"/>
      <c r="BW17" s="23">
        <f t="shared" si="19"/>
        <v>0</v>
      </c>
      <c r="BX17" s="21"/>
      <c r="BY17" s="21"/>
      <c r="BZ17" s="23">
        <f t="shared" si="20"/>
        <v>0</v>
      </c>
      <c r="CA17" s="21"/>
      <c r="CB17" s="21"/>
      <c r="CC17" s="23">
        <f t="shared" si="21"/>
        <v>0</v>
      </c>
      <c r="CD17" s="23">
        <f t="shared" si="22"/>
        <v>0</v>
      </c>
      <c r="CE17" s="23">
        <f t="shared" si="23"/>
        <v>0</v>
      </c>
      <c r="CF17" s="23">
        <f t="shared" si="24"/>
        <v>0</v>
      </c>
      <c r="CG17" s="23">
        <f t="shared" si="25"/>
        <v>0</v>
      </c>
      <c r="CH17" s="23">
        <f t="shared" si="26"/>
        <v>0</v>
      </c>
      <c r="CI17" s="22"/>
      <c r="CJ17" s="22"/>
      <c r="CK17" s="22">
        <f t="shared" si="27"/>
        <v>0</v>
      </c>
      <c r="CL17" s="21"/>
      <c r="CM17" s="21"/>
      <c r="CN17" s="22">
        <f t="shared" si="28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29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2"/>
        <v>0</v>
      </c>
      <c r="W18" s="21"/>
      <c r="X18" s="21"/>
      <c r="Y18" s="23">
        <f t="shared" si="3"/>
        <v>0</v>
      </c>
      <c r="Z18" s="21"/>
      <c r="AA18" s="21"/>
      <c r="AB18" s="23">
        <f t="shared" si="4"/>
        <v>0</v>
      </c>
      <c r="AC18" s="21"/>
      <c r="AD18" s="21"/>
      <c r="AE18" s="23">
        <f t="shared" si="5"/>
        <v>0</v>
      </c>
      <c r="AF18" s="21"/>
      <c r="AG18" s="21"/>
      <c r="AH18" s="23">
        <f t="shared" si="6"/>
        <v>0</v>
      </c>
      <c r="AI18" s="21"/>
      <c r="AJ18" s="21"/>
      <c r="AK18" s="23">
        <f t="shared" si="7"/>
        <v>0</v>
      </c>
      <c r="AL18" s="21"/>
      <c r="AM18" s="21"/>
      <c r="AN18" s="23">
        <f t="shared" si="8"/>
        <v>0</v>
      </c>
      <c r="AO18" s="21">
        <f t="shared" si="9"/>
        <v>0</v>
      </c>
      <c r="AP18" s="21">
        <f t="shared" si="10"/>
        <v>0</v>
      </c>
      <c r="AQ18" s="24">
        <f t="shared" si="11"/>
        <v>0</v>
      </c>
      <c r="AR18" s="21">
        <f t="shared" si="12"/>
        <v>0</v>
      </c>
      <c r="AS18" s="21">
        <f t="shared" si="13"/>
        <v>0</v>
      </c>
      <c r="AT18" s="21"/>
      <c r="AU18" s="21"/>
      <c r="AV18" s="21"/>
      <c r="AW18" s="21"/>
      <c r="AX18" s="21"/>
      <c r="AY18" s="22">
        <f t="shared" si="14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5"/>
        <v>0</v>
      </c>
      <c r="BL18" s="21"/>
      <c r="BM18" s="21"/>
      <c r="BN18" s="23">
        <f t="shared" si="16"/>
        <v>0</v>
      </c>
      <c r="BO18" s="21"/>
      <c r="BP18" s="21"/>
      <c r="BQ18" s="23">
        <f t="shared" si="17"/>
        <v>0</v>
      </c>
      <c r="BR18" s="21"/>
      <c r="BS18" s="21"/>
      <c r="BT18" s="23">
        <f t="shared" si="18"/>
        <v>0</v>
      </c>
      <c r="BU18" s="21"/>
      <c r="BV18" s="21"/>
      <c r="BW18" s="23">
        <f t="shared" si="19"/>
        <v>0</v>
      </c>
      <c r="BX18" s="21"/>
      <c r="BY18" s="21"/>
      <c r="BZ18" s="23">
        <f t="shared" si="20"/>
        <v>0</v>
      </c>
      <c r="CA18" s="21"/>
      <c r="CB18" s="21"/>
      <c r="CC18" s="23">
        <f t="shared" si="21"/>
        <v>0</v>
      </c>
      <c r="CD18" s="23">
        <f t="shared" si="22"/>
        <v>0</v>
      </c>
      <c r="CE18" s="23">
        <f t="shared" si="23"/>
        <v>0</v>
      </c>
      <c r="CF18" s="23">
        <f t="shared" si="24"/>
        <v>0</v>
      </c>
      <c r="CG18" s="23">
        <f t="shared" si="25"/>
        <v>0</v>
      </c>
      <c r="CH18" s="23">
        <f t="shared" si="26"/>
        <v>0</v>
      </c>
      <c r="CI18" s="22"/>
      <c r="CJ18" s="22"/>
      <c r="CK18" s="22">
        <f t="shared" si="27"/>
        <v>0</v>
      </c>
      <c r="CL18" s="21"/>
      <c r="CM18" s="21"/>
      <c r="CN18" s="22">
        <f t="shared" si="28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29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2"/>
        <v>0</v>
      </c>
      <c r="W19" s="21"/>
      <c r="X19" s="21"/>
      <c r="Y19" s="23">
        <f t="shared" si="3"/>
        <v>0</v>
      </c>
      <c r="Z19" s="21"/>
      <c r="AA19" s="21"/>
      <c r="AB19" s="23">
        <f t="shared" si="4"/>
        <v>0</v>
      </c>
      <c r="AC19" s="21"/>
      <c r="AD19" s="21"/>
      <c r="AE19" s="23">
        <f t="shared" si="5"/>
        <v>0</v>
      </c>
      <c r="AF19" s="21"/>
      <c r="AG19" s="21"/>
      <c r="AH19" s="23">
        <f t="shared" si="6"/>
        <v>0</v>
      </c>
      <c r="AI19" s="21"/>
      <c r="AJ19" s="21"/>
      <c r="AK19" s="23">
        <f t="shared" si="7"/>
        <v>0</v>
      </c>
      <c r="AL19" s="21"/>
      <c r="AM19" s="21"/>
      <c r="AN19" s="23">
        <f t="shared" si="8"/>
        <v>0</v>
      </c>
      <c r="AO19" s="21">
        <f t="shared" si="9"/>
        <v>0</v>
      </c>
      <c r="AP19" s="21">
        <f t="shared" si="10"/>
        <v>0</v>
      </c>
      <c r="AQ19" s="24">
        <f t="shared" si="11"/>
        <v>0</v>
      </c>
      <c r="AR19" s="21">
        <f t="shared" si="12"/>
        <v>0</v>
      </c>
      <c r="AS19" s="21">
        <f t="shared" si="13"/>
        <v>0</v>
      </c>
      <c r="AT19" s="21"/>
      <c r="AU19" s="21"/>
      <c r="AV19" s="21"/>
      <c r="AW19" s="21"/>
      <c r="AX19" s="21"/>
      <c r="AY19" s="22">
        <f t="shared" si="14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5"/>
        <v>0</v>
      </c>
      <c r="BL19" s="21"/>
      <c r="BM19" s="21"/>
      <c r="BN19" s="23">
        <f t="shared" si="16"/>
        <v>0</v>
      </c>
      <c r="BO19" s="21"/>
      <c r="BP19" s="21"/>
      <c r="BQ19" s="23">
        <f t="shared" si="17"/>
        <v>0</v>
      </c>
      <c r="BR19" s="21"/>
      <c r="BS19" s="21"/>
      <c r="BT19" s="23">
        <f t="shared" si="18"/>
        <v>0</v>
      </c>
      <c r="BU19" s="21"/>
      <c r="BV19" s="21"/>
      <c r="BW19" s="23">
        <f t="shared" si="19"/>
        <v>0</v>
      </c>
      <c r="BX19" s="21"/>
      <c r="BY19" s="21"/>
      <c r="BZ19" s="23">
        <f t="shared" si="20"/>
        <v>0</v>
      </c>
      <c r="CA19" s="21"/>
      <c r="CB19" s="21"/>
      <c r="CC19" s="23">
        <f t="shared" si="21"/>
        <v>0</v>
      </c>
      <c r="CD19" s="23">
        <f t="shared" si="22"/>
        <v>0</v>
      </c>
      <c r="CE19" s="23">
        <f t="shared" si="23"/>
        <v>0</v>
      </c>
      <c r="CF19" s="23">
        <f t="shared" si="24"/>
        <v>0</v>
      </c>
      <c r="CG19" s="23">
        <f t="shared" si="25"/>
        <v>0</v>
      </c>
      <c r="CH19" s="23">
        <f t="shared" si="26"/>
        <v>0</v>
      </c>
      <c r="CI19" s="22"/>
      <c r="CJ19" s="22"/>
      <c r="CK19" s="22">
        <f t="shared" si="27"/>
        <v>0</v>
      </c>
      <c r="CL19" s="21"/>
      <c r="CM19" s="21"/>
      <c r="CN19" s="22">
        <f t="shared" si="28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29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2"/>
        <v>0</v>
      </c>
      <c r="W20" s="21"/>
      <c r="X20" s="21"/>
      <c r="Y20" s="23">
        <f t="shared" si="3"/>
        <v>0</v>
      </c>
      <c r="Z20" s="21"/>
      <c r="AA20" s="21"/>
      <c r="AB20" s="23">
        <f t="shared" si="4"/>
        <v>0</v>
      </c>
      <c r="AC20" s="21"/>
      <c r="AD20" s="21"/>
      <c r="AE20" s="23">
        <f t="shared" si="5"/>
        <v>0</v>
      </c>
      <c r="AF20" s="21"/>
      <c r="AG20" s="21"/>
      <c r="AH20" s="23">
        <f t="shared" si="6"/>
        <v>0</v>
      </c>
      <c r="AI20" s="21"/>
      <c r="AJ20" s="21"/>
      <c r="AK20" s="23">
        <f t="shared" si="7"/>
        <v>0</v>
      </c>
      <c r="AL20" s="21"/>
      <c r="AM20" s="21"/>
      <c r="AN20" s="23">
        <f t="shared" si="8"/>
        <v>0</v>
      </c>
      <c r="AO20" s="21">
        <f t="shared" si="9"/>
        <v>0</v>
      </c>
      <c r="AP20" s="21">
        <f t="shared" si="10"/>
        <v>0</v>
      </c>
      <c r="AQ20" s="24">
        <f t="shared" si="11"/>
        <v>0</v>
      </c>
      <c r="AR20" s="21">
        <f t="shared" si="12"/>
        <v>0</v>
      </c>
      <c r="AS20" s="21">
        <f t="shared" si="13"/>
        <v>0</v>
      </c>
      <c r="AT20" s="21"/>
      <c r="AU20" s="21"/>
      <c r="AV20" s="21"/>
      <c r="AW20" s="21"/>
      <c r="AX20" s="21"/>
      <c r="AY20" s="22">
        <f t="shared" si="14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5"/>
        <v>0</v>
      </c>
      <c r="BL20" s="21"/>
      <c r="BM20" s="21"/>
      <c r="BN20" s="23">
        <f t="shared" si="16"/>
        <v>0</v>
      </c>
      <c r="BO20" s="21"/>
      <c r="BP20" s="21"/>
      <c r="BQ20" s="23">
        <f t="shared" si="17"/>
        <v>0</v>
      </c>
      <c r="BR20" s="21"/>
      <c r="BS20" s="21"/>
      <c r="BT20" s="23">
        <f t="shared" si="18"/>
        <v>0</v>
      </c>
      <c r="BU20" s="21"/>
      <c r="BV20" s="21"/>
      <c r="BW20" s="23">
        <f t="shared" si="19"/>
        <v>0</v>
      </c>
      <c r="BX20" s="21"/>
      <c r="BY20" s="21"/>
      <c r="BZ20" s="23">
        <f t="shared" si="20"/>
        <v>0</v>
      </c>
      <c r="CA20" s="21"/>
      <c r="CB20" s="21"/>
      <c r="CC20" s="23">
        <f t="shared" si="21"/>
        <v>0</v>
      </c>
      <c r="CD20" s="23">
        <f t="shared" si="22"/>
        <v>0</v>
      </c>
      <c r="CE20" s="23">
        <f t="shared" si="23"/>
        <v>0</v>
      </c>
      <c r="CF20" s="23">
        <f t="shared" si="24"/>
        <v>0</v>
      </c>
      <c r="CG20" s="23">
        <f t="shared" si="25"/>
        <v>0</v>
      </c>
      <c r="CH20" s="23">
        <f t="shared" si="26"/>
        <v>0</v>
      </c>
      <c r="CI20" s="22"/>
      <c r="CJ20" s="22"/>
      <c r="CK20" s="22">
        <f t="shared" si="27"/>
        <v>0</v>
      </c>
      <c r="CL20" s="21"/>
      <c r="CM20" s="21"/>
      <c r="CN20" s="22">
        <f t="shared" si="28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29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2"/>
        <v>0</v>
      </c>
      <c r="W21" s="21"/>
      <c r="X21" s="21"/>
      <c r="Y21" s="23">
        <f t="shared" si="3"/>
        <v>0</v>
      </c>
      <c r="Z21" s="21"/>
      <c r="AA21" s="21"/>
      <c r="AB21" s="23">
        <f t="shared" si="4"/>
        <v>0</v>
      </c>
      <c r="AC21" s="21"/>
      <c r="AD21" s="21"/>
      <c r="AE21" s="23">
        <f t="shared" si="5"/>
        <v>0</v>
      </c>
      <c r="AF21" s="21"/>
      <c r="AG21" s="21"/>
      <c r="AH21" s="23">
        <f t="shared" si="6"/>
        <v>0</v>
      </c>
      <c r="AI21" s="21"/>
      <c r="AJ21" s="21"/>
      <c r="AK21" s="23">
        <f t="shared" si="7"/>
        <v>0</v>
      </c>
      <c r="AL21" s="21"/>
      <c r="AM21" s="21"/>
      <c r="AN21" s="23">
        <f t="shared" si="8"/>
        <v>0</v>
      </c>
      <c r="AO21" s="21">
        <f t="shared" si="9"/>
        <v>0</v>
      </c>
      <c r="AP21" s="21">
        <f t="shared" si="10"/>
        <v>0</v>
      </c>
      <c r="AQ21" s="24">
        <f t="shared" si="11"/>
        <v>0</v>
      </c>
      <c r="AR21" s="21">
        <f t="shared" si="12"/>
        <v>0</v>
      </c>
      <c r="AS21" s="21">
        <f t="shared" si="13"/>
        <v>0</v>
      </c>
      <c r="AT21" s="21"/>
      <c r="AU21" s="21"/>
      <c r="AV21" s="21"/>
      <c r="AW21" s="21"/>
      <c r="AX21" s="21"/>
      <c r="AY21" s="22">
        <f t="shared" si="14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5"/>
        <v>0</v>
      </c>
      <c r="BL21" s="21"/>
      <c r="BM21" s="21"/>
      <c r="BN21" s="23">
        <f t="shared" si="16"/>
        <v>0</v>
      </c>
      <c r="BO21" s="21"/>
      <c r="BP21" s="21"/>
      <c r="BQ21" s="23">
        <f t="shared" si="17"/>
        <v>0</v>
      </c>
      <c r="BR21" s="21"/>
      <c r="BS21" s="21"/>
      <c r="BT21" s="23">
        <f t="shared" si="18"/>
        <v>0</v>
      </c>
      <c r="BU21" s="21"/>
      <c r="BV21" s="21"/>
      <c r="BW21" s="23">
        <f t="shared" si="19"/>
        <v>0</v>
      </c>
      <c r="BX21" s="21"/>
      <c r="BY21" s="21"/>
      <c r="BZ21" s="23">
        <f t="shared" si="20"/>
        <v>0</v>
      </c>
      <c r="CA21" s="21"/>
      <c r="CB21" s="21"/>
      <c r="CC21" s="23">
        <f t="shared" si="21"/>
        <v>0</v>
      </c>
      <c r="CD21" s="23">
        <f t="shared" si="22"/>
        <v>0</v>
      </c>
      <c r="CE21" s="23">
        <f t="shared" si="23"/>
        <v>0</v>
      </c>
      <c r="CF21" s="23">
        <f t="shared" si="24"/>
        <v>0</v>
      </c>
      <c r="CG21" s="23">
        <f t="shared" si="25"/>
        <v>0</v>
      </c>
      <c r="CH21" s="23">
        <f t="shared" si="26"/>
        <v>0</v>
      </c>
      <c r="CI21" s="22"/>
      <c r="CJ21" s="22"/>
      <c r="CK21" s="22">
        <f t="shared" si="27"/>
        <v>0</v>
      </c>
      <c r="CL21" s="21"/>
      <c r="CM21" s="21"/>
      <c r="CN21" s="22">
        <f t="shared" si="28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/>
      <c r="F22" s="21"/>
      <c r="G22" s="23">
        <f t="shared" si="29"/>
        <v>0</v>
      </c>
      <c r="H22" s="21"/>
      <c r="I22" s="21"/>
      <c r="J22" s="22">
        <f t="shared" si="0"/>
        <v>0</v>
      </c>
      <c r="K22" s="21"/>
      <c r="L22" s="21"/>
      <c r="M22" s="23">
        <f t="shared" si="1"/>
        <v>0</v>
      </c>
      <c r="N22" s="21"/>
      <c r="O22" s="21"/>
      <c r="P22" s="23">
        <f t="shared" si="30"/>
        <v>0</v>
      </c>
      <c r="Q22" s="21"/>
      <c r="R22" s="21"/>
      <c r="S22" s="23">
        <f t="shared" si="31"/>
        <v>0</v>
      </c>
      <c r="T22" s="21">
        <v>100</v>
      </c>
      <c r="U22" s="21">
        <v>1400</v>
      </c>
      <c r="V22" s="23">
        <f t="shared" si="2"/>
        <v>896</v>
      </c>
      <c r="W22" s="21"/>
      <c r="X22" s="21"/>
      <c r="Y22" s="23">
        <f t="shared" si="3"/>
        <v>0</v>
      </c>
      <c r="Z22" s="21">
        <v>110</v>
      </c>
      <c r="AA22" s="21">
        <v>1540</v>
      </c>
      <c r="AB22" s="23">
        <f t="shared" si="4"/>
        <v>985.6</v>
      </c>
      <c r="AC22" s="21"/>
      <c r="AD22" s="21"/>
      <c r="AE22" s="23">
        <f t="shared" si="5"/>
        <v>0</v>
      </c>
      <c r="AF22" s="21">
        <v>105</v>
      </c>
      <c r="AG22" s="21">
        <v>1470</v>
      </c>
      <c r="AH22" s="23">
        <f t="shared" si="6"/>
        <v>940.80000000000007</v>
      </c>
      <c r="AI22" s="21">
        <v>20</v>
      </c>
      <c r="AJ22" s="21">
        <v>280</v>
      </c>
      <c r="AK22" s="23">
        <f t="shared" si="7"/>
        <v>179.20000000000002</v>
      </c>
      <c r="AL22" s="21">
        <v>100</v>
      </c>
      <c r="AM22" s="21">
        <v>1400</v>
      </c>
      <c r="AN22" s="23">
        <f t="shared" si="8"/>
        <v>896</v>
      </c>
      <c r="AO22" s="21">
        <f t="shared" si="9"/>
        <v>435</v>
      </c>
      <c r="AP22" s="21">
        <f t="shared" si="10"/>
        <v>6090</v>
      </c>
      <c r="AQ22" s="24">
        <f t="shared" si="11"/>
        <v>3897.6</v>
      </c>
      <c r="AR22" s="21">
        <f t="shared" si="12"/>
        <v>507.5</v>
      </c>
      <c r="AS22" s="21">
        <f t="shared" si="13"/>
        <v>324.8</v>
      </c>
      <c r="AT22" s="21">
        <v>100</v>
      </c>
      <c r="AU22" s="21">
        <v>1400</v>
      </c>
      <c r="AV22" s="21">
        <v>896</v>
      </c>
      <c r="AW22" s="21"/>
      <c r="AX22" s="21"/>
      <c r="AY22" s="22">
        <f t="shared" si="14"/>
        <v>0</v>
      </c>
      <c r="AZ22" s="21"/>
      <c r="BA22" s="21"/>
      <c r="BB22" s="23">
        <f t="shared" si="32"/>
        <v>0</v>
      </c>
      <c r="BC22" s="21">
        <v>5</v>
      </c>
      <c r="BD22" s="21">
        <v>70</v>
      </c>
      <c r="BE22" s="23">
        <f t="shared" si="33"/>
        <v>44.800000000000004</v>
      </c>
      <c r="BF22" s="21"/>
      <c r="BG22" s="21"/>
      <c r="BH22" s="23">
        <f t="shared" si="34"/>
        <v>0</v>
      </c>
      <c r="BI22" s="21">
        <v>7</v>
      </c>
      <c r="BJ22" s="21">
        <v>98</v>
      </c>
      <c r="BK22" s="23">
        <f t="shared" si="15"/>
        <v>62.72</v>
      </c>
      <c r="BL22" s="21"/>
      <c r="BM22" s="21"/>
      <c r="BN22" s="23">
        <f t="shared" si="16"/>
        <v>0</v>
      </c>
      <c r="BO22" s="21"/>
      <c r="BP22" s="21"/>
      <c r="BQ22" s="23">
        <f t="shared" si="17"/>
        <v>0</v>
      </c>
      <c r="BR22" s="21"/>
      <c r="BS22" s="21"/>
      <c r="BT22" s="23">
        <f t="shared" si="18"/>
        <v>0</v>
      </c>
      <c r="BU22" s="21">
        <v>50</v>
      </c>
      <c r="BV22" s="21">
        <v>700</v>
      </c>
      <c r="BW22" s="23">
        <f t="shared" si="19"/>
        <v>448</v>
      </c>
      <c r="BX22" s="21"/>
      <c r="BY22" s="21"/>
      <c r="BZ22" s="23">
        <f t="shared" si="20"/>
        <v>0</v>
      </c>
      <c r="CA22" s="21"/>
      <c r="CB22" s="21"/>
      <c r="CC22" s="23">
        <f t="shared" si="21"/>
        <v>0</v>
      </c>
      <c r="CD22" s="23">
        <f t="shared" si="22"/>
        <v>162</v>
      </c>
      <c r="CE22" s="23">
        <f t="shared" si="23"/>
        <v>2268</v>
      </c>
      <c r="CF22" s="23">
        <f t="shared" si="24"/>
        <v>1451.52</v>
      </c>
      <c r="CG22" s="23">
        <f t="shared" si="25"/>
        <v>189</v>
      </c>
      <c r="CH22" s="23">
        <f t="shared" si="26"/>
        <v>120.96</v>
      </c>
      <c r="CI22" s="22"/>
      <c r="CJ22" s="22"/>
      <c r="CK22" s="22">
        <f t="shared" si="27"/>
        <v>0</v>
      </c>
      <c r="CL22" s="21"/>
      <c r="CM22" s="21"/>
      <c r="CN22" s="22">
        <f t="shared" si="28"/>
        <v>0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29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2"/>
        <v>0</v>
      </c>
      <c r="W23" s="21"/>
      <c r="X23" s="21"/>
      <c r="Y23" s="23">
        <f t="shared" si="3"/>
        <v>0</v>
      </c>
      <c r="Z23" s="21"/>
      <c r="AA23" s="21"/>
      <c r="AB23" s="23">
        <f t="shared" si="4"/>
        <v>0</v>
      </c>
      <c r="AC23" s="21"/>
      <c r="AD23" s="21"/>
      <c r="AE23" s="23">
        <f t="shared" si="5"/>
        <v>0</v>
      </c>
      <c r="AF23" s="21"/>
      <c r="AG23" s="21"/>
      <c r="AH23" s="23">
        <f t="shared" si="6"/>
        <v>0</v>
      </c>
      <c r="AI23" s="21"/>
      <c r="AJ23" s="21"/>
      <c r="AK23" s="23">
        <f t="shared" si="7"/>
        <v>0</v>
      </c>
      <c r="AL23" s="21"/>
      <c r="AM23" s="21"/>
      <c r="AN23" s="23">
        <f t="shared" si="8"/>
        <v>0</v>
      </c>
      <c r="AO23" s="21">
        <f t="shared" si="9"/>
        <v>0</v>
      </c>
      <c r="AP23" s="21">
        <f t="shared" si="10"/>
        <v>0</v>
      </c>
      <c r="AQ23" s="24">
        <f t="shared" si="11"/>
        <v>0</v>
      </c>
      <c r="AR23" s="21">
        <f t="shared" si="12"/>
        <v>0</v>
      </c>
      <c r="AS23" s="21">
        <f t="shared" si="13"/>
        <v>0</v>
      </c>
      <c r="AT23" s="21"/>
      <c r="AU23" s="21"/>
      <c r="AV23" s="21"/>
      <c r="AW23" s="21"/>
      <c r="AX23" s="21"/>
      <c r="AY23" s="22">
        <f t="shared" si="14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5"/>
        <v>0</v>
      </c>
      <c r="BL23" s="21"/>
      <c r="BM23" s="21"/>
      <c r="BN23" s="23">
        <f t="shared" si="16"/>
        <v>0</v>
      </c>
      <c r="BO23" s="21"/>
      <c r="BP23" s="21"/>
      <c r="BQ23" s="23">
        <f t="shared" si="17"/>
        <v>0</v>
      </c>
      <c r="BR23" s="21"/>
      <c r="BS23" s="21"/>
      <c r="BT23" s="23">
        <f t="shared" si="18"/>
        <v>0</v>
      </c>
      <c r="BU23" s="21"/>
      <c r="BV23" s="21"/>
      <c r="BW23" s="23">
        <f t="shared" si="19"/>
        <v>0</v>
      </c>
      <c r="BX23" s="21"/>
      <c r="BY23" s="21"/>
      <c r="BZ23" s="23">
        <f t="shared" si="20"/>
        <v>0</v>
      </c>
      <c r="CA23" s="21"/>
      <c r="CB23" s="21"/>
      <c r="CC23" s="23">
        <f t="shared" si="21"/>
        <v>0</v>
      </c>
      <c r="CD23" s="23">
        <f t="shared" si="22"/>
        <v>0</v>
      </c>
      <c r="CE23" s="23">
        <f t="shared" si="23"/>
        <v>0</v>
      </c>
      <c r="CF23" s="23">
        <f t="shared" si="24"/>
        <v>0</v>
      </c>
      <c r="CG23" s="23">
        <f t="shared" si="25"/>
        <v>0</v>
      </c>
      <c r="CH23" s="23">
        <f t="shared" si="26"/>
        <v>0</v>
      </c>
      <c r="CI23" s="22"/>
      <c r="CJ23" s="22"/>
      <c r="CK23" s="22">
        <f t="shared" si="27"/>
        <v>0</v>
      </c>
      <c r="CL23" s="21"/>
      <c r="CM23" s="21"/>
      <c r="CN23" s="22">
        <f t="shared" si="28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29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2"/>
        <v>0</v>
      </c>
      <c r="W24" s="21"/>
      <c r="X24" s="21"/>
      <c r="Y24" s="23">
        <f t="shared" si="3"/>
        <v>0</v>
      </c>
      <c r="Z24" s="21"/>
      <c r="AA24" s="21"/>
      <c r="AB24" s="23">
        <f t="shared" si="4"/>
        <v>0</v>
      </c>
      <c r="AC24" s="21"/>
      <c r="AD24" s="21"/>
      <c r="AE24" s="23">
        <f t="shared" si="5"/>
        <v>0</v>
      </c>
      <c r="AF24" s="21"/>
      <c r="AG24" s="21"/>
      <c r="AH24" s="23">
        <f t="shared" si="6"/>
        <v>0</v>
      </c>
      <c r="AI24" s="21"/>
      <c r="AJ24" s="21"/>
      <c r="AK24" s="23">
        <f t="shared" si="7"/>
        <v>0</v>
      </c>
      <c r="AL24" s="21"/>
      <c r="AM24" s="21"/>
      <c r="AN24" s="23">
        <f t="shared" si="8"/>
        <v>0</v>
      </c>
      <c r="AO24" s="21">
        <f t="shared" si="9"/>
        <v>0</v>
      </c>
      <c r="AP24" s="21">
        <f t="shared" si="10"/>
        <v>0</v>
      </c>
      <c r="AQ24" s="24">
        <f t="shared" si="11"/>
        <v>0</v>
      </c>
      <c r="AR24" s="21">
        <f t="shared" si="12"/>
        <v>0</v>
      </c>
      <c r="AS24" s="21">
        <f t="shared" si="13"/>
        <v>0</v>
      </c>
      <c r="AT24" s="21"/>
      <c r="AU24" s="21"/>
      <c r="AV24" s="21"/>
      <c r="AW24" s="21"/>
      <c r="AX24" s="21"/>
      <c r="AY24" s="22">
        <f t="shared" si="14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5"/>
        <v>0</v>
      </c>
      <c r="BL24" s="21"/>
      <c r="BM24" s="21"/>
      <c r="BN24" s="23">
        <f t="shared" si="16"/>
        <v>0</v>
      </c>
      <c r="BO24" s="21"/>
      <c r="BP24" s="21"/>
      <c r="BQ24" s="23">
        <f t="shared" si="17"/>
        <v>0</v>
      </c>
      <c r="BR24" s="21"/>
      <c r="BS24" s="21"/>
      <c r="BT24" s="23">
        <f t="shared" si="18"/>
        <v>0</v>
      </c>
      <c r="BU24" s="21"/>
      <c r="BV24" s="21"/>
      <c r="BW24" s="23">
        <f t="shared" si="19"/>
        <v>0</v>
      </c>
      <c r="BX24" s="21"/>
      <c r="BY24" s="21"/>
      <c r="BZ24" s="23">
        <f t="shared" si="20"/>
        <v>0</v>
      </c>
      <c r="CA24" s="21"/>
      <c r="CB24" s="21"/>
      <c r="CC24" s="23">
        <f t="shared" si="21"/>
        <v>0</v>
      </c>
      <c r="CD24" s="23">
        <f t="shared" si="22"/>
        <v>0</v>
      </c>
      <c r="CE24" s="23">
        <f t="shared" si="23"/>
        <v>0</v>
      </c>
      <c r="CF24" s="23">
        <f t="shared" si="24"/>
        <v>0</v>
      </c>
      <c r="CG24" s="23">
        <f t="shared" si="25"/>
        <v>0</v>
      </c>
      <c r="CH24" s="23">
        <f t="shared" si="26"/>
        <v>0</v>
      </c>
      <c r="CI24" s="22"/>
      <c r="CJ24" s="22"/>
      <c r="CK24" s="22">
        <f t="shared" si="27"/>
        <v>0</v>
      </c>
      <c r="CL24" s="21"/>
      <c r="CM24" s="21"/>
      <c r="CN24" s="22">
        <f t="shared" si="28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29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2"/>
        <v>0</v>
      </c>
      <c r="W25" s="21"/>
      <c r="X25" s="21"/>
      <c r="Y25" s="23">
        <f t="shared" si="3"/>
        <v>0</v>
      </c>
      <c r="Z25" s="21"/>
      <c r="AA25" s="21"/>
      <c r="AB25" s="23">
        <f t="shared" si="4"/>
        <v>0</v>
      </c>
      <c r="AC25" s="21"/>
      <c r="AD25" s="21"/>
      <c r="AE25" s="23">
        <f t="shared" si="5"/>
        <v>0</v>
      </c>
      <c r="AF25" s="21"/>
      <c r="AG25" s="21"/>
      <c r="AH25" s="23">
        <f t="shared" si="6"/>
        <v>0</v>
      </c>
      <c r="AI25" s="21"/>
      <c r="AJ25" s="21"/>
      <c r="AK25" s="23">
        <f t="shared" si="7"/>
        <v>0</v>
      </c>
      <c r="AL25" s="21"/>
      <c r="AM25" s="21"/>
      <c r="AN25" s="23">
        <f t="shared" si="8"/>
        <v>0</v>
      </c>
      <c r="AO25" s="21">
        <f t="shared" si="9"/>
        <v>0</v>
      </c>
      <c r="AP25" s="21">
        <f t="shared" si="10"/>
        <v>0</v>
      </c>
      <c r="AQ25" s="24">
        <f t="shared" si="11"/>
        <v>0</v>
      </c>
      <c r="AR25" s="21">
        <f t="shared" si="12"/>
        <v>0</v>
      </c>
      <c r="AS25" s="21">
        <f t="shared" si="13"/>
        <v>0</v>
      </c>
      <c r="AT25" s="21"/>
      <c r="AU25" s="21"/>
      <c r="AV25" s="21"/>
      <c r="AW25" s="21"/>
      <c r="AX25" s="21"/>
      <c r="AY25" s="22">
        <f t="shared" si="14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5"/>
        <v>0</v>
      </c>
      <c r="BL25" s="21"/>
      <c r="BM25" s="21"/>
      <c r="BN25" s="23">
        <f t="shared" si="16"/>
        <v>0</v>
      </c>
      <c r="BO25" s="21"/>
      <c r="BP25" s="21"/>
      <c r="BQ25" s="23">
        <f t="shared" si="17"/>
        <v>0</v>
      </c>
      <c r="BR25" s="21"/>
      <c r="BS25" s="21"/>
      <c r="BT25" s="23">
        <f t="shared" si="18"/>
        <v>0</v>
      </c>
      <c r="BU25" s="21"/>
      <c r="BV25" s="21"/>
      <c r="BW25" s="23">
        <f t="shared" si="19"/>
        <v>0</v>
      </c>
      <c r="BX25" s="21"/>
      <c r="BY25" s="21"/>
      <c r="BZ25" s="23">
        <f t="shared" si="20"/>
        <v>0</v>
      </c>
      <c r="CA25" s="21"/>
      <c r="CB25" s="21"/>
      <c r="CC25" s="23">
        <f t="shared" si="21"/>
        <v>0</v>
      </c>
      <c r="CD25" s="23">
        <f t="shared" si="22"/>
        <v>0</v>
      </c>
      <c r="CE25" s="23">
        <f t="shared" si="23"/>
        <v>0</v>
      </c>
      <c r="CF25" s="23">
        <f t="shared" si="24"/>
        <v>0</v>
      </c>
      <c r="CG25" s="23">
        <f t="shared" si="25"/>
        <v>0</v>
      </c>
      <c r="CH25" s="23">
        <f t="shared" si="26"/>
        <v>0</v>
      </c>
      <c r="CI25" s="22"/>
      <c r="CJ25" s="22"/>
      <c r="CK25" s="22">
        <f t="shared" si="27"/>
        <v>0</v>
      </c>
      <c r="CL25" s="21"/>
      <c r="CM25" s="21"/>
      <c r="CN25" s="22">
        <f t="shared" si="28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29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2"/>
        <v>0</v>
      </c>
      <c r="W26" s="21"/>
      <c r="X26" s="21"/>
      <c r="Y26" s="23">
        <f t="shared" si="3"/>
        <v>0</v>
      </c>
      <c r="Z26" s="21"/>
      <c r="AA26" s="21"/>
      <c r="AB26" s="23">
        <f t="shared" si="4"/>
        <v>0</v>
      </c>
      <c r="AC26" s="21"/>
      <c r="AD26" s="21"/>
      <c r="AE26" s="23">
        <f t="shared" si="5"/>
        <v>0</v>
      </c>
      <c r="AF26" s="21"/>
      <c r="AG26" s="21"/>
      <c r="AH26" s="23">
        <f t="shared" si="6"/>
        <v>0</v>
      </c>
      <c r="AI26" s="21"/>
      <c r="AJ26" s="21"/>
      <c r="AK26" s="23">
        <f t="shared" si="7"/>
        <v>0</v>
      </c>
      <c r="AL26" s="21"/>
      <c r="AM26" s="21"/>
      <c r="AN26" s="23">
        <f t="shared" si="8"/>
        <v>0</v>
      </c>
      <c r="AO26" s="21">
        <f t="shared" si="9"/>
        <v>0</v>
      </c>
      <c r="AP26" s="21">
        <f t="shared" si="10"/>
        <v>0</v>
      </c>
      <c r="AQ26" s="24">
        <f t="shared" si="11"/>
        <v>0</v>
      </c>
      <c r="AR26" s="21">
        <f t="shared" si="12"/>
        <v>0</v>
      </c>
      <c r="AS26" s="21">
        <f t="shared" si="13"/>
        <v>0</v>
      </c>
      <c r="AT26" s="21"/>
      <c r="AU26" s="21"/>
      <c r="AV26" s="21"/>
      <c r="AW26" s="21"/>
      <c r="AX26" s="21"/>
      <c r="AY26" s="22">
        <f t="shared" si="14"/>
        <v>0</v>
      </c>
      <c r="AZ26" s="21"/>
      <c r="BA26" s="21"/>
      <c r="BB26" s="23">
        <f t="shared" si="32"/>
        <v>0</v>
      </c>
      <c r="BC26" s="21"/>
      <c r="BD26" s="21"/>
      <c r="BE26" s="23">
        <f t="shared" si="33"/>
        <v>0</v>
      </c>
      <c r="BF26" s="21">
        <v>5</v>
      </c>
      <c r="BG26" s="21">
        <v>60</v>
      </c>
      <c r="BH26" s="23">
        <f t="shared" si="34"/>
        <v>60</v>
      </c>
      <c r="BI26" s="21">
        <v>4</v>
      </c>
      <c r="BJ26" s="21">
        <v>48</v>
      </c>
      <c r="BK26" s="23">
        <f t="shared" si="15"/>
        <v>48</v>
      </c>
      <c r="BL26" s="21">
        <v>3</v>
      </c>
      <c r="BM26" s="21">
        <v>36</v>
      </c>
      <c r="BN26" s="23">
        <f t="shared" si="16"/>
        <v>36</v>
      </c>
      <c r="BO26" s="21">
        <v>4</v>
      </c>
      <c r="BP26" s="21">
        <v>48</v>
      </c>
      <c r="BQ26" s="23">
        <f t="shared" si="17"/>
        <v>48</v>
      </c>
      <c r="BR26" s="21">
        <v>2</v>
      </c>
      <c r="BS26" s="21">
        <v>24</v>
      </c>
      <c r="BT26" s="23">
        <f t="shared" si="18"/>
        <v>24</v>
      </c>
      <c r="BU26" s="21">
        <v>2</v>
      </c>
      <c r="BV26" s="21">
        <v>24</v>
      </c>
      <c r="BW26" s="23">
        <f t="shared" si="19"/>
        <v>24</v>
      </c>
      <c r="BX26" s="21"/>
      <c r="BY26" s="21"/>
      <c r="BZ26" s="23">
        <f t="shared" si="20"/>
        <v>0</v>
      </c>
      <c r="CA26" s="21">
        <v>5</v>
      </c>
      <c r="CB26" s="21">
        <v>60</v>
      </c>
      <c r="CC26" s="23">
        <f t="shared" si="21"/>
        <v>60</v>
      </c>
      <c r="CD26" s="23">
        <f t="shared" si="22"/>
        <v>25</v>
      </c>
      <c r="CE26" s="23">
        <f t="shared" si="23"/>
        <v>300</v>
      </c>
      <c r="CF26" s="23">
        <f t="shared" si="24"/>
        <v>300</v>
      </c>
      <c r="CG26" s="23">
        <f t="shared" si="25"/>
        <v>25</v>
      </c>
      <c r="CH26" s="23">
        <f t="shared" si="26"/>
        <v>25</v>
      </c>
      <c r="CI26" s="22"/>
      <c r="CJ26" s="22"/>
      <c r="CK26" s="22">
        <f t="shared" si="27"/>
        <v>0</v>
      </c>
      <c r="CL26" s="21"/>
      <c r="CM26" s="21"/>
      <c r="CN26" s="22">
        <f t="shared" si="28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29"/>
        <v>0</v>
      </c>
      <c r="H27" s="21"/>
      <c r="I27" s="21"/>
      <c r="J27" s="22">
        <f t="shared" si="0"/>
        <v>0</v>
      </c>
      <c r="K27" s="21"/>
      <c r="L27" s="21"/>
      <c r="M27" s="23">
        <f t="shared" si="1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2"/>
        <v>0</v>
      </c>
      <c r="W27" s="21"/>
      <c r="X27" s="21"/>
      <c r="Y27" s="23">
        <f t="shared" si="3"/>
        <v>0</v>
      </c>
      <c r="Z27" s="21"/>
      <c r="AA27" s="21"/>
      <c r="AB27" s="23">
        <f t="shared" si="4"/>
        <v>0</v>
      </c>
      <c r="AC27" s="21"/>
      <c r="AD27" s="21"/>
      <c r="AE27" s="23">
        <f t="shared" si="5"/>
        <v>0</v>
      </c>
      <c r="AF27" s="21"/>
      <c r="AG27" s="21"/>
      <c r="AH27" s="23">
        <f t="shared" si="6"/>
        <v>0</v>
      </c>
      <c r="AI27" s="21"/>
      <c r="AJ27" s="21"/>
      <c r="AK27" s="23">
        <f t="shared" si="7"/>
        <v>0</v>
      </c>
      <c r="AL27" s="21"/>
      <c r="AM27" s="21"/>
      <c r="AN27" s="23">
        <f t="shared" si="8"/>
        <v>0</v>
      </c>
      <c r="AO27" s="21">
        <f t="shared" si="9"/>
        <v>0</v>
      </c>
      <c r="AP27" s="21">
        <f t="shared" si="10"/>
        <v>0</v>
      </c>
      <c r="AQ27" s="24">
        <f t="shared" si="11"/>
        <v>0</v>
      </c>
      <c r="AR27" s="21">
        <f t="shared" si="12"/>
        <v>0</v>
      </c>
      <c r="AS27" s="21">
        <f t="shared" si="13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5"/>
        <v>0</v>
      </c>
      <c r="BL27" s="21"/>
      <c r="BM27" s="21"/>
      <c r="BN27" s="23">
        <f t="shared" si="16"/>
        <v>0</v>
      </c>
      <c r="BO27" s="21"/>
      <c r="BP27" s="21"/>
      <c r="BQ27" s="23">
        <f t="shared" si="17"/>
        <v>0</v>
      </c>
      <c r="BR27" s="21"/>
      <c r="BS27" s="21"/>
      <c r="BT27" s="23">
        <f t="shared" si="18"/>
        <v>0</v>
      </c>
      <c r="BU27" s="21"/>
      <c r="BV27" s="21"/>
      <c r="BW27" s="23">
        <f t="shared" si="19"/>
        <v>0</v>
      </c>
      <c r="BX27" s="21"/>
      <c r="BY27" s="21"/>
      <c r="BZ27" s="23">
        <f t="shared" si="20"/>
        <v>0</v>
      </c>
      <c r="CA27" s="21"/>
      <c r="CB27" s="21"/>
      <c r="CC27" s="23">
        <f t="shared" si="21"/>
        <v>0</v>
      </c>
      <c r="CD27" s="23">
        <f t="shared" si="22"/>
        <v>0</v>
      </c>
      <c r="CE27" s="23">
        <f t="shared" si="23"/>
        <v>0</v>
      </c>
      <c r="CF27" s="23">
        <f t="shared" si="24"/>
        <v>0</v>
      </c>
      <c r="CG27" s="23">
        <f t="shared" si="25"/>
        <v>0</v>
      </c>
      <c r="CH27" s="23">
        <f t="shared" si="26"/>
        <v>0</v>
      </c>
      <c r="CI27" s="22"/>
      <c r="CJ27" s="22"/>
      <c r="CK27" s="22">
        <f t="shared" si="27"/>
        <v>0</v>
      </c>
      <c r="CL27" s="21"/>
      <c r="CM27" s="21"/>
      <c r="CN27" s="22">
        <f t="shared" si="28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/>
      <c r="F28" s="21"/>
      <c r="G28" s="23">
        <f t="shared" si="29"/>
        <v>0</v>
      </c>
      <c r="H28" s="21">
        <v>50</v>
      </c>
      <c r="I28" s="21">
        <v>700</v>
      </c>
      <c r="J28" s="22">
        <f t="shared" si="0"/>
        <v>448</v>
      </c>
      <c r="K28" s="21">
        <v>8</v>
      </c>
      <c r="L28" s="21">
        <v>112</v>
      </c>
      <c r="M28" s="23">
        <f t="shared" si="1"/>
        <v>71.680000000000007</v>
      </c>
      <c r="N28" s="21"/>
      <c r="O28" s="21"/>
      <c r="P28" s="23">
        <f t="shared" si="30"/>
        <v>0</v>
      </c>
      <c r="Q28" s="21">
        <v>50</v>
      </c>
      <c r="R28" s="21">
        <v>700</v>
      </c>
      <c r="S28" s="23">
        <f t="shared" si="31"/>
        <v>448</v>
      </c>
      <c r="T28" s="21">
        <v>18</v>
      </c>
      <c r="U28" s="21">
        <v>252</v>
      </c>
      <c r="V28" s="23">
        <f t="shared" si="2"/>
        <v>161.28</v>
      </c>
      <c r="W28" s="21">
        <v>56</v>
      </c>
      <c r="X28" s="21">
        <v>796</v>
      </c>
      <c r="Y28" s="23">
        <f t="shared" si="3"/>
        <v>509.44</v>
      </c>
      <c r="Z28" s="21">
        <v>50</v>
      </c>
      <c r="AA28" s="21">
        <v>700</v>
      </c>
      <c r="AB28" s="23">
        <f t="shared" si="4"/>
        <v>448</v>
      </c>
      <c r="AC28" s="21">
        <v>25</v>
      </c>
      <c r="AD28" s="21">
        <v>350</v>
      </c>
      <c r="AE28" s="23">
        <f t="shared" si="5"/>
        <v>224</v>
      </c>
      <c r="AF28" s="21">
        <v>5</v>
      </c>
      <c r="AG28" s="21">
        <v>70</v>
      </c>
      <c r="AH28" s="23">
        <f t="shared" si="6"/>
        <v>44.800000000000004</v>
      </c>
      <c r="AI28" s="21">
        <v>19</v>
      </c>
      <c r="AJ28" s="21">
        <v>275</v>
      </c>
      <c r="AK28" s="23">
        <f t="shared" si="7"/>
        <v>176</v>
      </c>
      <c r="AL28" s="21">
        <v>57</v>
      </c>
      <c r="AM28" s="21">
        <v>798</v>
      </c>
      <c r="AN28" s="23">
        <f t="shared" si="8"/>
        <v>510.72</v>
      </c>
      <c r="AO28" s="21">
        <f t="shared" si="9"/>
        <v>338</v>
      </c>
      <c r="AP28" s="21">
        <f t="shared" si="10"/>
        <v>4753</v>
      </c>
      <c r="AQ28" s="24">
        <f t="shared" si="11"/>
        <v>3041.92</v>
      </c>
      <c r="AR28" s="21">
        <f t="shared" si="12"/>
        <v>396.08333333333331</v>
      </c>
      <c r="AS28" s="21">
        <f t="shared" si="13"/>
        <v>253.49333333333334</v>
      </c>
      <c r="AT28" s="21">
        <v>59</v>
      </c>
      <c r="AU28" s="21">
        <v>819</v>
      </c>
      <c r="AV28" s="21">
        <v>524</v>
      </c>
      <c r="AW28" s="21">
        <v>8</v>
      </c>
      <c r="AX28" s="21">
        <v>112</v>
      </c>
      <c r="AY28" s="22">
        <v>71.680000000000007</v>
      </c>
      <c r="AZ28" s="21">
        <v>20</v>
      </c>
      <c r="BA28" s="21">
        <v>280</v>
      </c>
      <c r="BB28" s="23">
        <f t="shared" si="32"/>
        <v>179.20000000000002</v>
      </c>
      <c r="BC28" s="21"/>
      <c r="BD28" s="21"/>
      <c r="BE28" s="23">
        <f t="shared" si="33"/>
        <v>0</v>
      </c>
      <c r="BF28" s="21"/>
      <c r="BG28" s="21"/>
      <c r="BH28" s="23">
        <f t="shared" si="34"/>
        <v>0</v>
      </c>
      <c r="BI28" s="21"/>
      <c r="BJ28" s="21"/>
      <c r="BK28" s="23">
        <f t="shared" si="15"/>
        <v>0</v>
      </c>
      <c r="BL28" s="21">
        <v>15</v>
      </c>
      <c r="BM28" s="21">
        <v>210</v>
      </c>
      <c r="BN28" s="23">
        <f t="shared" si="16"/>
        <v>134.4</v>
      </c>
      <c r="BO28" s="21">
        <v>5</v>
      </c>
      <c r="BP28" s="21">
        <v>70</v>
      </c>
      <c r="BQ28" s="23">
        <f t="shared" si="17"/>
        <v>44.800000000000004</v>
      </c>
      <c r="BR28" s="21">
        <v>7</v>
      </c>
      <c r="BS28" s="21">
        <v>98</v>
      </c>
      <c r="BT28" s="23">
        <f t="shared" si="18"/>
        <v>62.72</v>
      </c>
      <c r="BU28" s="21">
        <v>5</v>
      </c>
      <c r="BV28" s="21">
        <v>70</v>
      </c>
      <c r="BW28" s="23">
        <f t="shared" si="19"/>
        <v>44.800000000000004</v>
      </c>
      <c r="BX28" s="21"/>
      <c r="BY28" s="21"/>
      <c r="BZ28" s="23">
        <f t="shared" si="20"/>
        <v>0</v>
      </c>
      <c r="CA28" s="21">
        <v>4</v>
      </c>
      <c r="CB28" s="21">
        <v>56</v>
      </c>
      <c r="CC28" s="23">
        <f t="shared" si="21"/>
        <v>35.840000000000003</v>
      </c>
      <c r="CD28" s="23">
        <f t="shared" si="22"/>
        <v>123</v>
      </c>
      <c r="CE28" s="23">
        <f t="shared" si="23"/>
        <v>1715</v>
      </c>
      <c r="CF28" s="23">
        <f t="shared" si="24"/>
        <v>1097.44</v>
      </c>
      <c r="CG28" s="23">
        <f t="shared" si="25"/>
        <v>142.91666666666666</v>
      </c>
      <c r="CH28" s="23">
        <f t="shared" si="26"/>
        <v>91.453333333333333</v>
      </c>
      <c r="CI28" s="22"/>
      <c r="CJ28" s="22"/>
      <c r="CK28" s="22">
        <f t="shared" si="27"/>
        <v>0</v>
      </c>
      <c r="CL28" s="21"/>
      <c r="CM28" s="21"/>
      <c r="CN28" s="22">
        <f t="shared" si="28"/>
        <v>0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29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2"/>
        <v>0</v>
      </c>
      <c r="W29" s="21"/>
      <c r="X29" s="21"/>
      <c r="Y29" s="23">
        <f t="shared" si="3"/>
        <v>0</v>
      </c>
      <c r="Z29" s="21"/>
      <c r="AA29" s="21"/>
      <c r="AB29" s="23">
        <f t="shared" si="4"/>
        <v>0</v>
      </c>
      <c r="AC29" s="21"/>
      <c r="AD29" s="21"/>
      <c r="AE29" s="23">
        <f t="shared" si="5"/>
        <v>0</v>
      </c>
      <c r="AF29" s="21"/>
      <c r="AG29" s="21"/>
      <c r="AH29" s="23">
        <f t="shared" si="6"/>
        <v>0</v>
      </c>
      <c r="AI29" s="21"/>
      <c r="AJ29" s="21"/>
      <c r="AK29" s="23">
        <f t="shared" si="7"/>
        <v>0</v>
      </c>
      <c r="AL29" s="21"/>
      <c r="AM29" s="21"/>
      <c r="AN29" s="23">
        <f t="shared" si="8"/>
        <v>0</v>
      </c>
      <c r="AO29" s="21">
        <f t="shared" si="9"/>
        <v>0</v>
      </c>
      <c r="AP29" s="21">
        <f t="shared" si="10"/>
        <v>0</v>
      </c>
      <c r="AQ29" s="24">
        <f t="shared" si="11"/>
        <v>0</v>
      </c>
      <c r="AR29" s="21">
        <f t="shared" si="12"/>
        <v>0</v>
      </c>
      <c r="AS29" s="21">
        <f t="shared" si="13"/>
        <v>0</v>
      </c>
      <c r="AT29" s="21"/>
      <c r="AU29" s="21"/>
      <c r="AV29" s="21"/>
      <c r="AW29" s="21"/>
      <c r="AX29" s="21"/>
      <c r="AY29" s="22">
        <f t="shared" si="14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5"/>
        <v>0</v>
      </c>
      <c r="BL29" s="21"/>
      <c r="BM29" s="21"/>
      <c r="BN29" s="23">
        <f t="shared" si="16"/>
        <v>0</v>
      </c>
      <c r="BO29" s="21"/>
      <c r="BP29" s="21"/>
      <c r="BQ29" s="23">
        <f t="shared" si="17"/>
        <v>0</v>
      </c>
      <c r="BR29" s="21"/>
      <c r="BS29" s="21"/>
      <c r="BT29" s="23">
        <f t="shared" si="18"/>
        <v>0</v>
      </c>
      <c r="BU29" s="21"/>
      <c r="BV29" s="21"/>
      <c r="BW29" s="23">
        <f t="shared" si="19"/>
        <v>0</v>
      </c>
      <c r="BX29" s="21"/>
      <c r="BY29" s="21"/>
      <c r="BZ29" s="23">
        <f t="shared" si="20"/>
        <v>0</v>
      </c>
      <c r="CA29" s="21"/>
      <c r="CB29" s="21"/>
      <c r="CC29" s="23">
        <f t="shared" si="21"/>
        <v>0</v>
      </c>
      <c r="CD29" s="23">
        <f t="shared" si="22"/>
        <v>0</v>
      </c>
      <c r="CE29" s="23">
        <f t="shared" si="23"/>
        <v>0</v>
      </c>
      <c r="CF29" s="23">
        <f t="shared" si="24"/>
        <v>0</v>
      </c>
      <c r="CG29" s="23">
        <f t="shared" si="25"/>
        <v>0</v>
      </c>
      <c r="CH29" s="23">
        <f t="shared" si="26"/>
        <v>0</v>
      </c>
      <c r="CI29" s="22"/>
      <c r="CJ29" s="22"/>
      <c r="CK29" s="22">
        <f t="shared" si="27"/>
        <v>0</v>
      </c>
      <c r="CL29" s="21"/>
      <c r="CM29" s="21"/>
      <c r="CN29" s="22">
        <f t="shared" si="28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29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2"/>
        <v>0</v>
      </c>
      <c r="W30" s="21"/>
      <c r="X30" s="21"/>
      <c r="Y30" s="23">
        <f t="shared" si="3"/>
        <v>0</v>
      </c>
      <c r="Z30" s="21"/>
      <c r="AA30" s="21"/>
      <c r="AB30" s="23">
        <f t="shared" si="4"/>
        <v>0</v>
      </c>
      <c r="AC30" s="21"/>
      <c r="AD30" s="21"/>
      <c r="AE30" s="23">
        <f t="shared" si="5"/>
        <v>0</v>
      </c>
      <c r="AF30" s="21"/>
      <c r="AG30" s="21"/>
      <c r="AH30" s="23">
        <f t="shared" si="6"/>
        <v>0</v>
      </c>
      <c r="AI30" s="21"/>
      <c r="AJ30" s="21"/>
      <c r="AK30" s="23">
        <f t="shared" si="7"/>
        <v>0</v>
      </c>
      <c r="AL30" s="21"/>
      <c r="AM30" s="21"/>
      <c r="AN30" s="23">
        <f t="shared" si="8"/>
        <v>0</v>
      </c>
      <c r="AO30" s="21">
        <f t="shared" si="9"/>
        <v>0</v>
      </c>
      <c r="AP30" s="21">
        <f t="shared" si="10"/>
        <v>0</v>
      </c>
      <c r="AQ30" s="24">
        <f t="shared" si="11"/>
        <v>0</v>
      </c>
      <c r="AR30" s="21">
        <f t="shared" si="12"/>
        <v>0</v>
      </c>
      <c r="AS30" s="21">
        <f t="shared" si="13"/>
        <v>0</v>
      </c>
      <c r="AT30" s="21"/>
      <c r="AU30" s="21"/>
      <c r="AV30" s="21"/>
      <c r="AW30" s="21"/>
      <c r="AX30" s="21"/>
      <c r="AY30" s="22">
        <f t="shared" si="14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5"/>
        <v>0</v>
      </c>
      <c r="BL30" s="21"/>
      <c r="BM30" s="21"/>
      <c r="BN30" s="23">
        <f t="shared" si="16"/>
        <v>0</v>
      </c>
      <c r="BO30" s="21"/>
      <c r="BP30" s="21"/>
      <c r="BQ30" s="23">
        <f t="shared" si="17"/>
        <v>0</v>
      </c>
      <c r="BR30" s="21"/>
      <c r="BS30" s="21"/>
      <c r="BT30" s="23">
        <f t="shared" si="18"/>
        <v>0</v>
      </c>
      <c r="BU30" s="21"/>
      <c r="BV30" s="21"/>
      <c r="BW30" s="23">
        <f t="shared" si="19"/>
        <v>0</v>
      </c>
      <c r="BX30" s="21"/>
      <c r="BY30" s="21"/>
      <c r="BZ30" s="23">
        <f t="shared" si="20"/>
        <v>0</v>
      </c>
      <c r="CA30" s="21"/>
      <c r="CB30" s="21"/>
      <c r="CC30" s="23">
        <f t="shared" si="21"/>
        <v>0</v>
      </c>
      <c r="CD30" s="23">
        <f t="shared" si="22"/>
        <v>0</v>
      </c>
      <c r="CE30" s="23">
        <f t="shared" si="23"/>
        <v>0</v>
      </c>
      <c r="CF30" s="23">
        <f t="shared" si="24"/>
        <v>0</v>
      </c>
      <c r="CG30" s="23">
        <f t="shared" si="25"/>
        <v>0</v>
      </c>
      <c r="CH30" s="23">
        <f t="shared" si="26"/>
        <v>0</v>
      </c>
      <c r="CI30" s="22"/>
      <c r="CJ30" s="22"/>
      <c r="CK30" s="22">
        <f t="shared" si="27"/>
        <v>0</v>
      </c>
      <c r="CL30" s="21"/>
      <c r="CM30" s="21"/>
      <c r="CN30" s="22">
        <f t="shared" si="28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29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2"/>
        <v>0</v>
      </c>
      <c r="W31" s="21"/>
      <c r="X31" s="21"/>
      <c r="Y31" s="23">
        <f t="shared" si="3"/>
        <v>0</v>
      </c>
      <c r="Z31" s="21"/>
      <c r="AA31" s="21"/>
      <c r="AB31" s="23">
        <f t="shared" si="4"/>
        <v>0</v>
      </c>
      <c r="AC31" s="21"/>
      <c r="AD31" s="21"/>
      <c r="AE31" s="23">
        <f t="shared" si="5"/>
        <v>0</v>
      </c>
      <c r="AF31" s="21"/>
      <c r="AG31" s="21"/>
      <c r="AH31" s="23">
        <f t="shared" si="6"/>
        <v>0</v>
      </c>
      <c r="AI31" s="21"/>
      <c r="AJ31" s="21"/>
      <c r="AK31" s="23">
        <f t="shared" si="7"/>
        <v>0</v>
      </c>
      <c r="AL31" s="21"/>
      <c r="AM31" s="21"/>
      <c r="AN31" s="23">
        <f t="shared" si="8"/>
        <v>0</v>
      </c>
      <c r="AO31" s="21">
        <f t="shared" si="9"/>
        <v>0</v>
      </c>
      <c r="AP31" s="21">
        <f t="shared" si="10"/>
        <v>0</v>
      </c>
      <c r="AQ31" s="24">
        <f t="shared" si="11"/>
        <v>0</v>
      </c>
      <c r="AR31" s="21">
        <f t="shared" si="12"/>
        <v>0</v>
      </c>
      <c r="AS31" s="21">
        <f t="shared" si="13"/>
        <v>0</v>
      </c>
      <c r="AT31" s="21"/>
      <c r="AU31" s="21"/>
      <c r="AV31" s="21"/>
      <c r="AW31" s="21"/>
      <c r="AX31" s="21"/>
      <c r="AY31" s="22">
        <f t="shared" si="14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5"/>
        <v>0</v>
      </c>
      <c r="BL31" s="21"/>
      <c r="BM31" s="21"/>
      <c r="BN31" s="23">
        <f t="shared" si="16"/>
        <v>0</v>
      </c>
      <c r="BO31" s="21"/>
      <c r="BP31" s="21"/>
      <c r="BQ31" s="23">
        <f t="shared" si="17"/>
        <v>0</v>
      </c>
      <c r="BR31" s="21"/>
      <c r="BS31" s="21"/>
      <c r="BT31" s="23">
        <f t="shared" si="18"/>
        <v>0</v>
      </c>
      <c r="BU31" s="21"/>
      <c r="BV31" s="21"/>
      <c r="BW31" s="23">
        <f t="shared" si="19"/>
        <v>0</v>
      </c>
      <c r="BX31" s="21"/>
      <c r="BY31" s="21"/>
      <c r="BZ31" s="23">
        <f t="shared" si="20"/>
        <v>0</v>
      </c>
      <c r="CA31" s="21"/>
      <c r="CB31" s="21"/>
      <c r="CC31" s="23">
        <f t="shared" si="21"/>
        <v>0</v>
      </c>
      <c r="CD31" s="23">
        <f t="shared" si="22"/>
        <v>0</v>
      </c>
      <c r="CE31" s="23">
        <f t="shared" si="23"/>
        <v>0</v>
      </c>
      <c r="CF31" s="23">
        <f t="shared" si="24"/>
        <v>0</v>
      </c>
      <c r="CG31" s="23">
        <f t="shared" si="25"/>
        <v>0</v>
      </c>
      <c r="CH31" s="23">
        <f t="shared" si="26"/>
        <v>0</v>
      </c>
      <c r="CI31" s="22"/>
      <c r="CJ31" s="22"/>
      <c r="CK31" s="22">
        <f t="shared" si="27"/>
        <v>0</v>
      </c>
      <c r="CL31" s="21"/>
      <c r="CM31" s="21"/>
      <c r="CN31" s="22">
        <f t="shared" si="28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29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2"/>
        <v>0</v>
      </c>
      <c r="W32" s="21"/>
      <c r="X32" s="21"/>
      <c r="Y32" s="23">
        <f t="shared" si="3"/>
        <v>0</v>
      </c>
      <c r="Z32" s="21"/>
      <c r="AA32" s="21"/>
      <c r="AB32" s="23">
        <f t="shared" si="4"/>
        <v>0</v>
      </c>
      <c r="AC32" s="21"/>
      <c r="AD32" s="21"/>
      <c r="AE32" s="23">
        <f t="shared" si="5"/>
        <v>0</v>
      </c>
      <c r="AF32" s="21"/>
      <c r="AG32" s="21"/>
      <c r="AH32" s="23">
        <f t="shared" si="6"/>
        <v>0</v>
      </c>
      <c r="AI32" s="21"/>
      <c r="AJ32" s="21"/>
      <c r="AK32" s="23">
        <f t="shared" si="7"/>
        <v>0</v>
      </c>
      <c r="AL32" s="21"/>
      <c r="AM32" s="21"/>
      <c r="AN32" s="23">
        <f t="shared" si="8"/>
        <v>0</v>
      </c>
      <c r="AO32" s="21">
        <f t="shared" si="9"/>
        <v>0</v>
      </c>
      <c r="AP32" s="21">
        <f t="shared" si="10"/>
        <v>0</v>
      </c>
      <c r="AQ32" s="24">
        <f t="shared" si="11"/>
        <v>0</v>
      </c>
      <c r="AR32" s="21">
        <f t="shared" si="12"/>
        <v>0</v>
      </c>
      <c r="AS32" s="21">
        <f t="shared" si="13"/>
        <v>0</v>
      </c>
      <c r="AT32" s="21"/>
      <c r="AU32" s="21"/>
      <c r="AV32" s="21"/>
      <c r="AW32" s="21"/>
      <c r="AX32" s="21"/>
      <c r="AY32" s="22">
        <f t="shared" si="14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5"/>
        <v>0</v>
      </c>
      <c r="BL32" s="21"/>
      <c r="BM32" s="21"/>
      <c r="BN32" s="23">
        <f t="shared" si="16"/>
        <v>0</v>
      </c>
      <c r="BO32" s="21"/>
      <c r="BP32" s="21"/>
      <c r="BQ32" s="23">
        <f t="shared" si="17"/>
        <v>0</v>
      </c>
      <c r="BR32" s="21"/>
      <c r="BS32" s="21"/>
      <c r="BT32" s="23">
        <f t="shared" si="18"/>
        <v>0</v>
      </c>
      <c r="BU32" s="21"/>
      <c r="BV32" s="21"/>
      <c r="BW32" s="23">
        <f t="shared" si="19"/>
        <v>0</v>
      </c>
      <c r="BX32" s="21"/>
      <c r="BY32" s="21"/>
      <c r="BZ32" s="23">
        <f t="shared" si="20"/>
        <v>0</v>
      </c>
      <c r="CA32" s="21"/>
      <c r="CB32" s="21"/>
      <c r="CC32" s="23">
        <f t="shared" si="21"/>
        <v>0</v>
      </c>
      <c r="CD32" s="23">
        <f t="shared" si="22"/>
        <v>0</v>
      </c>
      <c r="CE32" s="23">
        <f t="shared" si="23"/>
        <v>0</v>
      </c>
      <c r="CF32" s="23">
        <f t="shared" si="24"/>
        <v>0</v>
      </c>
      <c r="CG32" s="23">
        <f t="shared" si="25"/>
        <v>0</v>
      </c>
      <c r="CH32" s="23">
        <f t="shared" si="26"/>
        <v>0</v>
      </c>
      <c r="CI32" s="22"/>
      <c r="CJ32" s="22"/>
      <c r="CK32" s="22">
        <f t="shared" si="27"/>
        <v>0</v>
      </c>
      <c r="CL32" s="21"/>
      <c r="CM32" s="21"/>
      <c r="CN32" s="22">
        <f t="shared" si="28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29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2"/>
        <v>0</v>
      </c>
      <c r="W33" s="21"/>
      <c r="X33" s="21"/>
      <c r="Y33" s="23">
        <f t="shared" si="3"/>
        <v>0</v>
      </c>
      <c r="Z33" s="21"/>
      <c r="AA33" s="21"/>
      <c r="AB33" s="23">
        <f t="shared" si="4"/>
        <v>0</v>
      </c>
      <c r="AC33" s="21"/>
      <c r="AD33" s="21"/>
      <c r="AE33" s="23">
        <f t="shared" si="5"/>
        <v>0</v>
      </c>
      <c r="AF33" s="21"/>
      <c r="AG33" s="21"/>
      <c r="AH33" s="23">
        <f t="shared" si="6"/>
        <v>0</v>
      </c>
      <c r="AI33" s="21"/>
      <c r="AJ33" s="21"/>
      <c r="AK33" s="23">
        <f t="shared" si="7"/>
        <v>0</v>
      </c>
      <c r="AL33" s="21"/>
      <c r="AM33" s="21"/>
      <c r="AN33" s="23">
        <f t="shared" si="8"/>
        <v>0</v>
      </c>
      <c r="AO33" s="21">
        <f t="shared" si="9"/>
        <v>0</v>
      </c>
      <c r="AP33" s="21">
        <f t="shared" si="10"/>
        <v>0</v>
      </c>
      <c r="AQ33" s="24">
        <f t="shared" si="11"/>
        <v>0</v>
      </c>
      <c r="AR33" s="21">
        <f t="shared" si="12"/>
        <v>0</v>
      </c>
      <c r="AS33" s="21">
        <f t="shared" si="13"/>
        <v>0</v>
      </c>
      <c r="AT33" s="21"/>
      <c r="AU33" s="21"/>
      <c r="AV33" s="21"/>
      <c r="AW33" s="21"/>
      <c r="AX33" s="21"/>
      <c r="AY33" s="22">
        <f t="shared" si="14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5"/>
        <v>0</v>
      </c>
      <c r="BL33" s="21"/>
      <c r="BM33" s="21"/>
      <c r="BN33" s="23">
        <f t="shared" si="16"/>
        <v>0</v>
      </c>
      <c r="BO33" s="21"/>
      <c r="BP33" s="21"/>
      <c r="BQ33" s="23">
        <f t="shared" si="17"/>
        <v>0</v>
      </c>
      <c r="BR33" s="21"/>
      <c r="BS33" s="21"/>
      <c r="BT33" s="23">
        <f t="shared" si="18"/>
        <v>0</v>
      </c>
      <c r="BU33" s="21"/>
      <c r="BV33" s="21"/>
      <c r="BW33" s="23">
        <f t="shared" si="19"/>
        <v>0</v>
      </c>
      <c r="BX33" s="21"/>
      <c r="BY33" s="21"/>
      <c r="BZ33" s="23">
        <f t="shared" si="20"/>
        <v>0</v>
      </c>
      <c r="CA33" s="21"/>
      <c r="CB33" s="21"/>
      <c r="CC33" s="23">
        <f t="shared" si="21"/>
        <v>0</v>
      </c>
      <c r="CD33" s="23">
        <f t="shared" si="22"/>
        <v>0</v>
      </c>
      <c r="CE33" s="23">
        <f t="shared" si="23"/>
        <v>0</v>
      </c>
      <c r="CF33" s="23">
        <f t="shared" si="24"/>
        <v>0</v>
      </c>
      <c r="CG33" s="23">
        <f t="shared" si="25"/>
        <v>0</v>
      </c>
      <c r="CH33" s="23">
        <f t="shared" si="26"/>
        <v>0</v>
      </c>
      <c r="CI33" s="22"/>
      <c r="CJ33" s="22"/>
      <c r="CK33" s="22">
        <f t="shared" si="27"/>
        <v>0</v>
      </c>
      <c r="CL33" s="21"/>
      <c r="CM33" s="21"/>
      <c r="CN33" s="22">
        <f t="shared" si="28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29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2"/>
        <v>0</v>
      </c>
      <c r="W34" s="21"/>
      <c r="X34" s="21"/>
      <c r="Y34" s="23">
        <f t="shared" si="3"/>
        <v>0</v>
      </c>
      <c r="Z34" s="21"/>
      <c r="AA34" s="21"/>
      <c r="AB34" s="23">
        <f t="shared" si="4"/>
        <v>0</v>
      </c>
      <c r="AC34" s="21"/>
      <c r="AD34" s="21"/>
      <c r="AE34" s="23">
        <f t="shared" si="5"/>
        <v>0</v>
      </c>
      <c r="AF34" s="21"/>
      <c r="AG34" s="21"/>
      <c r="AH34" s="23">
        <f t="shared" si="6"/>
        <v>0</v>
      </c>
      <c r="AI34" s="21"/>
      <c r="AJ34" s="21"/>
      <c r="AK34" s="23">
        <f t="shared" si="7"/>
        <v>0</v>
      </c>
      <c r="AL34" s="21"/>
      <c r="AM34" s="21"/>
      <c r="AN34" s="23">
        <f t="shared" si="8"/>
        <v>0</v>
      </c>
      <c r="AO34" s="21">
        <f t="shared" si="9"/>
        <v>0</v>
      </c>
      <c r="AP34" s="21">
        <f t="shared" si="10"/>
        <v>0</v>
      </c>
      <c r="AQ34" s="24">
        <f t="shared" si="11"/>
        <v>0</v>
      </c>
      <c r="AR34" s="21">
        <f t="shared" si="12"/>
        <v>0</v>
      </c>
      <c r="AS34" s="21">
        <f t="shared" si="13"/>
        <v>0</v>
      </c>
      <c r="AT34" s="21"/>
      <c r="AU34" s="21"/>
      <c r="AV34" s="21"/>
      <c r="AW34" s="21"/>
      <c r="AX34" s="21"/>
      <c r="AY34" s="22">
        <f t="shared" si="14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5"/>
        <v>0</v>
      </c>
      <c r="BL34" s="21"/>
      <c r="BM34" s="21"/>
      <c r="BN34" s="23">
        <f t="shared" si="16"/>
        <v>0</v>
      </c>
      <c r="BO34" s="21"/>
      <c r="BP34" s="21"/>
      <c r="BQ34" s="23">
        <f t="shared" si="17"/>
        <v>0</v>
      </c>
      <c r="BR34" s="21"/>
      <c r="BS34" s="21"/>
      <c r="BT34" s="23">
        <f t="shared" si="18"/>
        <v>0</v>
      </c>
      <c r="BU34" s="21"/>
      <c r="BV34" s="21"/>
      <c r="BW34" s="23">
        <f t="shared" si="19"/>
        <v>0</v>
      </c>
      <c r="BX34" s="21"/>
      <c r="BY34" s="21"/>
      <c r="BZ34" s="23">
        <f t="shared" si="20"/>
        <v>0</v>
      </c>
      <c r="CA34" s="21"/>
      <c r="CB34" s="21"/>
      <c r="CC34" s="23">
        <f t="shared" si="21"/>
        <v>0</v>
      </c>
      <c r="CD34" s="23">
        <f t="shared" si="22"/>
        <v>0</v>
      </c>
      <c r="CE34" s="23">
        <f t="shared" si="23"/>
        <v>0</v>
      </c>
      <c r="CF34" s="23">
        <f t="shared" si="24"/>
        <v>0</v>
      </c>
      <c r="CG34" s="23">
        <f t="shared" si="25"/>
        <v>0</v>
      </c>
      <c r="CH34" s="23">
        <f t="shared" si="26"/>
        <v>0</v>
      </c>
      <c r="CI34" s="22"/>
      <c r="CJ34" s="22"/>
      <c r="CK34" s="22">
        <f t="shared" si="27"/>
        <v>0</v>
      </c>
      <c r="CL34" s="21"/>
      <c r="CM34" s="21"/>
      <c r="CN34" s="22">
        <f t="shared" si="28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29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2"/>
        <v>0</v>
      </c>
      <c r="W35" s="21"/>
      <c r="X35" s="21"/>
      <c r="Y35" s="23">
        <f t="shared" si="3"/>
        <v>0</v>
      </c>
      <c r="Z35" s="21"/>
      <c r="AA35" s="21"/>
      <c r="AB35" s="23">
        <f t="shared" si="4"/>
        <v>0</v>
      </c>
      <c r="AC35" s="21"/>
      <c r="AD35" s="21"/>
      <c r="AE35" s="23">
        <f t="shared" si="5"/>
        <v>0</v>
      </c>
      <c r="AF35" s="21"/>
      <c r="AG35" s="21"/>
      <c r="AH35" s="23">
        <f t="shared" si="6"/>
        <v>0</v>
      </c>
      <c r="AI35" s="21"/>
      <c r="AJ35" s="21"/>
      <c r="AK35" s="23">
        <f t="shared" si="7"/>
        <v>0</v>
      </c>
      <c r="AL35" s="21"/>
      <c r="AM35" s="21"/>
      <c r="AN35" s="23">
        <f t="shared" si="8"/>
        <v>0</v>
      </c>
      <c r="AO35" s="21">
        <f t="shared" si="9"/>
        <v>0</v>
      </c>
      <c r="AP35" s="21">
        <f t="shared" si="10"/>
        <v>0</v>
      </c>
      <c r="AQ35" s="24">
        <f t="shared" si="11"/>
        <v>0</v>
      </c>
      <c r="AR35" s="21">
        <f t="shared" si="12"/>
        <v>0</v>
      </c>
      <c r="AS35" s="21">
        <f t="shared" si="13"/>
        <v>0</v>
      </c>
      <c r="AT35" s="21"/>
      <c r="AU35" s="21"/>
      <c r="AV35" s="21"/>
      <c r="AW35" s="21"/>
      <c r="AX35" s="21"/>
      <c r="AY35" s="22">
        <f t="shared" si="14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5"/>
        <v>0</v>
      </c>
      <c r="BL35" s="21"/>
      <c r="BM35" s="21"/>
      <c r="BN35" s="23">
        <f t="shared" si="16"/>
        <v>0</v>
      </c>
      <c r="BO35" s="21"/>
      <c r="BP35" s="21"/>
      <c r="BQ35" s="23">
        <f t="shared" si="17"/>
        <v>0</v>
      </c>
      <c r="BR35" s="21"/>
      <c r="BS35" s="21"/>
      <c r="BT35" s="23">
        <f t="shared" si="18"/>
        <v>0</v>
      </c>
      <c r="BU35" s="21"/>
      <c r="BV35" s="21"/>
      <c r="BW35" s="23">
        <f t="shared" si="19"/>
        <v>0</v>
      </c>
      <c r="BX35" s="21"/>
      <c r="BY35" s="21"/>
      <c r="BZ35" s="23">
        <f t="shared" si="20"/>
        <v>0</v>
      </c>
      <c r="CA35" s="21"/>
      <c r="CB35" s="21"/>
      <c r="CC35" s="23">
        <f t="shared" si="21"/>
        <v>0</v>
      </c>
      <c r="CD35" s="23">
        <f t="shared" si="22"/>
        <v>0</v>
      </c>
      <c r="CE35" s="23">
        <f t="shared" si="23"/>
        <v>0</v>
      </c>
      <c r="CF35" s="23">
        <f t="shared" si="24"/>
        <v>0</v>
      </c>
      <c r="CG35" s="23">
        <f t="shared" si="25"/>
        <v>0</v>
      </c>
      <c r="CH35" s="23">
        <f t="shared" si="26"/>
        <v>0</v>
      </c>
      <c r="CI35" s="22"/>
      <c r="CJ35" s="22"/>
      <c r="CK35" s="22">
        <f t="shared" si="27"/>
        <v>0</v>
      </c>
      <c r="CL35" s="21"/>
      <c r="CM35" s="21"/>
      <c r="CN35" s="22">
        <f t="shared" si="28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29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2"/>
        <v>0</v>
      </c>
      <c r="W36" s="21"/>
      <c r="X36" s="21"/>
      <c r="Y36" s="23">
        <f t="shared" si="3"/>
        <v>0</v>
      </c>
      <c r="Z36" s="21"/>
      <c r="AA36" s="21"/>
      <c r="AB36" s="23">
        <f t="shared" si="4"/>
        <v>0</v>
      </c>
      <c r="AC36" s="21"/>
      <c r="AD36" s="21"/>
      <c r="AE36" s="23">
        <f t="shared" si="5"/>
        <v>0</v>
      </c>
      <c r="AF36" s="21"/>
      <c r="AG36" s="21"/>
      <c r="AH36" s="23">
        <f t="shared" si="6"/>
        <v>0</v>
      </c>
      <c r="AI36" s="21"/>
      <c r="AJ36" s="21"/>
      <c r="AK36" s="23">
        <f t="shared" si="7"/>
        <v>0</v>
      </c>
      <c r="AL36" s="21"/>
      <c r="AM36" s="21"/>
      <c r="AN36" s="23">
        <f t="shared" si="8"/>
        <v>0</v>
      </c>
      <c r="AO36" s="21">
        <f t="shared" si="9"/>
        <v>0</v>
      </c>
      <c r="AP36" s="21">
        <f t="shared" si="10"/>
        <v>0</v>
      </c>
      <c r="AQ36" s="24">
        <f t="shared" si="11"/>
        <v>0</v>
      </c>
      <c r="AR36" s="21">
        <f t="shared" si="12"/>
        <v>0</v>
      </c>
      <c r="AS36" s="21">
        <f t="shared" si="13"/>
        <v>0</v>
      </c>
      <c r="AT36" s="21"/>
      <c r="AU36" s="21"/>
      <c r="AV36" s="21"/>
      <c r="AW36" s="21"/>
      <c r="AX36" s="21"/>
      <c r="AY36" s="22">
        <f t="shared" si="14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5"/>
        <v>0</v>
      </c>
      <c r="BL36" s="21"/>
      <c r="BM36" s="21"/>
      <c r="BN36" s="23">
        <f t="shared" si="16"/>
        <v>0</v>
      </c>
      <c r="BO36" s="21"/>
      <c r="BP36" s="21"/>
      <c r="BQ36" s="23">
        <f t="shared" si="17"/>
        <v>0</v>
      </c>
      <c r="BR36" s="21"/>
      <c r="BS36" s="21"/>
      <c r="BT36" s="23">
        <f t="shared" si="18"/>
        <v>0</v>
      </c>
      <c r="BU36" s="21"/>
      <c r="BV36" s="21"/>
      <c r="BW36" s="23">
        <f t="shared" si="19"/>
        <v>0</v>
      </c>
      <c r="BX36" s="21"/>
      <c r="BY36" s="21"/>
      <c r="BZ36" s="23">
        <f t="shared" si="20"/>
        <v>0</v>
      </c>
      <c r="CA36" s="21"/>
      <c r="CB36" s="21"/>
      <c r="CC36" s="23">
        <f t="shared" si="21"/>
        <v>0</v>
      </c>
      <c r="CD36" s="23">
        <f t="shared" si="22"/>
        <v>0</v>
      </c>
      <c r="CE36" s="23">
        <f t="shared" si="23"/>
        <v>0</v>
      </c>
      <c r="CF36" s="23">
        <f t="shared" si="24"/>
        <v>0</v>
      </c>
      <c r="CG36" s="23">
        <f t="shared" si="25"/>
        <v>0</v>
      </c>
      <c r="CH36" s="23">
        <f t="shared" si="26"/>
        <v>0</v>
      </c>
      <c r="CI36" s="22"/>
      <c r="CJ36" s="22"/>
      <c r="CK36" s="22">
        <f t="shared" si="27"/>
        <v>0</v>
      </c>
      <c r="CL36" s="21"/>
      <c r="CM36" s="21"/>
      <c r="CN36" s="22">
        <f t="shared" si="28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29"/>
        <v>0</v>
      </c>
      <c r="H37" s="21"/>
      <c r="I37" s="21"/>
      <c r="J37" s="22">
        <f t="shared" si="0"/>
        <v>0</v>
      </c>
      <c r="K37" s="21">
        <v>5</v>
      </c>
      <c r="L37" s="21">
        <v>60</v>
      </c>
      <c r="M37" s="23">
        <f t="shared" si="1"/>
        <v>42</v>
      </c>
      <c r="N37" s="21"/>
      <c r="O37" s="21"/>
      <c r="P37" s="23">
        <f t="shared" si="30"/>
        <v>0</v>
      </c>
      <c r="Q37" s="21"/>
      <c r="R37" s="21"/>
      <c r="S37" s="23">
        <f t="shared" si="31"/>
        <v>0</v>
      </c>
      <c r="T37" s="21">
        <v>5</v>
      </c>
      <c r="U37" s="21">
        <v>60</v>
      </c>
      <c r="V37" s="23">
        <f t="shared" si="2"/>
        <v>42</v>
      </c>
      <c r="W37" s="21">
        <v>10</v>
      </c>
      <c r="X37" s="21">
        <v>120</v>
      </c>
      <c r="Y37" s="23">
        <f t="shared" si="3"/>
        <v>84</v>
      </c>
      <c r="Z37" s="21"/>
      <c r="AA37" s="21"/>
      <c r="AB37" s="23">
        <f t="shared" si="4"/>
        <v>0</v>
      </c>
      <c r="AC37" s="21"/>
      <c r="AD37" s="21"/>
      <c r="AE37" s="23">
        <f t="shared" si="5"/>
        <v>0</v>
      </c>
      <c r="AF37" s="21"/>
      <c r="AG37" s="21"/>
      <c r="AH37" s="23">
        <f t="shared" si="6"/>
        <v>0</v>
      </c>
      <c r="AI37" s="21"/>
      <c r="AJ37" s="21"/>
      <c r="AK37" s="23">
        <f t="shared" si="7"/>
        <v>0</v>
      </c>
      <c r="AL37" s="21"/>
      <c r="AM37" s="21"/>
      <c r="AN37" s="23">
        <f t="shared" si="8"/>
        <v>0</v>
      </c>
      <c r="AO37" s="21">
        <f t="shared" si="9"/>
        <v>20</v>
      </c>
      <c r="AP37" s="21">
        <f t="shared" si="10"/>
        <v>240</v>
      </c>
      <c r="AQ37" s="24">
        <f t="shared" si="11"/>
        <v>168</v>
      </c>
      <c r="AR37" s="21">
        <f t="shared" si="12"/>
        <v>20</v>
      </c>
      <c r="AS37" s="21">
        <f t="shared" si="13"/>
        <v>14</v>
      </c>
      <c r="AT37" s="21"/>
      <c r="AU37" s="21"/>
      <c r="AV37" s="21"/>
      <c r="AW37" s="21"/>
      <c r="AX37" s="21"/>
      <c r="AY37" s="22">
        <f t="shared" si="14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5"/>
        <v>0</v>
      </c>
      <c r="BL37" s="21"/>
      <c r="BM37" s="21"/>
      <c r="BN37" s="23">
        <f t="shared" si="16"/>
        <v>0</v>
      </c>
      <c r="BO37" s="21"/>
      <c r="BP37" s="21"/>
      <c r="BQ37" s="23">
        <f t="shared" si="17"/>
        <v>0</v>
      </c>
      <c r="BR37" s="21"/>
      <c r="BS37" s="21"/>
      <c r="BT37" s="23">
        <f t="shared" si="18"/>
        <v>0</v>
      </c>
      <c r="BU37" s="21"/>
      <c r="BV37" s="21"/>
      <c r="BW37" s="23">
        <f t="shared" si="19"/>
        <v>0</v>
      </c>
      <c r="BX37" s="21"/>
      <c r="BY37" s="21"/>
      <c r="BZ37" s="23">
        <f t="shared" si="20"/>
        <v>0</v>
      </c>
      <c r="CA37" s="21"/>
      <c r="CB37" s="21"/>
      <c r="CC37" s="23">
        <f t="shared" si="21"/>
        <v>0</v>
      </c>
      <c r="CD37" s="23">
        <f t="shared" si="22"/>
        <v>0</v>
      </c>
      <c r="CE37" s="23">
        <f t="shared" si="23"/>
        <v>0</v>
      </c>
      <c r="CF37" s="23">
        <f t="shared" si="24"/>
        <v>0</v>
      </c>
      <c r="CG37" s="23">
        <f t="shared" si="25"/>
        <v>0</v>
      </c>
      <c r="CH37" s="23">
        <f t="shared" si="26"/>
        <v>0</v>
      </c>
      <c r="CI37" s="22"/>
      <c r="CJ37" s="22"/>
      <c r="CK37" s="22">
        <f t="shared" si="27"/>
        <v>0</v>
      </c>
      <c r="CL37" s="21"/>
      <c r="CM37" s="21"/>
      <c r="CN37" s="22">
        <f t="shared" si="28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29"/>
        <v>0</v>
      </c>
      <c r="H38" s="21"/>
      <c r="I38" s="21"/>
      <c r="J38" s="22">
        <f t="shared" si="0"/>
        <v>0</v>
      </c>
      <c r="K38" s="21"/>
      <c r="L38" s="21"/>
      <c r="M38" s="23">
        <f t="shared" si="1"/>
        <v>0</v>
      </c>
      <c r="N38" s="21"/>
      <c r="O38" s="21"/>
      <c r="P38" s="23">
        <f t="shared" si="30"/>
        <v>0</v>
      </c>
      <c r="Q38" s="21">
        <v>5</v>
      </c>
      <c r="R38" s="21">
        <v>60</v>
      </c>
      <c r="S38" s="23">
        <f t="shared" si="31"/>
        <v>40.800000000000004</v>
      </c>
      <c r="T38" s="21">
        <v>6</v>
      </c>
      <c r="U38" s="21">
        <v>79</v>
      </c>
      <c r="V38" s="23">
        <f t="shared" si="2"/>
        <v>53.720000000000006</v>
      </c>
      <c r="W38" s="21"/>
      <c r="X38" s="21"/>
      <c r="Y38" s="23">
        <f t="shared" si="3"/>
        <v>0</v>
      </c>
      <c r="Z38" s="21">
        <v>2</v>
      </c>
      <c r="AA38" s="21">
        <v>24</v>
      </c>
      <c r="AB38" s="23">
        <f t="shared" si="4"/>
        <v>16.32</v>
      </c>
      <c r="AC38" s="21">
        <v>8</v>
      </c>
      <c r="AD38" s="21">
        <v>96</v>
      </c>
      <c r="AE38" s="23">
        <f t="shared" si="5"/>
        <v>65.28</v>
      </c>
      <c r="AF38" s="21">
        <v>8</v>
      </c>
      <c r="AG38" s="21">
        <v>120</v>
      </c>
      <c r="AH38" s="23">
        <f t="shared" si="6"/>
        <v>81.600000000000009</v>
      </c>
      <c r="AI38" s="21"/>
      <c r="AJ38" s="21"/>
      <c r="AK38" s="23">
        <f t="shared" si="7"/>
        <v>0</v>
      </c>
      <c r="AL38" s="21">
        <v>1</v>
      </c>
      <c r="AM38" s="21">
        <v>12</v>
      </c>
      <c r="AN38" s="23">
        <f t="shared" si="8"/>
        <v>8.16</v>
      </c>
      <c r="AO38" s="21">
        <f t="shared" si="9"/>
        <v>30</v>
      </c>
      <c r="AP38" s="21">
        <f t="shared" si="10"/>
        <v>391</v>
      </c>
      <c r="AQ38" s="24">
        <f t="shared" si="11"/>
        <v>265.88000000000005</v>
      </c>
      <c r="AR38" s="21">
        <f t="shared" si="12"/>
        <v>32.583333333333336</v>
      </c>
      <c r="AS38" s="21">
        <f t="shared" si="13"/>
        <v>22.15666666666667</v>
      </c>
      <c r="AT38" s="21">
        <v>1</v>
      </c>
      <c r="AU38" s="21">
        <v>12</v>
      </c>
      <c r="AV38" s="21">
        <v>8</v>
      </c>
      <c r="AW38" s="21"/>
      <c r="AX38" s="21"/>
      <c r="AY38" s="22">
        <f t="shared" si="14"/>
        <v>0</v>
      </c>
      <c r="AZ38" s="21"/>
      <c r="BA38" s="21"/>
      <c r="BB38" s="23">
        <f t="shared" si="32"/>
        <v>0</v>
      </c>
      <c r="BC38" s="21">
        <v>5</v>
      </c>
      <c r="BD38" s="21">
        <v>60</v>
      </c>
      <c r="BE38" s="23">
        <f t="shared" si="33"/>
        <v>40.800000000000004</v>
      </c>
      <c r="BF38" s="21"/>
      <c r="BG38" s="21"/>
      <c r="BH38" s="23">
        <f t="shared" si="34"/>
        <v>0</v>
      </c>
      <c r="BI38" s="21"/>
      <c r="BJ38" s="21"/>
      <c r="BK38" s="23">
        <f t="shared" si="15"/>
        <v>0</v>
      </c>
      <c r="BL38" s="21"/>
      <c r="BM38" s="21"/>
      <c r="BN38" s="23">
        <f t="shared" si="16"/>
        <v>0</v>
      </c>
      <c r="BO38" s="21"/>
      <c r="BP38" s="21"/>
      <c r="BQ38" s="23">
        <f t="shared" si="17"/>
        <v>0</v>
      </c>
      <c r="BR38" s="21"/>
      <c r="BS38" s="21"/>
      <c r="BT38" s="23">
        <f t="shared" si="18"/>
        <v>0</v>
      </c>
      <c r="BU38" s="21"/>
      <c r="BV38" s="21"/>
      <c r="BW38" s="23">
        <f t="shared" si="19"/>
        <v>0</v>
      </c>
      <c r="BX38" s="21"/>
      <c r="BY38" s="21"/>
      <c r="BZ38" s="23">
        <f t="shared" si="20"/>
        <v>0</v>
      </c>
      <c r="CA38" s="21"/>
      <c r="CB38" s="21"/>
      <c r="CC38" s="23">
        <f t="shared" si="21"/>
        <v>0</v>
      </c>
      <c r="CD38" s="23">
        <f t="shared" si="22"/>
        <v>6</v>
      </c>
      <c r="CE38" s="23">
        <f t="shared" si="23"/>
        <v>72</v>
      </c>
      <c r="CF38" s="23">
        <f t="shared" si="24"/>
        <v>48.800000000000004</v>
      </c>
      <c r="CG38" s="23">
        <f t="shared" si="25"/>
        <v>6</v>
      </c>
      <c r="CH38" s="23">
        <f t="shared" si="26"/>
        <v>4.0666666666666673</v>
      </c>
      <c r="CI38" s="22"/>
      <c r="CJ38" s="22"/>
      <c r="CK38" s="22">
        <f t="shared" si="27"/>
        <v>0</v>
      </c>
      <c r="CL38" s="21"/>
      <c r="CM38" s="21"/>
      <c r="CN38" s="22">
        <f t="shared" si="28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29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2"/>
        <v>0</v>
      </c>
      <c r="W39" s="21"/>
      <c r="X39" s="21"/>
      <c r="Y39" s="23">
        <f t="shared" si="3"/>
        <v>0</v>
      </c>
      <c r="Z39" s="21"/>
      <c r="AA39" s="21"/>
      <c r="AB39" s="23">
        <f t="shared" si="4"/>
        <v>0</v>
      </c>
      <c r="AC39" s="21"/>
      <c r="AD39" s="21"/>
      <c r="AE39" s="23">
        <f t="shared" si="5"/>
        <v>0</v>
      </c>
      <c r="AF39" s="21"/>
      <c r="AG39" s="21"/>
      <c r="AH39" s="23">
        <f t="shared" si="6"/>
        <v>0</v>
      </c>
      <c r="AI39" s="21"/>
      <c r="AJ39" s="21"/>
      <c r="AK39" s="23">
        <f t="shared" si="7"/>
        <v>0</v>
      </c>
      <c r="AL39" s="21"/>
      <c r="AM39" s="21"/>
      <c r="AN39" s="23">
        <f t="shared" si="8"/>
        <v>0</v>
      </c>
      <c r="AO39" s="63">
        <f t="shared" si="9"/>
        <v>0</v>
      </c>
      <c r="AP39" s="63">
        <f t="shared" si="10"/>
        <v>0</v>
      </c>
      <c r="AQ39" s="98">
        <f t="shared" si="11"/>
        <v>0</v>
      </c>
      <c r="AR39" s="63">
        <f t="shared" si="12"/>
        <v>0</v>
      </c>
      <c r="AS39" s="63">
        <f t="shared" si="13"/>
        <v>0</v>
      </c>
      <c r="AT39" s="21"/>
      <c r="AU39" s="21"/>
      <c r="AV39" s="21"/>
      <c r="AW39" s="21"/>
      <c r="AX39" s="21"/>
      <c r="AY39" s="22">
        <f t="shared" si="14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5"/>
        <v>0</v>
      </c>
      <c r="BL39" s="21"/>
      <c r="BM39" s="21"/>
      <c r="BN39" s="23">
        <f t="shared" si="16"/>
        <v>0</v>
      </c>
      <c r="BO39" s="21"/>
      <c r="BP39" s="21"/>
      <c r="BQ39" s="23">
        <f t="shared" si="17"/>
        <v>0</v>
      </c>
      <c r="BR39" s="21"/>
      <c r="BS39" s="21"/>
      <c r="BT39" s="23">
        <f t="shared" si="18"/>
        <v>0</v>
      </c>
      <c r="BU39" s="21"/>
      <c r="BV39" s="21"/>
      <c r="BW39" s="23">
        <f t="shared" si="19"/>
        <v>0</v>
      </c>
      <c r="BX39" s="21"/>
      <c r="BY39" s="21"/>
      <c r="BZ39" s="23">
        <f t="shared" si="20"/>
        <v>0</v>
      </c>
      <c r="CA39" s="21"/>
      <c r="CB39" s="21"/>
      <c r="CC39" s="23">
        <f t="shared" si="21"/>
        <v>0</v>
      </c>
      <c r="CD39" s="23">
        <f t="shared" si="22"/>
        <v>0</v>
      </c>
      <c r="CE39" s="23">
        <f t="shared" si="23"/>
        <v>0</v>
      </c>
      <c r="CF39" s="23">
        <f t="shared" si="24"/>
        <v>0</v>
      </c>
      <c r="CG39" s="23">
        <f t="shared" si="25"/>
        <v>0</v>
      </c>
      <c r="CH39" s="23">
        <f t="shared" si="26"/>
        <v>0</v>
      </c>
      <c r="CI39" s="22"/>
      <c r="CJ39" s="22"/>
      <c r="CK39" s="22">
        <f t="shared" si="27"/>
        <v>0</v>
      </c>
      <c r="CL39" s="21"/>
      <c r="CM39" s="21"/>
      <c r="CN39" s="22">
        <f t="shared" si="28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29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2"/>
        <v>0</v>
      </c>
      <c r="W40" s="21"/>
      <c r="X40" s="21"/>
      <c r="Y40" s="23">
        <f t="shared" si="3"/>
        <v>0</v>
      </c>
      <c r="Z40" s="21"/>
      <c r="AA40" s="21"/>
      <c r="AB40" s="23">
        <f t="shared" si="4"/>
        <v>0</v>
      </c>
      <c r="AC40" s="21"/>
      <c r="AD40" s="21"/>
      <c r="AE40" s="23">
        <f t="shared" si="5"/>
        <v>0</v>
      </c>
      <c r="AF40" s="21"/>
      <c r="AG40" s="21"/>
      <c r="AH40" s="23">
        <f t="shared" si="6"/>
        <v>0</v>
      </c>
      <c r="AI40" s="21"/>
      <c r="AJ40" s="21"/>
      <c r="AK40" s="23">
        <f t="shared" si="7"/>
        <v>0</v>
      </c>
      <c r="AL40" s="21"/>
      <c r="AM40" s="21"/>
      <c r="AN40" s="23">
        <f t="shared" si="8"/>
        <v>0</v>
      </c>
      <c r="AO40" s="63">
        <f t="shared" si="9"/>
        <v>0</v>
      </c>
      <c r="AP40" s="63">
        <f t="shared" si="10"/>
        <v>0</v>
      </c>
      <c r="AQ40" s="98">
        <f t="shared" si="11"/>
        <v>0</v>
      </c>
      <c r="AR40" s="63">
        <f t="shared" si="12"/>
        <v>0</v>
      </c>
      <c r="AS40" s="63">
        <f t="shared" si="13"/>
        <v>0</v>
      </c>
      <c r="AT40" s="21"/>
      <c r="AU40" s="21"/>
      <c r="AV40" s="21"/>
      <c r="AW40" s="21"/>
      <c r="AX40" s="21"/>
      <c r="AY40" s="22">
        <f t="shared" si="14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5"/>
        <v>0</v>
      </c>
      <c r="BL40" s="21"/>
      <c r="BM40" s="21"/>
      <c r="BN40" s="23">
        <f t="shared" si="16"/>
        <v>0</v>
      </c>
      <c r="BO40" s="21"/>
      <c r="BP40" s="21"/>
      <c r="BQ40" s="23">
        <f t="shared" si="17"/>
        <v>0</v>
      </c>
      <c r="BR40" s="21"/>
      <c r="BS40" s="21"/>
      <c r="BT40" s="23">
        <f t="shared" si="18"/>
        <v>0</v>
      </c>
      <c r="BU40" s="21"/>
      <c r="BV40" s="21"/>
      <c r="BW40" s="23">
        <f t="shared" si="19"/>
        <v>0</v>
      </c>
      <c r="BX40" s="21"/>
      <c r="BY40" s="21"/>
      <c r="BZ40" s="23">
        <f t="shared" si="20"/>
        <v>0</v>
      </c>
      <c r="CA40" s="21"/>
      <c r="CB40" s="21"/>
      <c r="CC40" s="23">
        <f t="shared" si="21"/>
        <v>0</v>
      </c>
      <c r="CD40" s="23">
        <f t="shared" si="22"/>
        <v>0</v>
      </c>
      <c r="CE40" s="23">
        <f t="shared" si="23"/>
        <v>0</v>
      </c>
      <c r="CF40" s="23">
        <f t="shared" si="24"/>
        <v>0</v>
      </c>
      <c r="CG40" s="23">
        <f t="shared" si="25"/>
        <v>0</v>
      </c>
      <c r="CH40" s="23">
        <f t="shared" si="26"/>
        <v>0</v>
      </c>
      <c r="CI40" s="22"/>
      <c r="CJ40" s="22"/>
      <c r="CK40" s="22">
        <f t="shared" si="27"/>
        <v>0</v>
      </c>
      <c r="CL40" s="21"/>
      <c r="CM40" s="21"/>
      <c r="CN40" s="22">
        <f t="shared" si="28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29"/>
        <v>0</v>
      </c>
      <c r="H41" s="21"/>
      <c r="I41" s="21"/>
      <c r="J41" s="22">
        <f t="shared" si="0"/>
        <v>0</v>
      </c>
      <c r="K41" s="21">
        <v>7</v>
      </c>
      <c r="L41" s="21">
        <v>98</v>
      </c>
      <c r="M41" s="23">
        <f t="shared" si="1"/>
        <v>62.72</v>
      </c>
      <c r="N41" s="21"/>
      <c r="O41" s="21"/>
      <c r="P41" s="23">
        <f t="shared" si="30"/>
        <v>0</v>
      </c>
      <c r="Q41" s="21"/>
      <c r="R41" s="21"/>
      <c r="S41" s="23">
        <f t="shared" si="31"/>
        <v>0</v>
      </c>
      <c r="T41" s="21">
        <v>10</v>
      </c>
      <c r="U41" s="21">
        <v>140</v>
      </c>
      <c r="V41" s="23">
        <f t="shared" si="2"/>
        <v>89.600000000000009</v>
      </c>
      <c r="W41" s="21">
        <v>10</v>
      </c>
      <c r="X41" s="21">
        <v>140</v>
      </c>
      <c r="Y41" s="23">
        <f t="shared" si="3"/>
        <v>89.600000000000009</v>
      </c>
      <c r="Z41" s="21"/>
      <c r="AA41" s="21"/>
      <c r="AB41" s="23">
        <f t="shared" si="4"/>
        <v>0</v>
      </c>
      <c r="AC41" s="21"/>
      <c r="AD41" s="21"/>
      <c r="AE41" s="23">
        <f t="shared" si="5"/>
        <v>0</v>
      </c>
      <c r="AF41" s="21">
        <v>7</v>
      </c>
      <c r="AG41" s="21">
        <v>98</v>
      </c>
      <c r="AH41" s="23">
        <f t="shared" si="6"/>
        <v>62.72</v>
      </c>
      <c r="AI41" s="21">
        <v>5</v>
      </c>
      <c r="AJ41" s="21">
        <v>70</v>
      </c>
      <c r="AK41" s="23">
        <f t="shared" si="7"/>
        <v>44.800000000000004</v>
      </c>
      <c r="AL41" s="21"/>
      <c r="AM41" s="21"/>
      <c r="AN41" s="23">
        <f t="shared" si="8"/>
        <v>0</v>
      </c>
      <c r="AO41" s="23">
        <f t="shared" si="9"/>
        <v>39</v>
      </c>
      <c r="AP41" s="23">
        <f t="shared" si="10"/>
        <v>546</v>
      </c>
      <c r="AQ41" s="23">
        <f t="shared" si="11"/>
        <v>349.44</v>
      </c>
      <c r="AR41" s="23">
        <f t="shared" si="12"/>
        <v>45.5</v>
      </c>
      <c r="AS41" s="23">
        <f t="shared" si="13"/>
        <v>29.12</v>
      </c>
      <c r="AT41" s="21"/>
      <c r="AU41" s="21"/>
      <c r="AV41" s="21"/>
      <c r="AW41" s="21"/>
      <c r="AX41" s="21"/>
      <c r="AY41" s="22">
        <f t="shared" si="14"/>
        <v>0</v>
      </c>
      <c r="AZ41" s="21"/>
      <c r="BA41" s="21"/>
      <c r="BB41" s="23">
        <f t="shared" si="32"/>
        <v>0</v>
      </c>
      <c r="BC41" s="21"/>
      <c r="BD41" s="21"/>
      <c r="BE41" s="23">
        <f t="shared" si="33"/>
        <v>0</v>
      </c>
      <c r="BF41" s="21"/>
      <c r="BG41" s="21"/>
      <c r="BH41" s="23">
        <f t="shared" si="34"/>
        <v>0</v>
      </c>
      <c r="BI41" s="21"/>
      <c r="BJ41" s="21"/>
      <c r="BK41" s="23">
        <f t="shared" si="15"/>
        <v>0</v>
      </c>
      <c r="BL41" s="21">
        <v>2</v>
      </c>
      <c r="BM41" s="21">
        <v>28</v>
      </c>
      <c r="BN41" s="23">
        <f t="shared" si="16"/>
        <v>17.920000000000002</v>
      </c>
      <c r="BO41" s="21"/>
      <c r="BP41" s="21"/>
      <c r="BQ41" s="23">
        <f t="shared" si="17"/>
        <v>0</v>
      </c>
      <c r="BR41" s="21"/>
      <c r="BS41" s="21"/>
      <c r="BT41" s="23">
        <f t="shared" si="18"/>
        <v>0</v>
      </c>
      <c r="BU41" s="21"/>
      <c r="BV41" s="21"/>
      <c r="BW41" s="23">
        <f t="shared" si="19"/>
        <v>0</v>
      </c>
      <c r="BX41" s="21"/>
      <c r="BY41" s="21"/>
      <c r="BZ41" s="23">
        <f t="shared" si="20"/>
        <v>0</v>
      </c>
      <c r="CA41" s="21"/>
      <c r="CB41" s="21"/>
      <c r="CC41" s="23">
        <f t="shared" si="21"/>
        <v>0</v>
      </c>
      <c r="CD41" s="23">
        <f t="shared" si="22"/>
        <v>2</v>
      </c>
      <c r="CE41" s="23">
        <f t="shared" si="23"/>
        <v>28</v>
      </c>
      <c r="CF41" s="23">
        <f t="shared" si="24"/>
        <v>17.920000000000002</v>
      </c>
      <c r="CG41" s="23">
        <f t="shared" si="25"/>
        <v>2.3333333333333335</v>
      </c>
      <c r="CH41" s="23">
        <f t="shared" si="26"/>
        <v>1.4933333333333334</v>
      </c>
      <c r="CI41" s="22"/>
      <c r="CJ41" s="22"/>
      <c r="CK41" s="22">
        <f t="shared" si="27"/>
        <v>0</v>
      </c>
      <c r="CL41" s="21"/>
      <c r="CM41" s="21"/>
      <c r="CN41" s="22">
        <f t="shared" si="28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29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2"/>
        <v>0</v>
      </c>
      <c r="W42" s="21"/>
      <c r="X42" s="21"/>
      <c r="Y42" s="23">
        <f t="shared" si="3"/>
        <v>0</v>
      </c>
      <c r="Z42" s="21"/>
      <c r="AA42" s="21"/>
      <c r="AB42" s="23">
        <f t="shared" si="4"/>
        <v>0</v>
      </c>
      <c r="AC42" s="21"/>
      <c r="AD42" s="21"/>
      <c r="AE42" s="23">
        <f t="shared" si="5"/>
        <v>0</v>
      </c>
      <c r="AF42" s="21"/>
      <c r="AG42" s="21"/>
      <c r="AH42" s="23">
        <f t="shared" si="6"/>
        <v>0</v>
      </c>
      <c r="AI42" s="21"/>
      <c r="AJ42" s="21"/>
      <c r="AK42" s="23">
        <f t="shared" si="7"/>
        <v>0</v>
      </c>
      <c r="AL42" s="21"/>
      <c r="AM42" s="21"/>
      <c r="AN42" s="23">
        <f t="shared" si="8"/>
        <v>0</v>
      </c>
      <c r="AO42" s="23">
        <f t="shared" si="9"/>
        <v>0</v>
      </c>
      <c r="AP42" s="23">
        <f t="shared" si="10"/>
        <v>0</v>
      </c>
      <c r="AQ42" s="23">
        <f t="shared" si="11"/>
        <v>0</v>
      </c>
      <c r="AR42" s="23">
        <f t="shared" si="12"/>
        <v>0</v>
      </c>
      <c r="AS42" s="23">
        <f t="shared" si="13"/>
        <v>0</v>
      </c>
      <c r="AT42" s="21"/>
      <c r="AU42" s="21"/>
      <c r="AV42" s="21"/>
      <c r="AW42" s="21"/>
      <c r="AX42" s="21"/>
      <c r="AY42" s="22">
        <f t="shared" si="14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5"/>
        <v>0</v>
      </c>
      <c r="BL42" s="21"/>
      <c r="BM42" s="21"/>
      <c r="BN42" s="23">
        <f t="shared" si="16"/>
        <v>0</v>
      </c>
      <c r="BO42" s="21"/>
      <c r="BP42" s="21"/>
      <c r="BQ42" s="23">
        <f t="shared" si="17"/>
        <v>0</v>
      </c>
      <c r="BR42" s="21"/>
      <c r="BS42" s="21"/>
      <c r="BT42" s="23">
        <f t="shared" si="18"/>
        <v>0</v>
      </c>
      <c r="BU42" s="21"/>
      <c r="BV42" s="21"/>
      <c r="BW42" s="23">
        <f t="shared" si="19"/>
        <v>0</v>
      </c>
      <c r="BX42" s="21"/>
      <c r="BY42" s="21"/>
      <c r="BZ42" s="23">
        <f t="shared" si="20"/>
        <v>0</v>
      </c>
      <c r="CA42" s="21"/>
      <c r="CB42" s="21"/>
      <c r="CC42" s="23">
        <f t="shared" si="21"/>
        <v>0</v>
      </c>
      <c r="CD42" s="23">
        <f t="shared" si="22"/>
        <v>0</v>
      </c>
      <c r="CE42" s="23">
        <f t="shared" si="23"/>
        <v>0</v>
      </c>
      <c r="CF42" s="23">
        <f t="shared" si="24"/>
        <v>0</v>
      </c>
      <c r="CG42" s="23">
        <f t="shared" si="25"/>
        <v>0</v>
      </c>
      <c r="CH42" s="23">
        <f t="shared" si="26"/>
        <v>0</v>
      </c>
      <c r="CI42" s="22"/>
      <c r="CJ42" s="22"/>
      <c r="CK42" s="22">
        <f t="shared" si="27"/>
        <v>0</v>
      </c>
      <c r="CL42" s="21"/>
      <c r="CM42" s="21"/>
      <c r="CN42" s="22">
        <f t="shared" si="28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29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2"/>
        <v>0</v>
      </c>
      <c r="W43" s="21"/>
      <c r="X43" s="21"/>
      <c r="Y43" s="23">
        <f t="shared" si="3"/>
        <v>0</v>
      </c>
      <c r="Z43" s="21"/>
      <c r="AA43" s="21"/>
      <c r="AB43" s="23">
        <f t="shared" si="4"/>
        <v>0</v>
      </c>
      <c r="AC43" s="21"/>
      <c r="AD43" s="21"/>
      <c r="AE43" s="23">
        <f t="shared" si="5"/>
        <v>0</v>
      </c>
      <c r="AF43" s="21"/>
      <c r="AG43" s="21"/>
      <c r="AH43" s="23">
        <f t="shared" si="6"/>
        <v>0</v>
      </c>
      <c r="AI43" s="21"/>
      <c r="AJ43" s="21"/>
      <c r="AK43" s="23">
        <f t="shared" si="7"/>
        <v>0</v>
      </c>
      <c r="AL43" s="21"/>
      <c r="AM43" s="21"/>
      <c r="AN43" s="23">
        <f t="shared" si="8"/>
        <v>0</v>
      </c>
      <c r="AO43" s="23">
        <f t="shared" si="9"/>
        <v>0</v>
      </c>
      <c r="AP43" s="23">
        <f t="shared" si="10"/>
        <v>0</v>
      </c>
      <c r="AQ43" s="23">
        <f t="shared" si="11"/>
        <v>0</v>
      </c>
      <c r="AR43" s="23">
        <f t="shared" si="12"/>
        <v>0</v>
      </c>
      <c r="AS43" s="23">
        <f t="shared" si="13"/>
        <v>0</v>
      </c>
      <c r="AT43" s="21"/>
      <c r="AU43" s="21"/>
      <c r="AV43" s="21"/>
      <c r="AW43" s="21"/>
      <c r="AX43" s="21"/>
      <c r="AY43" s="22">
        <f t="shared" si="14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5"/>
        <v>0</v>
      </c>
      <c r="BL43" s="21"/>
      <c r="BM43" s="21"/>
      <c r="BN43" s="23">
        <f t="shared" si="16"/>
        <v>0</v>
      </c>
      <c r="BO43" s="21"/>
      <c r="BP43" s="21"/>
      <c r="BQ43" s="23">
        <f t="shared" si="17"/>
        <v>0</v>
      </c>
      <c r="BR43" s="21"/>
      <c r="BS43" s="21"/>
      <c r="BT43" s="23">
        <f t="shared" si="18"/>
        <v>0</v>
      </c>
      <c r="BU43" s="21"/>
      <c r="BV43" s="21"/>
      <c r="BW43" s="23">
        <f t="shared" si="19"/>
        <v>0</v>
      </c>
      <c r="BX43" s="21"/>
      <c r="BY43" s="21"/>
      <c r="BZ43" s="23">
        <f t="shared" si="20"/>
        <v>0</v>
      </c>
      <c r="CA43" s="21"/>
      <c r="CB43" s="21"/>
      <c r="CC43" s="23">
        <f t="shared" si="21"/>
        <v>0</v>
      </c>
      <c r="CD43" s="23">
        <f t="shared" si="22"/>
        <v>0</v>
      </c>
      <c r="CE43" s="23">
        <f t="shared" si="23"/>
        <v>0</v>
      </c>
      <c r="CF43" s="23">
        <f t="shared" si="24"/>
        <v>0</v>
      </c>
      <c r="CG43" s="23">
        <f t="shared" si="25"/>
        <v>0</v>
      </c>
      <c r="CH43" s="23">
        <f t="shared" si="26"/>
        <v>0</v>
      </c>
      <c r="CI43" s="22"/>
      <c r="CJ43" s="22"/>
      <c r="CK43" s="22">
        <f t="shared" si="27"/>
        <v>0</v>
      </c>
      <c r="CL43" s="21"/>
      <c r="CM43" s="21"/>
      <c r="CN43" s="22">
        <f t="shared" si="28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29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/>
      <c r="O44" s="21"/>
      <c r="P44" s="23">
        <f t="shared" si="30"/>
        <v>0</v>
      </c>
      <c r="Q44" s="21">
        <v>3</v>
      </c>
      <c r="R44" s="21">
        <v>42</v>
      </c>
      <c r="S44" s="23">
        <f t="shared" si="31"/>
        <v>26.88</v>
      </c>
      <c r="T44" s="21">
        <v>39</v>
      </c>
      <c r="U44" s="21">
        <v>546</v>
      </c>
      <c r="V44" s="23">
        <f t="shared" si="2"/>
        <v>349.44</v>
      </c>
      <c r="W44" s="21"/>
      <c r="X44" s="21"/>
      <c r="Y44" s="23">
        <f t="shared" si="3"/>
        <v>0</v>
      </c>
      <c r="Z44" s="21"/>
      <c r="AA44" s="21"/>
      <c r="AB44" s="23">
        <f t="shared" si="4"/>
        <v>0</v>
      </c>
      <c r="AC44" s="21"/>
      <c r="AD44" s="21"/>
      <c r="AE44" s="23">
        <f t="shared" si="5"/>
        <v>0</v>
      </c>
      <c r="AF44" s="21">
        <v>3</v>
      </c>
      <c r="AG44" s="21">
        <v>42</v>
      </c>
      <c r="AH44" s="23">
        <f t="shared" si="6"/>
        <v>26.88</v>
      </c>
      <c r="AI44" s="21">
        <v>3</v>
      </c>
      <c r="AJ44" s="21">
        <v>42</v>
      </c>
      <c r="AK44" s="23">
        <f t="shared" si="7"/>
        <v>26.88</v>
      </c>
      <c r="AL44" s="21"/>
      <c r="AM44" s="21"/>
      <c r="AN44" s="23">
        <f t="shared" si="8"/>
        <v>0</v>
      </c>
      <c r="AO44" s="23">
        <f t="shared" si="9"/>
        <v>48</v>
      </c>
      <c r="AP44" s="23">
        <f t="shared" si="10"/>
        <v>672</v>
      </c>
      <c r="AQ44" s="23">
        <f t="shared" si="11"/>
        <v>430.08</v>
      </c>
      <c r="AR44" s="23">
        <f t="shared" si="12"/>
        <v>56</v>
      </c>
      <c r="AS44" s="23">
        <f t="shared" si="13"/>
        <v>35.839999999999996</v>
      </c>
      <c r="AT44" s="21"/>
      <c r="AU44" s="21"/>
      <c r="AV44" s="21"/>
      <c r="AW44" s="21">
        <v>10</v>
      </c>
      <c r="AX44" s="21">
        <v>140</v>
      </c>
      <c r="AY44" s="22">
        <v>89.600000000000009</v>
      </c>
      <c r="AZ44" s="21">
        <v>5</v>
      </c>
      <c r="BA44" s="21">
        <v>70</v>
      </c>
      <c r="BB44" s="23">
        <f t="shared" si="32"/>
        <v>44.800000000000004</v>
      </c>
      <c r="BC44" s="21"/>
      <c r="BD44" s="21"/>
      <c r="BE44" s="23">
        <f t="shared" si="33"/>
        <v>0</v>
      </c>
      <c r="BF44" s="21"/>
      <c r="BG44" s="21"/>
      <c r="BH44" s="23">
        <f t="shared" si="34"/>
        <v>0</v>
      </c>
      <c r="BI44" s="21"/>
      <c r="BJ44" s="21"/>
      <c r="BK44" s="23">
        <f t="shared" si="15"/>
        <v>0</v>
      </c>
      <c r="BL44" s="21"/>
      <c r="BM44" s="21"/>
      <c r="BN44" s="23">
        <f t="shared" si="16"/>
        <v>0</v>
      </c>
      <c r="BO44" s="21"/>
      <c r="BP44" s="21"/>
      <c r="BQ44" s="23">
        <f t="shared" si="17"/>
        <v>0</v>
      </c>
      <c r="BR44" s="21"/>
      <c r="BS44" s="21"/>
      <c r="BT44" s="23">
        <f t="shared" si="18"/>
        <v>0</v>
      </c>
      <c r="BU44" s="21"/>
      <c r="BV44" s="21"/>
      <c r="BW44" s="23">
        <f t="shared" si="19"/>
        <v>0</v>
      </c>
      <c r="BX44" s="21"/>
      <c r="BY44" s="21"/>
      <c r="BZ44" s="23">
        <f t="shared" si="20"/>
        <v>0</v>
      </c>
      <c r="CA44" s="21"/>
      <c r="CB44" s="21"/>
      <c r="CC44" s="23">
        <f t="shared" si="21"/>
        <v>0</v>
      </c>
      <c r="CD44" s="23">
        <f t="shared" si="22"/>
        <v>15</v>
      </c>
      <c r="CE44" s="23">
        <f t="shared" si="23"/>
        <v>210</v>
      </c>
      <c r="CF44" s="23">
        <f t="shared" si="24"/>
        <v>134.4</v>
      </c>
      <c r="CG44" s="23">
        <f t="shared" si="25"/>
        <v>17.5</v>
      </c>
      <c r="CH44" s="23">
        <f t="shared" si="26"/>
        <v>11.200000000000001</v>
      </c>
      <c r="CI44" s="22"/>
      <c r="CJ44" s="22"/>
      <c r="CK44" s="22">
        <f t="shared" si="27"/>
        <v>0</v>
      </c>
      <c r="CL44" s="21"/>
      <c r="CM44" s="21"/>
      <c r="CN44" s="22">
        <f t="shared" si="28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29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2"/>
        <v>0</v>
      </c>
      <c r="W45" s="21"/>
      <c r="X45" s="21"/>
      <c r="Y45" s="23">
        <f t="shared" si="3"/>
        <v>0</v>
      </c>
      <c r="Z45" s="21"/>
      <c r="AA45" s="21"/>
      <c r="AB45" s="23">
        <f t="shared" si="4"/>
        <v>0</v>
      </c>
      <c r="AC45" s="21"/>
      <c r="AD45" s="21"/>
      <c r="AE45" s="23">
        <f t="shared" si="5"/>
        <v>0</v>
      </c>
      <c r="AF45" s="21"/>
      <c r="AG45" s="21"/>
      <c r="AH45" s="23">
        <f t="shared" si="6"/>
        <v>0</v>
      </c>
      <c r="AI45" s="21"/>
      <c r="AJ45" s="21"/>
      <c r="AK45" s="23">
        <f t="shared" si="7"/>
        <v>0</v>
      </c>
      <c r="AL45" s="21"/>
      <c r="AM45" s="21"/>
      <c r="AN45" s="23">
        <f t="shared" si="8"/>
        <v>0</v>
      </c>
      <c r="AO45" s="23">
        <f t="shared" si="9"/>
        <v>0</v>
      </c>
      <c r="AP45" s="23">
        <f t="shared" si="10"/>
        <v>0</v>
      </c>
      <c r="AQ45" s="23">
        <f t="shared" si="11"/>
        <v>0</v>
      </c>
      <c r="AR45" s="23">
        <f t="shared" si="12"/>
        <v>0</v>
      </c>
      <c r="AS45" s="23">
        <f t="shared" si="13"/>
        <v>0</v>
      </c>
      <c r="AT45" s="21"/>
      <c r="AU45" s="21"/>
      <c r="AV45" s="21"/>
      <c r="AW45" s="21"/>
      <c r="AX45" s="21"/>
      <c r="AY45" s="22">
        <f t="shared" si="14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5"/>
        <v>0</v>
      </c>
      <c r="BL45" s="21"/>
      <c r="BM45" s="21"/>
      <c r="BN45" s="23">
        <f t="shared" si="16"/>
        <v>0</v>
      </c>
      <c r="BO45" s="21"/>
      <c r="BP45" s="21"/>
      <c r="BQ45" s="23">
        <f t="shared" si="17"/>
        <v>0</v>
      </c>
      <c r="BR45" s="21"/>
      <c r="BS45" s="21"/>
      <c r="BT45" s="23">
        <f t="shared" si="18"/>
        <v>0</v>
      </c>
      <c r="BU45" s="21"/>
      <c r="BV45" s="21"/>
      <c r="BW45" s="23">
        <f t="shared" si="19"/>
        <v>0</v>
      </c>
      <c r="BX45" s="21"/>
      <c r="BY45" s="21"/>
      <c r="BZ45" s="23">
        <f t="shared" si="20"/>
        <v>0</v>
      </c>
      <c r="CA45" s="21"/>
      <c r="CB45" s="21"/>
      <c r="CC45" s="23">
        <f t="shared" si="21"/>
        <v>0</v>
      </c>
      <c r="CD45" s="23">
        <f t="shared" si="22"/>
        <v>0</v>
      </c>
      <c r="CE45" s="23">
        <f t="shared" si="23"/>
        <v>0</v>
      </c>
      <c r="CF45" s="23">
        <f t="shared" si="24"/>
        <v>0</v>
      </c>
      <c r="CG45" s="23">
        <f t="shared" si="25"/>
        <v>0</v>
      </c>
      <c r="CH45" s="23">
        <f t="shared" si="26"/>
        <v>0</v>
      </c>
      <c r="CI45" s="22"/>
      <c r="CJ45" s="22"/>
      <c r="CK45" s="22">
        <f t="shared" si="27"/>
        <v>0</v>
      </c>
      <c r="CL45" s="21"/>
      <c r="CM45" s="21"/>
      <c r="CN45" s="22">
        <f t="shared" si="28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29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2"/>
        <v>0</v>
      </c>
      <c r="W46" s="21"/>
      <c r="X46" s="21"/>
      <c r="Y46" s="23">
        <f t="shared" si="3"/>
        <v>0</v>
      </c>
      <c r="Z46" s="21"/>
      <c r="AA46" s="21"/>
      <c r="AB46" s="23">
        <f t="shared" si="4"/>
        <v>0</v>
      </c>
      <c r="AC46" s="21"/>
      <c r="AD46" s="21"/>
      <c r="AE46" s="23">
        <f t="shared" si="5"/>
        <v>0</v>
      </c>
      <c r="AF46" s="21"/>
      <c r="AG46" s="21"/>
      <c r="AH46" s="23">
        <f t="shared" si="6"/>
        <v>0</v>
      </c>
      <c r="AI46" s="21"/>
      <c r="AJ46" s="21"/>
      <c r="AK46" s="23">
        <f t="shared" si="7"/>
        <v>0</v>
      </c>
      <c r="AL46" s="21"/>
      <c r="AM46" s="21"/>
      <c r="AN46" s="23">
        <f t="shared" si="8"/>
        <v>0</v>
      </c>
      <c r="AO46" s="23">
        <f t="shared" si="9"/>
        <v>0</v>
      </c>
      <c r="AP46" s="23">
        <f t="shared" si="10"/>
        <v>0</v>
      </c>
      <c r="AQ46" s="23">
        <f t="shared" si="11"/>
        <v>0</v>
      </c>
      <c r="AR46" s="23">
        <f t="shared" si="12"/>
        <v>0</v>
      </c>
      <c r="AS46" s="23">
        <f t="shared" si="13"/>
        <v>0</v>
      </c>
      <c r="AT46" s="21"/>
      <c r="AU46" s="21"/>
      <c r="AV46" s="21"/>
      <c r="AW46" s="21"/>
      <c r="AX46" s="21"/>
      <c r="AY46" s="22">
        <f t="shared" si="14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5"/>
        <v>0</v>
      </c>
      <c r="BL46" s="21"/>
      <c r="BM46" s="21"/>
      <c r="BN46" s="23">
        <f t="shared" si="16"/>
        <v>0</v>
      </c>
      <c r="BO46" s="21"/>
      <c r="BP46" s="21"/>
      <c r="BQ46" s="23">
        <f t="shared" si="17"/>
        <v>0</v>
      </c>
      <c r="BR46" s="21"/>
      <c r="BS46" s="21"/>
      <c r="BT46" s="23">
        <f t="shared" si="18"/>
        <v>0</v>
      </c>
      <c r="BU46" s="21"/>
      <c r="BV46" s="21"/>
      <c r="BW46" s="23">
        <f t="shared" si="19"/>
        <v>0</v>
      </c>
      <c r="BX46" s="21"/>
      <c r="BY46" s="21"/>
      <c r="BZ46" s="23">
        <f t="shared" si="20"/>
        <v>0</v>
      </c>
      <c r="CA46" s="21"/>
      <c r="CB46" s="21"/>
      <c r="CC46" s="23">
        <f t="shared" si="21"/>
        <v>0</v>
      </c>
      <c r="CD46" s="23">
        <f t="shared" si="22"/>
        <v>0</v>
      </c>
      <c r="CE46" s="23">
        <f t="shared" si="23"/>
        <v>0</v>
      </c>
      <c r="CF46" s="23">
        <f t="shared" si="24"/>
        <v>0</v>
      </c>
      <c r="CG46" s="23">
        <f t="shared" si="25"/>
        <v>0</v>
      </c>
      <c r="CH46" s="23">
        <f t="shared" si="26"/>
        <v>0</v>
      </c>
      <c r="CI46" s="22"/>
      <c r="CJ46" s="22"/>
      <c r="CK46" s="22">
        <f t="shared" si="27"/>
        <v>0</v>
      </c>
      <c r="CL46" s="21"/>
      <c r="CM46" s="21"/>
      <c r="CN46" s="22">
        <f t="shared" si="28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29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2"/>
        <v>0</v>
      </c>
      <c r="W47" s="21"/>
      <c r="X47" s="21"/>
      <c r="Y47" s="23">
        <f t="shared" si="3"/>
        <v>0</v>
      </c>
      <c r="Z47" s="21"/>
      <c r="AA47" s="21"/>
      <c r="AB47" s="23">
        <f t="shared" si="4"/>
        <v>0</v>
      </c>
      <c r="AC47" s="21"/>
      <c r="AD47" s="21"/>
      <c r="AE47" s="23">
        <f t="shared" si="5"/>
        <v>0</v>
      </c>
      <c r="AF47" s="21"/>
      <c r="AG47" s="21"/>
      <c r="AH47" s="23">
        <f t="shared" si="6"/>
        <v>0</v>
      </c>
      <c r="AI47" s="21"/>
      <c r="AJ47" s="21"/>
      <c r="AK47" s="23">
        <f t="shared" si="7"/>
        <v>0</v>
      </c>
      <c r="AL47" s="21"/>
      <c r="AM47" s="21"/>
      <c r="AN47" s="23">
        <f t="shared" si="8"/>
        <v>0</v>
      </c>
      <c r="AO47" s="23">
        <f t="shared" si="9"/>
        <v>0</v>
      </c>
      <c r="AP47" s="23">
        <f t="shared" si="10"/>
        <v>0</v>
      </c>
      <c r="AQ47" s="23">
        <f t="shared" si="11"/>
        <v>0</v>
      </c>
      <c r="AR47" s="23">
        <f t="shared" si="12"/>
        <v>0</v>
      </c>
      <c r="AS47" s="23">
        <f t="shared" si="13"/>
        <v>0</v>
      </c>
      <c r="AT47" s="21"/>
      <c r="AU47" s="21"/>
      <c r="AV47" s="21"/>
      <c r="AW47" s="21"/>
      <c r="AX47" s="21"/>
      <c r="AY47" s="22">
        <f t="shared" si="14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5"/>
        <v>0</v>
      </c>
      <c r="BL47" s="21"/>
      <c r="BM47" s="21"/>
      <c r="BN47" s="23">
        <f t="shared" si="16"/>
        <v>0</v>
      </c>
      <c r="BO47" s="21"/>
      <c r="BP47" s="21"/>
      <c r="BQ47" s="23">
        <f t="shared" si="17"/>
        <v>0</v>
      </c>
      <c r="BR47" s="21"/>
      <c r="BS47" s="21"/>
      <c r="BT47" s="23">
        <f t="shared" si="18"/>
        <v>0</v>
      </c>
      <c r="BU47" s="21"/>
      <c r="BV47" s="21"/>
      <c r="BW47" s="23">
        <f t="shared" si="19"/>
        <v>0</v>
      </c>
      <c r="BX47" s="21"/>
      <c r="BY47" s="21"/>
      <c r="BZ47" s="23">
        <f t="shared" si="20"/>
        <v>0</v>
      </c>
      <c r="CA47" s="21"/>
      <c r="CB47" s="21"/>
      <c r="CC47" s="23">
        <f t="shared" si="21"/>
        <v>0</v>
      </c>
      <c r="CD47" s="23">
        <f t="shared" si="22"/>
        <v>0</v>
      </c>
      <c r="CE47" s="23">
        <f t="shared" si="23"/>
        <v>0</v>
      </c>
      <c r="CF47" s="23">
        <f t="shared" si="24"/>
        <v>0</v>
      </c>
      <c r="CG47" s="23">
        <f t="shared" si="25"/>
        <v>0</v>
      </c>
      <c r="CH47" s="23">
        <f t="shared" si="26"/>
        <v>0</v>
      </c>
      <c r="CI47" s="22"/>
      <c r="CJ47" s="22"/>
      <c r="CK47" s="22">
        <f t="shared" si="27"/>
        <v>0</v>
      </c>
      <c r="CL47" s="21"/>
      <c r="CM47" s="21"/>
      <c r="CN47" s="22">
        <f t="shared" si="28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29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2"/>
        <v>0</v>
      </c>
      <c r="W48" s="21"/>
      <c r="X48" s="21"/>
      <c r="Y48" s="23">
        <f t="shared" si="3"/>
        <v>0</v>
      </c>
      <c r="Z48" s="21"/>
      <c r="AA48" s="21"/>
      <c r="AB48" s="23">
        <f t="shared" si="4"/>
        <v>0</v>
      </c>
      <c r="AC48" s="21"/>
      <c r="AD48" s="21"/>
      <c r="AE48" s="23">
        <f t="shared" si="5"/>
        <v>0</v>
      </c>
      <c r="AF48" s="21"/>
      <c r="AG48" s="21"/>
      <c r="AH48" s="23">
        <f t="shared" si="6"/>
        <v>0</v>
      </c>
      <c r="AI48" s="21"/>
      <c r="AJ48" s="21"/>
      <c r="AK48" s="23">
        <f t="shared" si="7"/>
        <v>0</v>
      </c>
      <c r="AL48" s="21"/>
      <c r="AM48" s="21"/>
      <c r="AN48" s="23">
        <f t="shared" si="8"/>
        <v>0</v>
      </c>
      <c r="AO48" s="23">
        <f t="shared" si="9"/>
        <v>0</v>
      </c>
      <c r="AP48" s="23">
        <f t="shared" si="10"/>
        <v>0</v>
      </c>
      <c r="AQ48" s="23">
        <f t="shared" si="11"/>
        <v>0</v>
      </c>
      <c r="AR48" s="23">
        <f t="shared" si="12"/>
        <v>0</v>
      </c>
      <c r="AS48" s="23">
        <f t="shared" si="13"/>
        <v>0</v>
      </c>
      <c r="AT48" s="21"/>
      <c r="AU48" s="21"/>
      <c r="AV48" s="21"/>
      <c r="AW48" s="21"/>
      <c r="AX48" s="21"/>
      <c r="AY48" s="22">
        <f t="shared" si="14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5"/>
        <v>0</v>
      </c>
      <c r="BL48" s="21"/>
      <c r="BM48" s="21"/>
      <c r="BN48" s="23">
        <f t="shared" si="16"/>
        <v>0</v>
      </c>
      <c r="BO48" s="21"/>
      <c r="BP48" s="21"/>
      <c r="BQ48" s="23">
        <f t="shared" si="17"/>
        <v>0</v>
      </c>
      <c r="BR48" s="21"/>
      <c r="BS48" s="21"/>
      <c r="BT48" s="23">
        <f t="shared" si="18"/>
        <v>0</v>
      </c>
      <c r="BU48" s="21"/>
      <c r="BV48" s="21"/>
      <c r="BW48" s="23">
        <f t="shared" si="19"/>
        <v>0</v>
      </c>
      <c r="BX48" s="21"/>
      <c r="BY48" s="21"/>
      <c r="BZ48" s="23">
        <f t="shared" si="20"/>
        <v>0</v>
      </c>
      <c r="CA48" s="21"/>
      <c r="CB48" s="21"/>
      <c r="CC48" s="23">
        <f t="shared" si="21"/>
        <v>0</v>
      </c>
      <c r="CD48" s="23">
        <f t="shared" si="22"/>
        <v>0</v>
      </c>
      <c r="CE48" s="23">
        <f t="shared" si="23"/>
        <v>0</v>
      </c>
      <c r="CF48" s="23">
        <f t="shared" si="24"/>
        <v>0</v>
      </c>
      <c r="CG48" s="23">
        <f t="shared" si="25"/>
        <v>0</v>
      </c>
      <c r="CH48" s="23">
        <f t="shared" si="26"/>
        <v>0</v>
      </c>
      <c r="CI48" s="22"/>
      <c r="CJ48" s="22"/>
      <c r="CK48" s="22">
        <f t="shared" si="27"/>
        <v>0</v>
      </c>
      <c r="CL48" s="21"/>
      <c r="CM48" s="21"/>
      <c r="CN48" s="22">
        <f t="shared" si="28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29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2"/>
        <v>0</v>
      </c>
      <c r="W49" s="21"/>
      <c r="X49" s="21"/>
      <c r="Y49" s="23">
        <f t="shared" si="3"/>
        <v>0</v>
      </c>
      <c r="Z49" s="21"/>
      <c r="AA49" s="21"/>
      <c r="AB49" s="23">
        <f t="shared" si="4"/>
        <v>0</v>
      </c>
      <c r="AC49" s="21"/>
      <c r="AD49" s="21"/>
      <c r="AE49" s="23">
        <f t="shared" si="5"/>
        <v>0</v>
      </c>
      <c r="AF49" s="21"/>
      <c r="AG49" s="21"/>
      <c r="AH49" s="23">
        <f t="shared" si="6"/>
        <v>0</v>
      </c>
      <c r="AI49" s="21"/>
      <c r="AJ49" s="21"/>
      <c r="AK49" s="23">
        <f t="shared" si="7"/>
        <v>0</v>
      </c>
      <c r="AL49" s="21"/>
      <c r="AM49" s="21"/>
      <c r="AN49" s="23">
        <f t="shared" si="8"/>
        <v>0</v>
      </c>
      <c r="AO49" s="23">
        <f t="shared" si="9"/>
        <v>0</v>
      </c>
      <c r="AP49" s="23">
        <f t="shared" si="10"/>
        <v>0</v>
      </c>
      <c r="AQ49" s="23">
        <f t="shared" si="11"/>
        <v>0</v>
      </c>
      <c r="AR49" s="23">
        <f t="shared" si="12"/>
        <v>0</v>
      </c>
      <c r="AS49" s="23">
        <f t="shared" si="13"/>
        <v>0</v>
      </c>
      <c r="AT49" s="21"/>
      <c r="AU49" s="21"/>
      <c r="AV49" s="21"/>
      <c r="AW49" s="21"/>
      <c r="AX49" s="21"/>
      <c r="AY49" s="22">
        <f t="shared" si="14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5"/>
        <v>0</v>
      </c>
      <c r="BL49" s="21"/>
      <c r="BM49" s="21"/>
      <c r="BN49" s="23">
        <f t="shared" si="16"/>
        <v>0</v>
      </c>
      <c r="BO49" s="21"/>
      <c r="BP49" s="21"/>
      <c r="BQ49" s="23">
        <f t="shared" si="17"/>
        <v>0</v>
      </c>
      <c r="BR49" s="21"/>
      <c r="BS49" s="21"/>
      <c r="BT49" s="23">
        <f t="shared" si="18"/>
        <v>0</v>
      </c>
      <c r="BU49" s="21"/>
      <c r="BV49" s="21"/>
      <c r="BW49" s="23">
        <f t="shared" si="19"/>
        <v>0</v>
      </c>
      <c r="BX49" s="21"/>
      <c r="BY49" s="21"/>
      <c r="BZ49" s="23">
        <f t="shared" si="20"/>
        <v>0</v>
      </c>
      <c r="CA49" s="21"/>
      <c r="CB49" s="21"/>
      <c r="CC49" s="23">
        <f t="shared" si="21"/>
        <v>0</v>
      </c>
      <c r="CD49" s="23">
        <f t="shared" si="22"/>
        <v>0</v>
      </c>
      <c r="CE49" s="23">
        <f t="shared" si="23"/>
        <v>0</v>
      </c>
      <c r="CF49" s="23">
        <f t="shared" si="24"/>
        <v>0</v>
      </c>
      <c r="CG49" s="23">
        <f t="shared" si="25"/>
        <v>0</v>
      </c>
      <c r="CH49" s="23">
        <f t="shared" si="26"/>
        <v>0</v>
      </c>
      <c r="CI49" s="22"/>
      <c r="CJ49" s="22"/>
      <c r="CK49" s="22">
        <f t="shared" si="27"/>
        <v>0</v>
      </c>
      <c r="CL49" s="21"/>
      <c r="CM49" s="21"/>
      <c r="CN49" s="22">
        <f t="shared" si="28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29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2"/>
        <v>0</v>
      </c>
      <c r="W50" s="21"/>
      <c r="X50" s="21"/>
      <c r="Y50" s="23">
        <f t="shared" si="3"/>
        <v>0</v>
      </c>
      <c r="Z50" s="21"/>
      <c r="AA50" s="21"/>
      <c r="AB50" s="23">
        <f t="shared" si="4"/>
        <v>0</v>
      </c>
      <c r="AC50" s="21"/>
      <c r="AD50" s="21"/>
      <c r="AE50" s="23">
        <f t="shared" si="5"/>
        <v>0</v>
      </c>
      <c r="AF50" s="21"/>
      <c r="AG50" s="21"/>
      <c r="AH50" s="23">
        <f t="shared" si="6"/>
        <v>0</v>
      </c>
      <c r="AI50" s="21"/>
      <c r="AJ50" s="21"/>
      <c r="AK50" s="23">
        <f t="shared" si="7"/>
        <v>0</v>
      </c>
      <c r="AL50" s="21"/>
      <c r="AM50" s="21"/>
      <c r="AN50" s="23">
        <f t="shared" si="8"/>
        <v>0</v>
      </c>
      <c r="AO50" s="23">
        <f t="shared" si="9"/>
        <v>0</v>
      </c>
      <c r="AP50" s="23">
        <f t="shared" si="10"/>
        <v>0</v>
      </c>
      <c r="AQ50" s="23">
        <f t="shared" si="11"/>
        <v>0</v>
      </c>
      <c r="AR50" s="23">
        <f t="shared" si="12"/>
        <v>0</v>
      </c>
      <c r="AS50" s="23">
        <f t="shared" si="13"/>
        <v>0</v>
      </c>
      <c r="AT50" s="21"/>
      <c r="AU50" s="21"/>
      <c r="AV50" s="21"/>
      <c r="AW50" s="21"/>
      <c r="AX50" s="21"/>
      <c r="AY50" s="22">
        <f t="shared" si="14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5"/>
        <v>0</v>
      </c>
      <c r="BL50" s="21"/>
      <c r="BM50" s="21"/>
      <c r="BN50" s="23">
        <f t="shared" si="16"/>
        <v>0</v>
      </c>
      <c r="BO50" s="21"/>
      <c r="BP50" s="21"/>
      <c r="BQ50" s="23">
        <f t="shared" si="17"/>
        <v>0</v>
      </c>
      <c r="BR50" s="21"/>
      <c r="BS50" s="21"/>
      <c r="BT50" s="23">
        <f t="shared" si="18"/>
        <v>0</v>
      </c>
      <c r="BU50" s="21"/>
      <c r="BV50" s="21"/>
      <c r="BW50" s="23">
        <f t="shared" si="19"/>
        <v>0</v>
      </c>
      <c r="BX50" s="21"/>
      <c r="BY50" s="21"/>
      <c r="BZ50" s="23">
        <f t="shared" si="20"/>
        <v>0</v>
      </c>
      <c r="CA50" s="21"/>
      <c r="CB50" s="21"/>
      <c r="CC50" s="23">
        <f t="shared" si="21"/>
        <v>0</v>
      </c>
      <c r="CD50" s="23">
        <f t="shared" si="22"/>
        <v>0</v>
      </c>
      <c r="CE50" s="23">
        <f t="shared" si="23"/>
        <v>0</v>
      </c>
      <c r="CF50" s="23">
        <f t="shared" si="24"/>
        <v>0</v>
      </c>
      <c r="CG50" s="23">
        <f t="shared" si="25"/>
        <v>0</v>
      </c>
      <c r="CH50" s="23">
        <f t="shared" si="26"/>
        <v>0</v>
      </c>
      <c r="CI50" s="22"/>
      <c r="CJ50" s="22"/>
      <c r="CK50" s="22">
        <f t="shared" si="27"/>
        <v>0</v>
      </c>
      <c r="CL50" s="21"/>
      <c r="CM50" s="21"/>
      <c r="CN50" s="22">
        <f t="shared" si="28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29"/>
        <v>0</v>
      </c>
      <c r="H51" s="21"/>
      <c r="I51" s="21"/>
      <c r="J51" s="22">
        <f t="shared" si="0"/>
        <v>0</v>
      </c>
      <c r="K51" s="21"/>
      <c r="L51" s="21"/>
      <c r="M51" s="23">
        <f t="shared" si="1"/>
        <v>0</v>
      </c>
      <c r="N51" s="21"/>
      <c r="O51" s="21"/>
      <c r="P51" s="23">
        <f t="shared" si="30"/>
        <v>0</v>
      </c>
      <c r="Q51" s="21"/>
      <c r="R51" s="21"/>
      <c r="S51" s="23">
        <f t="shared" si="31"/>
        <v>0</v>
      </c>
      <c r="T51" s="21"/>
      <c r="U51" s="21"/>
      <c r="V51" s="23">
        <f t="shared" si="2"/>
        <v>0</v>
      </c>
      <c r="W51" s="21"/>
      <c r="X51" s="21"/>
      <c r="Y51" s="23">
        <f t="shared" si="3"/>
        <v>0</v>
      </c>
      <c r="Z51" s="21">
        <v>28</v>
      </c>
      <c r="AA51" s="21">
        <v>392</v>
      </c>
      <c r="AB51" s="23">
        <f t="shared" si="4"/>
        <v>250.88</v>
      </c>
      <c r="AC51" s="21"/>
      <c r="AD51" s="21"/>
      <c r="AE51" s="23">
        <f t="shared" si="5"/>
        <v>0</v>
      </c>
      <c r="AF51" s="21"/>
      <c r="AG51" s="21"/>
      <c r="AH51" s="23">
        <f t="shared" si="6"/>
        <v>0</v>
      </c>
      <c r="AI51" s="21"/>
      <c r="AJ51" s="21"/>
      <c r="AK51" s="23">
        <f t="shared" si="7"/>
        <v>0</v>
      </c>
      <c r="AL51" s="21"/>
      <c r="AM51" s="21"/>
      <c r="AN51" s="23">
        <f t="shared" si="8"/>
        <v>0</v>
      </c>
      <c r="AO51" s="23">
        <f t="shared" si="9"/>
        <v>28</v>
      </c>
      <c r="AP51" s="23">
        <f t="shared" si="10"/>
        <v>392</v>
      </c>
      <c r="AQ51" s="23">
        <f t="shared" si="11"/>
        <v>250.88</v>
      </c>
      <c r="AR51" s="23">
        <f t="shared" si="12"/>
        <v>32.666666666666664</v>
      </c>
      <c r="AS51" s="23">
        <f t="shared" si="13"/>
        <v>20.906666666666666</v>
      </c>
      <c r="AT51" s="21"/>
      <c r="AU51" s="21"/>
      <c r="AV51" s="21"/>
      <c r="AW51" s="21"/>
      <c r="AX51" s="21"/>
      <c r="AY51" s="22">
        <f t="shared" si="14"/>
        <v>0</v>
      </c>
      <c r="AZ51" s="21"/>
      <c r="BA51" s="21"/>
      <c r="BB51" s="23">
        <f t="shared" si="32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5"/>
        <v>0</v>
      </c>
      <c r="BL51" s="21"/>
      <c r="BM51" s="21"/>
      <c r="BN51" s="23">
        <f t="shared" si="16"/>
        <v>0</v>
      </c>
      <c r="BO51" s="21"/>
      <c r="BP51" s="21"/>
      <c r="BQ51" s="23">
        <f t="shared" si="17"/>
        <v>0</v>
      </c>
      <c r="BR51" s="21"/>
      <c r="BS51" s="21"/>
      <c r="BT51" s="23">
        <f t="shared" si="18"/>
        <v>0</v>
      </c>
      <c r="BU51" s="21"/>
      <c r="BV51" s="21"/>
      <c r="BW51" s="23">
        <f t="shared" si="19"/>
        <v>0</v>
      </c>
      <c r="BX51" s="21"/>
      <c r="BY51" s="21"/>
      <c r="BZ51" s="23">
        <f t="shared" si="20"/>
        <v>0</v>
      </c>
      <c r="CA51" s="21"/>
      <c r="CB51" s="21"/>
      <c r="CC51" s="23">
        <f t="shared" si="21"/>
        <v>0</v>
      </c>
      <c r="CD51" s="23">
        <f t="shared" si="22"/>
        <v>0</v>
      </c>
      <c r="CE51" s="23">
        <f t="shared" si="23"/>
        <v>0</v>
      </c>
      <c r="CF51" s="23">
        <f t="shared" si="24"/>
        <v>0</v>
      </c>
      <c r="CG51" s="23">
        <f t="shared" si="25"/>
        <v>0</v>
      </c>
      <c r="CH51" s="23">
        <f t="shared" si="26"/>
        <v>0</v>
      </c>
      <c r="CI51" s="22"/>
      <c r="CJ51" s="22"/>
      <c r="CK51" s="22">
        <f t="shared" si="27"/>
        <v>0</v>
      </c>
      <c r="CL51" s="21"/>
      <c r="CM51" s="21"/>
      <c r="CN51" s="22">
        <f t="shared" si="28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29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2"/>
        <v>0</v>
      </c>
      <c r="W52" s="21"/>
      <c r="X52" s="21"/>
      <c r="Y52" s="23">
        <f t="shared" si="3"/>
        <v>0</v>
      </c>
      <c r="Z52" s="21"/>
      <c r="AA52" s="21"/>
      <c r="AB52" s="23">
        <f t="shared" si="4"/>
        <v>0</v>
      </c>
      <c r="AC52" s="21"/>
      <c r="AD52" s="21"/>
      <c r="AE52" s="23">
        <f t="shared" si="5"/>
        <v>0</v>
      </c>
      <c r="AF52" s="21"/>
      <c r="AG52" s="21"/>
      <c r="AH52" s="23">
        <f t="shared" si="6"/>
        <v>0</v>
      </c>
      <c r="AI52" s="21"/>
      <c r="AJ52" s="21"/>
      <c r="AK52" s="23">
        <f t="shared" si="7"/>
        <v>0</v>
      </c>
      <c r="AL52" s="21"/>
      <c r="AM52" s="21"/>
      <c r="AN52" s="23">
        <f t="shared" si="8"/>
        <v>0</v>
      </c>
      <c r="AO52" s="23">
        <f t="shared" si="9"/>
        <v>0</v>
      </c>
      <c r="AP52" s="23">
        <f t="shared" si="10"/>
        <v>0</v>
      </c>
      <c r="AQ52" s="23">
        <f t="shared" si="11"/>
        <v>0</v>
      </c>
      <c r="AR52" s="23">
        <f t="shared" si="12"/>
        <v>0</v>
      </c>
      <c r="AS52" s="23">
        <f t="shared" si="13"/>
        <v>0</v>
      </c>
      <c r="AT52" s="21"/>
      <c r="AU52" s="21"/>
      <c r="AV52" s="21"/>
      <c r="AW52" s="21"/>
      <c r="AX52" s="21"/>
      <c r="AY52" s="22">
        <f t="shared" si="14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5"/>
        <v>0</v>
      </c>
      <c r="BL52" s="21"/>
      <c r="BM52" s="21"/>
      <c r="BN52" s="23">
        <f t="shared" si="16"/>
        <v>0</v>
      </c>
      <c r="BO52" s="21"/>
      <c r="BP52" s="21"/>
      <c r="BQ52" s="23">
        <f t="shared" si="17"/>
        <v>0</v>
      </c>
      <c r="BR52" s="21"/>
      <c r="BS52" s="21"/>
      <c r="BT52" s="23">
        <f t="shared" si="18"/>
        <v>0</v>
      </c>
      <c r="BU52" s="21"/>
      <c r="BV52" s="21"/>
      <c r="BW52" s="23">
        <f t="shared" si="19"/>
        <v>0</v>
      </c>
      <c r="BX52" s="21"/>
      <c r="BY52" s="21"/>
      <c r="BZ52" s="23">
        <f t="shared" si="20"/>
        <v>0</v>
      </c>
      <c r="CA52" s="21"/>
      <c r="CB52" s="21"/>
      <c r="CC52" s="23">
        <f t="shared" si="21"/>
        <v>0</v>
      </c>
      <c r="CD52" s="23">
        <f t="shared" si="22"/>
        <v>0</v>
      </c>
      <c r="CE52" s="23">
        <f t="shared" si="23"/>
        <v>0</v>
      </c>
      <c r="CF52" s="23">
        <f t="shared" si="24"/>
        <v>0</v>
      </c>
      <c r="CG52" s="23">
        <f t="shared" si="25"/>
        <v>0</v>
      </c>
      <c r="CH52" s="23">
        <f t="shared" si="26"/>
        <v>0</v>
      </c>
      <c r="CI52" s="22"/>
      <c r="CJ52" s="22"/>
      <c r="CK52" s="22">
        <f t="shared" si="27"/>
        <v>0</v>
      </c>
      <c r="CL52" s="21"/>
      <c r="CM52" s="21"/>
      <c r="CN52" s="22">
        <f t="shared" si="28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29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2"/>
        <v>0</v>
      </c>
      <c r="W53" s="21"/>
      <c r="X53" s="21"/>
      <c r="Y53" s="23">
        <f t="shared" si="3"/>
        <v>0</v>
      </c>
      <c r="Z53" s="21"/>
      <c r="AA53" s="21"/>
      <c r="AB53" s="23">
        <f t="shared" si="4"/>
        <v>0</v>
      </c>
      <c r="AC53" s="21"/>
      <c r="AD53" s="21"/>
      <c r="AE53" s="23">
        <f t="shared" si="5"/>
        <v>0</v>
      </c>
      <c r="AF53" s="21"/>
      <c r="AG53" s="21"/>
      <c r="AH53" s="23">
        <f t="shared" si="6"/>
        <v>0</v>
      </c>
      <c r="AI53" s="21"/>
      <c r="AJ53" s="21"/>
      <c r="AK53" s="23">
        <f t="shared" si="7"/>
        <v>0</v>
      </c>
      <c r="AL53" s="21"/>
      <c r="AM53" s="21"/>
      <c r="AN53" s="23">
        <f t="shared" si="8"/>
        <v>0</v>
      </c>
      <c r="AO53" s="23">
        <f t="shared" si="9"/>
        <v>0</v>
      </c>
      <c r="AP53" s="23">
        <f t="shared" si="10"/>
        <v>0</v>
      </c>
      <c r="AQ53" s="23">
        <f t="shared" si="11"/>
        <v>0</v>
      </c>
      <c r="AR53" s="23">
        <f t="shared" si="12"/>
        <v>0</v>
      </c>
      <c r="AS53" s="23">
        <f t="shared" si="13"/>
        <v>0</v>
      </c>
      <c r="AT53" s="21"/>
      <c r="AU53" s="21"/>
      <c r="AV53" s="21"/>
      <c r="AW53" s="21"/>
      <c r="AX53" s="21"/>
      <c r="AY53" s="22">
        <f t="shared" si="14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5"/>
        <v>0</v>
      </c>
      <c r="BL53" s="21"/>
      <c r="BM53" s="21"/>
      <c r="BN53" s="23">
        <f t="shared" si="16"/>
        <v>0</v>
      </c>
      <c r="BO53" s="21"/>
      <c r="BP53" s="21"/>
      <c r="BQ53" s="23">
        <f t="shared" si="17"/>
        <v>0</v>
      </c>
      <c r="BR53" s="21"/>
      <c r="BS53" s="21"/>
      <c r="BT53" s="23">
        <f t="shared" si="18"/>
        <v>0</v>
      </c>
      <c r="BU53" s="21"/>
      <c r="BV53" s="21"/>
      <c r="BW53" s="23">
        <f t="shared" si="19"/>
        <v>0</v>
      </c>
      <c r="BX53" s="21"/>
      <c r="BY53" s="21"/>
      <c r="BZ53" s="23">
        <f t="shared" si="20"/>
        <v>0</v>
      </c>
      <c r="CA53" s="21"/>
      <c r="CB53" s="21"/>
      <c r="CC53" s="23">
        <f t="shared" si="21"/>
        <v>0</v>
      </c>
      <c r="CD53" s="23">
        <f t="shared" si="22"/>
        <v>0</v>
      </c>
      <c r="CE53" s="23">
        <f t="shared" si="23"/>
        <v>0</v>
      </c>
      <c r="CF53" s="23">
        <f t="shared" si="24"/>
        <v>0</v>
      </c>
      <c r="CG53" s="23">
        <f t="shared" si="25"/>
        <v>0</v>
      </c>
      <c r="CH53" s="23">
        <f t="shared" si="26"/>
        <v>0</v>
      </c>
      <c r="CI53" s="22"/>
      <c r="CJ53" s="22"/>
      <c r="CK53" s="22">
        <f t="shared" si="27"/>
        <v>0</v>
      </c>
      <c r="CL53" s="21"/>
      <c r="CM53" s="21"/>
      <c r="CN53" s="22">
        <f t="shared" si="28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29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2"/>
        <v>0</v>
      </c>
      <c r="W54" s="21"/>
      <c r="X54" s="21"/>
      <c r="Y54" s="23">
        <f t="shared" si="3"/>
        <v>0</v>
      </c>
      <c r="Z54" s="21"/>
      <c r="AA54" s="21"/>
      <c r="AB54" s="23">
        <f t="shared" si="4"/>
        <v>0</v>
      </c>
      <c r="AC54" s="21"/>
      <c r="AD54" s="21"/>
      <c r="AE54" s="23">
        <f t="shared" si="5"/>
        <v>0</v>
      </c>
      <c r="AF54" s="21"/>
      <c r="AG54" s="21"/>
      <c r="AH54" s="23">
        <f t="shared" si="6"/>
        <v>0</v>
      </c>
      <c r="AI54" s="21"/>
      <c r="AJ54" s="21"/>
      <c r="AK54" s="23">
        <f t="shared" si="7"/>
        <v>0</v>
      </c>
      <c r="AL54" s="21"/>
      <c r="AM54" s="21"/>
      <c r="AN54" s="23">
        <f t="shared" si="8"/>
        <v>0</v>
      </c>
      <c r="AO54" s="23">
        <f t="shared" si="9"/>
        <v>0</v>
      </c>
      <c r="AP54" s="23">
        <f t="shared" si="10"/>
        <v>0</v>
      </c>
      <c r="AQ54" s="23">
        <f t="shared" si="11"/>
        <v>0</v>
      </c>
      <c r="AR54" s="23">
        <f t="shared" si="12"/>
        <v>0</v>
      </c>
      <c r="AS54" s="23">
        <f t="shared" si="13"/>
        <v>0</v>
      </c>
      <c r="AT54" s="21"/>
      <c r="AU54" s="21"/>
      <c r="AV54" s="21"/>
      <c r="AW54" s="21"/>
      <c r="AX54" s="21"/>
      <c r="AY54" s="22">
        <f t="shared" si="14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5"/>
        <v>0</v>
      </c>
      <c r="BL54" s="21"/>
      <c r="BM54" s="21"/>
      <c r="BN54" s="23">
        <f t="shared" si="16"/>
        <v>0</v>
      </c>
      <c r="BO54" s="21"/>
      <c r="BP54" s="21"/>
      <c r="BQ54" s="23">
        <f t="shared" si="17"/>
        <v>0</v>
      </c>
      <c r="BR54" s="21"/>
      <c r="BS54" s="21"/>
      <c r="BT54" s="23">
        <f t="shared" si="18"/>
        <v>0</v>
      </c>
      <c r="BU54" s="21"/>
      <c r="BV54" s="21"/>
      <c r="BW54" s="23">
        <f t="shared" si="19"/>
        <v>0</v>
      </c>
      <c r="BX54" s="21"/>
      <c r="BY54" s="21"/>
      <c r="BZ54" s="23">
        <f t="shared" si="20"/>
        <v>0</v>
      </c>
      <c r="CA54" s="21"/>
      <c r="CB54" s="21"/>
      <c r="CC54" s="23">
        <f t="shared" si="21"/>
        <v>0</v>
      </c>
      <c r="CD54" s="23">
        <f t="shared" si="22"/>
        <v>0</v>
      </c>
      <c r="CE54" s="23">
        <f t="shared" si="23"/>
        <v>0</v>
      </c>
      <c r="CF54" s="23">
        <f t="shared" si="24"/>
        <v>0</v>
      </c>
      <c r="CG54" s="23">
        <f t="shared" si="25"/>
        <v>0</v>
      </c>
      <c r="CH54" s="23">
        <f t="shared" si="26"/>
        <v>0</v>
      </c>
      <c r="CI54" s="22"/>
      <c r="CJ54" s="22"/>
      <c r="CK54" s="22">
        <f t="shared" si="27"/>
        <v>0</v>
      </c>
      <c r="CL54" s="21"/>
      <c r="CM54" s="21"/>
      <c r="CN54" s="22">
        <f t="shared" si="28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29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2"/>
        <v>0</v>
      </c>
      <c r="W55" s="21"/>
      <c r="X55" s="21"/>
      <c r="Y55" s="23">
        <f t="shared" si="3"/>
        <v>0</v>
      </c>
      <c r="Z55" s="21"/>
      <c r="AA55" s="21"/>
      <c r="AB55" s="23">
        <f t="shared" si="4"/>
        <v>0</v>
      </c>
      <c r="AC55" s="21"/>
      <c r="AD55" s="21"/>
      <c r="AE55" s="23">
        <f t="shared" si="5"/>
        <v>0</v>
      </c>
      <c r="AF55" s="21"/>
      <c r="AG55" s="21"/>
      <c r="AH55" s="23">
        <f t="shared" si="6"/>
        <v>0</v>
      </c>
      <c r="AI55" s="21"/>
      <c r="AJ55" s="21"/>
      <c r="AK55" s="23">
        <f t="shared" si="7"/>
        <v>0</v>
      </c>
      <c r="AL55" s="21"/>
      <c r="AM55" s="21"/>
      <c r="AN55" s="23">
        <f t="shared" si="8"/>
        <v>0</v>
      </c>
      <c r="AO55" s="23">
        <f t="shared" si="9"/>
        <v>0</v>
      </c>
      <c r="AP55" s="23">
        <f t="shared" si="10"/>
        <v>0</v>
      </c>
      <c r="AQ55" s="23">
        <f t="shared" si="11"/>
        <v>0</v>
      </c>
      <c r="AR55" s="23">
        <f t="shared" si="12"/>
        <v>0</v>
      </c>
      <c r="AS55" s="23">
        <f t="shared" si="13"/>
        <v>0</v>
      </c>
      <c r="AT55" s="21"/>
      <c r="AU55" s="21"/>
      <c r="AV55" s="21"/>
      <c r="AW55" s="21"/>
      <c r="AX55" s="21"/>
      <c r="AY55" s="22">
        <f t="shared" si="14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5"/>
        <v>0</v>
      </c>
      <c r="BL55" s="21"/>
      <c r="BM55" s="21"/>
      <c r="BN55" s="23">
        <f t="shared" si="16"/>
        <v>0</v>
      </c>
      <c r="BO55" s="21"/>
      <c r="BP55" s="21"/>
      <c r="BQ55" s="23">
        <f t="shared" si="17"/>
        <v>0</v>
      </c>
      <c r="BR55" s="21"/>
      <c r="BS55" s="21"/>
      <c r="BT55" s="23">
        <f t="shared" si="18"/>
        <v>0</v>
      </c>
      <c r="BU55" s="21"/>
      <c r="BV55" s="21"/>
      <c r="BW55" s="23">
        <f t="shared" si="19"/>
        <v>0</v>
      </c>
      <c r="BX55" s="21"/>
      <c r="BY55" s="21"/>
      <c r="BZ55" s="23">
        <f t="shared" si="20"/>
        <v>0</v>
      </c>
      <c r="CA55" s="21"/>
      <c r="CB55" s="21"/>
      <c r="CC55" s="23">
        <f t="shared" si="21"/>
        <v>0</v>
      </c>
      <c r="CD55" s="23">
        <f t="shared" si="22"/>
        <v>0</v>
      </c>
      <c r="CE55" s="23">
        <f t="shared" si="23"/>
        <v>0</v>
      </c>
      <c r="CF55" s="23">
        <f t="shared" si="24"/>
        <v>0</v>
      </c>
      <c r="CG55" s="23">
        <f t="shared" si="25"/>
        <v>0</v>
      </c>
      <c r="CH55" s="23">
        <f t="shared" si="26"/>
        <v>0</v>
      </c>
      <c r="CI55" s="22"/>
      <c r="CJ55" s="22"/>
      <c r="CK55" s="22">
        <f t="shared" si="27"/>
        <v>0</v>
      </c>
      <c r="CL55" s="21"/>
      <c r="CM55" s="21"/>
      <c r="CN55" s="22">
        <f t="shared" si="28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29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2"/>
        <v>0</v>
      </c>
      <c r="W56" s="21"/>
      <c r="X56" s="21"/>
      <c r="Y56" s="23">
        <f t="shared" si="3"/>
        <v>0</v>
      </c>
      <c r="Z56" s="21"/>
      <c r="AA56" s="21"/>
      <c r="AB56" s="23">
        <f t="shared" si="4"/>
        <v>0</v>
      </c>
      <c r="AC56" s="21"/>
      <c r="AD56" s="21"/>
      <c r="AE56" s="23">
        <f t="shared" si="5"/>
        <v>0</v>
      </c>
      <c r="AF56" s="21"/>
      <c r="AG56" s="21"/>
      <c r="AH56" s="23">
        <f t="shared" si="6"/>
        <v>0</v>
      </c>
      <c r="AI56" s="21"/>
      <c r="AJ56" s="21"/>
      <c r="AK56" s="23">
        <f t="shared" si="7"/>
        <v>0</v>
      </c>
      <c r="AL56" s="21"/>
      <c r="AM56" s="21"/>
      <c r="AN56" s="23">
        <f t="shared" si="8"/>
        <v>0</v>
      </c>
      <c r="AO56" s="23">
        <f t="shared" si="9"/>
        <v>0</v>
      </c>
      <c r="AP56" s="23">
        <f t="shared" si="10"/>
        <v>0</v>
      </c>
      <c r="AQ56" s="23">
        <f t="shared" si="11"/>
        <v>0</v>
      </c>
      <c r="AR56" s="23">
        <f t="shared" si="12"/>
        <v>0</v>
      </c>
      <c r="AS56" s="23">
        <f t="shared" si="13"/>
        <v>0</v>
      </c>
      <c r="AT56" s="21"/>
      <c r="AU56" s="21"/>
      <c r="AV56" s="21"/>
      <c r="AW56" s="21"/>
      <c r="AX56" s="21"/>
      <c r="AY56" s="22">
        <f t="shared" si="14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5"/>
        <v>0</v>
      </c>
      <c r="BL56" s="21"/>
      <c r="BM56" s="21"/>
      <c r="BN56" s="23">
        <f t="shared" si="16"/>
        <v>0</v>
      </c>
      <c r="BO56" s="21"/>
      <c r="BP56" s="21"/>
      <c r="BQ56" s="23">
        <f t="shared" si="17"/>
        <v>0</v>
      </c>
      <c r="BR56" s="21"/>
      <c r="BS56" s="21"/>
      <c r="BT56" s="23">
        <f t="shared" si="18"/>
        <v>0</v>
      </c>
      <c r="BU56" s="21"/>
      <c r="BV56" s="21"/>
      <c r="BW56" s="23">
        <f t="shared" si="19"/>
        <v>0</v>
      </c>
      <c r="BX56" s="21"/>
      <c r="BY56" s="21"/>
      <c r="BZ56" s="23">
        <f t="shared" si="20"/>
        <v>0</v>
      </c>
      <c r="CA56" s="21"/>
      <c r="CB56" s="21"/>
      <c r="CC56" s="23">
        <f t="shared" si="21"/>
        <v>0</v>
      </c>
      <c r="CD56" s="23">
        <f t="shared" si="22"/>
        <v>0</v>
      </c>
      <c r="CE56" s="23">
        <f t="shared" si="23"/>
        <v>0</v>
      </c>
      <c r="CF56" s="23">
        <f t="shared" si="24"/>
        <v>0</v>
      </c>
      <c r="CG56" s="23">
        <f t="shared" si="25"/>
        <v>0</v>
      </c>
      <c r="CH56" s="23">
        <f t="shared" si="26"/>
        <v>0</v>
      </c>
      <c r="CI56" s="22"/>
      <c r="CJ56" s="22"/>
      <c r="CK56" s="22">
        <f t="shared" si="27"/>
        <v>0</v>
      </c>
      <c r="CL56" s="21"/>
      <c r="CM56" s="21"/>
      <c r="CN56" s="22">
        <f t="shared" si="28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29"/>
        <v>0</v>
      </c>
      <c r="H57" s="21"/>
      <c r="I57" s="21"/>
      <c r="J57" s="22">
        <f t="shared" si="0"/>
        <v>0</v>
      </c>
      <c r="K57" s="21"/>
      <c r="L57" s="21"/>
      <c r="M57" s="23">
        <f t="shared" si="1"/>
        <v>0</v>
      </c>
      <c r="N57" s="21"/>
      <c r="O57" s="21"/>
      <c r="P57" s="23">
        <f t="shared" si="30"/>
        <v>0</v>
      </c>
      <c r="Q57" s="21"/>
      <c r="R57" s="21"/>
      <c r="S57" s="23">
        <f t="shared" si="31"/>
        <v>0</v>
      </c>
      <c r="T57" s="21">
        <v>40</v>
      </c>
      <c r="U57" s="21">
        <v>560</v>
      </c>
      <c r="V57" s="23">
        <f t="shared" si="2"/>
        <v>358.40000000000003</v>
      </c>
      <c r="W57" s="21">
        <v>5</v>
      </c>
      <c r="X57" s="21">
        <v>70</v>
      </c>
      <c r="Y57" s="23">
        <f t="shared" si="3"/>
        <v>44.800000000000004</v>
      </c>
      <c r="Z57" s="21">
        <v>10</v>
      </c>
      <c r="AA57" s="21">
        <v>140</v>
      </c>
      <c r="AB57" s="23">
        <f t="shared" si="4"/>
        <v>89.600000000000009</v>
      </c>
      <c r="AC57" s="21"/>
      <c r="AD57" s="21"/>
      <c r="AE57" s="23">
        <f t="shared" si="5"/>
        <v>0</v>
      </c>
      <c r="AF57" s="21">
        <v>35</v>
      </c>
      <c r="AG57" s="21">
        <v>490</v>
      </c>
      <c r="AH57" s="23">
        <f t="shared" si="6"/>
        <v>313.60000000000002</v>
      </c>
      <c r="AI57" s="21"/>
      <c r="AJ57" s="21"/>
      <c r="AK57" s="23">
        <f t="shared" si="7"/>
        <v>0</v>
      </c>
      <c r="AL57" s="21"/>
      <c r="AM57" s="21"/>
      <c r="AN57" s="23">
        <f t="shared" si="8"/>
        <v>0</v>
      </c>
      <c r="AO57" s="23">
        <f t="shared" si="9"/>
        <v>90</v>
      </c>
      <c r="AP57" s="23">
        <f t="shared" si="10"/>
        <v>1260</v>
      </c>
      <c r="AQ57" s="23">
        <f t="shared" si="11"/>
        <v>806.40000000000009</v>
      </c>
      <c r="AR57" s="23">
        <f t="shared" si="12"/>
        <v>105</v>
      </c>
      <c r="AS57" s="23">
        <f t="shared" si="13"/>
        <v>67.2</v>
      </c>
      <c r="AT57" s="21"/>
      <c r="AU57" s="21"/>
      <c r="AV57" s="21"/>
      <c r="AW57" s="21"/>
      <c r="AX57" s="21"/>
      <c r="AY57" s="22">
        <f t="shared" si="14"/>
        <v>0</v>
      </c>
      <c r="AZ57" s="21"/>
      <c r="BA57" s="21"/>
      <c r="BB57" s="23">
        <f t="shared" si="32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5"/>
        <v>0</v>
      </c>
      <c r="BL57" s="21"/>
      <c r="BM57" s="21"/>
      <c r="BN57" s="23">
        <f t="shared" si="16"/>
        <v>0</v>
      </c>
      <c r="BO57" s="21"/>
      <c r="BP57" s="21"/>
      <c r="BQ57" s="23">
        <f t="shared" si="17"/>
        <v>0</v>
      </c>
      <c r="BR57" s="21"/>
      <c r="BS57" s="21"/>
      <c r="BT57" s="23">
        <f t="shared" si="18"/>
        <v>0</v>
      </c>
      <c r="BU57" s="21"/>
      <c r="BV57" s="21"/>
      <c r="BW57" s="23">
        <f t="shared" si="19"/>
        <v>0</v>
      </c>
      <c r="BX57" s="21"/>
      <c r="BY57" s="21"/>
      <c r="BZ57" s="23">
        <f t="shared" si="20"/>
        <v>0</v>
      </c>
      <c r="CA57" s="21"/>
      <c r="CB57" s="21"/>
      <c r="CC57" s="23">
        <f t="shared" si="21"/>
        <v>0</v>
      </c>
      <c r="CD57" s="23">
        <f t="shared" si="22"/>
        <v>0</v>
      </c>
      <c r="CE57" s="23">
        <f t="shared" si="23"/>
        <v>0</v>
      </c>
      <c r="CF57" s="23">
        <f t="shared" si="24"/>
        <v>0</v>
      </c>
      <c r="CG57" s="23">
        <f t="shared" si="25"/>
        <v>0</v>
      </c>
      <c r="CH57" s="23">
        <f t="shared" si="26"/>
        <v>0</v>
      </c>
      <c r="CI57" s="22"/>
      <c r="CJ57" s="22"/>
      <c r="CK57" s="22">
        <f t="shared" si="27"/>
        <v>0</v>
      </c>
      <c r="CL57" s="21"/>
      <c r="CM57" s="21"/>
      <c r="CN57" s="22">
        <f t="shared" si="28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29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2"/>
        <v>0</v>
      </c>
      <c r="W58" s="21"/>
      <c r="X58" s="21"/>
      <c r="Y58" s="23">
        <f t="shared" si="3"/>
        <v>0</v>
      </c>
      <c r="Z58" s="21"/>
      <c r="AA58" s="21"/>
      <c r="AB58" s="23">
        <f t="shared" si="4"/>
        <v>0</v>
      </c>
      <c r="AC58" s="21"/>
      <c r="AD58" s="21"/>
      <c r="AE58" s="23">
        <f t="shared" si="5"/>
        <v>0</v>
      </c>
      <c r="AF58" s="21"/>
      <c r="AG58" s="21"/>
      <c r="AH58" s="23">
        <f t="shared" si="6"/>
        <v>0</v>
      </c>
      <c r="AI58" s="21"/>
      <c r="AJ58" s="21"/>
      <c r="AK58" s="23">
        <f t="shared" si="7"/>
        <v>0</v>
      </c>
      <c r="AL58" s="21"/>
      <c r="AM58" s="21"/>
      <c r="AN58" s="23">
        <f t="shared" si="8"/>
        <v>0</v>
      </c>
      <c r="AO58" s="23">
        <f t="shared" si="9"/>
        <v>0</v>
      </c>
      <c r="AP58" s="23">
        <f t="shared" si="10"/>
        <v>0</v>
      </c>
      <c r="AQ58" s="23">
        <f t="shared" si="11"/>
        <v>0</v>
      </c>
      <c r="AR58" s="23">
        <f t="shared" si="12"/>
        <v>0</v>
      </c>
      <c r="AS58" s="23">
        <f t="shared" si="13"/>
        <v>0</v>
      </c>
      <c r="AT58" s="21"/>
      <c r="AU58" s="21"/>
      <c r="AV58" s="21"/>
      <c r="AW58" s="21"/>
      <c r="AX58" s="21"/>
      <c r="AY58" s="22">
        <f t="shared" si="14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5"/>
        <v>0</v>
      </c>
      <c r="BL58" s="21"/>
      <c r="BM58" s="21"/>
      <c r="BN58" s="23">
        <f t="shared" si="16"/>
        <v>0</v>
      </c>
      <c r="BO58" s="21"/>
      <c r="BP58" s="21"/>
      <c r="BQ58" s="23">
        <f t="shared" si="17"/>
        <v>0</v>
      </c>
      <c r="BR58" s="21"/>
      <c r="BS58" s="21"/>
      <c r="BT58" s="23">
        <f t="shared" si="18"/>
        <v>0</v>
      </c>
      <c r="BU58" s="21"/>
      <c r="BV58" s="21"/>
      <c r="BW58" s="23">
        <f t="shared" si="19"/>
        <v>0</v>
      </c>
      <c r="BX58" s="21"/>
      <c r="BY58" s="21"/>
      <c r="BZ58" s="23">
        <f t="shared" si="20"/>
        <v>0</v>
      </c>
      <c r="CA58" s="21"/>
      <c r="CB58" s="21"/>
      <c r="CC58" s="23">
        <f t="shared" si="21"/>
        <v>0</v>
      </c>
      <c r="CD58" s="23">
        <f t="shared" si="22"/>
        <v>0</v>
      </c>
      <c r="CE58" s="23">
        <f t="shared" si="23"/>
        <v>0</v>
      </c>
      <c r="CF58" s="23">
        <f t="shared" si="24"/>
        <v>0</v>
      </c>
      <c r="CG58" s="23">
        <f t="shared" si="25"/>
        <v>0</v>
      </c>
      <c r="CH58" s="23">
        <f t="shared" si="26"/>
        <v>0</v>
      </c>
      <c r="CI58" s="22"/>
      <c r="CJ58" s="22"/>
      <c r="CK58" s="22">
        <f t="shared" si="27"/>
        <v>0</v>
      </c>
      <c r="CL58" s="21"/>
      <c r="CM58" s="21"/>
      <c r="CN58" s="22">
        <f t="shared" si="28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29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2"/>
        <v>0</v>
      </c>
      <c r="W59" s="21"/>
      <c r="X59" s="21"/>
      <c r="Y59" s="23">
        <f t="shared" si="3"/>
        <v>0</v>
      </c>
      <c r="Z59" s="21"/>
      <c r="AA59" s="21"/>
      <c r="AB59" s="23">
        <f t="shared" si="4"/>
        <v>0</v>
      </c>
      <c r="AC59" s="21"/>
      <c r="AD59" s="21"/>
      <c r="AE59" s="23">
        <f t="shared" si="5"/>
        <v>0</v>
      </c>
      <c r="AF59" s="21"/>
      <c r="AG59" s="21"/>
      <c r="AH59" s="23">
        <f t="shared" si="6"/>
        <v>0</v>
      </c>
      <c r="AI59" s="21"/>
      <c r="AJ59" s="21"/>
      <c r="AK59" s="23">
        <f t="shared" si="7"/>
        <v>0</v>
      </c>
      <c r="AL59" s="21"/>
      <c r="AM59" s="21"/>
      <c r="AN59" s="23">
        <f t="shared" si="8"/>
        <v>0</v>
      </c>
      <c r="AO59" s="23">
        <f t="shared" si="9"/>
        <v>0</v>
      </c>
      <c r="AP59" s="23">
        <f t="shared" si="10"/>
        <v>0</v>
      </c>
      <c r="AQ59" s="23">
        <f t="shared" si="11"/>
        <v>0</v>
      </c>
      <c r="AR59" s="23">
        <f t="shared" si="12"/>
        <v>0</v>
      </c>
      <c r="AS59" s="23">
        <f t="shared" si="13"/>
        <v>0</v>
      </c>
      <c r="AT59" s="21"/>
      <c r="AU59" s="21"/>
      <c r="AV59" s="21"/>
      <c r="AW59" s="21"/>
      <c r="AX59" s="21"/>
      <c r="AY59" s="22">
        <f t="shared" si="14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5"/>
        <v>0</v>
      </c>
      <c r="BL59" s="21"/>
      <c r="BM59" s="21"/>
      <c r="BN59" s="23">
        <f t="shared" si="16"/>
        <v>0</v>
      </c>
      <c r="BO59" s="21"/>
      <c r="BP59" s="21"/>
      <c r="BQ59" s="23">
        <f t="shared" si="17"/>
        <v>0</v>
      </c>
      <c r="BR59" s="21"/>
      <c r="BS59" s="21"/>
      <c r="BT59" s="23">
        <f t="shared" si="18"/>
        <v>0</v>
      </c>
      <c r="BU59" s="21"/>
      <c r="BV59" s="21"/>
      <c r="BW59" s="23">
        <f t="shared" si="19"/>
        <v>0</v>
      </c>
      <c r="BX59" s="21"/>
      <c r="BY59" s="21"/>
      <c r="BZ59" s="23">
        <f t="shared" si="20"/>
        <v>0</v>
      </c>
      <c r="CA59" s="21"/>
      <c r="CB59" s="21"/>
      <c r="CC59" s="23">
        <f t="shared" si="21"/>
        <v>0</v>
      </c>
      <c r="CD59" s="23">
        <f t="shared" si="22"/>
        <v>0</v>
      </c>
      <c r="CE59" s="23">
        <f t="shared" si="23"/>
        <v>0</v>
      </c>
      <c r="CF59" s="23">
        <f t="shared" si="24"/>
        <v>0</v>
      </c>
      <c r="CG59" s="23">
        <f t="shared" si="25"/>
        <v>0</v>
      </c>
      <c r="CH59" s="23">
        <f t="shared" si="26"/>
        <v>0</v>
      </c>
      <c r="CI59" s="22"/>
      <c r="CJ59" s="22"/>
      <c r="CK59" s="22">
        <f t="shared" si="27"/>
        <v>0</v>
      </c>
      <c r="CL59" s="21"/>
      <c r="CM59" s="21"/>
      <c r="CN59" s="22">
        <f t="shared" si="28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29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2"/>
        <v>0</v>
      </c>
      <c r="W60" s="21"/>
      <c r="X60" s="21"/>
      <c r="Y60" s="23">
        <f t="shared" si="3"/>
        <v>0</v>
      </c>
      <c r="Z60" s="21"/>
      <c r="AA60" s="21"/>
      <c r="AB60" s="23">
        <f t="shared" si="4"/>
        <v>0</v>
      </c>
      <c r="AC60" s="21"/>
      <c r="AD60" s="21"/>
      <c r="AE60" s="23">
        <f t="shared" si="5"/>
        <v>0</v>
      </c>
      <c r="AF60" s="21"/>
      <c r="AG60" s="21"/>
      <c r="AH60" s="23">
        <f t="shared" si="6"/>
        <v>0</v>
      </c>
      <c r="AI60" s="21"/>
      <c r="AJ60" s="21"/>
      <c r="AK60" s="23">
        <f t="shared" si="7"/>
        <v>0</v>
      </c>
      <c r="AL60" s="21"/>
      <c r="AM60" s="21"/>
      <c r="AN60" s="23">
        <f t="shared" si="8"/>
        <v>0</v>
      </c>
      <c r="AO60" s="23">
        <f t="shared" si="9"/>
        <v>0</v>
      </c>
      <c r="AP60" s="23">
        <f t="shared" si="10"/>
        <v>0</v>
      </c>
      <c r="AQ60" s="23">
        <f t="shared" si="11"/>
        <v>0</v>
      </c>
      <c r="AR60" s="23">
        <f t="shared" si="12"/>
        <v>0</v>
      </c>
      <c r="AS60" s="23">
        <f t="shared" si="13"/>
        <v>0</v>
      </c>
      <c r="AT60" s="21"/>
      <c r="AU60" s="21"/>
      <c r="AV60" s="21"/>
      <c r="AW60" s="21"/>
      <c r="AX60" s="21"/>
      <c r="AY60" s="22">
        <f t="shared" si="14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5"/>
        <v>0</v>
      </c>
      <c r="BL60" s="21"/>
      <c r="BM60" s="21"/>
      <c r="BN60" s="23">
        <f t="shared" si="16"/>
        <v>0</v>
      </c>
      <c r="BO60" s="21"/>
      <c r="BP60" s="21"/>
      <c r="BQ60" s="23">
        <f t="shared" si="17"/>
        <v>0</v>
      </c>
      <c r="BR60" s="21"/>
      <c r="BS60" s="21"/>
      <c r="BT60" s="23">
        <f t="shared" si="18"/>
        <v>0</v>
      </c>
      <c r="BU60" s="21"/>
      <c r="BV60" s="21"/>
      <c r="BW60" s="23">
        <f t="shared" si="19"/>
        <v>0</v>
      </c>
      <c r="BX60" s="21"/>
      <c r="BY60" s="21"/>
      <c r="BZ60" s="23">
        <f t="shared" si="20"/>
        <v>0</v>
      </c>
      <c r="CA60" s="21"/>
      <c r="CB60" s="21"/>
      <c r="CC60" s="23">
        <f t="shared" si="21"/>
        <v>0</v>
      </c>
      <c r="CD60" s="23">
        <f t="shared" si="22"/>
        <v>0</v>
      </c>
      <c r="CE60" s="23">
        <f t="shared" si="23"/>
        <v>0</v>
      </c>
      <c r="CF60" s="23">
        <f t="shared" si="24"/>
        <v>0</v>
      </c>
      <c r="CG60" s="23">
        <f t="shared" si="25"/>
        <v>0</v>
      </c>
      <c r="CH60" s="23">
        <f t="shared" si="26"/>
        <v>0</v>
      </c>
      <c r="CI60" s="22"/>
      <c r="CJ60" s="22"/>
      <c r="CK60" s="22">
        <f t="shared" si="27"/>
        <v>0</v>
      </c>
      <c r="CL60" s="21"/>
      <c r="CM60" s="21"/>
      <c r="CN60" s="22">
        <f t="shared" si="28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29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2"/>
        <v>0</v>
      </c>
      <c r="W61" s="21"/>
      <c r="X61" s="21"/>
      <c r="Y61" s="23">
        <f t="shared" si="3"/>
        <v>0</v>
      </c>
      <c r="Z61" s="21"/>
      <c r="AA61" s="21"/>
      <c r="AB61" s="23">
        <f t="shared" si="4"/>
        <v>0</v>
      </c>
      <c r="AC61" s="21"/>
      <c r="AD61" s="21"/>
      <c r="AE61" s="23">
        <f t="shared" si="5"/>
        <v>0</v>
      </c>
      <c r="AF61" s="21"/>
      <c r="AG61" s="21"/>
      <c r="AH61" s="23">
        <f t="shared" si="6"/>
        <v>0</v>
      </c>
      <c r="AI61" s="21"/>
      <c r="AJ61" s="21"/>
      <c r="AK61" s="23">
        <f t="shared" si="7"/>
        <v>0</v>
      </c>
      <c r="AL61" s="21"/>
      <c r="AM61" s="21"/>
      <c r="AN61" s="23">
        <f t="shared" si="8"/>
        <v>0</v>
      </c>
      <c r="AO61" s="23">
        <f t="shared" si="9"/>
        <v>0</v>
      </c>
      <c r="AP61" s="23">
        <f t="shared" si="10"/>
        <v>0</v>
      </c>
      <c r="AQ61" s="23">
        <f t="shared" si="11"/>
        <v>0</v>
      </c>
      <c r="AR61" s="23">
        <f t="shared" si="12"/>
        <v>0</v>
      </c>
      <c r="AS61" s="23">
        <f t="shared" si="13"/>
        <v>0</v>
      </c>
      <c r="AT61" s="21"/>
      <c r="AU61" s="21"/>
      <c r="AV61" s="21"/>
      <c r="AW61" s="21"/>
      <c r="AX61" s="21"/>
      <c r="AY61" s="22">
        <f t="shared" si="14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5"/>
        <v>0</v>
      </c>
      <c r="BL61" s="21"/>
      <c r="BM61" s="21"/>
      <c r="BN61" s="23">
        <f t="shared" si="16"/>
        <v>0</v>
      </c>
      <c r="BO61" s="21"/>
      <c r="BP61" s="21"/>
      <c r="BQ61" s="23">
        <f t="shared" si="17"/>
        <v>0</v>
      </c>
      <c r="BR61" s="21"/>
      <c r="BS61" s="21"/>
      <c r="BT61" s="23">
        <f t="shared" si="18"/>
        <v>0</v>
      </c>
      <c r="BU61" s="21"/>
      <c r="BV61" s="21"/>
      <c r="BW61" s="23">
        <f t="shared" si="19"/>
        <v>0</v>
      </c>
      <c r="BX61" s="21"/>
      <c r="BY61" s="21"/>
      <c r="BZ61" s="23">
        <f t="shared" si="20"/>
        <v>0</v>
      </c>
      <c r="CA61" s="21"/>
      <c r="CB61" s="21"/>
      <c r="CC61" s="23">
        <f t="shared" si="21"/>
        <v>0</v>
      </c>
      <c r="CD61" s="23">
        <f t="shared" si="22"/>
        <v>0</v>
      </c>
      <c r="CE61" s="23">
        <f t="shared" si="23"/>
        <v>0</v>
      </c>
      <c r="CF61" s="23">
        <f t="shared" si="24"/>
        <v>0</v>
      </c>
      <c r="CG61" s="23">
        <f t="shared" si="25"/>
        <v>0</v>
      </c>
      <c r="CH61" s="23">
        <f t="shared" si="26"/>
        <v>0</v>
      </c>
      <c r="CI61" s="22"/>
      <c r="CJ61" s="22"/>
      <c r="CK61" s="22">
        <f t="shared" si="27"/>
        <v>0</v>
      </c>
      <c r="CL61" s="21"/>
      <c r="CM61" s="21"/>
      <c r="CN61" s="22">
        <f t="shared" si="28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29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2"/>
        <v>0</v>
      </c>
      <c r="W62" s="21"/>
      <c r="X62" s="21"/>
      <c r="Y62" s="23">
        <f t="shared" si="3"/>
        <v>0</v>
      </c>
      <c r="Z62" s="21"/>
      <c r="AA62" s="21"/>
      <c r="AB62" s="23">
        <f t="shared" si="4"/>
        <v>0</v>
      </c>
      <c r="AC62" s="21"/>
      <c r="AD62" s="21"/>
      <c r="AE62" s="23">
        <f t="shared" si="5"/>
        <v>0</v>
      </c>
      <c r="AF62" s="21"/>
      <c r="AG62" s="21"/>
      <c r="AH62" s="23">
        <f t="shared" si="6"/>
        <v>0</v>
      </c>
      <c r="AI62" s="21"/>
      <c r="AJ62" s="21"/>
      <c r="AK62" s="23">
        <f t="shared" si="7"/>
        <v>0</v>
      </c>
      <c r="AL62" s="21"/>
      <c r="AM62" s="21"/>
      <c r="AN62" s="23">
        <f t="shared" si="8"/>
        <v>0</v>
      </c>
      <c r="AO62" s="23">
        <f t="shared" si="9"/>
        <v>0</v>
      </c>
      <c r="AP62" s="23">
        <f t="shared" si="10"/>
        <v>0</v>
      </c>
      <c r="AQ62" s="23">
        <f t="shared" si="11"/>
        <v>0</v>
      </c>
      <c r="AR62" s="23">
        <f t="shared" si="12"/>
        <v>0</v>
      </c>
      <c r="AS62" s="23">
        <f t="shared" si="13"/>
        <v>0</v>
      </c>
      <c r="AT62" s="21"/>
      <c r="AU62" s="21"/>
      <c r="AV62" s="21"/>
      <c r="AW62" s="21"/>
      <c r="AX62" s="21"/>
      <c r="AY62" s="22">
        <f t="shared" si="14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5"/>
        <v>0</v>
      </c>
      <c r="BL62" s="21"/>
      <c r="BM62" s="21"/>
      <c r="BN62" s="23">
        <f t="shared" si="16"/>
        <v>0</v>
      </c>
      <c r="BO62" s="21"/>
      <c r="BP62" s="21"/>
      <c r="BQ62" s="23">
        <f t="shared" si="17"/>
        <v>0</v>
      </c>
      <c r="BR62" s="21"/>
      <c r="BS62" s="21"/>
      <c r="BT62" s="23">
        <f t="shared" si="18"/>
        <v>0</v>
      </c>
      <c r="BU62" s="21"/>
      <c r="BV62" s="21"/>
      <c r="BW62" s="23">
        <f t="shared" si="19"/>
        <v>0</v>
      </c>
      <c r="BX62" s="21"/>
      <c r="BY62" s="21"/>
      <c r="BZ62" s="23">
        <f t="shared" si="20"/>
        <v>0</v>
      </c>
      <c r="CA62" s="21"/>
      <c r="CB62" s="21"/>
      <c r="CC62" s="23">
        <f t="shared" si="21"/>
        <v>0</v>
      </c>
      <c r="CD62" s="23">
        <f t="shared" si="22"/>
        <v>0</v>
      </c>
      <c r="CE62" s="23">
        <f t="shared" si="23"/>
        <v>0</v>
      </c>
      <c r="CF62" s="23">
        <f t="shared" si="24"/>
        <v>0</v>
      </c>
      <c r="CG62" s="23">
        <f t="shared" si="25"/>
        <v>0</v>
      </c>
      <c r="CH62" s="23">
        <f t="shared" si="26"/>
        <v>0</v>
      </c>
      <c r="CI62" s="22"/>
      <c r="CJ62" s="22"/>
      <c r="CK62" s="22">
        <f t="shared" si="27"/>
        <v>0</v>
      </c>
      <c r="CL62" s="21"/>
      <c r="CM62" s="21"/>
      <c r="CN62" s="22">
        <f t="shared" si="28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>
        <v>99</v>
      </c>
      <c r="F63" s="21">
        <v>1386</v>
      </c>
      <c r="G63" s="23">
        <f t="shared" si="29"/>
        <v>887.04</v>
      </c>
      <c r="H63" s="21">
        <v>105</v>
      </c>
      <c r="I63" s="21">
        <v>1470</v>
      </c>
      <c r="J63" s="22">
        <f t="shared" si="0"/>
        <v>940.80000000000007</v>
      </c>
      <c r="K63" s="21">
        <v>50</v>
      </c>
      <c r="L63" s="21">
        <v>700</v>
      </c>
      <c r="M63" s="23">
        <f t="shared" si="1"/>
        <v>448</v>
      </c>
      <c r="N63" s="21"/>
      <c r="O63" s="21"/>
      <c r="P63" s="23">
        <f t="shared" si="30"/>
        <v>0</v>
      </c>
      <c r="Q63" s="21">
        <v>150</v>
      </c>
      <c r="R63" s="21">
        <v>2100</v>
      </c>
      <c r="S63" s="23">
        <f t="shared" si="31"/>
        <v>1344</v>
      </c>
      <c r="T63" s="21">
        <v>50</v>
      </c>
      <c r="U63" s="21">
        <v>700</v>
      </c>
      <c r="V63" s="23">
        <f t="shared" si="2"/>
        <v>448</v>
      </c>
      <c r="W63" s="21">
        <v>100</v>
      </c>
      <c r="X63" s="21">
        <v>1400</v>
      </c>
      <c r="Y63" s="23">
        <f t="shared" si="3"/>
        <v>896</v>
      </c>
      <c r="Z63" s="21">
        <v>150</v>
      </c>
      <c r="AA63" s="21">
        <v>2100</v>
      </c>
      <c r="AB63" s="23">
        <f t="shared" si="4"/>
        <v>1344</v>
      </c>
      <c r="AC63" s="21">
        <v>40</v>
      </c>
      <c r="AD63" s="21">
        <v>560</v>
      </c>
      <c r="AE63" s="23">
        <f t="shared" si="5"/>
        <v>358.40000000000003</v>
      </c>
      <c r="AF63" s="21">
        <v>90</v>
      </c>
      <c r="AG63" s="21">
        <v>1260</v>
      </c>
      <c r="AH63" s="23">
        <f t="shared" si="6"/>
        <v>806.4</v>
      </c>
      <c r="AI63" s="21">
        <v>60</v>
      </c>
      <c r="AJ63" s="21">
        <v>840</v>
      </c>
      <c r="AK63" s="23">
        <f t="shared" si="7"/>
        <v>537.6</v>
      </c>
      <c r="AL63" s="21">
        <v>100</v>
      </c>
      <c r="AM63" s="21">
        <v>1400</v>
      </c>
      <c r="AN63" s="23">
        <f t="shared" si="8"/>
        <v>896</v>
      </c>
      <c r="AO63" s="23">
        <f t="shared" si="9"/>
        <v>994</v>
      </c>
      <c r="AP63" s="23">
        <f t="shared" si="10"/>
        <v>13916</v>
      </c>
      <c r="AQ63" s="23">
        <f t="shared" si="11"/>
        <v>8906.24</v>
      </c>
      <c r="AR63" s="23">
        <f t="shared" si="12"/>
        <v>1159.6666666666667</v>
      </c>
      <c r="AS63" s="23">
        <f t="shared" si="13"/>
        <v>742.18666666666661</v>
      </c>
      <c r="AT63" s="21">
        <v>70</v>
      </c>
      <c r="AU63" s="21">
        <v>980</v>
      </c>
      <c r="AV63" s="21">
        <v>627</v>
      </c>
      <c r="AW63" s="21">
        <v>50</v>
      </c>
      <c r="AX63" s="21">
        <v>700</v>
      </c>
      <c r="AY63" s="22">
        <v>448</v>
      </c>
      <c r="AZ63" s="21">
        <v>205</v>
      </c>
      <c r="BA63" s="21">
        <v>2870</v>
      </c>
      <c r="BB63" s="23">
        <f t="shared" si="32"/>
        <v>1836.8</v>
      </c>
      <c r="BC63" s="21"/>
      <c r="BD63" s="21"/>
      <c r="BE63" s="23">
        <f t="shared" si="33"/>
        <v>0</v>
      </c>
      <c r="BF63" s="21">
        <v>80</v>
      </c>
      <c r="BG63" s="21">
        <v>1120</v>
      </c>
      <c r="BH63" s="23">
        <f t="shared" si="34"/>
        <v>716.80000000000007</v>
      </c>
      <c r="BI63" s="21">
        <v>99</v>
      </c>
      <c r="BJ63" s="21">
        <v>1386</v>
      </c>
      <c r="BK63" s="23">
        <f t="shared" si="15"/>
        <v>887.04</v>
      </c>
      <c r="BL63" s="21">
        <v>70</v>
      </c>
      <c r="BM63" s="21">
        <v>980</v>
      </c>
      <c r="BN63" s="23">
        <f t="shared" si="16"/>
        <v>627.20000000000005</v>
      </c>
      <c r="BO63" s="21">
        <v>100</v>
      </c>
      <c r="BP63" s="21">
        <v>1400</v>
      </c>
      <c r="BQ63" s="23">
        <f t="shared" si="17"/>
        <v>896</v>
      </c>
      <c r="BR63" s="21">
        <v>150</v>
      </c>
      <c r="BS63" s="21">
        <v>2100</v>
      </c>
      <c r="BT63" s="23">
        <f t="shared" si="18"/>
        <v>1344</v>
      </c>
      <c r="BU63" s="21">
        <v>80</v>
      </c>
      <c r="BV63" s="21">
        <v>1120</v>
      </c>
      <c r="BW63" s="23">
        <f t="shared" si="19"/>
        <v>716.80000000000007</v>
      </c>
      <c r="BX63" s="21">
        <v>70</v>
      </c>
      <c r="BY63" s="21">
        <v>980</v>
      </c>
      <c r="BZ63" s="23">
        <f t="shared" si="20"/>
        <v>627.20000000000005</v>
      </c>
      <c r="CA63" s="21">
        <v>40</v>
      </c>
      <c r="CB63" s="21">
        <v>560</v>
      </c>
      <c r="CC63" s="23">
        <f t="shared" si="21"/>
        <v>358.40000000000003</v>
      </c>
      <c r="CD63" s="23">
        <f t="shared" si="22"/>
        <v>1014</v>
      </c>
      <c r="CE63" s="23">
        <f t="shared" si="23"/>
        <v>14196</v>
      </c>
      <c r="CF63" s="23">
        <f t="shared" si="24"/>
        <v>9085.24</v>
      </c>
      <c r="CG63" s="23">
        <f t="shared" si="25"/>
        <v>1183</v>
      </c>
      <c r="CH63" s="23">
        <f t="shared" si="26"/>
        <v>757.10333333333335</v>
      </c>
      <c r="CI63" s="22">
        <v>20</v>
      </c>
      <c r="CJ63" s="22">
        <v>280</v>
      </c>
      <c r="CK63" s="22">
        <f t="shared" si="27"/>
        <v>179.20000000000002</v>
      </c>
      <c r="CL63" s="21">
        <v>40</v>
      </c>
      <c r="CM63" s="21">
        <v>560</v>
      </c>
      <c r="CN63" s="22">
        <f t="shared" si="28"/>
        <v>358.40000000000003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29"/>
        <v>0</v>
      </c>
      <c r="H64" s="21"/>
      <c r="I64" s="21"/>
      <c r="J64" s="22">
        <f t="shared" si="0"/>
        <v>0</v>
      </c>
      <c r="K64" s="21"/>
      <c r="L64" s="21"/>
      <c r="M64" s="23">
        <f t="shared" si="1"/>
        <v>0</v>
      </c>
      <c r="N64" s="21"/>
      <c r="O64" s="21"/>
      <c r="P64" s="23">
        <f t="shared" si="30"/>
        <v>0</v>
      </c>
      <c r="Q64" s="21"/>
      <c r="R64" s="21"/>
      <c r="S64" s="23">
        <f t="shared" si="31"/>
        <v>0</v>
      </c>
      <c r="T64" s="21">
        <v>4</v>
      </c>
      <c r="U64" s="21">
        <v>56</v>
      </c>
      <c r="V64" s="23">
        <f t="shared" si="2"/>
        <v>35.840000000000003</v>
      </c>
      <c r="W64" s="21"/>
      <c r="X64" s="21"/>
      <c r="Y64" s="23">
        <f t="shared" si="3"/>
        <v>0</v>
      </c>
      <c r="Z64" s="21">
        <v>2</v>
      </c>
      <c r="AA64" s="21">
        <v>28</v>
      </c>
      <c r="AB64" s="23">
        <f t="shared" si="4"/>
        <v>17.920000000000002</v>
      </c>
      <c r="AC64" s="21"/>
      <c r="AD64" s="21"/>
      <c r="AE64" s="23">
        <f t="shared" si="5"/>
        <v>0</v>
      </c>
      <c r="AF64" s="21">
        <v>2</v>
      </c>
      <c r="AG64" s="21">
        <v>28</v>
      </c>
      <c r="AH64" s="23">
        <f t="shared" si="6"/>
        <v>17.920000000000002</v>
      </c>
      <c r="AI64" s="21"/>
      <c r="AJ64" s="21"/>
      <c r="AK64" s="23">
        <f t="shared" si="7"/>
        <v>0</v>
      </c>
      <c r="AL64" s="21"/>
      <c r="AM64" s="21"/>
      <c r="AN64" s="23">
        <f t="shared" si="8"/>
        <v>0</v>
      </c>
      <c r="AO64" s="23">
        <f t="shared" si="9"/>
        <v>8</v>
      </c>
      <c r="AP64" s="23">
        <f t="shared" si="10"/>
        <v>112</v>
      </c>
      <c r="AQ64" s="23">
        <f t="shared" si="11"/>
        <v>71.680000000000007</v>
      </c>
      <c r="AR64" s="23">
        <f t="shared" si="12"/>
        <v>9.3333333333333339</v>
      </c>
      <c r="AS64" s="23">
        <f t="shared" si="13"/>
        <v>5.9733333333333336</v>
      </c>
      <c r="AT64" s="21"/>
      <c r="AU64" s="21"/>
      <c r="AV64" s="21"/>
      <c r="AW64" s="21"/>
      <c r="AX64" s="21"/>
      <c r="AY64" s="22">
        <f t="shared" si="14"/>
        <v>0</v>
      </c>
      <c r="AZ64" s="21"/>
      <c r="BA64" s="21"/>
      <c r="BB64" s="23">
        <f t="shared" si="32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5"/>
        <v>0</v>
      </c>
      <c r="BL64" s="21"/>
      <c r="BM64" s="21"/>
      <c r="BN64" s="23">
        <f t="shared" si="16"/>
        <v>0</v>
      </c>
      <c r="BO64" s="21"/>
      <c r="BP64" s="21"/>
      <c r="BQ64" s="23">
        <f t="shared" si="17"/>
        <v>0</v>
      </c>
      <c r="BR64" s="21"/>
      <c r="BS64" s="21"/>
      <c r="BT64" s="23">
        <f t="shared" si="18"/>
        <v>0</v>
      </c>
      <c r="BU64" s="21"/>
      <c r="BV64" s="21"/>
      <c r="BW64" s="23">
        <f t="shared" si="19"/>
        <v>0</v>
      </c>
      <c r="BX64" s="21"/>
      <c r="BY64" s="21"/>
      <c r="BZ64" s="23">
        <f t="shared" si="20"/>
        <v>0</v>
      </c>
      <c r="CA64" s="21"/>
      <c r="CB64" s="21"/>
      <c r="CC64" s="23">
        <f t="shared" si="21"/>
        <v>0</v>
      </c>
      <c r="CD64" s="23">
        <f t="shared" si="22"/>
        <v>0</v>
      </c>
      <c r="CE64" s="23">
        <f t="shared" si="23"/>
        <v>0</v>
      </c>
      <c r="CF64" s="23">
        <f t="shared" si="24"/>
        <v>0</v>
      </c>
      <c r="CG64" s="23">
        <f t="shared" si="25"/>
        <v>0</v>
      </c>
      <c r="CH64" s="23">
        <f t="shared" si="26"/>
        <v>0</v>
      </c>
      <c r="CI64" s="22"/>
      <c r="CJ64" s="22"/>
      <c r="CK64" s="22">
        <f t="shared" si="27"/>
        <v>0</v>
      </c>
      <c r="CL64" s="21"/>
      <c r="CM64" s="21"/>
      <c r="CN64" s="22">
        <f t="shared" si="28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29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2"/>
        <v>0</v>
      </c>
      <c r="W65" s="21"/>
      <c r="X65" s="21"/>
      <c r="Y65" s="23">
        <f t="shared" si="3"/>
        <v>0</v>
      </c>
      <c r="Z65" s="21"/>
      <c r="AA65" s="21"/>
      <c r="AB65" s="23">
        <f t="shared" si="4"/>
        <v>0</v>
      </c>
      <c r="AC65" s="21"/>
      <c r="AD65" s="21"/>
      <c r="AE65" s="23">
        <f t="shared" si="5"/>
        <v>0</v>
      </c>
      <c r="AF65" s="21"/>
      <c r="AG65" s="21"/>
      <c r="AH65" s="23">
        <f t="shared" si="6"/>
        <v>0</v>
      </c>
      <c r="AI65" s="21"/>
      <c r="AJ65" s="21"/>
      <c r="AK65" s="23">
        <f t="shared" si="7"/>
        <v>0</v>
      </c>
      <c r="AL65" s="21"/>
      <c r="AM65" s="21"/>
      <c r="AN65" s="23">
        <f t="shared" si="8"/>
        <v>0</v>
      </c>
      <c r="AO65" s="23">
        <f t="shared" si="9"/>
        <v>0</v>
      </c>
      <c r="AP65" s="23">
        <f t="shared" si="10"/>
        <v>0</v>
      </c>
      <c r="AQ65" s="23">
        <f t="shared" si="11"/>
        <v>0</v>
      </c>
      <c r="AR65" s="23">
        <f t="shared" si="12"/>
        <v>0</v>
      </c>
      <c r="AS65" s="23">
        <f t="shared" si="13"/>
        <v>0</v>
      </c>
      <c r="AT65" s="21"/>
      <c r="AU65" s="21"/>
      <c r="AV65" s="21"/>
      <c r="AW65" s="21"/>
      <c r="AX65" s="21"/>
      <c r="AY65" s="22">
        <f t="shared" si="14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5"/>
        <v>0</v>
      </c>
      <c r="BL65" s="21"/>
      <c r="BM65" s="21"/>
      <c r="BN65" s="23">
        <f t="shared" si="16"/>
        <v>0</v>
      </c>
      <c r="BO65" s="21"/>
      <c r="BP65" s="21"/>
      <c r="BQ65" s="23">
        <f t="shared" si="17"/>
        <v>0</v>
      </c>
      <c r="BR65" s="21"/>
      <c r="BS65" s="21"/>
      <c r="BT65" s="23">
        <f t="shared" si="18"/>
        <v>0</v>
      </c>
      <c r="BU65" s="21"/>
      <c r="BV65" s="21"/>
      <c r="BW65" s="23">
        <f t="shared" si="19"/>
        <v>0</v>
      </c>
      <c r="BX65" s="21"/>
      <c r="BY65" s="21"/>
      <c r="BZ65" s="23">
        <f t="shared" si="20"/>
        <v>0</v>
      </c>
      <c r="CA65" s="21"/>
      <c r="CB65" s="21"/>
      <c r="CC65" s="23">
        <f t="shared" si="21"/>
        <v>0</v>
      </c>
      <c r="CD65" s="23">
        <f t="shared" si="22"/>
        <v>0</v>
      </c>
      <c r="CE65" s="23">
        <f t="shared" si="23"/>
        <v>0</v>
      </c>
      <c r="CF65" s="23">
        <f t="shared" si="24"/>
        <v>0</v>
      </c>
      <c r="CG65" s="23">
        <f t="shared" si="25"/>
        <v>0</v>
      </c>
      <c r="CH65" s="23">
        <f t="shared" si="26"/>
        <v>0</v>
      </c>
      <c r="CI65" s="22"/>
      <c r="CJ65" s="22"/>
      <c r="CK65" s="22">
        <f t="shared" si="27"/>
        <v>0</v>
      </c>
      <c r="CL65" s="21"/>
      <c r="CM65" s="21"/>
      <c r="CN65" s="22">
        <f t="shared" si="28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29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2"/>
        <v>0</v>
      </c>
      <c r="W66" s="21"/>
      <c r="X66" s="21"/>
      <c r="Y66" s="23">
        <f t="shared" si="3"/>
        <v>0</v>
      </c>
      <c r="Z66" s="21"/>
      <c r="AA66" s="21"/>
      <c r="AB66" s="23">
        <f t="shared" si="4"/>
        <v>0</v>
      </c>
      <c r="AC66" s="21"/>
      <c r="AD66" s="21"/>
      <c r="AE66" s="23">
        <f t="shared" si="5"/>
        <v>0</v>
      </c>
      <c r="AF66" s="21"/>
      <c r="AG66" s="21"/>
      <c r="AH66" s="23">
        <f t="shared" si="6"/>
        <v>0</v>
      </c>
      <c r="AI66" s="21"/>
      <c r="AJ66" s="21"/>
      <c r="AK66" s="23">
        <f t="shared" si="7"/>
        <v>0</v>
      </c>
      <c r="AL66" s="21"/>
      <c r="AM66" s="21"/>
      <c r="AN66" s="23">
        <f t="shared" si="8"/>
        <v>0</v>
      </c>
      <c r="AO66" s="23">
        <f t="shared" si="9"/>
        <v>0</v>
      </c>
      <c r="AP66" s="23">
        <f t="shared" si="10"/>
        <v>0</v>
      </c>
      <c r="AQ66" s="23">
        <f t="shared" si="11"/>
        <v>0</v>
      </c>
      <c r="AR66" s="23">
        <f t="shared" si="12"/>
        <v>0</v>
      </c>
      <c r="AS66" s="23">
        <f t="shared" si="13"/>
        <v>0</v>
      </c>
      <c r="AT66" s="21"/>
      <c r="AU66" s="21"/>
      <c r="AV66" s="21"/>
      <c r="AW66" s="21"/>
      <c r="AX66" s="21"/>
      <c r="AY66" s="22">
        <f t="shared" si="14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5"/>
        <v>0</v>
      </c>
      <c r="BL66" s="21"/>
      <c r="BM66" s="21"/>
      <c r="BN66" s="23">
        <f t="shared" si="16"/>
        <v>0</v>
      </c>
      <c r="BO66" s="21"/>
      <c r="BP66" s="21"/>
      <c r="BQ66" s="23">
        <f t="shared" si="17"/>
        <v>0</v>
      </c>
      <c r="BR66" s="21"/>
      <c r="BS66" s="21"/>
      <c r="BT66" s="23">
        <f t="shared" si="18"/>
        <v>0</v>
      </c>
      <c r="BU66" s="21"/>
      <c r="BV66" s="21"/>
      <c r="BW66" s="23">
        <f t="shared" si="19"/>
        <v>0</v>
      </c>
      <c r="BX66" s="21"/>
      <c r="BY66" s="21"/>
      <c r="BZ66" s="23">
        <f t="shared" si="20"/>
        <v>0</v>
      </c>
      <c r="CA66" s="21"/>
      <c r="CB66" s="21"/>
      <c r="CC66" s="23">
        <f t="shared" si="21"/>
        <v>0</v>
      </c>
      <c r="CD66" s="23">
        <f t="shared" si="22"/>
        <v>0</v>
      </c>
      <c r="CE66" s="23">
        <f t="shared" si="23"/>
        <v>0</v>
      </c>
      <c r="CF66" s="23">
        <f t="shared" si="24"/>
        <v>0</v>
      </c>
      <c r="CG66" s="23">
        <f t="shared" si="25"/>
        <v>0</v>
      </c>
      <c r="CH66" s="23">
        <f t="shared" si="26"/>
        <v>0</v>
      </c>
      <c r="CI66" s="22"/>
      <c r="CJ66" s="22"/>
      <c r="CK66" s="22">
        <f t="shared" si="27"/>
        <v>0</v>
      </c>
      <c r="CL66" s="21"/>
      <c r="CM66" s="21"/>
      <c r="CN66" s="22">
        <f t="shared" si="28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29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2"/>
        <v>0</v>
      </c>
      <c r="W67" s="21"/>
      <c r="X67" s="21"/>
      <c r="Y67" s="23">
        <f t="shared" si="3"/>
        <v>0</v>
      </c>
      <c r="Z67" s="21"/>
      <c r="AA67" s="21"/>
      <c r="AB67" s="23">
        <f t="shared" si="4"/>
        <v>0</v>
      </c>
      <c r="AC67" s="21"/>
      <c r="AD67" s="21"/>
      <c r="AE67" s="23">
        <f t="shared" si="5"/>
        <v>0</v>
      </c>
      <c r="AF67" s="21"/>
      <c r="AG67" s="21"/>
      <c r="AH67" s="23">
        <f t="shared" si="6"/>
        <v>0</v>
      </c>
      <c r="AI67" s="21"/>
      <c r="AJ67" s="21"/>
      <c r="AK67" s="23">
        <f t="shared" si="7"/>
        <v>0</v>
      </c>
      <c r="AL67" s="21"/>
      <c r="AM67" s="21"/>
      <c r="AN67" s="23">
        <f t="shared" si="8"/>
        <v>0</v>
      </c>
      <c r="AO67" s="23">
        <f t="shared" si="9"/>
        <v>0</v>
      </c>
      <c r="AP67" s="23">
        <f t="shared" si="10"/>
        <v>0</v>
      </c>
      <c r="AQ67" s="23">
        <f t="shared" si="11"/>
        <v>0</v>
      </c>
      <c r="AR67" s="23">
        <f t="shared" si="12"/>
        <v>0</v>
      </c>
      <c r="AS67" s="23">
        <f t="shared" si="13"/>
        <v>0</v>
      </c>
      <c r="AT67" s="21"/>
      <c r="AU67" s="21"/>
      <c r="AV67" s="21"/>
      <c r="AW67" s="21"/>
      <c r="AX67" s="21"/>
      <c r="AY67" s="22">
        <f t="shared" si="14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5"/>
        <v>0</v>
      </c>
      <c r="BL67" s="21"/>
      <c r="BM67" s="21"/>
      <c r="BN67" s="23">
        <f t="shared" si="16"/>
        <v>0</v>
      </c>
      <c r="BO67" s="21"/>
      <c r="BP67" s="21"/>
      <c r="BQ67" s="23">
        <f t="shared" si="17"/>
        <v>0</v>
      </c>
      <c r="BR67" s="21"/>
      <c r="BS67" s="21"/>
      <c r="BT67" s="23">
        <f t="shared" si="18"/>
        <v>0</v>
      </c>
      <c r="BU67" s="21"/>
      <c r="BV67" s="21"/>
      <c r="BW67" s="23">
        <f t="shared" si="19"/>
        <v>0</v>
      </c>
      <c r="BX67" s="21"/>
      <c r="BY67" s="21"/>
      <c r="BZ67" s="23">
        <f t="shared" si="20"/>
        <v>0</v>
      </c>
      <c r="CA67" s="21"/>
      <c r="CB67" s="21"/>
      <c r="CC67" s="23">
        <f t="shared" si="21"/>
        <v>0</v>
      </c>
      <c r="CD67" s="23">
        <f t="shared" si="22"/>
        <v>0</v>
      </c>
      <c r="CE67" s="23">
        <f t="shared" si="23"/>
        <v>0</v>
      </c>
      <c r="CF67" s="23">
        <f t="shared" si="24"/>
        <v>0</v>
      </c>
      <c r="CG67" s="23">
        <f t="shared" si="25"/>
        <v>0</v>
      </c>
      <c r="CH67" s="23">
        <f t="shared" si="26"/>
        <v>0</v>
      </c>
      <c r="CI67" s="22"/>
      <c r="CJ67" s="22"/>
      <c r="CK67" s="22">
        <f t="shared" si="27"/>
        <v>0</v>
      </c>
      <c r="CL67" s="21"/>
      <c r="CM67" s="21"/>
      <c r="CN67" s="22">
        <f t="shared" si="28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29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2"/>
        <v>0</v>
      </c>
      <c r="W68" s="21"/>
      <c r="X68" s="21"/>
      <c r="Y68" s="23">
        <f t="shared" si="3"/>
        <v>0</v>
      </c>
      <c r="Z68" s="21"/>
      <c r="AA68" s="21"/>
      <c r="AB68" s="23">
        <f t="shared" si="4"/>
        <v>0</v>
      </c>
      <c r="AC68" s="21"/>
      <c r="AD68" s="21"/>
      <c r="AE68" s="23">
        <f t="shared" si="5"/>
        <v>0</v>
      </c>
      <c r="AF68" s="21"/>
      <c r="AG68" s="21"/>
      <c r="AH68" s="23">
        <f t="shared" si="6"/>
        <v>0</v>
      </c>
      <c r="AI68" s="21"/>
      <c r="AJ68" s="21"/>
      <c r="AK68" s="23">
        <f t="shared" si="7"/>
        <v>0</v>
      </c>
      <c r="AL68" s="21"/>
      <c r="AM68" s="21"/>
      <c r="AN68" s="23">
        <f t="shared" si="8"/>
        <v>0</v>
      </c>
      <c r="AO68" s="23">
        <f t="shared" si="9"/>
        <v>0</v>
      </c>
      <c r="AP68" s="23">
        <f t="shared" si="10"/>
        <v>0</v>
      </c>
      <c r="AQ68" s="23">
        <f t="shared" si="11"/>
        <v>0</v>
      </c>
      <c r="AR68" s="23">
        <f t="shared" si="12"/>
        <v>0</v>
      </c>
      <c r="AS68" s="23">
        <f t="shared" si="13"/>
        <v>0</v>
      </c>
      <c r="AT68" s="21"/>
      <c r="AU68" s="21"/>
      <c r="AV68" s="21"/>
      <c r="AW68" s="21"/>
      <c r="AX68" s="21"/>
      <c r="AY68" s="22">
        <f t="shared" si="14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5"/>
        <v>0</v>
      </c>
      <c r="BL68" s="21"/>
      <c r="BM68" s="21"/>
      <c r="BN68" s="23">
        <f t="shared" si="16"/>
        <v>0</v>
      </c>
      <c r="BO68" s="21"/>
      <c r="BP68" s="21"/>
      <c r="BQ68" s="23">
        <f t="shared" si="17"/>
        <v>0</v>
      </c>
      <c r="BR68" s="21"/>
      <c r="BS68" s="21"/>
      <c r="BT68" s="23">
        <f t="shared" si="18"/>
        <v>0</v>
      </c>
      <c r="BU68" s="21"/>
      <c r="BV68" s="21"/>
      <c r="BW68" s="23">
        <f t="shared" si="19"/>
        <v>0</v>
      </c>
      <c r="BX68" s="21"/>
      <c r="BY68" s="21"/>
      <c r="BZ68" s="23">
        <f t="shared" si="20"/>
        <v>0</v>
      </c>
      <c r="CA68" s="21"/>
      <c r="CB68" s="21"/>
      <c r="CC68" s="23">
        <f t="shared" si="21"/>
        <v>0</v>
      </c>
      <c r="CD68" s="23">
        <f t="shared" si="22"/>
        <v>0</v>
      </c>
      <c r="CE68" s="23">
        <f t="shared" si="23"/>
        <v>0</v>
      </c>
      <c r="CF68" s="23">
        <f t="shared" si="24"/>
        <v>0</v>
      </c>
      <c r="CG68" s="23">
        <f t="shared" si="25"/>
        <v>0</v>
      </c>
      <c r="CH68" s="23">
        <f t="shared" si="26"/>
        <v>0</v>
      </c>
      <c r="CI68" s="22"/>
      <c r="CJ68" s="22"/>
      <c r="CK68" s="22">
        <f t="shared" si="27"/>
        <v>0</v>
      </c>
      <c r="CL68" s="21"/>
      <c r="CM68" s="21"/>
      <c r="CN68" s="22">
        <f t="shared" si="28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29"/>
        <v>0</v>
      </c>
      <c r="H69" s="21"/>
      <c r="I69" s="21"/>
      <c r="J69" s="22">
        <f t="shared" si="0"/>
        <v>0</v>
      </c>
      <c r="K69" s="21"/>
      <c r="L69" s="21"/>
      <c r="M69" s="23">
        <f t="shared" ref="M69:M134" si="35">L69*$C69</f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4" si="36">U69*$C69</f>
        <v>0</v>
      </c>
      <c r="W69" s="21"/>
      <c r="X69" s="21"/>
      <c r="Y69" s="23">
        <f t="shared" ref="Y69:Y134" si="37">X69*$C69</f>
        <v>0</v>
      </c>
      <c r="Z69" s="21"/>
      <c r="AA69" s="21"/>
      <c r="AB69" s="23">
        <f t="shared" ref="AB69:AB134" si="38">AA69*$C69</f>
        <v>0</v>
      </c>
      <c r="AC69" s="21"/>
      <c r="AD69" s="21"/>
      <c r="AE69" s="23">
        <f t="shared" ref="AE69:AE134" si="39">AD69*$C69</f>
        <v>0</v>
      </c>
      <c r="AF69" s="21"/>
      <c r="AG69" s="21"/>
      <c r="AH69" s="23">
        <f t="shared" ref="AH69:AH134" si="40">AG69*$C69</f>
        <v>0</v>
      </c>
      <c r="AI69" s="21"/>
      <c r="AJ69" s="21"/>
      <c r="AK69" s="23">
        <f t="shared" ref="AK69:AK141" si="41">AJ69*$C69</f>
        <v>0</v>
      </c>
      <c r="AL69" s="21"/>
      <c r="AM69" s="21"/>
      <c r="AN69" s="23">
        <f t="shared" ref="AN69:AN134" si="42">AM69*$C69</f>
        <v>0</v>
      </c>
      <c r="AO69" s="23">
        <f t="shared" ref="AO69:AO141" si="43">E69+H69+K69+N69+Q69+T69+W69+Z69+AC69+AF69+AI69+AL69</f>
        <v>0</v>
      </c>
      <c r="AP69" s="23">
        <f t="shared" ref="AP69:AP141" si="44">F69+I69+L69+O69+R69+U69+X69+AA69+AD69+AG69+AJ69+AM69</f>
        <v>0</v>
      </c>
      <c r="AQ69" s="23">
        <f t="shared" ref="AQ69:AQ141" si="45">G69+J69+M69+P69+S69+V69+Y69+AB69+AE69+AH69+AK69+AN69</f>
        <v>0</v>
      </c>
      <c r="AR69" s="23">
        <f t="shared" ref="AR69:AR141" si="46">+AP69/12</f>
        <v>0</v>
      </c>
      <c r="AS69" s="23">
        <f t="shared" ref="AS69:AS141" si="47">+AQ69/12</f>
        <v>0</v>
      </c>
      <c r="AT69" s="21"/>
      <c r="AU69" s="21"/>
      <c r="AV69" s="21"/>
      <c r="AW69" s="21"/>
      <c r="AX69" s="21"/>
      <c r="AY69" s="22">
        <f t="shared" si="14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48">BJ69*$C69</f>
        <v>0</v>
      </c>
      <c r="BL69" s="21"/>
      <c r="BM69" s="21"/>
      <c r="BN69" s="23">
        <f t="shared" ref="BN69:BN141" si="49">BM69*C69</f>
        <v>0</v>
      </c>
      <c r="BO69" s="21"/>
      <c r="BP69" s="21"/>
      <c r="BQ69" s="23">
        <f t="shared" ref="BQ69:BQ136" si="50">BP69*C69</f>
        <v>0</v>
      </c>
      <c r="BR69" s="21"/>
      <c r="BS69" s="21"/>
      <c r="BT69" s="23">
        <f t="shared" ref="BT69:BT136" si="51">BS69*C69</f>
        <v>0</v>
      </c>
      <c r="BU69" s="21"/>
      <c r="BV69" s="21"/>
      <c r="BW69" s="23">
        <f t="shared" ref="BW69:BW135" si="52">BV69*C69</f>
        <v>0</v>
      </c>
      <c r="BX69" s="21"/>
      <c r="BY69" s="21"/>
      <c r="BZ69" s="23">
        <f t="shared" ref="BZ69:BZ135" si="53">BY69*C69</f>
        <v>0</v>
      </c>
      <c r="CA69" s="21"/>
      <c r="CB69" s="21"/>
      <c r="CC69" s="23">
        <f t="shared" ref="CC69:CC135" si="54">CB69*C69</f>
        <v>0</v>
      </c>
      <c r="CD69" s="23">
        <f t="shared" ref="CD69:CD135" si="55">AT69+AW69+AZ69+BC69+BF69+BI69+BL69+BO69+BR69+BU69+BX69+CA69</f>
        <v>0</v>
      </c>
      <c r="CE69" s="23">
        <f t="shared" ref="CE69:CE135" si="56">AU69+AX69+BA69+BD69+BG69+BJ69+BM69+BP69+BS69+BV69+BY69+CB69</f>
        <v>0</v>
      </c>
      <c r="CF69" s="23">
        <f t="shared" ref="CF69:CF135" si="57">AV69+AY69+BB69+BE69+BH69+BK69+BN69+BQ69+BT69+BW69+BZ69+CC69</f>
        <v>0</v>
      </c>
      <c r="CG69" s="23">
        <f t="shared" ref="CG69:CG135" si="58">+CE69/12</f>
        <v>0</v>
      </c>
      <c r="CH69" s="23">
        <f t="shared" ref="CH69:CH135" si="59">+CF69/12</f>
        <v>0</v>
      </c>
      <c r="CI69" s="22"/>
      <c r="CJ69" s="22"/>
      <c r="CK69" s="22">
        <f t="shared" ref="CK69:CK134" si="60">CJ69*C69</f>
        <v>0</v>
      </c>
      <c r="CL69" s="21"/>
      <c r="CM69" s="21"/>
      <c r="CN69" s="22">
        <f t="shared" ref="CN69:CN132" si="61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29"/>
        <v>0</v>
      </c>
      <c r="H70" s="21"/>
      <c r="I70" s="21"/>
      <c r="J70" s="22">
        <f t="shared" si="0"/>
        <v>0</v>
      </c>
      <c r="K70" s="21"/>
      <c r="L70" s="21"/>
      <c r="M70" s="23">
        <f t="shared" si="35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6"/>
        <v>0</v>
      </c>
      <c r="W70" s="21"/>
      <c r="X70" s="21"/>
      <c r="Y70" s="23">
        <f t="shared" si="37"/>
        <v>0</v>
      </c>
      <c r="Z70" s="21"/>
      <c r="AA70" s="21"/>
      <c r="AB70" s="23">
        <f t="shared" si="38"/>
        <v>0</v>
      </c>
      <c r="AC70" s="21"/>
      <c r="AD70" s="21"/>
      <c r="AE70" s="23">
        <f t="shared" si="39"/>
        <v>0</v>
      </c>
      <c r="AF70" s="21"/>
      <c r="AG70" s="21"/>
      <c r="AH70" s="23">
        <f t="shared" si="40"/>
        <v>0</v>
      </c>
      <c r="AI70" s="21"/>
      <c r="AJ70" s="21"/>
      <c r="AK70" s="23">
        <f t="shared" si="41"/>
        <v>0</v>
      </c>
      <c r="AL70" s="21"/>
      <c r="AM70" s="21"/>
      <c r="AN70" s="23">
        <f t="shared" si="42"/>
        <v>0</v>
      </c>
      <c r="AO70" s="23">
        <f t="shared" si="43"/>
        <v>0</v>
      </c>
      <c r="AP70" s="23">
        <f t="shared" si="44"/>
        <v>0</v>
      </c>
      <c r="AQ70" s="23">
        <f t="shared" si="45"/>
        <v>0</v>
      </c>
      <c r="AR70" s="23">
        <f t="shared" si="46"/>
        <v>0</v>
      </c>
      <c r="AS70" s="23">
        <f t="shared" si="47"/>
        <v>0</v>
      </c>
      <c r="AT70" s="21"/>
      <c r="AU70" s="21"/>
      <c r="AV70" s="21"/>
      <c r="AW70" s="21"/>
      <c r="AX70" s="21"/>
      <c r="AY70" s="22">
        <f t="shared" si="14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48"/>
        <v>0</v>
      </c>
      <c r="BL70" s="21"/>
      <c r="BM70" s="21"/>
      <c r="BN70" s="23">
        <f t="shared" si="49"/>
        <v>0</v>
      </c>
      <c r="BO70" s="21"/>
      <c r="BP70" s="21"/>
      <c r="BQ70" s="23">
        <f t="shared" si="50"/>
        <v>0</v>
      </c>
      <c r="BR70" s="21"/>
      <c r="BS70" s="21"/>
      <c r="BT70" s="23">
        <f t="shared" si="51"/>
        <v>0</v>
      </c>
      <c r="BU70" s="21"/>
      <c r="BV70" s="21"/>
      <c r="BW70" s="23">
        <f t="shared" si="52"/>
        <v>0</v>
      </c>
      <c r="BX70" s="21"/>
      <c r="BY70" s="21"/>
      <c r="BZ70" s="23">
        <f t="shared" si="53"/>
        <v>0</v>
      </c>
      <c r="CA70" s="21"/>
      <c r="CB70" s="21"/>
      <c r="CC70" s="23">
        <f t="shared" si="54"/>
        <v>0</v>
      </c>
      <c r="CD70" s="23">
        <f t="shared" si="55"/>
        <v>0</v>
      </c>
      <c r="CE70" s="23">
        <f t="shared" si="56"/>
        <v>0</v>
      </c>
      <c r="CF70" s="23">
        <f t="shared" si="57"/>
        <v>0</v>
      </c>
      <c r="CG70" s="23">
        <f t="shared" si="58"/>
        <v>0</v>
      </c>
      <c r="CH70" s="23">
        <f t="shared" si="59"/>
        <v>0</v>
      </c>
      <c r="CI70" s="22"/>
      <c r="CJ70" s="22"/>
      <c r="CK70" s="22">
        <f t="shared" si="60"/>
        <v>0</v>
      </c>
      <c r="CL70" s="21"/>
      <c r="CM70" s="21"/>
      <c r="CN70" s="22">
        <f t="shared" si="61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29"/>
        <v>0</v>
      </c>
      <c r="H71" s="21"/>
      <c r="I71" s="21"/>
      <c r="J71" s="22">
        <f t="shared" si="0"/>
        <v>0</v>
      </c>
      <c r="K71" s="21"/>
      <c r="L71" s="21"/>
      <c r="M71" s="23">
        <f t="shared" si="35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6"/>
        <v>0</v>
      </c>
      <c r="W71" s="21"/>
      <c r="X71" s="21"/>
      <c r="Y71" s="23">
        <f t="shared" si="37"/>
        <v>0</v>
      </c>
      <c r="Z71" s="21"/>
      <c r="AA71" s="21"/>
      <c r="AB71" s="23">
        <f t="shared" si="38"/>
        <v>0</v>
      </c>
      <c r="AC71" s="21"/>
      <c r="AD71" s="21"/>
      <c r="AE71" s="23">
        <f t="shared" si="39"/>
        <v>0</v>
      </c>
      <c r="AF71" s="21"/>
      <c r="AG71" s="21"/>
      <c r="AH71" s="23">
        <f t="shared" si="40"/>
        <v>0</v>
      </c>
      <c r="AI71" s="21"/>
      <c r="AJ71" s="21"/>
      <c r="AK71" s="23">
        <f t="shared" si="41"/>
        <v>0</v>
      </c>
      <c r="AL71" s="21"/>
      <c r="AM71" s="21"/>
      <c r="AN71" s="23">
        <f t="shared" si="42"/>
        <v>0</v>
      </c>
      <c r="AO71" s="23">
        <f t="shared" si="43"/>
        <v>0</v>
      </c>
      <c r="AP71" s="23">
        <f t="shared" si="44"/>
        <v>0</v>
      </c>
      <c r="AQ71" s="23">
        <f t="shared" si="45"/>
        <v>0</v>
      </c>
      <c r="AR71" s="23">
        <f t="shared" si="46"/>
        <v>0</v>
      </c>
      <c r="AS71" s="23">
        <f t="shared" si="47"/>
        <v>0</v>
      </c>
      <c r="AT71" s="21"/>
      <c r="AU71" s="21"/>
      <c r="AV71" s="21"/>
      <c r="AW71" s="21"/>
      <c r="AX71" s="21"/>
      <c r="AY71" s="22">
        <f t="shared" si="14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48"/>
        <v>0</v>
      </c>
      <c r="BL71" s="21"/>
      <c r="BM71" s="21"/>
      <c r="BN71" s="23">
        <f t="shared" si="49"/>
        <v>0</v>
      </c>
      <c r="BO71" s="21"/>
      <c r="BP71" s="21"/>
      <c r="BQ71" s="23">
        <f t="shared" si="50"/>
        <v>0</v>
      </c>
      <c r="BR71" s="21"/>
      <c r="BS71" s="21"/>
      <c r="BT71" s="23">
        <f t="shared" si="51"/>
        <v>0</v>
      </c>
      <c r="BU71" s="21"/>
      <c r="BV71" s="21"/>
      <c r="BW71" s="23">
        <f t="shared" si="52"/>
        <v>0</v>
      </c>
      <c r="BX71" s="21"/>
      <c r="BY71" s="21"/>
      <c r="BZ71" s="23">
        <f t="shared" si="53"/>
        <v>0</v>
      </c>
      <c r="CA71" s="21"/>
      <c r="CB71" s="21"/>
      <c r="CC71" s="23">
        <f t="shared" si="54"/>
        <v>0</v>
      </c>
      <c r="CD71" s="23">
        <f t="shared" si="55"/>
        <v>0</v>
      </c>
      <c r="CE71" s="23">
        <f t="shared" si="56"/>
        <v>0</v>
      </c>
      <c r="CF71" s="23">
        <f t="shared" si="57"/>
        <v>0</v>
      </c>
      <c r="CG71" s="23">
        <f t="shared" si="58"/>
        <v>0</v>
      </c>
      <c r="CH71" s="23">
        <f t="shared" si="59"/>
        <v>0</v>
      </c>
      <c r="CI71" s="22"/>
      <c r="CJ71" s="22"/>
      <c r="CK71" s="22">
        <f t="shared" si="60"/>
        <v>0</v>
      </c>
      <c r="CL71" s="21"/>
      <c r="CM71" s="21"/>
      <c r="CN71" s="22">
        <f t="shared" si="61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29"/>
        <v>0</v>
      </c>
      <c r="H72" s="21"/>
      <c r="I72" s="21"/>
      <c r="J72" s="22">
        <f t="shared" ref="J72:J134" si="62">I72*$C72</f>
        <v>0</v>
      </c>
      <c r="K72" s="21"/>
      <c r="L72" s="21"/>
      <c r="M72" s="23">
        <f t="shared" si="35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6"/>
        <v>0</v>
      </c>
      <c r="W72" s="21"/>
      <c r="X72" s="21"/>
      <c r="Y72" s="23">
        <f t="shared" si="37"/>
        <v>0</v>
      </c>
      <c r="Z72" s="21"/>
      <c r="AA72" s="21"/>
      <c r="AB72" s="23">
        <f t="shared" si="38"/>
        <v>0</v>
      </c>
      <c r="AC72" s="21"/>
      <c r="AD72" s="21"/>
      <c r="AE72" s="23">
        <f t="shared" si="39"/>
        <v>0</v>
      </c>
      <c r="AF72" s="21"/>
      <c r="AG72" s="21"/>
      <c r="AH72" s="23">
        <f t="shared" si="40"/>
        <v>0</v>
      </c>
      <c r="AI72" s="21"/>
      <c r="AJ72" s="21"/>
      <c r="AK72" s="23">
        <f t="shared" si="41"/>
        <v>0</v>
      </c>
      <c r="AL72" s="21"/>
      <c r="AM72" s="21"/>
      <c r="AN72" s="23">
        <f t="shared" si="42"/>
        <v>0</v>
      </c>
      <c r="AO72" s="23">
        <f t="shared" si="43"/>
        <v>0</v>
      </c>
      <c r="AP72" s="23">
        <f t="shared" si="44"/>
        <v>0</v>
      </c>
      <c r="AQ72" s="23">
        <f t="shared" si="45"/>
        <v>0</v>
      </c>
      <c r="AR72" s="23">
        <f t="shared" si="46"/>
        <v>0</v>
      </c>
      <c r="AS72" s="23">
        <f t="shared" si="47"/>
        <v>0</v>
      </c>
      <c r="AT72" s="21"/>
      <c r="AU72" s="21"/>
      <c r="AV72" s="21"/>
      <c r="AW72" s="21"/>
      <c r="AX72" s="21"/>
      <c r="AY72" s="22">
        <f t="shared" ref="AY72:AY139" si="63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48"/>
        <v>0</v>
      </c>
      <c r="BL72" s="21"/>
      <c r="BM72" s="21"/>
      <c r="BN72" s="23">
        <f t="shared" si="49"/>
        <v>0</v>
      </c>
      <c r="BO72" s="21"/>
      <c r="BP72" s="21"/>
      <c r="BQ72" s="23">
        <f t="shared" si="50"/>
        <v>0</v>
      </c>
      <c r="BR72" s="21"/>
      <c r="BS72" s="21"/>
      <c r="BT72" s="23">
        <f t="shared" si="51"/>
        <v>0</v>
      </c>
      <c r="BU72" s="21"/>
      <c r="BV72" s="21"/>
      <c r="BW72" s="23">
        <f t="shared" si="52"/>
        <v>0</v>
      </c>
      <c r="BX72" s="21"/>
      <c r="BY72" s="21"/>
      <c r="BZ72" s="23">
        <f t="shared" si="53"/>
        <v>0</v>
      </c>
      <c r="CA72" s="21"/>
      <c r="CB72" s="21"/>
      <c r="CC72" s="23">
        <f t="shared" si="54"/>
        <v>0</v>
      </c>
      <c r="CD72" s="23">
        <f t="shared" si="55"/>
        <v>0</v>
      </c>
      <c r="CE72" s="23">
        <f t="shared" si="56"/>
        <v>0</v>
      </c>
      <c r="CF72" s="23">
        <f t="shared" si="57"/>
        <v>0</v>
      </c>
      <c r="CG72" s="23">
        <f t="shared" si="58"/>
        <v>0</v>
      </c>
      <c r="CH72" s="23">
        <f t="shared" si="59"/>
        <v>0</v>
      </c>
      <c r="CI72" s="22"/>
      <c r="CJ72" s="22"/>
      <c r="CK72" s="22">
        <f t="shared" si="60"/>
        <v>0</v>
      </c>
      <c r="CL72" s="21"/>
      <c r="CM72" s="21"/>
      <c r="CN72" s="22">
        <f t="shared" si="61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29"/>
        <v>0</v>
      </c>
      <c r="H73" s="21"/>
      <c r="I73" s="21"/>
      <c r="J73" s="22">
        <f t="shared" si="62"/>
        <v>0</v>
      </c>
      <c r="K73" s="21"/>
      <c r="L73" s="21"/>
      <c r="M73" s="23">
        <f t="shared" si="35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6"/>
        <v>0</v>
      </c>
      <c r="W73" s="21"/>
      <c r="X73" s="21"/>
      <c r="Y73" s="23">
        <f t="shared" si="37"/>
        <v>0</v>
      </c>
      <c r="Z73" s="21"/>
      <c r="AA73" s="21"/>
      <c r="AB73" s="23">
        <f t="shared" si="38"/>
        <v>0</v>
      </c>
      <c r="AC73" s="21"/>
      <c r="AD73" s="21"/>
      <c r="AE73" s="23">
        <f t="shared" si="39"/>
        <v>0</v>
      </c>
      <c r="AF73" s="21"/>
      <c r="AG73" s="21"/>
      <c r="AH73" s="23">
        <f t="shared" si="40"/>
        <v>0</v>
      </c>
      <c r="AI73" s="21"/>
      <c r="AJ73" s="21"/>
      <c r="AK73" s="23">
        <f t="shared" si="41"/>
        <v>0</v>
      </c>
      <c r="AL73" s="21"/>
      <c r="AM73" s="21"/>
      <c r="AN73" s="23">
        <f t="shared" si="42"/>
        <v>0</v>
      </c>
      <c r="AO73" s="23">
        <f t="shared" si="43"/>
        <v>0</v>
      </c>
      <c r="AP73" s="23">
        <f t="shared" si="44"/>
        <v>0</v>
      </c>
      <c r="AQ73" s="23">
        <f t="shared" si="45"/>
        <v>0</v>
      </c>
      <c r="AR73" s="23">
        <f t="shared" si="46"/>
        <v>0</v>
      </c>
      <c r="AS73" s="23">
        <f t="shared" si="47"/>
        <v>0</v>
      </c>
      <c r="AT73" s="21"/>
      <c r="AU73" s="21"/>
      <c r="AV73" s="21"/>
      <c r="AW73" s="21"/>
      <c r="AX73" s="21"/>
      <c r="AY73" s="22">
        <f t="shared" si="63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48"/>
        <v>0</v>
      </c>
      <c r="BL73" s="21"/>
      <c r="BM73" s="21"/>
      <c r="BN73" s="23">
        <f t="shared" si="49"/>
        <v>0</v>
      </c>
      <c r="BO73" s="21"/>
      <c r="BP73" s="21"/>
      <c r="BQ73" s="23">
        <f t="shared" si="50"/>
        <v>0</v>
      </c>
      <c r="BR73" s="21"/>
      <c r="BS73" s="21"/>
      <c r="BT73" s="23">
        <f t="shared" si="51"/>
        <v>0</v>
      </c>
      <c r="BU73" s="21"/>
      <c r="BV73" s="21"/>
      <c r="BW73" s="23">
        <f t="shared" si="52"/>
        <v>0</v>
      </c>
      <c r="BX73" s="21"/>
      <c r="BY73" s="21"/>
      <c r="BZ73" s="23">
        <f t="shared" si="53"/>
        <v>0</v>
      </c>
      <c r="CA73" s="21"/>
      <c r="CB73" s="21"/>
      <c r="CC73" s="23">
        <f t="shared" si="54"/>
        <v>0</v>
      </c>
      <c r="CD73" s="23">
        <f t="shared" si="55"/>
        <v>0</v>
      </c>
      <c r="CE73" s="23">
        <f t="shared" si="56"/>
        <v>0</v>
      </c>
      <c r="CF73" s="23">
        <f t="shared" si="57"/>
        <v>0</v>
      </c>
      <c r="CG73" s="23">
        <f t="shared" si="58"/>
        <v>0</v>
      </c>
      <c r="CH73" s="23">
        <f t="shared" si="59"/>
        <v>0</v>
      </c>
      <c r="CI73" s="22"/>
      <c r="CJ73" s="22"/>
      <c r="CK73" s="22">
        <f t="shared" si="60"/>
        <v>0</v>
      </c>
      <c r="CL73" s="21"/>
      <c r="CM73" s="21"/>
      <c r="CN73" s="22">
        <f t="shared" si="61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29"/>
        <v>0</v>
      </c>
      <c r="H74" s="21"/>
      <c r="I74" s="21"/>
      <c r="J74" s="22">
        <f t="shared" si="62"/>
        <v>0</v>
      </c>
      <c r="K74" s="21"/>
      <c r="L74" s="21"/>
      <c r="M74" s="23">
        <f t="shared" si="35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6"/>
        <v>0</v>
      </c>
      <c r="W74" s="21"/>
      <c r="X74" s="21"/>
      <c r="Y74" s="23">
        <f t="shared" si="37"/>
        <v>0</v>
      </c>
      <c r="Z74" s="21"/>
      <c r="AA74" s="21"/>
      <c r="AB74" s="23">
        <f t="shared" si="38"/>
        <v>0</v>
      </c>
      <c r="AC74" s="21"/>
      <c r="AD74" s="21"/>
      <c r="AE74" s="23">
        <f t="shared" si="39"/>
        <v>0</v>
      </c>
      <c r="AF74" s="21"/>
      <c r="AG74" s="21"/>
      <c r="AH74" s="23">
        <f t="shared" si="40"/>
        <v>0</v>
      </c>
      <c r="AI74" s="21"/>
      <c r="AJ74" s="21"/>
      <c r="AK74" s="23">
        <f t="shared" si="41"/>
        <v>0</v>
      </c>
      <c r="AL74" s="21"/>
      <c r="AM74" s="21"/>
      <c r="AN74" s="23">
        <f t="shared" si="42"/>
        <v>0</v>
      </c>
      <c r="AO74" s="23">
        <f t="shared" si="43"/>
        <v>0</v>
      </c>
      <c r="AP74" s="23">
        <f t="shared" si="44"/>
        <v>0</v>
      </c>
      <c r="AQ74" s="23">
        <f t="shared" si="45"/>
        <v>0</v>
      </c>
      <c r="AR74" s="23">
        <f t="shared" si="46"/>
        <v>0</v>
      </c>
      <c r="AS74" s="23">
        <f t="shared" si="47"/>
        <v>0</v>
      </c>
      <c r="AT74" s="21"/>
      <c r="AU74" s="21"/>
      <c r="AV74" s="21"/>
      <c r="AW74" s="21"/>
      <c r="AX74" s="21"/>
      <c r="AY74" s="22">
        <f t="shared" si="63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48"/>
        <v>0</v>
      </c>
      <c r="BL74" s="21"/>
      <c r="BM74" s="21"/>
      <c r="BN74" s="23">
        <f t="shared" si="49"/>
        <v>0</v>
      </c>
      <c r="BO74" s="21"/>
      <c r="BP74" s="21"/>
      <c r="BQ74" s="23">
        <f t="shared" si="50"/>
        <v>0</v>
      </c>
      <c r="BR74" s="21"/>
      <c r="BS74" s="21"/>
      <c r="BT74" s="23">
        <f t="shared" si="51"/>
        <v>0</v>
      </c>
      <c r="BU74" s="21"/>
      <c r="BV74" s="21"/>
      <c r="BW74" s="23">
        <f t="shared" si="52"/>
        <v>0</v>
      </c>
      <c r="BX74" s="21"/>
      <c r="BY74" s="21"/>
      <c r="BZ74" s="23">
        <f t="shared" si="53"/>
        <v>0</v>
      </c>
      <c r="CA74" s="21"/>
      <c r="CB74" s="21"/>
      <c r="CC74" s="23">
        <f t="shared" si="54"/>
        <v>0</v>
      </c>
      <c r="CD74" s="23">
        <f t="shared" si="55"/>
        <v>0</v>
      </c>
      <c r="CE74" s="23">
        <f t="shared" si="56"/>
        <v>0</v>
      </c>
      <c r="CF74" s="23">
        <f t="shared" si="57"/>
        <v>0</v>
      </c>
      <c r="CG74" s="23">
        <f t="shared" si="58"/>
        <v>0</v>
      </c>
      <c r="CH74" s="23">
        <f t="shared" si="59"/>
        <v>0</v>
      </c>
      <c r="CI74" s="22"/>
      <c r="CJ74" s="22"/>
      <c r="CK74" s="22">
        <f t="shared" si="60"/>
        <v>0</v>
      </c>
      <c r="CL74" s="21"/>
      <c r="CM74" s="21"/>
      <c r="CN74" s="22">
        <f t="shared" si="61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29"/>
        <v>0</v>
      </c>
      <c r="H75" s="21"/>
      <c r="I75" s="21"/>
      <c r="J75" s="22">
        <f t="shared" si="62"/>
        <v>0</v>
      </c>
      <c r="K75" s="21"/>
      <c r="L75" s="21"/>
      <c r="M75" s="23">
        <f t="shared" si="35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6"/>
        <v>0</v>
      </c>
      <c r="W75" s="21"/>
      <c r="X75" s="21"/>
      <c r="Y75" s="23">
        <f t="shared" si="37"/>
        <v>0</v>
      </c>
      <c r="Z75" s="21"/>
      <c r="AA75" s="21"/>
      <c r="AB75" s="23">
        <f t="shared" si="38"/>
        <v>0</v>
      </c>
      <c r="AC75" s="21"/>
      <c r="AD75" s="21"/>
      <c r="AE75" s="23">
        <f t="shared" si="39"/>
        <v>0</v>
      </c>
      <c r="AF75" s="21"/>
      <c r="AG75" s="21"/>
      <c r="AH75" s="23">
        <f t="shared" si="40"/>
        <v>0</v>
      </c>
      <c r="AI75" s="21"/>
      <c r="AJ75" s="21"/>
      <c r="AK75" s="23">
        <f t="shared" si="41"/>
        <v>0</v>
      </c>
      <c r="AL75" s="21"/>
      <c r="AM75" s="21"/>
      <c r="AN75" s="23">
        <f t="shared" si="42"/>
        <v>0</v>
      </c>
      <c r="AO75" s="23">
        <f t="shared" si="43"/>
        <v>0</v>
      </c>
      <c r="AP75" s="23">
        <f t="shared" si="44"/>
        <v>0</v>
      </c>
      <c r="AQ75" s="23">
        <f t="shared" si="45"/>
        <v>0</v>
      </c>
      <c r="AR75" s="23">
        <f t="shared" si="46"/>
        <v>0</v>
      </c>
      <c r="AS75" s="23">
        <f t="shared" si="47"/>
        <v>0</v>
      </c>
      <c r="AT75" s="21"/>
      <c r="AU75" s="21"/>
      <c r="AV75" s="21"/>
      <c r="AW75" s="21"/>
      <c r="AX75" s="21"/>
      <c r="AY75" s="22">
        <f t="shared" si="63"/>
        <v>0</v>
      </c>
      <c r="AZ75" s="21"/>
      <c r="BA75" s="21"/>
      <c r="BB75" s="23">
        <f t="shared" si="32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48"/>
        <v>0</v>
      </c>
      <c r="BL75" s="21"/>
      <c r="BM75" s="21"/>
      <c r="BN75" s="23">
        <f t="shared" si="49"/>
        <v>0</v>
      </c>
      <c r="BO75" s="21"/>
      <c r="BP75" s="21"/>
      <c r="BQ75" s="23">
        <f t="shared" si="50"/>
        <v>0</v>
      </c>
      <c r="BR75" s="21"/>
      <c r="BS75" s="21"/>
      <c r="BT75" s="23">
        <f t="shared" si="51"/>
        <v>0</v>
      </c>
      <c r="BU75" s="21"/>
      <c r="BV75" s="21"/>
      <c r="BW75" s="23">
        <f t="shared" si="52"/>
        <v>0</v>
      </c>
      <c r="BX75" s="21"/>
      <c r="BY75" s="21"/>
      <c r="BZ75" s="23">
        <f t="shared" si="53"/>
        <v>0</v>
      </c>
      <c r="CA75" s="21"/>
      <c r="CB75" s="21"/>
      <c r="CC75" s="23">
        <f t="shared" si="54"/>
        <v>0</v>
      </c>
      <c r="CD75" s="23">
        <f t="shared" si="55"/>
        <v>0</v>
      </c>
      <c r="CE75" s="23">
        <f t="shared" si="56"/>
        <v>0</v>
      </c>
      <c r="CF75" s="23">
        <f t="shared" si="57"/>
        <v>0</v>
      </c>
      <c r="CG75" s="23">
        <f t="shared" si="58"/>
        <v>0</v>
      </c>
      <c r="CH75" s="23">
        <f t="shared" si="59"/>
        <v>0</v>
      </c>
      <c r="CI75" s="22"/>
      <c r="CJ75" s="22"/>
      <c r="CK75" s="22">
        <f t="shared" si="60"/>
        <v>0</v>
      </c>
      <c r="CL75" s="21"/>
      <c r="CM75" s="21"/>
      <c r="CN75" s="22">
        <f t="shared" si="61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29"/>
        <v>0</v>
      </c>
      <c r="H76" s="21"/>
      <c r="I76" s="21"/>
      <c r="J76" s="22">
        <f t="shared" si="62"/>
        <v>0</v>
      </c>
      <c r="K76" s="21"/>
      <c r="L76" s="21"/>
      <c r="M76" s="23">
        <f t="shared" si="35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6"/>
        <v>0</v>
      </c>
      <c r="W76" s="21"/>
      <c r="X76" s="21"/>
      <c r="Y76" s="23">
        <f t="shared" si="37"/>
        <v>0</v>
      </c>
      <c r="Z76" s="21"/>
      <c r="AA76" s="21"/>
      <c r="AB76" s="23">
        <f t="shared" si="38"/>
        <v>0</v>
      </c>
      <c r="AC76" s="21"/>
      <c r="AD76" s="21"/>
      <c r="AE76" s="23">
        <f t="shared" si="39"/>
        <v>0</v>
      </c>
      <c r="AF76" s="21"/>
      <c r="AG76" s="21"/>
      <c r="AH76" s="23">
        <f t="shared" si="40"/>
        <v>0</v>
      </c>
      <c r="AI76" s="21"/>
      <c r="AJ76" s="21"/>
      <c r="AK76" s="23">
        <f t="shared" si="41"/>
        <v>0</v>
      </c>
      <c r="AL76" s="21"/>
      <c r="AM76" s="21"/>
      <c r="AN76" s="23">
        <f t="shared" si="42"/>
        <v>0</v>
      </c>
      <c r="AO76" s="23">
        <f t="shared" si="43"/>
        <v>0</v>
      </c>
      <c r="AP76" s="23">
        <f t="shared" si="44"/>
        <v>0</v>
      </c>
      <c r="AQ76" s="23">
        <f t="shared" si="45"/>
        <v>0</v>
      </c>
      <c r="AR76" s="23">
        <f t="shared" si="46"/>
        <v>0</v>
      </c>
      <c r="AS76" s="23">
        <f t="shared" si="47"/>
        <v>0</v>
      </c>
      <c r="AT76" s="21"/>
      <c r="AU76" s="21"/>
      <c r="AV76" s="21"/>
      <c r="AW76" s="21"/>
      <c r="AX76" s="21"/>
      <c r="AY76" s="22">
        <f t="shared" si="63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48"/>
        <v>0</v>
      </c>
      <c r="BL76" s="21"/>
      <c r="BM76" s="21"/>
      <c r="BN76" s="23">
        <f t="shared" si="49"/>
        <v>0</v>
      </c>
      <c r="BO76" s="21"/>
      <c r="BP76" s="21"/>
      <c r="BQ76" s="23">
        <f t="shared" si="50"/>
        <v>0</v>
      </c>
      <c r="BR76" s="21"/>
      <c r="BS76" s="21"/>
      <c r="BT76" s="23">
        <f t="shared" si="51"/>
        <v>0</v>
      </c>
      <c r="BU76" s="21"/>
      <c r="BV76" s="21"/>
      <c r="BW76" s="23">
        <f t="shared" si="52"/>
        <v>0</v>
      </c>
      <c r="BX76" s="21"/>
      <c r="BY76" s="21"/>
      <c r="BZ76" s="23">
        <f t="shared" si="53"/>
        <v>0</v>
      </c>
      <c r="CA76" s="21"/>
      <c r="CB76" s="21"/>
      <c r="CC76" s="23">
        <f t="shared" si="54"/>
        <v>0</v>
      </c>
      <c r="CD76" s="23">
        <f t="shared" si="55"/>
        <v>0</v>
      </c>
      <c r="CE76" s="23">
        <f t="shared" si="56"/>
        <v>0</v>
      </c>
      <c r="CF76" s="23">
        <f t="shared" si="57"/>
        <v>0</v>
      </c>
      <c r="CG76" s="23">
        <f t="shared" si="58"/>
        <v>0</v>
      </c>
      <c r="CH76" s="23">
        <f t="shared" si="59"/>
        <v>0</v>
      </c>
      <c r="CI76" s="22"/>
      <c r="CJ76" s="22"/>
      <c r="CK76" s="22">
        <f t="shared" si="60"/>
        <v>0</v>
      </c>
      <c r="CL76" s="21"/>
      <c r="CM76" s="21"/>
      <c r="CN76" s="22">
        <f t="shared" si="61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4">F77*$C77</f>
        <v>0</v>
      </c>
      <c r="H77" s="21"/>
      <c r="I77" s="21"/>
      <c r="J77" s="22">
        <f t="shared" si="62"/>
        <v>0</v>
      </c>
      <c r="K77" s="21"/>
      <c r="L77" s="21"/>
      <c r="M77" s="23">
        <f t="shared" si="35"/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43" si="66">R77*$C77</f>
        <v>0</v>
      </c>
      <c r="T77" s="21"/>
      <c r="U77" s="21"/>
      <c r="V77" s="23">
        <f t="shared" si="36"/>
        <v>0</v>
      </c>
      <c r="W77" s="21"/>
      <c r="X77" s="21"/>
      <c r="Y77" s="23">
        <f t="shared" si="37"/>
        <v>0</v>
      </c>
      <c r="Z77" s="21"/>
      <c r="AA77" s="21"/>
      <c r="AB77" s="23">
        <f t="shared" si="38"/>
        <v>0</v>
      </c>
      <c r="AC77" s="21"/>
      <c r="AD77" s="21"/>
      <c r="AE77" s="23">
        <f t="shared" si="39"/>
        <v>0</v>
      </c>
      <c r="AF77" s="21"/>
      <c r="AG77" s="21"/>
      <c r="AH77" s="23">
        <f t="shared" si="40"/>
        <v>0</v>
      </c>
      <c r="AI77" s="21"/>
      <c r="AJ77" s="21"/>
      <c r="AK77" s="23">
        <f t="shared" si="41"/>
        <v>0</v>
      </c>
      <c r="AL77" s="21"/>
      <c r="AM77" s="21"/>
      <c r="AN77" s="23">
        <f t="shared" si="42"/>
        <v>0</v>
      </c>
      <c r="AO77" s="23">
        <f t="shared" si="43"/>
        <v>0</v>
      </c>
      <c r="AP77" s="23">
        <f t="shared" si="44"/>
        <v>0</v>
      </c>
      <c r="AQ77" s="23">
        <f t="shared" si="45"/>
        <v>0</v>
      </c>
      <c r="AR77" s="23">
        <f t="shared" si="46"/>
        <v>0</v>
      </c>
      <c r="AS77" s="23">
        <f t="shared" si="47"/>
        <v>0</v>
      </c>
      <c r="AT77" s="21"/>
      <c r="AU77" s="21"/>
      <c r="AV77" s="21"/>
      <c r="AW77" s="21"/>
      <c r="AX77" s="21"/>
      <c r="AY77" s="22">
        <f t="shared" si="63"/>
        <v>0</v>
      </c>
      <c r="AZ77" s="21"/>
      <c r="BA77" s="21"/>
      <c r="BB77" s="23">
        <f t="shared" ref="BB77:BB143" si="67">BA77*$C77</f>
        <v>0</v>
      </c>
      <c r="BC77" s="21"/>
      <c r="BD77" s="21"/>
      <c r="BE77" s="23">
        <f t="shared" ref="BE77:BE143" si="68">BD77*$C77</f>
        <v>0</v>
      </c>
      <c r="BF77" s="21"/>
      <c r="BG77" s="21"/>
      <c r="BH77" s="23">
        <f t="shared" ref="BH77:BH143" si="69">BG77*$C77</f>
        <v>0</v>
      </c>
      <c r="BI77" s="21"/>
      <c r="BJ77" s="21"/>
      <c r="BK77" s="23">
        <f t="shared" si="48"/>
        <v>0</v>
      </c>
      <c r="BL77" s="21"/>
      <c r="BM77" s="21"/>
      <c r="BN77" s="23">
        <f t="shared" si="49"/>
        <v>0</v>
      </c>
      <c r="BO77" s="21"/>
      <c r="BP77" s="21"/>
      <c r="BQ77" s="23">
        <f t="shared" si="50"/>
        <v>0</v>
      </c>
      <c r="BR77" s="21"/>
      <c r="BS77" s="21"/>
      <c r="BT77" s="23">
        <f t="shared" si="51"/>
        <v>0</v>
      </c>
      <c r="BU77" s="21"/>
      <c r="BV77" s="21"/>
      <c r="BW77" s="23">
        <f t="shared" si="52"/>
        <v>0</v>
      </c>
      <c r="BX77" s="21"/>
      <c r="BY77" s="21"/>
      <c r="BZ77" s="23">
        <f t="shared" si="53"/>
        <v>0</v>
      </c>
      <c r="CA77" s="21"/>
      <c r="CB77" s="21"/>
      <c r="CC77" s="23">
        <f t="shared" si="54"/>
        <v>0</v>
      </c>
      <c r="CD77" s="23">
        <f t="shared" si="55"/>
        <v>0</v>
      </c>
      <c r="CE77" s="23">
        <f t="shared" si="56"/>
        <v>0</v>
      </c>
      <c r="CF77" s="23">
        <f t="shared" si="57"/>
        <v>0</v>
      </c>
      <c r="CG77" s="23">
        <f t="shared" si="58"/>
        <v>0</v>
      </c>
      <c r="CH77" s="23">
        <f t="shared" si="59"/>
        <v>0</v>
      </c>
      <c r="CI77" s="22"/>
      <c r="CJ77" s="22"/>
      <c r="CK77" s="22">
        <f t="shared" si="60"/>
        <v>0</v>
      </c>
      <c r="CL77" s="21"/>
      <c r="CM77" s="21"/>
      <c r="CN77" s="22">
        <f t="shared" si="61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4"/>
        <v>0</v>
      </c>
      <c r="H78" s="21"/>
      <c r="I78" s="21"/>
      <c r="J78" s="22">
        <f t="shared" si="62"/>
        <v>0</v>
      </c>
      <c r="K78" s="21"/>
      <c r="L78" s="21"/>
      <c r="M78" s="23">
        <f t="shared" si="35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6"/>
        <v>0</v>
      </c>
      <c r="W78" s="21"/>
      <c r="X78" s="21"/>
      <c r="Y78" s="23">
        <f t="shared" si="37"/>
        <v>0</v>
      </c>
      <c r="Z78" s="21"/>
      <c r="AA78" s="21"/>
      <c r="AB78" s="23">
        <f t="shared" si="38"/>
        <v>0</v>
      </c>
      <c r="AC78" s="21"/>
      <c r="AD78" s="21"/>
      <c r="AE78" s="23">
        <f t="shared" si="39"/>
        <v>0</v>
      </c>
      <c r="AF78" s="21"/>
      <c r="AG78" s="21"/>
      <c r="AH78" s="23">
        <f t="shared" si="40"/>
        <v>0</v>
      </c>
      <c r="AI78" s="21"/>
      <c r="AJ78" s="21"/>
      <c r="AK78" s="23">
        <f t="shared" si="41"/>
        <v>0</v>
      </c>
      <c r="AL78" s="21"/>
      <c r="AM78" s="21"/>
      <c r="AN78" s="23">
        <f t="shared" si="42"/>
        <v>0</v>
      </c>
      <c r="AO78" s="23">
        <f t="shared" si="43"/>
        <v>0</v>
      </c>
      <c r="AP78" s="23">
        <f t="shared" si="44"/>
        <v>0</v>
      </c>
      <c r="AQ78" s="23">
        <f t="shared" si="45"/>
        <v>0</v>
      </c>
      <c r="AR78" s="23">
        <f t="shared" si="46"/>
        <v>0</v>
      </c>
      <c r="AS78" s="23">
        <f t="shared" si="47"/>
        <v>0</v>
      </c>
      <c r="AT78" s="21"/>
      <c r="AU78" s="21"/>
      <c r="AV78" s="21"/>
      <c r="AW78" s="21"/>
      <c r="AX78" s="21"/>
      <c r="AY78" s="22">
        <f t="shared" si="63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48"/>
        <v>0</v>
      </c>
      <c r="BL78" s="21"/>
      <c r="BM78" s="21"/>
      <c r="BN78" s="23">
        <f t="shared" si="49"/>
        <v>0</v>
      </c>
      <c r="BO78" s="21"/>
      <c r="BP78" s="21"/>
      <c r="BQ78" s="23">
        <f t="shared" si="50"/>
        <v>0</v>
      </c>
      <c r="BR78" s="21"/>
      <c r="BS78" s="21"/>
      <c r="BT78" s="23">
        <f t="shared" si="51"/>
        <v>0</v>
      </c>
      <c r="BU78" s="21"/>
      <c r="BV78" s="21"/>
      <c r="BW78" s="23">
        <f t="shared" si="52"/>
        <v>0</v>
      </c>
      <c r="BX78" s="21"/>
      <c r="BY78" s="21"/>
      <c r="BZ78" s="23">
        <f t="shared" si="53"/>
        <v>0</v>
      </c>
      <c r="CA78" s="21"/>
      <c r="CB78" s="21"/>
      <c r="CC78" s="23">
        <f t="shared" si="54"/>
        <v>0</v>
      </c>
      <c r="CD78" s="23">
        <f t="shared" si="55"/>
        <v>0</v>
      </c>
      <c r="CE78" s="23">
        <f t="shared" si="56"/>
        <v>0</v>
      </c>
      <c r="CF78" s="23">
        <f t="shared" si="57"/>
        <v>0</v>
      </c>
      <c r="CG78" s="23">
        <f t="shared" si="58"/>
        <v>0</v>
      </c>
      <c r="CH78" s="23">
        <f t="shared" si="59"/>
        <v>0</v>
      </c>
      <c r="CI78" s="22"/>
      <c r="CJ78" s="22"/>
      <c r="CK78" s="22">
        <f t="shared" si="60"/>
        <v>0</v>
      </c>
      <c r="CL78" s="21"/>
      <c r="CM78" s="21"/>
      <c r="CN78" s="22">
        <f t="shared" si="61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4"/>
        <v>0</v>
      </c>
      <c r="H79" s="21"/>
      <c r="I79" s="21"/>
      <c r="J79" s="22">
        <f t="shared" si="62"/>
        <v>0</v>
      </c>
      <c r="K79" s="21"/>
      <c r="L79" s="21"/>
      <c r="M79" s="23">
        <f t="shared" si="35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6"/>
        <v>0</v>
      </c>
      <c r="W79" s="21"/>
      <c r="X79" s="21"/>
      <c r="Y79" s="23">
        <f t="shared" si="37"/>
        <v>0</v>
      </c>
      <c r="Z79" s="21"/>
      <c r="AA79" s="21"/>
      <c r="AB79" s="23">
        <f t="shared" si="38"/>
        <v>0</v>
      </c>
      <c r="AC79" s="21"/>
      <c r="AD79" s="21"/>
      <c r="AE79" s="23">
        <f t="shared" si="39"/>
        <v>0</v>
      </c>
      <c r="AF79" s="21"/>
      <c r="AG79" s="21"/>
      <c r="AH79" s="23">
        <f t="shared" si="40"/>
        <v>0</v>
      </c>
      <c r="AI79" s="21"/>
      <c r="AJ79" s="21"/>
      <c r="AK79" s="23">
        <f t="shared" si="41"/>
        <v>0</v>
      </c>
      <c r="AL79" s="21"/>
      <c r="AM79" s="21"/>
      <c r="AN79" s="23">
        <f t="shared" si="42"/>
        <v>0</v>
      </c>
      <c r="AO79" s="23">
        <f t="shared" si="43"/>
        <v>0</v>
      </c>
      <c r="AP79" s="23">
        <f t="shared" si="44"/>
        <v>0</v>
      </c>
      <c r="AQ79" s="23">
        <f t="shared" si="45"/>
        <v>0</v>
      </c>
      <c r="AR79" s="23">
        <f t="shared" si="46"/>
        <v>0</v>
      </c>
      <c r="AS79" s="23">
        <f t="shared" si="47"/>
        <v>0</v>
      </c>
      <c r="AT79" s="21"/>
      <c r="AU79" s="21"/>
      <c r="AV79" s="21"/>
      <c r="AW79" s="21"/>
      <c r="AX79" s="21"/>
      <c r="AY79" s="22">
        <f t="shared" si="63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48"/>
        <v>0</v>
      </c>
      <c r="BL79" s="21"/>
      <c r="BM79" s="21"/>
      <c r="BN79" s="23">
        <f t="shared" si="49"/>
        <v>0</v>
      </c>
      <c r="BO79" s="21"/>
      <c r="BP79" s="21"/>
      <c r="BQ79" s="23">
        <f t="shared" si="50"/>
        <v>0</v>
      </c>
      <c r="BR79" s="21"/>
      <c r="BS79" s="21"/>
      <c r="BT79" s="23">
        <f t="shared" si="51"/>
        <v>0</v>
      </c>
      <c r="BU79" s="21"/>
      <c r="BV79" s="21"/>
      <c r="BW79" s="23">
        <f t="shared" si="52"/>
        <v>0</v>
      </c>
      <c r="BX79" s="21"/>
      <c r="BY79" s="21"/>
      <c r="BZ79" s="23">
        <f t="shared" si="53"/>
        <v>0</v>
      </c>
      <c r="CA79" s="21"/>
      <c r="CB79" s="21"/>
      <c r="CC79" s="23">
        <f t="shared" si="54"/>
        <v>0</v>
      </c>
      <c r="CD79" s="23">
        <f t="shared" si="55"/>
        <v>0</v>
      </c>
      <c r="CE79" s="23">
        <f t="shared" si="56"/>
        <v>0</v>
      </c>
      <c r="CF79" s="23">
        <f t="shared" si="57"/>
        <v>0</v>
      </c>
      <c r="CG79" s="23">
        <f t="shared" si="58"/>
        <v>0</v>
      </c>
      <c r="CH79" s="23">
        <f t="shared" si="59"/>
        <v>0</v>
      </c>
      <c r="CI79" s="22"/>
      <c r="CJ79" s="22"/>
      <c r="CK79" s="22">
        <f t="shared" si="60"/>
        <v>0</v>
      </c>
      <c r="CL79" s="21"/>
      <c r="CM79" s="21"/>
      <c r="CN79" s="22">
        <f t="shared" si="61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4"/>
        <v>0</v>
      </c>
      <c r="H80" s="21"/>
      <c r="I80" s="21"/>
      <c r="J80" s="22">
        <f t="shared" si="62"/>
        <v>0</v>
      </c>
      <c r="K80" s="21"/>
      <c r="L80" s="21"/>
      <c r="M80" s="23">
        <f t="shared" si="35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6"/>
        <v>0</v>
      </c>
      <c r="W80" s="21"/>
      <c r="X80" s="21"/>
      <c r="Y80" s="23">
        <f t="shared" si="37"/>
        <v>0</v>
      </c>
      <c r="Z80" s="21"/>
      <c r="AA80" s="21"/>
      <c r="AB80" s="23">
        <f t="shared" si="38"/>
        <v>0</v>
      </c>
      <c r="AC80" s="21"/>
      <c r="AD80" s="21"/>
      <c r="AE80" s="23">
        <f t="shared" si="39"/>
        <v>0</v>
      </c>
      <c r="AF80" s="21"/>
      <c r="AG80" s="21"/>
      <c r="AH80" s="23">
        <f t="shared" si="40"/>
        <v>0</v>
      </c>
      <c r="AI80" s="21"/>
      <c r="AJ80" s="21"/>
      <c r="AK80" s="23">
        <f t="shared" si="41"/>
        <v>0</v>
      </c>
      <c r="AL80" s="21"/>
      <c r="AM80" s="21"/>
      <c r="AN80" s="23">
        <f t="shared" si="42"/>
        <v>0</v>
      </c>
      <c r="AO80" s="23">
        <f t="shared" si="43"/>
        <v>0</v>
      </c>
      <c r="AP80" s="23">
        <f t="shared" si="44"/>
        <v>0</v>
      </c>
      <c r="AQ80" s="23">
        <f t="shared" si="45"/>
        <v>0</v>
      </c>
      <c r="AR80" s="23">
        <f t="shared" si="46"/>
        <v>0</v>
      </c>
      <c r="AS80" s="23">
        <f t="shared" si="47"/>
        <v>0</v>
      </c>
      <c r="AT80" s="21"/>
      <c r="AU80" s="21"/>
      <c r="AV80" s="21"/>
      <c r="AW80" s="21"/>
      <c r="AX80" s="21"/>
      <c r="AY80" s="22">
        <f t="shared" si="63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48"/>
        <v>0</v>
      </c>
      <c r="BL80" s="21"/>
      <c r="BM80" s="21"/>
      <c r="BN80" s="23">
        <f t="shared" si="49"/>
        <v>0</v>
      </c>
      <c r="BO80" s="21"/>
      <c r="BP80" s="21"/>
      <c r="BQ80" s="23">
        <f t="shared" si="50"/>
        <v>0</v>
      </c>
      <c r="BR80" s="21"/>
      <c r="BS80" s="21"/>
      <c r="BT80" s="23">
        <f t="shared" si="51"/>
        <v>0</v>
      </c>
      <c r="BU80" s="21"/>
      <c r="BV80" s="21"/>
      <c r="BW80" s="23">
        <f t="shared" si="52"/>
        <v>0</v>
      </c>
      <c r="BX80" s="21"/>
      <c r="BY80" s="21"/>
      <c r="BZ80" s="23">
        <f t="shared" si="53"/>
        <v>0</v>
      </c>
      <c r="CA80" s="21"/>
      <c r="CB80" s="21"/>
      <c r="CC80" s="23">
        <f t="shared" si="54"/>
        <v>0</v>
      </c>
      <c r="CD80" s="23">
        <f t="shared" si="55"/>
        <v>0</v>
      </c>
      <c r="CE80" s="23">
        <f t="shared" si="56"/>
        <v>0</v>
      </c>
      <c r="CF80" s="23">
        <f t="shared" si="57"/>
        <v>0</v>
      </c>
      <c r="CG80" s="23">
        <f t="shared" si="58"/>
        <v>0</v>
      </c>
      <c r="CH80" s="23">
        <f t="shared" si="59"/>
        <v>0</v>
      </c>
      <c r="CI80" s="22"/>
      <c r="CJ80" s="22"/>
      <c r="CK80" s="22">
        <f t="shared" si="60"/>
        <v>0</v>
      </c>
      <c r="CL80" s="21"/>
      <c r="CM80" s="21"/>
      <c r="CN80" s="22">
        <f t="shared" si="61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4"/>
        <v>0</v>
      </c>
      <c r="H81" s="21"/>
      <c r="I81" s="21"/>
      <c r="J81" s="22">
        <f t="shared" si="62"/>
        <v>0</v>
      </c>
      <c r="K81" s="21"/>
      <c r="L81" s="21"/>
      <c r="M81" s="23">
        <f t="shared" si="35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6"/>
        <v>0</v>
      </c>
      <c r="W81" s="21"/>
      <c r="X81" s="21"/>
      <c r="Y81" s="23">
        <f t="shared" si="37"/>
        <v>0</v>
      </c>
      <c r="Z81" s="21"/>
      <c r="AA81" s="21"/>
      <c r="AB81" s="23">
        <f t="shared" si="38"/>
        <v>0</v>
      </c>
      <c r="AC81" s="21"/>
      <c r="AD81" s="21"/>
      <c r="AE81" s="23">
        <f t="shared" si="39"/>
        <v>0</v>
      </c>
      <c r="AF81" s="21"/>
      <c r="AG81" s="21"/>
      <c r="AH81" s="23">
        <f t="shared" si="40"/>
        <v>0</v>
      </c>
      <c r="AI81" s="21"/>
      <c r="AJ81" s="21"/>
      <c r="AK81" s="23">
        <f t="shared" si="41"/>
        <v>0</v>
      </c>
      <c r="AL81" s="21"/>
      <c r="AM81" s="21"/>
      <c r="AN81" s="23">
        <f t="shared" si="42"/>
        <v>0</v>
      </c>
      <c r="AO81" s="23">
        <f t="shared" si="43"/>
        <v>0</v>
      </c>
      <c r="AP81" s="23">
        <f t="shared" si="44"/>
        <v>0</v>
      </c>
      <c r="AQ81" s="23">
        <f t="shared" si="45"/>
        <v>0</v>
      </c>
      <c r="AR81" s="23">
        <f t="shared" si="46"/>
        <v>0</v>
      </c>
      <c r="AS81" s="23">
        <f t="shared" si="47"/>
        <v>0</v>
      </c>
      <c r="AT81" s="21"/>
      <c r="AU81" s="21"/>
      <c r="AV81" s="21"/>
      <c r="AW81" s="21"/>
      <c r="AX81" s="21"/>
      <c r="AY81" s="22">
        <f t="shared" si="63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48"/>
        <v>0</v>
      </c>
      <c r="BL81" s="21"/>
      <c r="BM81" s="21"/>
      <c r="BN81" s="23">
        <f t="shared" si="49"/>
        <v>0</v>
      </c>
      <c r="BO81" s="21"/>
      <c r="BP81" s="21"/>
      <c r="BQ81" s="23">
        <f t="shared" si="50"/>
        <v>0</v>
      </c>
      <c r="BR81" s="21"/>
      <c r="BS81" s="21"/>
      <c r="BT81" s="23">
        <f t="shared" si="51"/>
        <v>0</v>
      </c>
      <c r="BU81" s="21"/>
      <c r="BV81" s="21"/>
      <c r="BW81" s="23">
        <f t="shared" si="52"/>
        <v>0</v>
      </c>
      <c r="BX81" s="21"/>
      <c r="BY81" s="21"/>
      <c r="BZ81" s="23">
        <f t="shared" si="53"/>
        <v>0</v>
      </c>
      <c r="CA81" s="21"/>
      <c r="CB81" s="21"/>
      <c r="CC81" s="23">
        <f t="shared" si="54"/>
        <v>0</v>
      </c>
      <c r="CD81" s="23">
        <f t="shared" si="55"/>
        <v>0</v>
      </c>
      <c r="CE81" s="23">
        <f t="shared" si="56"/>
        <v>0</v>
      </c>
      <c r="CF81" s="23">
        <f t="shared" si="57"/>
        <v>0</v>
      </c>
      <c r="CG81" s="23">
        <f t="shared" si="58"/>
        <v>0</v>
      </c>
      <c r="CH81" s="23">
        <f t="shared" si="59"/>
        <v>0</v>
      </c>
      <c r="CI81" s="22"/>
      <c r="CJ81" s="22"/>
      <c r="CK81" s="22">
        <f t="shared" si="60"/>
        <v>0</v>
      </c>
      <c r="CL81" s="21"/>
      <c r="CM81" s="21"/>
      <c r="CN81" s="22">
        <f t="shared" si="61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4"/>
        <v>0</v>
      </c>
      <c r="H82" s="21"/>
      <c r="I82" s="21"/>
      <c r="J82" s="22">
        <f t="shared" si="62"/>
        <v>0</v>
      </c>
      <c r="K82" s="21"/>
      <c r="L82" s="21"/>
      <c r="M82" s="23">
        <f t="shared" si="35"/>
        <v>0</v>
      </c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6"/>
        <v>0</v>
      </c>
      <c r="W82" s="21"/>
      <c r="X82" s="21"/>
      <c r="Y82" s="23">
        <f t="shared" si="37"/>
        <v>0</v>
      </c>
      <c r="Z82" s="21"/>
      <c r="AA82" s="21"/>
      <c r="AB82" s="23">
        <f t="shared" si="38"/>
        <v>0</v>
      </c>
      <c r="AC82" s="21"/>
      <c r="AD82" s="21"/>
      <c r="AE82" s="23">
        <f t="shared" si="39"/>
        <v>0</v>
      </c>
      <c r="AF82" s="21"/>
      <c r="AG82" s="21"/>
      <c r="AH82" s="23">
        <f t="shared" si="40"/>
        <v>0</v>
      </c>
      <c r="AI82" s="21"/>
      <c r="AJ82" s="21"/>
      <c r="AK82" s="23">
        <f t="shared" si="41"/>
        <v>0</v>
      </c>
      <c r="AL82" s="21"/>
      <c r="AM82" s="21"/>
      <c r="AN82" s="23">
        <f t="shared" si="42"/>
        <v>0</v>
      </c>
      <c r="AO82" s="23">
        <f t="shared" si="43"/>
        <v>0</v>
      </c>
      <c r="AP82" s="23">
        <f t="shared" si="44"/>
        <v>0</v>
      </c>
      <c r="AQ82" s="23">
        <f t="shared" si="45"/>
        <v>0</v>
      </c>
      <c r="AR82" s="23">
        <f t="shared" si="46"/>
        <v>0</v>
      </c>
      <c r="AS82" s="23">
        <f t="shared" si="47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48"/>
        <v>0</v>
      </c>
      <c r="BL82" s="21"/>
      <c r="BM82" s="21"/>
      <c r="BN82" s="23">
        <f t="shared" si="49"/>
        <v>0</v>
      </c>
      <c r="BO82" s="21"/>
      <c r="BP82" s="21"/>
      <c r="BQ82" s="23">
        <f t="shared" si="50"/>
        <v>0</v>
      </c>
      <c r="BR82" s="21"/>
      <c r="BS82" s="21"/>
      <c r="BT82" s="23">
        <f t="shared" si="51"/>
        <v>0</v>
      </c>
      <c r="BU82" s="21"/>
      <c r="BV82" s="21"/>
      <c r="BW82" s="23">
        <f t="shared" si="52"/>
        <v>0</v>
      </c>
      <c r="BX82" s="21"/>
      <c r="BY82" s="21"/>
      <c r="BZ82" s="23">
        <f t="shared" si="53"/>
        <v>0</v>
      </c>
      <c r="CA82" s="21"/>
      <c r="CB82" s="21"/>
      <c r="CC82" s="23">
        <f t="shared" si="54"/>
        <v>0</v>
      </c>
      <c r="CD82" s="23">
        <f t="shared" si="55"/>
        <v>0</v>
      </c>
      <c r="CE82" s="23">
        <f t="shared" si="56"/>
        <v>0</v>
      </c>
      <c r="CF82" s="23">
        <f t="shared" si="57"/>
        <v>0</v>
      </c>
      <c r="CG82" s="23">
        <f t="shared" si="58"/>
        <v>0</v>
      </c>
      <c r="CH82" s="23">
        <f t="shared" si="59"/>
        <v>0</v>
      </c>
      <c r="CI82" s="22"/>
      <c r="CJ82" s="22"/>
      <c r="CK82" s="22">
        <f t="shared" si="60"/>
        <v>0</v>
      </c>
      <c r="CL82" s="21"/>
      <c r="CM82" s="21"/>
      <c r="CN82" s="22">
        <f t="shared" si="61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4"/>
        <v>0</v>
      </c>
      <c r="H83" s="21"/>
      <c r="I83" s="21"/>
      <c r="J83" s="22">
        <f t="shared" si="62"/>
        <v>0</v>
      </c>
      <c r="K83" s="21"/>
      <c r="L83" s="21"/>
      <c r="M83" s="23">
        <f t="shared" si="35"/>
        <v>0</v>
      </c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6"/>
        <v>0</v>
      </c>
      <c r="W83" s="21"/>
      <c r="X83" s="21"/>
      <c r="Y83" s="23">
        <f t="shared" si="37"/>
        <v>0</v>
      </c>
      <c r="Z83" s="21"/>
      <c r="AA83" s="21"/>
      <c r="AB83" s="23">
        <f t="shared" si="38"/>
        <v>0</v>
      </c>
      <c r="AC83" s="21"/>
      <c r="AD83" s="21"/>
      <c r="AE83" s="23">
        <f t="shared" si="39"/>
        <v>0</v>
      </c>
      <c r="AF83" s="21"/>
      <c r="AG83" s="21"/>
      <c r="AH83" s="23">
        <f t="shared" si="40"/>
        <v>0</v>
      </c>
      <c r="AI83" s="21"/>
      <c r="AJ83" s="21"/>
      <c r="AK83" s="23">
        <f t="shared" si="41"/>
        <v>0</v>
      </c>
      <c r="AL83" s="21"/>
      <c r="AM83" s="21"/>
      <c r="AN83" s="23">
        <f t="shared" si="42"/>
        <v>0</v>
      </c>
      <c r="AO83" s="23">
        <f t="shared" si="43"/>
        <v>0</v>
      </c>
      <c r="AP83" s="23">
        <f t="shared" si="44"/>
        <v>0</v>
      </c>
      <c r="AQ83" s="23">
        <f t="shared" si="45"/>
        <v>0</v>
      </c>
      <c r="AR83" s="23">
        <f t="shared" si="46"/>
        <v>0</v>
      </c>
      <c r="AS83" s="23">
        <f t="shared" si="47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48"/>
        <v>0</v>
      </c>
      <c r="BL83" s="21"/>
      <c r="BM83" s="21"/>
      <c r="BN83" s="23">
        <f t="shared" si="49"/>
        <v>0</v>
      </c>
      <c r="BO83" s="21"/>
      <c r="BP83" s="21"/>
      <c r="BQ83" s="23">
        <f t="shared" si="50"/>
        <v>0</v>
      </c>
      <c r="BR83" s="21"/>
      <c r="BS83" s="21"/>
      <c r="BT83" s="23">
        <f t="shared" si="51"/>
        <v>0</v>
      </c>
      <c r="BU83" s="21"/>
      <c r="BV83" s="21"/>
      <c r="BW83" s="23">
        <f t="shared" si="52"/>
        <v>0</v>
      </c>
      <c r="BX83" s="21"/>
      <c r="BY83" s="21"/>
      <c r="BZ83" s="23">
        <f t="shared" si="53"/>
        <v>0</v>
      </c>
      <c r="CA83" s="21"/>
      <c r="CB83" s="21"/>
      <c r="CC83" s="23">
        <f t="shared" si="54"/>
        <v>0</v>
      </c>
      <c r="CD83" s="23">
        <f t="shared" si="55"/>
        <v>0</v>
      </c>
      <c r="CE83" s="23">
        <f t="shared" si="56"/>
        <v>0</v>
      </c>
      <c r="CF83" s="23">
        <f t="shared" si="57"/>
        <v>0</v>
      </c>
      <c r="CG83" s="23">
        <f t="shared" si="58"/>
        <v>0</v>
      </c>
      <c r="CH83" s="23">
        <f t="shared" si="59"/>
        <v>0</v>
      </c>
      <c r="CI83" s="22"/>
      <c r="CJ83" s="22"/>
      <c r="CK83" s="22">
        <f t="shared" si="60"/>
        <v>0</v>
      </c>
      <c r="CL83" s="21"/>
      <c r="CM83" s="21"/>
      <c r="CN83" s="22">
        <f t="shared" si="61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4"/>
        <v>0</v>
      </c>
      <c r="H84" s="21"/>
      <c r="I84" s="21"/>
      <c r="J84" s="22">
        <f t="shared" si="62"/>
        <v>0</v>
      </c>
      <c r="K84" s="21"/>
      <c r="L84" s="21"/>
      <c r="M84" s="23">
        <f t="shared" si="35"/>
        <v>0</v>
      </c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6"/>
        <v>0</v>
      </c>
      <c r="W84" s="21"/>
      <c r="X84" s="21"/>
      <c r="Y84" s="23">
        <f t="shared" si="37"/>
        <v>0</v>
      </c>
      <c r="Z84" s="21"/>
      <c r="AA84" s="21"/>
      <c r="AB84" s="23">
        <f t="shared" si="38"/>
        <v>0</v>
      </c>
      <c r="AC84" s="21"/>
      <c r="AD84" s="21"/>
      <c r="AE84" s="23">
        <f t="shared" si="39"/>
        <v>0</v>
      </c>
      <c r="AF84" s="21"/>
      <c r="AG84" s="21"/>
      <c r="AH84" s="23">
        <f t="shared" si="40"/>
        <v>0</v>
      </c>
      <c r="AI84" s="21"/>
      <c r="AJ84" s="21"/>
      <c r="AK84" s="23">
        <f t="shared" si="41"/>
        <v>0</v>
      </c>
      <c r="AL84" s="21"/>
      <c r="AM84" s="21"/>
      <c r="AN84" s="23">
        <f t="shared" si="42"/>
        <v>0</v>
      </c>
      <c r="AO84" s="23">
        <f t="shared" si="43"/>
        <v>0</v>
      </c>
      <c r="AP84" s="23">
        <f t="shared" si="44"/>
        <v>0</v>
      </c>
      <c r="AQ84" s="23">
        <f t="shared" si="45"/>
        <v>0</v>
      </c>
      <c r="AR84" s="23">
        <f t="shared" si="46"/>
        <v>0</v>
      </c>
      <c r="AS84" s="23">
        <f t="shared" si="47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48"/>
        <v>0</v>
      </c>
      <c r="BL84" s="21"/>
      <c r="BM84" s="21"/>
      <c r="BN84" s="23">
        <f t="shared" si="49"/>
        <v>0</v>
      </c>
      <c r="BO84" s="21"/>
      <c r="BP84" s="21"/>
      <c r="BQ84" s="23">
        <f t="shared" si="50"/>
        <v>0</v>
      </c>
      <c r="BR84" s="21"/>
      <c r="BS84" s="21"/>
      <c r="BT84" s="23">
        <f t="shared" si="51"/>
        <v>0</v>
      </c>
      <c r="BU84" s="21"/>
      <c r="BV84" s="21"/>
      <c r="BW84" s="23">
        <f t="shared" si="52"/>
        <v>0</v>
      </c>
      <c r="BX84" s="21"/>
      <c r="BY84" s="21"/>
      <c r="BZ84" s="23">
        <f t="shared" si="53"/>
        <v>0</v>
      </c>
      <c r="CA84" s="21"/>
      <c r="CB84" s="21"/>
      <c r="CC84" s="23">
        <f t="shared" si="54"/>
        <v>0</v>
      </c>
      <c r="CD84" s="23">
        <f t="shared" si="55"/>
        <v>0</v>
      </c>
      <c r="CE84" s="23">
        <f t="shared" si="56"/>
        <v>0</v>
      </c>
      <c r="CF84" s="23">
        <f t="shared" si="57"/>
        <v>0</v>
      </c>
      <c r="CG84" s="23">
        <f t="shared" si="58"/>
        <v>0</v>
      </c>
      <c r="CH84" s="23">
        <f t="shared" si="59"/>
        <v>0</v>
      </c>
      <c r="CI84" s="22"/>
      <c r="CJ84" s="22"/>
      <c r="CK84" s="22">
        <f t="shared" si="60"/>
        <v>0</v>
      </c>
      <c r="CL84" s="21"/>
      <c r="CM84" s="21"/>
      <c r="CN84" s="22">
        <f t="shared" si="61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4"/>
        <v>0</v>
      </c>
      <c r="H85" s="21"/>
      <c r="I85" s="21"/>
      <c r="J85" s="22">
        <f t="shared" si="62"/>
        <v>0</v>
      </c>
      <c r="K85" s="21"/>
      <c r="L85" s="21"/>
      <c r="M85" s="23">
        <f t="shared" si="35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6"/>
        <v>0</v>
      </c>
      <c r="W85" s="21"/>
      <c r="X85" s="21"/>
      <c r="Y85" s="23">
        <f t="shared" si="37"/>
        <v>0</v>
      </c>
      <c r="Z85" s="21"/>
      <c r="AA85" s="21"/>
      <c r="AB85" s="23">
        <f t="shared" si="38"/>
        <v>0</v>
      </c>
      <c r="AC85" s="21"/>
      <c r="AD85" s="21"/>
      <c r="AE85" s="23">
        <f t="shared" si="39"/>
        <v>0</v>
      </c>
      <c r="AF85" s="21"/>
      <c r="AG85" s="21"/>
      <c r="AH85" s="23">
        <f t="shared" si="40"/>
        <v>0</v>
      </c>
      <c r="AI85" s="21"/>
      <c r="AJ85" s="21"/>
      <c r="AK85" s="23">
        <f t="shared" si="41"/>
        <v>0</v>
      </c>
      <c r="AL85" s="21"/>
      <c r="AM85" s="21"/>
      <c r="AN85" s="23">
        <f t="shared" si="42"/>
        <v>0</v>
      </c>
      <c r="AO85" s="23">
        <f t="shared" si="43"/>
        <v>0</v>
      </c>
      <c r="AP85" s="23">
        <f t="shared" si="44"/>
        <v>0</v>
      </c>
      <c r="AQ85" s="23">
        <f t="shared" si="45"/>
        <v>0</v>
      </c>
      <c r="AR85" s="23">
        <f t="shared" si="46"/>
        <v>0</v>
      </c>
      <c r="AS85" s="23">
        <f t="shared" si="47"/>
        <v>0</v>
      </c>
      <c r="AT85" s="21"/>
      <c r="AU85" s="21"/>
      <c r="AV85" s="21"/>
      <c r="AW85" s="21"/>
      <c r="AX85" s="21"/>
      <c r="AY85" s="22">
        <f t="shared" si="63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48"/>
        <v>0</v>
      </c>
      <c r="BL85" s="21"/>
      <c r="BM85" s="21"/>
      <c r="BN85" s="23">
        <f t="shared" si="49"/>
        <v>0</v>
      </c>
      <c r="BO85" s="21"/>
      <c r="BP85" s="21"/>
      <c r="BQ85" s="23">
        <f t="shared" si="50"/>
        <v>0</v>
      </c>
      <c r="BR85" s="21"/>
      <c r="BS85" s="21"/>
      <c r="BT85" s="23">
        <f t="shared" si="51"/>
        <v>0</v>
      </c>
      <c r="BU85" s="21"/>
      <c r="BV85" s="21"/>
      <c r="BW85" s="23">
        <f t="shared" si="52"/>
        <v>0</v>
      </c>
      <c r="BX85" s="21"/>
      <c r="BY85" s="21"/>
      <c r="BZ85" s="23">
        <f t="shared" si="53"/>
        <v>0</v>
      </c>
      <c r="CA85" s="21"/>
      <c r="CB85" s="21"/>
      <c r="CC85" s="23">
        <f t="shared" si="54"/>
        <v>0</v>
      </c>
      <c r="CD85" s="23">
        <f t="shared" si="55"/>
        <v>0</v>
      </c>
      <c r="CE85" s="23">
        <f t="shared" si="56"/>
        <v>0</v>
      </c>
      <c r="CF85" s="23">
        <f t="shared" si="57"/>
        <v>0</v>
      </c>
      <c r="CG85" s="23">
        <f t="shared" si="58"/>
        <v>0</v>
      </c>
      <c r="CH85" s="23">
        <f t="shared" si="59"/>
        <v>0</v>
      </c>
      <c r="CI85" s="22"/>
      <c r="CJ85" s="22"/>
      <c r="CK85" s="22">
        <f t="shared" si="60"/>
        <v>0</v>
      </c>
      <c r="CL85" s="21"/>
      <c r="CM85" s="21"/>
      <c r="CN85" s="22">
        <f t="shared" si="61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4"/>
        <v>0</v>
      </c>
      <c r="H86" s="21"/>
      <c r="I86" s="21"/>
      <c r="J86" s="22">
        <f t="shared" si="62"/>
        <v>0</v>
      </c>
      <c r="K86" s="21"/>
      <c r="L86" s="21"/>
      <c r="M86" s="23">
        <f t="shared" si="35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6"/>
        <v>0</v>
      </c>
      <c r="W86" s="21"/>
      <c r="X86" s="21"/>
      <c r="Y86" s="23">
        <f t="shared" si="37"/>
        <v>0</v>
      </c>
      <c r="Z86" s="21"/>
      <c r="AA86" s="21"/>
      <c r="AB86" s="23">
        <f t="shared" si="38"/>
        <v>0</v>
      </c>
      <c r="AC86" s="21"/>
      <c r="AD86" s="21"/>
      <c r="AE86" s="23">
        <f t="shared" si="39"/>
        <v>0</v>
      </c>
      <c r="AF86" s="21"/>
      <c r="AG86" s="21"/>
      <c r="AH86" s="23">
        <f t="shared" si="40"/>
        <v>0</v>
      </c>
      <c r="AI86" s="21"/>
      <c r="AJ86" s="21"/>
      <c r="AK86" s="23">
        <f t="shared" si="41"/>
        <v>0</v>
      </c>
      <c r="AL86" s="21"/>
      <c r="AM86" s="21"/>
      <c r="AN86" s="23">
        <f t="shared" si="42"/>
        <v>0</v>
      </c>
      <c r="AO86" s="23">
        <f t="shared" si="43"/>
        <v>0</v>
      </c>
      <c r="AP86" s="23">
        <f t="shared" si="44"/>
        <v>0</v>
      </c>
      <c r="AQ86" s="23">
        <f t="shared" si="45"/>
        <v>0</v>
      </c>
      <c r="AR86" s="23">
        <f t="shared" si="46"/>
        <v>0</v>
      </c>
      <c r="AS86" s="23">
        <f t="shared" si="47"/>
        <v>0</v>
      </c>
      <c r="AT86" s="21"/>
      <c r="AU86" s="21"/>
      <c r="AV86" s="21"/>
      <c r="AW86" s="21"/>
      <c r="AX86" s="21"/>
      <c r="AY86" s="22">
        <f t="shared" si="63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48"/>
        <v>0</v>
      </c>
      <c r="BL86" s="21"/>
      <c r="BM86" s="21"/>
      <c r="BN86" s="23">
        <f t="shared" si="49"/>
        <v>0</v>
      </c>
      <c r="BO86" s="21"/>
      <c r="BP86" s="21"/>
      <c r="BQ86" s="23">
        <f t="shared" si="50"/>
        <v>0</v>
      </c>
      <c r="BR86" s="21"/>
      <c r="BS86" s="21"/>
      <c r="BT86" s="23">
        <f t="shared" si="51"/>
        <v>0</v>
      </c>
      <c r="BU86" s="21"/>
      <c r="BV86" s="21"/>
      <c r="BW86" s="23">
        <f t="shared" si="52"/>
        <v>0</v>
      </c>
      <c r="BX86" s="21"/>
      <c r="BY86" s="21"/>
      <c r="BZ86" s="23">
        <f t="shared" si="53"/>
        <v>0</v>
      </c>
      <c r="CA86" s="21"/>
      <c r="CB86" s="21"/>
      <c r="CC86" s="23">
        <f t="shared" si="54"/>
        <v>0</v>
      </c>
      <c r="CD86" s="23">
        <f t="shared" si="55"/>
        <v>0</v>
      </c>
      <c r="CE86" s="23">
        <f t="shared" si="56"/>
        <v>0</v>
      </c>
      <c r="CF86" s="23">
        <f t="shared" si="57"/>
        <v>0</v>
      </c>
      <c r="CG86" s="23">
        <f t="shared" si="58"/>
        <v>0</v>
      </c>
      <c r="CH86" s="23">
        <f t="shared" si="59"/>
        <v>0</v>
      </c>
      <c r="CI86" s="22"/>
      <c r="CJ86" s="22"/>
      <c r="CK86" s="22">
        <f t="shared" si="60"/>
        <v>0</v>
      </c>
      <c r="CL86" s="21"/>
      <c r="CM86" s="21"/>
      <c r="CN86" s="22">
        <f t="shared" si="61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4"/>
        <v>0</v>
      </c>
      <c r="H87" s="21"/>
      <c r="I87" s="21"/>
      <c r="J87" s="22">
        <f t="shared" si="62"/>
        <v>0</v>
      </c>
      <c r="K87" s="21"/>
      <c r="L87" s="21"/>
      <c r="M87" s="23">
        <f t="shared" si="35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6"/>
        <v>0</v>
      </c>
      <c r="W87" s="21"/>
      <c r="X87" s="21"/>
      <c r="Y87" s="23">
        <f t="shared" si="37"/>
        <v>0</v>
      </c>
      <c r="Z87" s="21"/>
      <c r="AA87" s="21"/>
      <c r="AB87" s="23">
        <f t="shared" si="38"/>
        <v>0</v>
      </c>
      <c r="AC87" s="21"/>
      <c r="AD87" s="21"/>
      <c r="AE87" s="23">
        <f t="shared" si="39"/>
        <v>0</v>
      </c>
      <c r="AF87" s="21"/>
      <c r="AG87" s="21"/>
      <c r="AH87" s="23">
        <f t="shared" si="40"/>
        <v>0</v>
      </c>
      <c r="AI87" s="21"/>
      <c r="AJ87" s="21"/>
      <c r="AK87" s="23">
        <f t="shared" si="41"/>
        <v>0</v>
      </c>
      <c r="AL87" s="21"/>
      <c r="AM87" s="21"/>
      <c r="AN87" s="23">
        <f t="shared" si="42"/>
        <v>0</v>
      </c>
      <c r="AO87" s="23">
        <f t="shared" si="43"/>
        <v>0</v>
      </c>
      <c r="AP87" s="23">
        <f t="shared" si="44"/>
        <v>0</v>
      </c>
      <c r="AQ87" s="23">
        <f t="shared" si="45"/>
        <v>0</v>
      </c>
      <c r="AR87" s="23">
        <f t="shared" si="46"/>
        <v>0</v>
      </c>
      <c r="AS87" s="23">
        <f t="shared" si="47"/>
        <v>0</v>
      </c>
      <c r="AT87" s="21"/>
      <c r="AU87" s="21"/>
      <c r="AV87" s="21"/>
      <c r="AW87" s="21"/>
      <c r="AX87" s="21"/>
      <c r="AY87" s="22">
        <f t="shared" si="63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48"/>
        <v>0</v>
      </c>
      <c r="BL87" s="21"/>
      <c r="BM87" s="21"/>
      <c r="BN87" s="23">
        <f t="shared" si="49"/>
        <v>0</v>
      </c>
      <c r="BO87" s="21"/>
      <c r="BP87" s="21"/>
      <c r="BQ87" s="23">
        <f t="shared" si="50"/>
        <v>0</v>
      </c>
      <c r="BR87" s="21"/>
      <c r="BS87" s="21"/>
      <c r="BT87" s="23">
        <f t="shared" si="51"/>
        <v>0</v>
      </c>
      <c r="BU87" s="21"/>
      <c r="BV87" s="21"/>
      <c r="BW87" s="23">
        <f t="shared" si="52"/>
        <v>0</v>
      </c>
      <c r="BX87" s="21"/>
      <c r="BY87" s="21"/>
      <c r="BZ87" s="23">
        <f t="shared" si="53"/>
        <v>0</v>
      </c>
      <c r="CA87" s="21"/>
      <c r="CB87" s="21"/>
      <c r="CC87" s="23">
        <f t="shared" si="54"/>
        <v>0</v>
      </c>
      <c r="CD87" s="23">
        <f t="shared" si="55"/>
        <v>0</v>
      </c>
      <c r="CE87" s="23">
        <f t="shared" si="56"/>
        <v>0</v>
      </c>
      <c r="CF87" s="23">
        <f t="shared" si="57"/>
        <v>0</v>
      </c>
      <c r="CG87" s="23">
        <f t="shared" si="58"/>
        <v>0</v>
      </c>
      <c r="CH87" s="23">
        <f t="shared" si="59"/>
        <v>0</v>
      </c>
      <c r="CI87" s="22"/>
      <c r="CJ87" s="22"/>
      <c r="CK87" s="22">
        <f t="shared" si="60"/>
        <v>0</v>
      </c>
      <c r="CL87" s="21"/>
      <c r="CM87" s="21"/>
      <c r="CN87" s="22">
        <f t="shared" si="61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4"/>
        <v>0</v>
      </c>
      <c r="H88" s="21"/>
      <c r="I88" s="21"/>
      <c r="J88" s="22">
        <f t="shared" si="62"/>
        <v>0</v>
      </c>
      <c r="K88" s="21"/>
      <c r="L88" s="21"/>
      <c r="M88" s="23">
        <f t="shared" si="35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6"/>
        <v>0</v>
      </c>
      <c r="W88" s="21"/>
      <c r="X88" s="21"/>
      <c r="Y88" s="23">
        <f t="shared" si="37"/>
        <v>0</v>
      </c>
      <c r="Z88" s="21"/>
      <c r="AA88" s="21"/>
      <c r="AB88" s="23">
        <f t="shared" si="38"/>
        <v>0</v>
      </c>
      <c r="AC88" s="21"/>
      <c r="AD88" s="21"/>
      <c r="AE88" s="23">
        <f t="shared" si="39"/>
        <v>0</v>
      </c>
      <c r="AF88" s="21"/>
      <c r="AG88" s="21"/>
      <c r="AH88" s="23">
        <f t="shared" si="40"/>
        <v>0</v>
      </c>
      <c r="AI88" s="21"/>
      <c r="AJ88" s="21"/>
      <c r="AK88" s="23">
        <f t="shared" si="41"/>
        <v>0</v>
      </c>
      <c r="AL88" s="21"/>
      <c r="AM88" s="21"/>
      <c r="AN88" s="23">
        <f t="shared" si="42"/>
        <v>0</v>
      </c>
      <c r="AO88" s="23">
        <f t="shared" si="43"/>
        <v>0</v>
      </c>
      <c r="AP88" s="23">
        <f t="shared" si="44"/>
        <v>0</v>
      </c>
      <c r="AQ88" s="23">
        <f t="shared" si="45"/>
        <v>0</v>
      </c>
      <c r="AR88" s="23">
        <f t="shared" si="46"/>
        <v>0</v>
      </c>
      <c r="AS88" s="23">
        <f t="shared" si="47"/>
        <v>0</v>
      </c>
      <c r="AT88" s="21"/>
      <c r="AU88" s="21"/>
      <c r="AV88" s="21"/>
      <c r="AW88" s="21"/>
      <c r="AX88" s="21"/>
      <c r="AY88" s="22">
        <f t="shared" si="63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48"/>
        <v>0</v>
      </c>
      <c r="BL88" s="21"/>
      <c r="BM88" s="21"/>
      <c r="BN88" s="23">
        <f t="shared" si="49"/>
        <v>0</v>
      </c>
      <c r="BO88" s="21"/>
      <c r="BP88" s="21"/>
      <c r="BQ88" s="23">
        <f t="shared" si="50"/>
        <v>0</v>
      </c>
      <c r="BR88" s="21"/>
      <c r="BS88" s="21"/>
      <c r="BT88" s="23">
        <f t="shared" si="51"/>
        <v>0</v>
      </c>
      <c r="BU88" s="21"/>
      <c r="BV88" s="21"/>
      <c r="BW88" s="23">
        <f t="shared" si="52"/>
        <v>0</v>
      </c>
      <c r="BX88" s="21"/>
      <c r="BY88" s="21"/>
      <c r="BZ88" s="23">
        <f t="shared" si="53"/>
        <v>0</v>
      </c>
      <c r="CA88" s="21"/>
      <c r="CB88" s="21"/>
      <c r="CC88" s="23">
        <f t="shared" si="54"/>
        <v>0</v>
      </c>
      <c r="CD88" s="23">
        <f t="shared" si="55"/>
        <v>0</v>
      </c>
      <c r="CE88" s="23">
        <f t="shared" si="56"/>
        <v>0</v>
      </c>
      <c r="CF88" s="23">
        <f t="shared" si="57"/>
        <v>0</v>
      </c>
      <c r="CG88" s="23">
        <f t="shared" si="58"/>
        <v>0</v>
      </c>
      <c r="CH88" s="23">
        <f t="shared" si="59"/>
        <v>0</v>
      </c>
      <c r="CI88" s="22"/>
      <c r="CJ88" s="22"/>
      <c r="CK88" s="22">
        <f t="shared" si="60"/>
        <v>0</v>
      </c>
      <c r="CL88" s="21"/>
      <c r="CM88" s="21"/>
      <c r="CN88" s="22">
        <f t="shared" si="61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4"/>
        <v>0</v>
      </c>
      <c r="H89" s="21"/>
      <c r="I89" s="21"/>
      <c r="J89" s="22">
        <f t="shared" si="62"/>
        <v>0</v>
      </c>
      <c r="K89" s="21"/>
      <c r="L89" s="21"/>
      <c r="M89" s="23">
        <f t="shared" si="35"/>
        <v>0</v>
      </c>
      <c r="N89" s="21"/>
      <c r="O89" s="21"/>
      <c r="P89" s="23">
        <f t="shared" si="65"/>
        <v>0</v>
      </c>
      <c r="Q89" s="21"/>
      <c r="R89" s="21"/>
      <c r="S89" s="23">
        <f t="shared" si="66"/>
        <v>0</v>
      </c>
      <c r="T89" s="21">
        <v>58</v>
      </c>
      <c r="U89" s="21">
        <v>1392</v>
      </c>
      <c r="V89" s="23">
        <f t="shared" si="36"/>
        <v>835.19999999999993</v>
      </c>
      <c r="W89" s="21">
        <v>22</v>
      </c>
      <c r="X89" s="21">
        <v>528</v>
      </c>
      <c r="Y89" s="23">
        <f t="shared" si="37"/>
        <v>316.8</v>
      </c>
      <c r="Z89" s="21">
        <v>5</v>
      </c>
      <c r="AA89" s="21">
        <v>120</v>
      </c>
      <c r="AB89" s="23">
        <f t="shared" si="38"/>
        <v>72</v>
      </c>
      <c r="AC89" s="21"/>
      <c r="AD89" s="21"/>
      <c r="AE89" s="23">
        <f t="shared" si="39"/>
        <v>0</v>
      </c>
      <c r="AF89" s="21">
        <v>14</v>
      </c>
      <c r="AG89" s="21">
        <v>336</v>
      </c>
      <c r="AH89" s="23">
        <f t="shared" si="40"/>
        <v>201.6</v>
      </c>
      <c r="AI89" s="21">
        <v>61</v>
      </c>
      <c r="AJ89" s="21">
        <v>1476</v>
      </c>
      <c r="AK89" s="23">
        <f t="shared" si="41"/>
        <v>885.6</v>
      </c>
      <c r="AL89" s="21">
        <v>68</v>
      </c>
      <c r="AM89" s="21">
        <v>1632</v>
      </c>
      <c r="AN89" s="23">
        <f t="shared" si="42"/>
        <v>979.19999999999993</v>
      </c>
      <c r="AO89" s="23">
        <f t="shared" si="43"/>
        <v>228</v>
      </c>
      <c r="AP89" s="23">
        <f t="shared" si="44"/>
        <v>5484</v>
      </c>
      <c r="AQ89" s="23">
        <f t="shared" si="45"/>
        <v>3290.3999999999996</v>
      </c>
      <c r="AR89" s="23">
        <f t="shared" si="46"/>
        <v>457</v>
      </c>
      <c r="AS89" s="23">
        <f t="shared" si="47"/>
        <v>274.2</v>
      </c>
      <c r="AT89" s="21">
        <v>40</v>
      </c>
      <c r="AU89" s="21">
        <v>960</v>
      </c>
      <c r="AV89" s="21">
        <v>576</v>
      </c>
      <c r="AW89" s="21">
        <v>8</v>
      </c>
      <c r="AX89" s="21">
        <v>204</v>
      </c>
      <c r="AY89" s="22">
        <v>122.4</v>
      </c>
      <c r="AZ89" s="21">
        <v>27</v>
      </c>
      <c r="BA89" s="21">
        <v>648</v>
      </c>
      <c r="BB89" s="23">
        <f t="shared" si="67"/>
        <v>388.8</v>
      </c>
      <c r="BC89" s="21">
        <v>19</v>
      </c>
      <c r="BD89" s="21">
        <v>456</v>
      </c>
      <c r="BE89" s="23">
        <f t="shared" si="68"/>
        <v>273.59999999999997</v>
      </c>
      <c r="BF89" s="21">
        <v>6</v>
      </c>
      <c r="BG89" s="21">
        <v>144</v>
      </c>
      <c r="BH89" s="23">
        <f t="shared" si="69"/>
        <v>86.399999999999991</v>
      </c>
      <c r="BI89" s="21">
        <v>18</v>
      </c>
      <c r="BJ89" s="21">
        <v>432</v>
      </c>
      <c r="BK89" s="23">
        <f t="shared" si="48"/>
        <v>259.2</v>
      </c>
      <c r="BL89" s="21">
        <v>33</v>
      </c>
      <c r="BM89" s="21">
        <v>792</v>
      </c>
      <c r="BN89" s="23">
        <f t="shared" si="49"/>
        <v>475.2</v>
      </c>
      <c r="BO89" s="21">
        <v>34</v>
      </c>
      <c r="BP89" s="21">
        <v>859</v>
      </c>
      <c r="BQ89" s="23">
        <f t="shared" si="50"/>
        <v>515.4</v>
      </c>
      <c r="BR89" s="21">
        <v>26</v>
      </c>
      <c r="BS89" s="21">
        <v>624</v>
      </c>
      <c r="BT89" s="23">
        <f t="shared" si="51"/>
        <v>374.4</v>
      </c>
      <c r="BU89" s="21">
        <v>9</v>
      </c>
      <c r="BV89" s="21">
        <v>216</v>
      </c>
      <c r="BW89" s="23">
        <f t="shared" si="52"/>
        <v>129.6</v>
      </c>
      <c r="BX89" s="21"/>
      <c r="BY89" s="21"/>
      <c r="BZ89" s="23">
        <f t="shared" si="53"/>
        <v>0</v>
      </c>
      <c r="CA89" s="21"/>
      <c r="CB89" s="21"/>
      <c r="CC89" s="23">
        <f t="shared" si="54"/>
        <v>0</v>
      </c>
      <c r="CD89" s="23">
        <f t="shared" si="55"/>
        <v>220</v>
      </c>
      <c r="CE89" s="23">
        <f t="shared" si="56"/>
        <v>5335</v>
      </c>
      <c r="CF89" s="23">
        <f t="shared" si="57"/>
        <v>3201</v>
      </c>
      <c r="CG89" s="23">
        <f t="shared" si="58"/>
        <v>444.58333333333331</v>
      </c>
      <c r="CH89" s="23">
        <f t="shared" si="59"/>
        <v>266.75</v>
      </c>
      <c r="CI89" s="22"/>
      <c r="CJ89" s="22"/>
      <c r="CK89" s="22">
        <f t="shared" si="60"/>
        <v>0</v>
      </c>
      <c r="CL89" s="21">
        <v>3</v>
      </c>
      <c r="CM89" s="21">
        <v>72</v>
      </c>
      <c r="CN89" s="22">
        <f t="shared" si="61"/>
        <v>43.199999999999996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4"/>
        <v>0</v>
      </c>
      <c r="H90" s="21"/>
      <c r="I90" s="21"/>
      <c r="J90" s="22">
        <f t="shared" si="62"/>
        <v>0</v>
      </c>
      <c r="K90" s="21"/>
      <c r="L90" s="21"/>
      <c r="M90" s="23">
        <f t="shared" si="35"/>
        <v>0</v>
      </c>
      <c r="N90" s="21"/>
      <c r="O90" s="21"/>
      <c r="P90" s="23">
        <f t="shared" si="65"/>
        <v>0</v>
      </c>
      <c r="Q90" s="21"/>
      <c r="R90" s="21"/>
      <c r="S90" s="23">
        <f t="shared" si="66"/>
        <v>0</v>
      </c>
      <c r="T90" s="21">
        <v>7</v>
      </c>
      <c r="U90" s="21">
        <v>105</v>
      </c>
      <c r="V90" s="23">
        <f t="shared" si="36"/>
        <v>67.2</v>
      </c>
      <c r="W90" s="21"/>
      <c r="X90" s="21"/>
      <c r="Y90" s="23">
        <f t="shared" si="37"/>
        <v>0</v>
      </c>
      <c r="Z90" s="21">
        <v>4</v>
      </c>
      <c r="AA90" s="21">
        <v>56</v>
      </c>
      <c r="AB90" s="23">
        <f t="shared" si="38"/>
        <v>35.840000000000003</v>
      </c>
      <c r="AC90" s="21"/>
      <c r="AD90" s="21"/>
      <c r="AE90" s="23">
        <f t="shared" si="39"/>
        <v>0</v>
      </c>
      <c r="AF90" s="21">
        <v>5</v>
      </c>
      <c r="AG90" s="21">
        <v>70</v>
      </c>
      <c r="AH90" s="23">
        <f t="shared" si="40"/>
        <v>44.800000000000004</v>
      </c>
      <c r="AI90" s="21">
        <v>5</v>
      </c>
      <c r="AJ90" s="21">
        <v>70</v>
      </c>
      <c r="AK90" s="23">
        <f t="shared" si="41"/>
        <v>44.800000000000004</v>
      </c>
      <c r="AL90" s="21">
        <v>8</v>
      </c>
      <c r="AM90" s="21">
        <v>112</v>
      </c>
      <c r="AN90" s="23">
        <f t="shared" si="42"/>
        <v>71.680000000000007</v>
      </c>
      <c r="AO90" s="23">
        <f t="shared" si="43"/>
        <v>29</v>
      </c>
      <c r="AP90" s="23">
        <f t="shared" si="44"/>
        <v>413</v>
      </c>
      <c r="AQ90" s="23">
        <f t="shared" si="45"/>
        <v>264.32000000000005</v>
      </c>
      <c r="AR90" s="23">
        <f t="shared" si="46"/>
        <v>34.416666666666664</v>
      </c>
      <c r="AS90" s="23">
        <f t="shared" si="47"/>
        <v>22.026666666666671</v>
      </c>
      <c r="AT90" s="21">
        <v>5</v>
      </c>
      <c r="AU90" s="21">
        <v>70</v>
      </c>
      <c r="AV90" s="21">
        <v>45</v>
      </c>
      <c r="AW90" s="21"/>
      <c r="AX90" s="21"/>
      <c r="AY90" s="22">
        <f t="shared" si="63"/>
        <v>0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48"/>
        <v>0</v>
      </c>
      <c r="BL90" s="21"/>
      <c r="BM90" s="21"/>
      <c r="BN90" s="23">
        <f t="shared" si="49"/>
        <v>0</v>
      </c>
      <c r="BO90" s="21"/>
      <c r="BP90" s="21"/>
      <c r="BQ90" s="23">
        <f t="shared" si="50"/>
        <v>0</v>
      </c>
      <c r="BR90" s="21">
        <v>50</v>
      </c>
      <c r="BS90" s="21">
        <v>700</v>
      </c>
      <c r="BT90" s="23">
        <f t="shared" si="51"/>
        <v>448</v>
      </c>
      <c r="BU90" s="21"/>
      <c r="BV90" s="21"/>
      <c r="BW90" s="23">
        <f t="shared" si="52"/>
        <v>0</v>
      </c>
      <c r="BX90" s="21">
        <v>5</v>
      </c>
      <c r="BY90" s="21">
        <v>70</v>
      </c>
      <c r="BZ90" s="23">
        <f t="shared" si="53"/>
        <v>44.800000000000004</v>
      </c>
      <c r="CA90" s="21">
        <v>50</v>
      </c>
      <c r="CB90" s="21">
        <v>700</v>
      </c>
      <c r="CC90" s="23">
        <f t="shared" si="54"/>
        <v>448</v>
      </c>
      <c r="CD90" s="23">
        <f t="shared" si="55"/>
        <v>110</v>
      </c>
      <c r="CE90" s="23">
        <f t="shared" si="56"/>
        <v>1540</v>
      </c>
      <c r="CF90" s="23">
        <f t="shared" si="57"/>
        <v>985.8</v>
      </c>
      <c r="CG90" s="23">
        <f t="shared" si="58"/>
        <v>128.33333333333334</v>
      </c>
      <c r="CH90" s="23">
        <f t="shared" si="59"/>
        <v>82.149999999999991</v>
      </c>
      <c r="CI90" s="22"/>
      <c r="CJ90" s="22"/>
      <c r="CK90" s="22">
        <f t="shared" si="60"/>
        <v>0</v>
      </c>
      <c r="CL90" s="21">
        <v>30</v>
      </c>
      <c r="CM90" s="21">
        <v>420</v>
      </c>
      <c r="CN90" s="22">
        <f t="shared" si="61"/>
        <v>268.8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4"/>
        <v>0</v>
      </c>
      <c r="H91" s="21"/>
      <c r="I91" s="21"/>
      <c r="J91" s="22">
        <f t="shared" si="62"/>
        <v>0</v>
      </c>
      <c r="K91" s="21"/>
      <c r="L91" s="21"/>
      <c r="M91" s="23">
        <f t="shared" si="35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6"/>
        <v>0</v>
      </c>
      <c r="W91" s="21"/>
      <c r="X91" s="21"/>
      <c r="Y91" s="23">
        <f t="shared" si="37"/>
        <v>0</v>
      </c>
      <c r="Z91" s="21"/>
      <c r="AA91" s="21"/>
      <c r="AB91" s="23">
        <f t="shared" si="38"/>
        <v>0</v>
      </c>
      <c r="AC91" s="21"/>
      <c r="AD91" s="21"/>
      <c r="AE91" s="23">
        <f t="shared" si="39"/>
        <v>0</v>
      </c>
      <c r="AF91" s="21"/>
      <c r="AG91" s="21"/>
      <c r="AH91" s="23">
        <f t="shared" si="40"/>
        <v>0</v>
      </c>
      <c r="AI91" s="21"/>
      <c r="AJ91" s="21"/>
      <c r="AK91" s="23">
        <f t="shared" si="41"/>
        <v>0</v>
      </c>
      <c r="AL91" s="21"/>
      <c r="AM91" s="21"/>
      <c r="AN91" s="23">
        <f t="shared" si="42"/>
        <v>0</v>
      </c>
      <c r="AO91" s="23">
        <f t="shared" si="43"/>
        <v>0</v>
      </c>
      <c r="AP91" s="23">
        <f t="shared" si="44"/>
        <v>0</v>
      </c>
      <c r="AQ91" s="23">
        <f t="shared" si="45"/>
        <v>0</v>
      </c>
      <c r="AR91" s="23">
        <f t="shared" si="46"/>
        <v>0</v>
      </c>
      <c r="AS91" s="23">
        <f t="shared" si="47"/>
        <v>0</v>
      </c>
      <c r="AT91" s="21"/>
      <c r="AU91" s="21"/>
      <c r="AV91" s="21"/>
      <c r="AW91" s="21"/>
      <c r="AX91" s="21"/>
      <c r="AY91" s="22">
        <f t="shared" si="63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48"/>
        <v>0</v>
      </c>
      <c r="BL91" s="21"/>
      <c r="BM91" s="21"/>
      <c r="BN91" s="23">
        <f t="shared" si="49"/>
        <v>0</v>
      </c>
      <c r="BO91" s="21"/>
      <c r="BP91" s="21"/>
      <c r="BQ91" s="23">
        <f t="shared" si="50"/>
        <v>0</v>
      </c>
      <c r="BR91" s="21"/>
      <c r="BS91" s="21"/>
      <c r="BT91" s="23">
        <f t="shared" si="51"/>
        <v>0</v>
      </c>
      <c r="BU91" s="21"/>
      <c r="BV91" s="21"/>
      <c r="BW91" s="23">
        <f t="shared" si="52"/>
        <v>0</v>
      </c>
      <c r="BX91" s="21"/>
      <c r="BY91" s="21"/>
      <c r="BZ91" s="23">
        <f t="shared" si="53"/>
        <v>0</v>
      </c>
      <c r="CA91" s="21"/>
      <c r="CB91" s="21"/>
      <c r="CC91" s="23">
        <f t="shared" si="54"/>
        <v>0</v>
      </c>
      <c r="CD91" s="23">
        <f t="shared" si="55"/>
        <v>0</v>
      </c>
      <c r="CE91" s="23">
        <f t="shared" si="56"/>
        <v>0</v>
      </c>
      <c r="CF91" s="23">
        <f t="shared" si="57"/>
        <v>0</v>
      </c>
      <c r="CG91" s="23">
        <f t="shared" si="58"/>
        <v>0</v>
      </c>
      <c r="CH91" s="23">
        <f t="shared" si="59"/>
        <v>0</v>
      </c>
      <c r="CI91" s="22"/>
      <c r="CJ91" s="22"/>
      <c r="CK91" s="22">
        <f t="shared" si="60"/>
        <v>0</v>
      </c>
      <c r="CL91" s="21"/>
      <c r="CM91" s="21"/>
      <c r="CN91" s="22">
        <f t="shared" si="61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4"/>
        <v>0</v>
      </c>
      <c r="H92" s="21"/>
      <c r="I92" s="21"/>
      <c r="J92" s="22">
        <f t="shared" si="62"/>
        <v>0</v>
      </c>
      <c r="K92" s="21"/>
      <c r="L92" s="21"/>
      <c r="M92" s="23">
        <f t="shared" si="35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6"/>
        <v>0</v>
      </c>
      <c r="W92" s="21"/>
      <c r="X92" s="21"/>
      <c r="Y92" s="23">
        <f t="shared" si="37"/>
        <v>0</v>
      </c>
      <c r="Z92" s="21"/>
      <c r="AA92" s="21"/>
      <c r="AB92" s="23">
        <f t="shared" si="38"/>
        <v>0</v>
      </c>
      <c r="AC92" s="21"/>
      <c r="AD92" s="21"/>
      <c r="AE92" s="23">
        <f t="shared" si="39"/>
        <v>0</v>
      </c>
      <c r="AF92" s="21"/>
      <c r="AG92" s="21"/>
      <c r="AH92" s="23">
        <f t="shared" si="40"/>
        <v>0</v>
      </c>
      <c r="AI92" s="21"/>
      <c r="AJ92" s="21"/>
      <c r="AK92" s="23">
        <f t="shared" si="41"/>
        <v>0</v>
      </c>
      <c r="AL92" s="21"/>
      <c r="AM92" s="21"/>
      <c r="AN92" s="23">
        <f t="shared" si="42"/>
        <v>0</v>
      </c>
      <c r="AO92" s="23">
        <f t="shared" si="43"/>
        <v>0</v>
      </c>
      <c r="AP92" s="23">
        <f t="shared" si="44"/>
        <v>0</v>
      </c>
      <c r="AQ92" s="23">
        <f t="shared" si="45"/>
        <v>0</v>
      </c>
      <c r="AR92" s="23">
        <f t="shared" si="46"/>
        <v>0</v>
      </c>
      <c r="AS92" s="23">
        <f t="shared" si="47"/>
        <v>0</v>
      </c>
      <c r="AT92" s="21"/>
      <c r="AU92" s="21"/>
      <c r="AV92" s="21"/>
      <c r="AW92" s="21"/>
      <c r="AX92" s="21"/>
      <c r="AY92" s="22">
        <f t="shared" si="63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48"/>
        <v>0</v>
      </c>
      <c r="BL92" s="21"/>
      <c r="BM92" s="21"/>
      <c r="BN92" s="23">
        <f t="shared" si="49"/>
        <v>0</v>
      </c>
      <c r="BO92" s="21"/>
      <c r="BP92" s="21"/>
      <c r="BQ92" s="23">
        <f t="shared" si="50"/>
        <v>0</v>
      </c>
      <c r="BR92" s="21"/>
      <c r="BS92" s="21"/>
      <c r="BT92" s="23">
        <f t="shared" si="51"/>
        <v>0</v>
      </c>
      <c r="BU92" s="21"/>
      <c r="BV92" s="21"/>
      <c r="BW92" s="23">
        <f t="shared" si="52"/>
        <v>0</v>
      </c>
      <c r="BX92" s="21"/>
      <c r="BY92" s="21"/>
      <c r="BZ92" s="23">
        <f t="shared" si="53"/>
        <v>0</v>
      </c>
      <c r="CA92" s="21"/>
      <c r="CB92" s="21"/>
      <c r="CC92" s="23">
        <f t="shared" si="54"/>
        <v>0</v>
      </c>
      <c r="CD92" s="23">
        <f t="shared" si="55"/>
        <v>0</v>
      </c>
      <c r="CE92" s="23">
        <f t="shared" si="56"/>
        <v>0</v>
      </c>
      <c r="CF92" s="23">
        <f t="shared" si="57"/>
        <v>0</v>
      </c>
      <c r="CG92" s="23">
        <f t="shared" si="58"/>
        <v>0</v>
      </c>
      <c r="CH92" s="23">
        <f t="shared" si="59"/>
        <v>0</v>
      </c>
      <c r="CI92" s="22"/>
      <c r="CJ92" s="22"/>
      <c r="CK92" s="22">
        <f t="shared" si="60"/>
        <v>0</v>
      </c>
      <c r="CL92" s="21"/>
      <c r="CM92" s="21"/>
      <c r="CN92" s="22">
        <f t="shared" si="61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4"/>
        <v>0</v>
      </c>
      <c r="H93" s="21"/>
      <c r="I93" s="21"/>
      <c r="J93" s="22">
        <f t="shared" si="62"/>
        <v>0</v>
      </c>
      <c r="K93" s="21"/>
      <c r="L93" s="21"/>
      <c r="M93" s="23">
        <f t="shared" si="35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6"/>
        <v>0</v>
      </c>
      <c r="W93" s="21"/>
      <c r="X93" s="21"/>
      <c r="Y93" s="23">
        <f t="shared" si="37"/>
        <v>0</v>
      </c>
      <c r="Z93" s="21"/>
      <c r="AA93" s="21"/>
      <c r="AB93" s="23">
        <f t="shared" si="38"/>
        <v>0</v>
      </c>
      <c r="AC93" s="21"/>
      <c r="AD93" s="21"/>
      <c r="AE93" s="23">
        <f t="shared" si="39"/>
        <v>0</v>
      </c>
      <c r="AF93" s="21">
        <v>1</v>
      </c>
      <c r="AG93" s="21">
        <v>12</v>
      </c>
      <c r="AH93" s="23">
        <f t="shared" si="40"/>
        <v>12</v>
      </c>
      <c r="AI93" s="21">
        <v>9</v>
      </c>
      <c r="AJ93" s="21">
        <v>108</v>
      </c>
      <c r="AK93" s="23">
        <f t="shared" si="41"/>
        <v>108</v>
      </c>
      <c r="AL93" s="21">
        <v>10</v>
      </c>
      <c r="AM93" s="21">
        <v>120</v>
      </c>
      <c r="AN93" s="23">
        <f t="shared" si="42"/>
        <v>120</v>
      </c>
      <c r="AO93" s="23">
        <f t="shared" si="43"/>
        <v>20</v>
      </c>
      <c r="AP93" s="23">
        <f t="shared" si="44"/>
        <v>240</v>
      </c>
      <c r="AQ93" s="23">
        <f t="shared" si="45"/>
        <v>240</v>
      </c>
      <c r="AR93" s="23">
        <f t="shared" si="46"/>
        <v>20</v>
      </c>
      <c r="AS93" s="23">
        <f t="shared" si="47"/>
        <v>20</v>
      </c>
      <c r="AT93" s="21">
        <v>15</v>
      </c>
      <c r="AU93" s="21">
        <v>180</v>
      </c>
      <c r="AV93" s="21">
        <v>180</v>
      </c>
      <c r="AW93" s="21">
        <v>12</v>
      </c>
      <c r="AX93" s="21">
        <v>144</v>
      </c>
      <c r="AY93" s="22">
        <v>144</v>
      </c>
      <c r="AZ93" s="21">
        <v>11</v>
      </c>
      <c r="BA93" s="21">
        <v>132</v>
      </c>
      <c r="BB93" s="23">
        <f t="shared" si="67"/>
        <v>132</v>
      </c>
      <c r="BC93" s="21">
        <v>9</v>
      </c>
      <c r="BD93" s="21">
        <v>108</v>
      </c>
      <c r="BE93" s="23">
        <f t="shared" si="68"/>
        <v>108</v>
      </c>
      <c r="BF93" s="21">
        <v>8</v>
      </c>
      <c r="BG93" s="21">
        <v>96</v>
      </c>
      <c r="BH93" s="23">
        <f t="shared" si="69"/>
        <v>96</v>
      </c>
      <c r="BI93" s="21">
        <v>21</v>
      </c>
      <c r="BJ93" s="21">
        <v>252</v>
      </c>
      <c r="BK93" s="23">
        <f t="shared" si="48"/>
        <v>252</v>
      </c>
      <c r="BL93" s="21">
        <v>22</v>
      </c>
      <c r="BM93" s="21">
        <v>264</v>
      </c>
      <c r="BN93" s="23">
        <f t="shared" si="49"/>
        <v>264</v>
      </c>
      <c r="BO93" s="21">
        <v>11</v>
      </c>
      <c r="BP93" s="21">
        <v>132</v>
      </c>
      <c r="BQ93" s="23">
        <f t="shared" si="50"/>
        <v>132</v>
      </c>
      <c r="BR93" s="21">
        <v>438</v>
      </c>
      <c r="BS93" s="21">
        <v>5256</v>
      </c>
      <c r="BT93" s="23">
        <f t="shared" si="51"/>
        <v>5256</v>
      </c>
      <c r="BU93" s="21">
        <v>286</v>
      </c>
      <c r="BV93" s="21">
        <v>3432</v>
      </c>
      <c r="BW93" s="23">
        <f t="shared" si="52"/>
        <v>3432</v>
      </c>
      <c r="BX93" s="21">
        <v>750</v>
      </c>
      <c r="BY93" s="21">
        <v>9000</v>
      </c>
      <c r="BZ93" s="23">
        <f t="shared" si="53"/>
        <v>9000</v>
      </c>
      <c r="CA93" s="21">
        <v>685</v>
      </c>
      <c r="CB93" s="21">
        <v>8220</v>
      </c>
      <c r="CC93" s="23">
        <f t="shared" si="54"/>
        <v>8220</v>
      </c>
      <c r="CD93" s="23">
        <f t="shared" si="55"/>
        <v>2268</v>
      </c>
      <c r="CE93" s="23">
        <f t="shared" si="56"/>
        <v>27216</v>
      </c>
      <c r="CF93" s="23">
        <f t="shared" si="57"/>
        <v>27216</v>
      </c>
      <c r="CG93" s="23">
        <f t="shared" si="58"/>
        <v>2268</v>
      </c>
      <c r="CH93" s="23">
        <f t="shared" si="59"/>
        <v>2268</v>
      </c>
      <c r="CI93" s="22">
        <v>350</v>
      </c>
      <c r="CJ93" s="22">
        <v>4200</v>
      </c>
      <c r="CK93" s="22">
        <f t="shared" si="60"/>
        <v>4200</v>
      </c>
      <c r="CL93" s="21">
        <v>454</v>
      </c>
      <c r="CM93" s="21">
        <v>5448</v>
      </c>
      <c r="CN93" s="22">
        <f t="shared" si="61"/>
        <v>5448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4"/>
        <v>0</v>
      </c>
      <c r="H94" s="21"/>
      <c r="I94" s="21"/>
      <c r="J94" s="22">
        <f t="shared" si="62"/>
        <v>0</v>
      </c>
      <c r="K94" s="21"/>
      <c r="L94" s="21"/>
      <c r="M94" s="23">
        <f t="shared" si="35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6"/>
        <v>0</v>
      </c>
      <c r="W94" s="21"/>
      <c r="X94" s="21"/>
      <c r="Y94" s="23">
        <f t="shared" si="37"/>
        <v>0</v>
      </c>
      <c r="Z94" s="21"/>
      <c r="AA94" s="21"/>
      <c r="AB94" s="23">
        <f t="shared" si="38"/>
        <v>0</v>
      </c>
      <c r="AC94" s="21"/>
      <c r="AD94" s="21"/>
      <c r="AE94" s="23">
        <f t="shared" si="39"/>
        <v>0</v>
      </c>
      <c r="AF94" s="21"/>
      <c r="AG94" s="21"/>
      <c r="AH94" s="23">
        <f t="shared" si="40"/>
        <v>0</v>
      </c>
      <c r="AI94" s="21"/>
      <c r="AJ94" s="21"/>
      <c r="AK94" s="23">
        <f t="shared" si="41"/>
        <v>0</v>
      </c>
      <c r="AL94" s="21">
        <v>1</v>
      </c>
      <c r="AM94" s="21">
        <v>24</v>
      </c>
      <c r="AN94" s="23">
        <f t="shared" si="42"/>
        <v>14.399999999999999</v>
      </c>
      <c r="AO94" s="23">
        <f t="shared" si="43"/>
        <v>1</v>
      </c>
      <c r="AP94" s="23">
        <f t="shared" si="44"/>
        <v>24</v>
      </c>
      <c r="AQ94" s="23">
        <f t="shared" si="45"/>
        <v>14.399999999999999</v>
      </c>
      <c r="AR94" s="23">
        <f t="shared" si="46"/>
        <v>2</v>
      </c>
      <c r="AS94" s="23">
        <f t="shared" si="47"/>
        <v>1.2</v>
      </c>
      <c r="AT94" s="21">
        <v>3</v>
      </c>
      <c r="AU94" s="21">
        <v>72</v>
      </c>
      <c r="AV94" s="21">
        <v>43</v>
      </c>
      <c r="AW94" s="21"/>
      <c r="AX94" s="21"/>
      <c r="AY94" s="22">
        <f t="shared" si="63"/>
        <v>0</v>
      </c>
      <c r="AZ94" s="21">
        <v>1</v>
      </c>
      <c r="BA94" s="21">
        <v>24</v>
      </c>
      <c r="BB94" s="23">
        <f t="shared" si="67"/>
        <v>14.399999999999999</v>
      </c>
      <c r="BC94" s="21">
        <v>10</v>
      </c>
      <c r="BD94" s="21">
        <v>240</v>
      </c>
      <c r="BE94" s="23">
        <f t="shared" si="68"/>
        <v>144</v>
      </c>
      <c r="BF94" s="21">
        <v>5</v>
      </c>
      <c r="BG94" s="21">
        <v>120</v>
      </c>
      <c r="BH94" s="23">
        <f t="shared" si="69"/>
        <v>72</v>
      </c>
      <c r="BI94" s="21">
        <v>4</v>
      </c>
      <c r="BJ94" s="21">
        <v>96</v>
      </c>
      <c r="BK94" s="23">
        <f t="shared" si="48"/>
        <v>57.599999999999994</v>
      </c>
      <c r="BL94" s="21">
        <v>5</v>
      </c>
      <c r="BM94" s="21">
        <v>120</v>
      </c>
      <c r="BN94" s="23">
        <f t="shared" si="49"/>
        <v>72</v>
      </c>
      <c r="BO94" s="21">
        <v>3</v>
      </c>
      <c r="BP94" s="21">
        <v>72</v>
      </c>
      <c r="BQ94" s="23">
        <f t="shared" si="50"/>
        <v>43.199999999999996</v>
      </c>
      <c r="BR94" s="21">
        <v>3</v>
      </c>
      <c r="BS94" s="21">
        <v>72</v>
      </c>
      <c r="BT94" s="23">
        <f t="shared" si="51"/>
        <v>43.199999999999996</v>
      </c>
      <c r="BU94" s="21">
        <v>3</v>
      </c>
      <c r="BV94" s="21">
        <v>72</v>
      </c>
      <c r="BW94" s="23">
        <f t="shared" si="52"/>
        <v>43.199999999999996</v>
      </c>
      <c r="BX94" s="21"/>
      <c r="BY94" s="21"/>
      <c r="BZ94" s="23">
        <f t="shared" si="53"/>
        <v>0</v>
      </c>
      <c r="CA94" s="21">
        <v>1</v>
      </c>
      <c r="CB94" s="21">
        <v>24</v>
      </c>
      <c r="CC94" s="23">
        <f t="shared" si="54"/>
        <v>14.399999999999999</v>
      </c>
      <c r="CD94" s="23">
        <f t="shared" si="55"/>
        <v>38</v>
      </c>
      <c r="CE94" s="23">
        <f t="shared" si="56"/>
        <v>912</v>
      </c>
      <c r="CF94" s="23">
        <f t="shared" si="57"/>
        <v>547</v>
      </c>
      <c r="CG94" s="23">
        <f t="shared" si="58"/>
        <v>76</v>
      </c>
      <c r="CH94" s="23">
        <f t="shared" si="59"/>
        <v>45.583333333333336</v>
      </c>
      <c r="CI94" s="22"/>
      <c r="CJ94" s="22"/>
      <c r="CK94" s="22">
        <f t="shared" si="60"/>
        <v>0</v>
      </c>
      <c r="CL94" s="21"/>
      <c r="CM94" s="21"/>
      <c r="CN94" s="22">
        <f t="shared" si="61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4"/>
        <v>0</v>
      </c>
      <c r="H95" s="21"/>
      <c r="I95" s="21"/>
      <c r="J95" s="22">
        <f t="shared" si="62"/>
        <v>0</v>
      </c>
      <c r="K95" s="21"/>
      <c r="L95" s="21"/>
      <c r="M95" s="23">
        <f t="shared" si="35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6"/>
        <v>0</v>
      </c>
      <c r="W95" s="21"/>
      <c r="X95" s="21"/>
      <c r="Y95" s="23">
        <f t="shared" si="37"/>
        <v>0</v>
      </c>
      <c r="Z95" s="21"/>
      <c r="AA95" s="21"/>
      <c r="AB95" s="23">
        <f t="shared" si="38"/>
        <v>0</v>
      </c>
      <c r="AC95" s="21"/>
      <c r="AD95" s="21"/>
      <c r="AE95" s="23">
        <f t="shared" si="39"/>
        <v>0</v>
      </c>
      <c r="AF95" s="21"/>
      <c r="AG95" s="21"/>
      <c r="AH95" s="23">
        <f t="shared" si="40"/>
        <v>0</v>
      </c>
      <c r="AI95" s="21"/>
      <c r="AJ95" s="21"/>
      <c r="AK95" s="23">
        <f t="shared" si="41"/>
        <v>0</v>
      </c>
      <c r="AL95" s="21"/>
      <c r="AM95" s="21"/>
      <c r="AN95" s="23">
        <f t="shared" si="42"/>
        <v>0</v>
      </c>
      <c r="AO95" s="23">
        <f t="shared" si="43"/>
        <v>0</v>
      </c>
      <c r="AP95" s="23">
        <f t="shared" si="44"/>
        <v>0</v>
      </c>
      <c r="AQ95" s="23">
        <f t="shared" si="45"/>
        <v>0</v>
      </c>
      <c r="AR95" s="23">
        <f t="shared" si="46"/>
        <v>0</v>
      </c>
      <c r="AS95" s="23">
        <f t="shared" si="47"/>
        <v>0</v>
      </c>
      <c r="AT95" s="21"/>
      <c r="AU95" s="21"/>
      <c r="AV95" s="21"/>
      <c r="AW95" s="21"/>
      <c r="AX95" s="21"/>
      <c r="AY95" s="22">
        <f t="shared" si="63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48"/>
        <v>0</v>
      </c>
      <c r="BL95" s="21"/>
      <c r="BM95" s="21"/>
      <c r="BN95" s="23">
        <f t="shared" si="49"/>
        <v>0</v>
      </c>
      <c r="BO95" s="21"/>
      <c r="BP95" s="21"/>
      <c r="BQ95" s="23">
        <f t="shared" si="50"/>
        <v>0</v>
      </c>
      <c r="BR95" s="21"/>
      <c r="BS95" s="21"/>
      <c r="BT95" s="23">
        <f t="shared" si="51"/>
        <v>0</v>
      </c>
      <c r="BU95" s="21"/>
      <c r="BV95" s="21"/>
      <c r="BW95" s="23">
        <f t="shared" si="52"/>
        <v>0</v>
      </c>
      <c r="BX95" s="21"/>
      <c r="BY95" s="21"/>
      <c r="BZ95" s="23">
        <f t="shared" si="53"/>
        <v>0</v>
      </c>
      <c r="CA95" s="21"/>
      <c r="CB95" s="21"/>
      <c r="CC95" s="23">
        <f t="shared" si="54"/>
        <v>0</v>
      </c>
      <c r="CD95" s="23">
        <f t="shared" si="55"/>
        <v>0</v>
      </c>
      <c r="CE95" s="23">
        <f t="shared" si="56"/>
        <v>0</v>
      </c>
      <c r="CF95" s="23">
        <f t="shared" si="57"/>
        <v>0</v>
      </c>
      <c r="CG95" s="23">
        <f t="shared" si="58"/>
        <v>0</v>
      </c>
      <c r="CH95" s="23">
        <f t="shared" si="59"/>
        <v>0</v>
      </c>
      <c r="CI95" s="22"/>
      <c r="CJ95" s="22"/>
      <c r="CK95" s="22">
        <f t="shared" si="60"/>
        <v>0</v>
      </c>
      <c r="CL95" s="21"/>
      <c r="CM95" s="21"/>
      <c r="CN95" s="22">
        <f t="shared" si="61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4"/>
        <v>0</v>
      </c>
      <c r="H96" s="21"/>
      <c r="I96" s="21"/>
      <c r="J96" s="22">
        <f t="shared" si="62"/>
        <v>0</v>
      </c>
      <c r="K96" s="21"/>
      <c r="L96" s="21"/>
      <c r="M96" s="23">
        <f t="shared" si="35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6"/>
        <v>0</v>
      </c>
      <c r="W96" s="21"/>
      <c r="X96" s="21"/>
      <c r="Y96" s="23">
        <f t="shared" si="37"/>
        <v>0</v>
      </c>
      <c r="Z96" s="21"/>
      <c r="AA96" s="21"/>
      <c r="AB96" s="23">
        <f t="shared" si="38"/>
        <v>0</v>
      </c>
      <c r="AC96" s="21"/>
      <c r="AD96" s="21"/>
      <c r="AE96" s="23">
        <f t="shared" si="39"/>
        <v>0</v>
      </c>
      <c r="AF96" s="21"/>
      <c r="AG96" s="21"/>
      <c r="AH96" s="23">
        <f t="shared" si="40"/>
        <v>0</v>
      </c>
      <c r="AI96" s="21"/>
      <c r="AJ96" s="21"/>
      <c r="AK96" s="23">
        <f t="shared" si="41"/>
        <v>0</v>
      </c>
      <c r="AL96" s="21"/>
      <c r="AM96" s="21"/>
      <c r="AN96" s="23">
        <f t="shared" si="42"/>
        <v>0</v>
      </c>
      <c r="AO96" s="23">
        <f t="shared" si="43"/>
        <v>0</v>
      </c>
      <c r="AP96" s="23">
        <f t="shared" si="44"/>
        <v>0</v>
      </c>
      <c r="AQ96" s="23">
        <f t="shared" si="45"/>
        <v>0</v>
      </c>
      <c r="AR96" s="23">
        <f t="shared" si="46"/>
        <v>0</v>
      </c>
      <c r="AS96" s="23">
        <f t="shared" si="47"/>
        <v>0</v>
      </c>
      <c r="AT96" s="21"/>
      <c r="AU96" s="21"/>
      <c r="AV96" s="21"/>
      <c r="AW96" s="21"/>
      <c r="AX96" s="21"/>
      <c r="AY96" s="22">
        <f t="shared" si="63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48"/>
        <v>0</v>
      </c>
      <c r="BL96" s="21"/>
      <c r="BM96" s="21"/>
      <c r="BN96" s="23">
        <f t="shared" si="49"/>
        <v>0</v>
      </c>
      <c r="BO96" s="21"/>
      <c r="BP96" s="21"/>
      <c r="BQ96" s="23">
        <f t="shared" si="50"/>
        <v>0</v>
      </c>
      <c r="BR96" s="21"/>
      <c r="BS96" s="21"/>
      <c r="BT96" s="23">
        <f t="shared" si="51"/>
        <v>0</v>
      </c>
      <c r="BU96" s="21"/>
      <c r="BV96" s="21"/>
      <c r="BW96" s="23">
        <f t="shared" si="52"/>
        <v>0</v>
      </c>
      <c r="BX96" s="21"/>
      <c r="BY96" s="21"/>
      <c r="BZ96" s="23">
        <f t="shared" si="53"/>
        <v>0</v>
      </c>
      <c r="CA96" s="21"/>
      <c r="CB96" s="21"/>
      <c r="CC96" s="23">
        <f t="shared" si="54"/>
        <v>0</v>
      </c>
      <c r="CD96" s="23">
        <f t="shared" si="55"/>
        <v>0</v>
      </c>
      <c r="CE96" s="23">
        <f t="shared" si="56"/>
        <v>0</v>
      </c>
      <c r="CF96" s="23">
        <f t="shared" si="57"/>
        <v>0</v>
      </c>
      <c r="CG96" s="23">
        <f t="shared" si="58"/>
        <v>0</v>
      </c>
      <c r="CH96" s="23">
        <f t="shared" si="59"/>
        <v>0</v>
      </c>
      <c r="CI96" s="22"/>
      <c r="CJ96" s="22"/>
      <c r="CK96" s="22">
        <f t="shared" si="60"/>
        <v>0</v>
      </c>
      <c r="CL96" s="21"/>
      <c r="CM96" s="21"/>
      <c r="CN96" s="22">
        <f t="shared" si="61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4"/>
        <v>0</v>
      </c>
      <c r="H97" s="21"/>
      <c r="I97" s="21"/>
      <c r="J97" s="22">
        <f t="shared" si="62"/>
        <v>0</v>
      </c>
      <c r="K97" s="21"/>
      <c r="L97" s="21"/>
      <c r="M97" s="23">
        <f t="shared" si="35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6"/>
        <v>0</v>
      </c>
      <c r="W97" s="21"/>
      <c r="X97" s="21"/>
      <c r="Y97" s="23">
        <f t="shared" si="37"/>
        <v>0</v>
      </c>
      <c r="Z97" s="21"/>
      <c r="AA97" s="21"/>
      <c r="AB97" s="23">
        <f t="shared" si="38"/>
        <v>0</v>
      </c>
      <c r="AC97" s="21"/>
      <c r="AD97" s="21"/>
      <c r="AE97" s="23">
        <f t="shared" si="39"/>
        <v>0</v>
      </c>
      <c r="AF97" s="21"/>
      <c r="AG97" s="21"/>
      <c r="AH97" s="23">
        <f t="shared" si="40"/>
        <v>0</v>
      </c>
      <c r="AI97" s="21"/>
      <c r="AJ97" s="21"/>
      <c r="AK97" s="23">
        <f t="shared" si="41"/>
        <v>0</v>
      </c>
      <c r="AL97" s="21"/>
      <c r="AM97" s="21"/>
      <c r="AN97" s="23">
        <f t="shared" si="42"/>
        <v>0</v>
      </c>
      <c r="AO97" s="23">
        <f t="shared" si="43"/>
        <v>0</v>
      </c>
      <c r="AP97" s="23">
        <f t="shared" si="44"/>
        <v>0</v>
      </c>
      <c r="AQ97" s="23">
        <f t="shared" si="45"/>
        <v>0</v>
      </c>
      <c r="AR97" s="23">
        <f t="shared" si="46"/>
        <v>0</v>
      </c>
      <c r="AS97" s="23">
        <f t="shared" si="47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48"/>
        <v>0</v>
      </c>
      <c r="BL97" s="21"/>
      <c r="BM97" s="21"/>
      <c r="BN97" s="23">
        <f t="shared" si="49"/>
        <v>0</v>
      </c>
      <c r="BO97" s="21"/>
      <c r="BP97" s="21"/>
      <c r="BQ97" s="23">
        <f t="shared" si="50"/>
        <v>0</v>
      </c>
      <c r="BR97" s="21"/>
      <c r="BS97" s="21"/>
      <c r="BT97" s="23">
        <f t="shared" si="51"/>
        <v>0</v>
      </c>
      <c r="BU97" s="21"/>
      <c r="BV97" s="21"/>
      <c r="BW97" s="23">
        <f t="shared" si="52"/>
        <v>0</v>
      </c>
      <c r="BX97" s="21"/>
      <c r="BY97" s="21"/>
      <c r="BZ97" s="23">
        <f t="shared" si="53"/>
        <v>0</v>
      </c>
      <c r="CA97" s="21"/>
      <c r="CB97" s="21"/>
      <c r="CC97" s="23">
        <f t="shared" si="54"/>
        <v>0</v>
      </c>
      <c r="CD97" s="23">
        <f t="shared" si="55"/>
        <v>0</v>
      </c>
      <c r="CE97" s="23">
        <f t="shared" si="56"/>
        <v>0</v>
      </c>
      <c r="CF97" s="23">
        <f t="shared" si="57"/>
        <v>0</v>
      </c>
      <c r="CG97" s="23">
        <f t="shared" si="58"/>
        <v>0</v>
      </c>
      <c r="CH97" s="23">
        <f t="shared" si="59"/>
        <v>0</v>
      </c>
      <c r="CI97" s="22"/>
      <c r="CJ97" s="22"/>
      <c r="CK97" s="22">
        <f t="shared" si="60"/>
        <v>0</v>
      </c>
      <c r="CL97" s="21"/>
      <c r="CM97" s="21"/>
      <c r="CN97" s="22">
        <f t="shared" si="61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4"/>
        <v>0</v>
      </c>
      <c r="H98" s="21"/>
      <c r="I98" s="21"/>
      <c r="J98" s="22">
        <f t="shared" si="62"/>
        <v>0</v>
      </c>
      <c r="K98" s="21"/>
      <c r="L98" s="21"/>
      <c r="M98" s="23">
        <f t="shared" si="35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6"/>
        <v>0</v>
      </c>
      <c r="W98" s="21"/>
      <c r="X98" s="21"/>
      <c r="Y98" s="23">
        <f t="shared" si="37"/>
        <v>0</v>
      </c>
      <c r="Z98" s="21"/>
      <c r="AA98" s="21"/>
      <c r="AB98" s="23">
        <f t="shared" si="38"/>
        <v>0</v>
      </c>
      <c r="AC98" s="21"/>
      <c r="AD98" s="21"/>
      <c r="AE98" s="23">
        <f t="shared" si="39"/>
        <v>0</v>
      </c>
      <c r="AF98" s="21"/>
      <c r="AG98" s="21"/>
      <c r="AH98" s="23">
        <f t="shared" si="40"/>
        <v>0</v>
      </c>
      <c r="AI98" s="21"/>
      <c r="AJ98" s="21"/>
      <c r="AK98" s="23">
        <f t="shared" si="41"/>
        <v>0</v>
      </c>
      <c r="AL98" s="21"/>
      <c r="AM98" s="21"/>
      <c r="AN98" s="23">
        <f t="shared" si="42"/>
        <v>0</v>
      </c>
      <c r="AO98" s="23">
        <f t="shared" si="43"/>
        <v>0</v>
      </c>
      <c r="AP98" s="23">
        <f t="shared" si="44"/>
        <v>0</v>
      </c>
      <c r="AQ98" s="23">
        <f t="shared" si="45"/>
        <v>0</v>
      </c>
      <c r="AR98" s="23">
        <f t="shared" si="46"/>
        <v>0</v>
      </c>
      <c r="AS98" s="23">
        <f t="shared" si="47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19</v>
      </c>
      <c r="BJ98" s="21">
        <v>228</v>
      </c>
      <c r="BK98" s="23">
        <f t="shared" si="48"/>
        <v>136.79999999999998</v>
      </c>
      <c r="BL98" s="21">
        <v>50</v>
      </c>
      <c r="BM98" s="21">
        <v>606</v>
      </c>
      <c r="BN98" s="23">
        <f t="shared" si="49"/>
        <v>363.59999999999997</v>
      </c>
      <c r="BO98" s="21">
        <v>6</v>
      </c>
      <c r="BP98" s="21">
        <v>72</v>
      </c>
      <c r="BQ98" s="23">
        <f t="shared" si="50"/>
        <v>43.199999999999996</v>
      </c>
      <c r="BR98" s="21"/>
      <c r="BS98" s="21"/>
      <c r="BT98" s="23">
        <f t="shared" si="51"/>
        <v>0</v>
      </c>
      <c r="BU98" s="21"/>
      <c r="BV98" s="21"/>
      <c r="BW98" s="23">
        <f t="shared" si="52"/>
        <v>0</v>
      </c>
      <c r="BX98" s="21"/>
      <c r="BY98" s="21"/>
      <c r="BZ98" s="23">
        <f t="shared" si="53"/>
        <v>0</v>
      </c>
      <c r="CA98" s="21">
        <v>30</v>
      </c>
      <c r="CB98" s="21">
        <v>360</v>
      </c>
      <c r="CC98" s="23">
        <f t="shared" si="54"/>
        <v>216</v>
      </c>
      <c r="CD98" s="23">
        <f t="shared" si="55"/>
        <v>105</v>
      </c>
      <c r="CE98" s="23">
        <f t="shared" si="56"/>
        <v>1266</v>
      </c>
      <c r="CF98" s="23">
        <f t="shared" si="57"/>
        <v>759.6</v>
      </c>
      <c r="CG98" s="23">
        <f t="shared" si="58"/>
        <v>105.5</v>
      </c>
      <c r="CH98" s="23">
        <f t="shared" si="59"/>
        <v>63.300000000000004</v>
      </c>
      <c r="CI98" s="22"/>
      <c r="CJ98" s="22"/>
      <c r="CK98" s="22">
        <f t="shared" si="60"/>
        <v>0</v>
      </c>
      <c r="CL98" s="21"/>
      <c r="CM98" s="21"/>
      <c r="CN98" s="22">
        <f t="shared" si="61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4"/>
        <v>0</v>
      </c>
      <c r="H99" s="21"/>
      <c r="I99" s="21"/>
      <c r="J99" s="22">
        <f t="shared" si="62"/>
        <v>0</v>
      </c>
      <c r="K99" s="21"/>
      <c r="L99" s="21"/>
      <c r="M99" s="23">
        <f t="shared" si="35"/>
        <v>0</v>
      </c>
      <c r="N99" s="21">
        <v>120</v>
      </c>
      <c r="O99" s="21">
        <v>2880</v>
      </c>
      <c r="P99" s="23">
        <f t="shared" si="65"/>
        <v>1843.2</v>
      </c>
      <c r="Q99" s="21">
        <v>125</v>
      </c>
      <c r="R99" s="21">
        <v>3000</v>
      </c>
      <c r="S99" s="23">
        <f t="shared" si="66"/>
        <v>1920</v>
      </c>
      <c r="T99" s="21">
        <v>241</v>
      </c>
      <c r="U99" s="21">
        <v>5794</v>
      </c>
      <c r="V99" s="23">
        <f t="shared" si="36"/>
        <v>3708.16</v>
      </c>
      <c r="W99" s="21">
        <v>214</v>
      </c>
      <c r="X99" s="21">
        <v>5136</v>
      </c>
      <c r="Y99" s="23">
        <f t="shared" si="37"/>
        <v>3287.04</v>
      </c>
      <c r="Z99" s="21">
        <v>373</v>
      </c>
      <c r="AA99" s="21">
        <v>8952</v>
      </c>
      <c r="AB99" s="23">
        <f t="shared" si="38"/>
        <v>5729.28</v>
      </c>
      <c r="AC99" s="21">
        <v>50</v>
      </c>
      <c r="AD99" s="21">
        <v>1200</v>
      </c>
      <c r="AE99" s="23">
        <f t="shared" si="39"/>
        <v>768</v>
      </c>
      <c r="AF99" s="21">
        <v>239</v>
      </c>
      <c r="AG99" s="21">
        <v>5736</v>
      </c>
      <c r="AH99" s="23">
        <f t="shared" si="40"/>
        <v>3671.04</v>
      </c>
      <c r="AI99" s="21">
        <v>220</v>
      </c>
      <c r="AJ99" s="21">
        <v>5280</v>
      </c>
      <c r="AK99" s="23">
        <f t="shared" si="41"/>
        <v>3379.2000000000003</v>
      </c>
      <c r="AL99" s="21">
        <v>104</v>
      </c>
      <c r="AM99" s="21">
        <v>2496</v>
      </c>
      <c r="AN99" s="23">
        <f t="shared" si="42"/>
        <v>1597.44</v>
      </c>
      <c r="AO99" s="23">
        <f t="shared" si="43"/>
        <v>1686</v>
      </c>
      <c r="AP99" s="23">
        <f t="shared" si="44"/>
        <v>40474</v>
      </c>
      <c r="AQ99" s="23">
        <f t="shared" si="45"/>
        <v>25903.360000000001</v>
      </c>
      <c r="AR99" s="23">
        <f t="shared" si="46"/>
        <v>3372.8333333333335</v>
      </c>
      <c r="AS99" s="23">
        <f t="shared" si="47"/>
        <v>2158.6133333333332</v>
      </c>
      <c r="AT99" s="21">
        <v>146</v>
      </c>
      <c r="AU99" s="21">
        <v>3504</v>
      </c>
      <c r="AV99" s="21">
        <v>2243</v>
      </c>
      <c r="AW99" s="21">
        <v>59</v>
      </c>
      <c r="AX99" s="21">
        <v>1416</v>
      </c>
      <c r="AY99" s="22">
        <v>906.24</v>
      </c>
      <c r="AZ99" s="21">
        <v>256</v>
      </c>
      <c r="BA99" s="21">
        <v>6154</v>
      </c>
      <c r="BB99" s="23">
        <f t="shared" si="67"/>
        <v>3938.56</v>
      </c>
      <c r="BC99" s="21">
        <v>70</v>
      </c>
      <c r="BD99" s="21">
        <v>1680</v>
      </c>
      <c r="BE99" s="23">
        <f t="shared" si="68"/>
        <v>1075.2</v>
      </c>
      <c r="BF99" s="21">
        <v>241</v>
      </c>
      <c r="BG99" s="21">
        <v>5784</v>
      </c>
      <c r="BH99" s="23">
        <f t="shared" si="69"/>
        <v>3701.76</v>
      </c>
      <c r="BI99" s="21">
        <v>49</v>
      </c>
      <c r="BJ99" s="21">
        <v>1176</v>
      </c>
      <c r="BK99" s="23">
        <f t="shared" si="48"/>
        <v>752.64</v>
      </c>
      <c r="BL99" s="21">
        <v>211</v>
      </c>
      <c r="BM99" s="21">
        <v>5064</v>
      </c>
      <c r="BN99" s="23">
        <f t="shared" si="49"/>
        <v>3240.96</v>
      </c>
      <c r="BO99" s="21">
        <v>20</v>
      </c>
      <c r="BP99" s="21">
        <v>480</v>
      </c>
      <c r="BQ99" s="23">
        <f t="shared" si="50"/>
        <v>307.2</v>
      </c>
      <c r="BR99" s="21">
        <v>95</v>
      </c>
      <c r="BS99" s="21">
        <v>2280</v>
      </c>
      <c r="BT99" s="23">
        <f t="shared" si="51"/>
        <v>1459.2</v>
      </c>
      <c r="BU99" s="21">
        <v>130</v>
      </c>
      <c r="BV99" s="21">
        <v>3120</v>
      </c>
      <c r="BW99" s="23">
        <f t="shared" si="52"/>
        <v>1996.8</v>
      </c>
      <c r="BX99" s="21">
        <v>90</v>
      </c>
      <c r="BY99" s="21">
        <v>2160</v>
      </c>
      <c r="BZ99" s="23">
        <f t="shared" si="53"/>
        <v>1382.4</v>
      </c>
      <c r="CA99" s="21">
        <v>70</v>
      </c>
      <c r="CB99" s="21">
        <v>1680</v>
      </c>
      <c r="CC99" s="23">
        <f t="shared" si="54"/>
        <v>1075.2</v>
      </c>
      <c r="CD99" s="23">
        <f t="shared" si="55"/>
        <v>1437</v>
      </c>
      <c r="CE99" s="23">
        <f t="shared" si="56"/>
        <v>34498</v>
      </c>
      <c r="CF99" s="23">
        <f t="shared" si="57"/>
        <v>22079.16</v>
      </c>
      <c r="CG99" s="23">
        <f t="shared" si="58"/>
        <v>2874.8333333333335</v>
      </c>
      <c r="CH99" s="23">
        <f t="shared" si="59"/>
        <v>1839.93</v>
      </c>
      <c r="CI99" s="22">
        <v>25</v>
      </c>
      <c r="CJ99" s="22">
        <v>600</v>
      </c>
      <c r="CK99" s="22">
        <f t="shared" si="60"/>
        <v>384</v>
      </c>
      <c r="CL99" s="21">
        <v>90</v>
      </c>
      <c r="CM99" s="21">
        <v>2160</v>
      </c>
      <c r="CN99" s="22">
        <f t="shared" si="61"/>
        <v>1382.4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4"/>
        <v>0</v>
      </c>
      <c r="H100" s="21"/>
      <c r="I100" s="21"/>
      <c r="J100" s="22">
        <f t="shared" si="62"/>
        <v>0</v>
      </c>
      <c r="K100" s="21"/>
      <c r="L100" s="21"/>
      <c r="M100" s="23">
        <f t="shared" si="35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6"/>
        <v>0</v>
      </c>
      <c r="W100" s="21"/>
      <c r="X100" s="21"/>
      <c r="Y100" s="23">
        <f t="shared" si="37"/>
        <v>0</v>
      </c>
      <c r="Z100" s="21"/>
      <c r="AA100" s="21"/>
      <c r="AB100" s="23">
        <f t="shared" si="38"/>
        <v>0</v>
      </c>
      <c r="AC100" s="21"/>
      <c r="AD100" s="21"/>
      <c r="AE100" s="23">
        <f t="shared" si="39"/>
        <v>0</v>
      </c>
      <c r="AF100" s="21"/>
      <c r="AG100" s="21"/>
      <c r="AH100" s="23">
        <f t="shared" si="40"/>
        <v>0</v>
      </c>
      <c r="AI100" s="21"/>
      <c r="AJ100" s="21"/>
      <c r="AK100" s="23">
        <f t="shared" si="41"/>
        <v>0</v>
      </c>
      <c r="AL100" s="21"/>
      <c r="AM100" s="21"/>
      <c r="AN100" s="23">
        <f t="shared" si="42"/>
        <v>0</v>
      </c>
      <c r="AO100" s="23">
        <f t="shared" si="43"/>
        <v>0</v>
      </c>
      <c r="AP100" s="23">
        <f t="shared" si="44"/>
        <v>0</v>
      </c>
      <c r="AQ100" s="23">
        <f t="shared" si="45"/>
        <v>0</v>
      </c>
      <c r="AR100" s="23">
        <f t="shared" si="46"/>
        <v>0</v>
      </c>
      <c r="AS100" s="23">
        <f t="shared" si="47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48"/>
        <v>0</v>
      </c>
      <c r="BL100" s="21"/>
      <c r="BM100" s="21"/>
      <c r="BN100" s="23">
        <f t="shared" si="49"/>
        <v>0</v>
      </c>
      <c r="BO100" s="21"/>
      <c r="BP100" s="21"/>
      <c r="BQ100" s="23">
        <f t="shared" si="50"/>
        <v>0</v>
      </c>
      <c r="BR100" s="21"/>
      <c r="BS100" s="21"/>
      <c r="BT100" s="23">
        <f t="shared" si="51"/>
        <v>0</v>
      </c>
      <c r="BU100" s="21"/>
      <c r="BV100" s="21"/>
      <c r="BW100" s="23">
        <f t="shared" si="52"/>
        <v>0</v>
      </c>
      <c r="BX100" s="21"/>
      <c r="BY100" s="21"/>
      <c r="BZ100" s="23">
        <f t="shared" si="53"/>
        <v>0</v>
      </c>
      <c r="CA100" s="21"/>
      <c r="CB100" s="21"/>
      <c r="CC100" s="23">
        <f t="shared" si="54"/>
        <v>0</v>
      </c>
      <c r="CD100" s="23">
        <f t="shared" si="55"/>
        <v>0</v>
      </c>
      <c r="CE100" s="23">
        <f t="shared" si="56"/>
        <v>0</v>
      </c>
      <c r="CF100" s="23">
        <f t="shared" si="57"/>
        <v>0</v>
      </c>
      <c r="CG100" s="23">
        <f t="shared" si="58"/>
        <v>0</v>
      </c>
      <c r="CH100" s="23">
        <f t="shared" si="59"/>
        <v>0</v>
      </c>
      <c r="CI100" s="22"/>
      <c r="CJ100" s="22"/>
      <c r="CK100" s="22">
        <f t="shared" si="60"/>
        <v>0</v>
      </c>
      <c r="CL100" s="21"/>
      <c r="CM100" s="21"/>
      <c r="CN100" s="22">
        <f t="shared" si="61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4"/>
        <v>0</v>
      </c>
      <c r="H101" s="21"/>
      <c r="I101" s="21"/>
      <c r="J101" s="22">
        <f t="shared" si="62"/>
        <v>0</v>
      </c>
      <c r="K101" s="21"/>
      <c r="L101" s="21"/>
      <c r="M101" s="23">
        <f t="shared" si="35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6"/>
        <v>0</v>
      </c>
      <c r="W101" s="21"/>
      <c r="X101" s="21"/>
      <c r="Y101" s="23">
        <f t="shared" si="37"/>
        <v>0</v>
      </c>
      <c r="Z101" s="21"/>
      <c r="AA101" s="21"/>
      <c r="AB101" s="23">
        <f t="shared" si="38"/>
        <v>0</v>
      </c>
      <c r="AC101" s="21"/>
      <c r="AD101" s="21"/>
      <c r="AE101" s="23">
        <f t="shared" si="39"/>
        <v>0</v>
      </c>
      <c r="AF101" s="21"/>
      <c r="AG101" s="21"/>
      <c r="AH101" s="23">
        <f t="shared" si="40"/>
        <v>0</v>
      </c>
      <c r="AI101" s="21"/>
      <c r="AJ101" s="21"/>
      <c r="AK101" s="23">
        <f t="shared" si="41"/>
        <v>0</v>
      </c>
      <c r="AL101" s="21"/>
      <c r="AM101" s="21"/>
      <c r="AN101" s="23">
        <f t="shared" si="42"/>
        <v>0</v>
      </c>
      <c r="AO101" s="23">
        <f t="shared" si="43"/>
        <v>0</v>
      </c>
      <c r="AP101" s="23">
        <f t="shared" si="44"/>
        <v>0</v>
      </c>
      <c r="AQ101" s="23">
        <f t="shared" si="45"/>
        <v>0</v>
      </c>
      <c r="AR101" s="23">
        <f t="shared" si="46"/>
        <v>0</v>
      </c>
      <c r="AS101" s="23">
        <f t="shared" si="47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48"/>
        <v>0</v>
      </c>
      <c r="BL101" s="21"/>
      <c r="BM101" s="21"/>
      <c r="BN101" s="23">
        <f t="shared" si="49"/>
        <v>0</v>
      </c>
      <c r="BO101" s="21"/>
      <c r="BP101" s="21"/>
      <c r="BQ101" s="23">
        <f t="shared" si="50"/>
        <v>0</v>
      </c>
      <c r="BR101" s="21"/>
      <c r="BS101" s="21"/>
      <c r="BT101" s="23">
        <f t="shared" si="51"/>
        <v>0</v>
      </c>
      <c r="BU101" s="21"/>
      <c r="BV101" s="21"/>
      <c r="BW101" s="23">
        <f t="shared" si="52"/>
        <v>0</v>
      </c>
      <c r="BX101" s="21"/>
      <c r="BY101" s="21"/>
      <c r="BZ101" s="23">
        <f t="shared" si="53"/>
        <v>0</v>
      </c>
      <c r="CA101" s="21"/>
      <c r="CB101" s="21"/>
      <c r="CC101" s="23">
        <f t="shared" si="54"/>
        <v>0</v>
      </c>
      <c r="CD101" s="23">
        <f t="shared" si="55"/>
        <v>0</v>
      </c>
      <c r="CE101" s="23">
        <f t="shared" si="56"/>
        <v>0</v>
      </c>
      <c r="CF101" s="23">
        <f t="shared" si="57"/>
        <v>0</v>
      </c>
      <c r="CG101" s="23">
        <f t="shared" si="58"/>
        <v>0</v>
      </c>
      <c r="CH101" s="23">
        <f t="shared" si="59"/>
        <v>0</v>
      </c>
      <c r="CI101" s="22"/>
      <c r="CJ101" s="22"/>
      <c r="CK101" s="22">
        <f t="shared" si="60"/>
        <v>0</v>
      </c>
      <c r="CL101" s="21"/>
      <c r="CM101" s="21"/>
      <c r="CN101" s="22">
        <f t="shared" si="61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4"/>
        <v>0</v>
      </c>
      <c r="H102" s="21"/>
      <c r="I102" s="21"/>
      <c r="J102" s="22">
        <f t="shared" si="62"/>
        <v>0</v>
      </c>
      <c r="K102" s="21"/>
      <c r="L102" s="21"/>
      <c r="M102" s="23">
        <f t="shared" si="35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6"/>
        <v>0</v>
      </c>
      <c r="W102" s="21"/>
      <c r="X102" s="21"/>
      <c r="Y102" s="23">
        <f t="shared" si="37"/>
        <v>0</v>
      </c>
      <c r="Z102" s="21"/>
      <c r="AA102" s="21"/>
      <c r="AB102" s="23">
        <f t="shared" si="38"/>
        <v>0</v>
      </c>
      <c r="AC102" s="21"/>
      <c r="AD102" s="21"/>
      <c r="AE102" s="23">
        <f t="shared" si="39"/>
        <v>0</v>
      </c>
      <c r="AF102" s="21"/>
      <c r="AG102" s="21"/>
      <c r="AH102" s="23">
        <f t="shared" si="40"/>
        <v>0</v>
      </c>
      <c r="AI102" s="21"/>
      <c r="AJ102" s="21"/>
      <c r="AK102" s="23">
        <f t="shared" si="41"/>
        <v>0</v>
      </c>
      <c r="AL102" s="21"/>
      <c r="AM102" s="21"/>
      <c r="AN102" s="23">
        <f t="shared" si="42"/>
        <v>0</v>
      </c>
      <c r="AO102" s="23">
        <f t="shared" si="43"/>
        <v>0</v>
      </c>
      <c r="AP102" s="23">
        <f t="shared" si="44"/>
        <v>0</v>
      </c>
      <c r="AQ102" s="23">
        <f t="shared" si="45"/>
        <v>0</v>
      </c>
      <c r="AR102" s="23">
        <f t="shared" si="46"/>
        <v>0</v>
      </c>
      <c r="AS102" s="23">
        <f t="shared" si="47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48"/>
        <v>0</v>
      </c>
      <c r="BL102" s="21"/>
      <c r="BM102" s="21"/>
      <c r="BN102" s="23">
        <f t="shared" si="49"/>
        <v>0</v>
      </c>
      <c r="BO102" s="21"/>
      <c r="BP102" s="21"/>
      <c r="BQ102" s="23">
        <f t="shared" si="50"/>
        <v>0</v>
      </c>
      <c r="BR102" s="21"/>
      <c r="BS102" s="21"/>
      <c r="BT102" s="23">
        <f t="shared" si="51"/>
        <v>0</v>
      </c>
      <c r="BU102" s="21"/>
      <c r="BV102" s="21"/>
      <c r="BW102" s="23">
        <f t="shared" si="52"/>
        <v>0</v>
      </c>
      <c r="BX102" s="21"/>
      <c r="BY102" s="21"/>
      <c r="BZ102" s="23">
        <f t="shared" si="53"/>
        <v>0</v>
      </c>
      <c r="CA102" s="21"/>
      <c r="CB102" s="21"/>
      <c r="CC102" s="23">
        <f t="shared" si="54"/>
        <v>0</v>
      </c>
      <c r="CD102" s="23">
        <f t="shared" si="55"/>
        <v>0</v>
      </c>
      <c r="CE102" s="23">
        <f t="shared" si="56"/>
        <v>0</v>
      </c>
      <c r="CF102" s="23">
        <f t="shared" si="57"/>
        <v>0</v>
      </c>
      <c r="CG102" s="23">
        <f t="shared" si="58"/>
        <v>0</v>
      </c>
      <c r="CH102" s="23">
        <f t="shared" si="59"/>
        <v>0</v>
      </c>
      <c r="CI102" s="22"/>
      <c r="CJ102" s="22"/>
      <c r="CK102" s="22">
        <f t="shared" si="60"/>
        <v>0</v>
      </c>
      <c r="CL102" s="21"/>
      <c r="CM102" s="21"/>
      <c r="CN102" s="22">
        <f t="shared" si="61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4"/>
        <v>0</v>
      </c>
      <c r="H103" s="21"/>
      <c r="I103" s="21"/>
      <c r="J103" s="22">
        <f t="shared" si="62"/>
        <v>0</v>
      </c>
      <c r="K103" s="21"/>
      <c r="L103" s="21"/>
      <c r="M103" s="23">
        <f t="shared" si="35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6"/>
        <v>0</v>
      </c>
      <c r="W103" s="21"/>
      <c r="X103" s="21"/>
      <c r="Y103" s="23">
        <f t="shared" si="37"/>
        <v>0</v>
      </c>
      <c r="Z103" s="21"/>
      <c r="AA103" s="21"/>
      <c r="AB103" s="23">
        <f t="shared" si="38"/>
        <v>0</v>
      </c>
      <c r="AC103" s="21"/>
      <c r="AD103" s="21"/>
      <c r="AE103" s="23">
        <f t="shared" si="39"/>
        <v>0</v>
      </c>
      <c r="AF103" s="21"/>
      <c r="AG103" s="21"/>
      <c r="AH103" s="23">
        <f t="shared" si="40"/>
        <v>0</v>
      </c>
      <c r="AI103" s="21"/>
      <c r="AJ103" s="21"/>
      <c r="AK103" s="23">
        <f t="shared" si="41"/>
        <v>0</v>
      </c>
      <c r="AL103" s="21"/>
      <c r="AM103" s="21"/>
      <c r="AN103" s="23">
        <f t="shared" si="42"/>
        <v>0</v>
      </c>
      <c r="AO103" s="23">
        <f t="shared" si="43"/>
        <v>0</v>
      </c>
      <c r="AP103" s="23">
        <f t="shared" si="44"/>
        <v>0</v>
      </c>
      <c r="AQ103" s="23">
        <f t="shared" si="45"/>
        <v>0</v>
      </c>
      <c r="AR103" s="23">
        <f t="shared" si="46"/>
        <v>0</v>
      </c>
      <c r="AS103" s="23">
        <f t="shared" si="47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48"/>
        <v>0</v>
      </c>
      <c r="BL103" s="21"/>
      <c r="BM103" s="21"/>
      <c r="BN103" s="23">
        <f t="shared" si="49"/>
        <v>0</v>
      </c>
      <c r="BO103" s="21"/>
      <c r="BP103" s="21"/>
      <c r="BQ103" s="23">
        <f t="shared" si="50"/>
        <v>0</v>
      </c>
      <c r="BR103" s="21"/>
      <c r="BS103" s="21"/>
      <c r="BT103" s="23">
        <f t="shared" si="51"/>
        <v>0</v>
      </c>
      <c r="BU103" s="21"/>
      <c r="BV103" s="21"/>
      <c r="BW103" s="23">
        <f t="shared" si="52"/>
        <v>0</v>
      </c>
      <c r="BX103" s="21"/>
      <c r="BY103" s="21"/>
      <c r="BZ103" s="23">
        <f t="shared" si="53"/>
        <v>0</v>
      </c>
      <c r="CA103" s="21"/>
      <c r="CB103" s="21"/>
      <c r="CC103" s="23">
        <f t="shared" si="54"/>
        <v>0</v>
      </c>
      <c r="CD103" s="23">
        <f t="shared" si="55"/>
        <v>0</v>
      </c>
      <c r="CE103" s="23">
        <f t="shared" si="56"/>
        <v>0</v>
      </c>
      <c r="CF103" s="23">
        <f t="shared" si="57"/>
        <v>0</v>
      </c>
      <c r="CG103" s="23">
        <f t="shared" si="58"/>
        <v>0</v>
      </c>
      <c r="CH103" s="23">
        <f t="shared" si="59"/>
        <v>0</v>
      </c>
      <c r="CI103" s="22"/>
      <c r="CJ103" s="22"/>
      <c r="CK103" s="22">
        <f t="shared" si="60"/>
        <v>0</v>
      </c>
      <c r="CL103" s="21"/>
      <c r="CM103" s="21"/>
      <c r="CN103" s="22">
        <f t="shared" si="61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4"/>
        <v>0</v>
      </c>
      <c r="H104" s="21"/>
      <c r="I104" s="21"/>
      <c r="J104" s="22">
        <f t="shared" si="62"/>
        <v>0</v>
      </c>
      <c r="K104" s="21"/>
      <c r="L104" s="21"/>
      <c r="M104" s="23">
        <f t="shared" si="35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6"/>
        <v>0</v>
      </c>
      <c r="W104" s="21"/>
      <c r="X104" s="21"/>
      <c r="Y104" s="23">
        <f t="shared" si="37"/>
        <v>0</v>
      </c>
      <c r="Z104" s="21"/>
      <c r="AA104" s="21"/>
      <c r="AB104" s="23">
        <f t="shared" si="38"/>
        <v>0</v>
      </c>
      <c r="AC104" s="21"/>
      <c r="AD104" s="21"/>
      <c r="AE104" s="23">
        <f t="shared" si="39"/>
        <v>0</v>
      </c>
      <c r="AF104" s="21"/>
      <c r="AG104" s="21"/>
      <c r="AH104" s="23">
        <f t="shared" si="40"/>
        <v>0</v>
      </c>
      <c r="AI104" s="21"/>
      <c r="AJ104" s="21"/>
      <c r="AK104" s="23">
        <f t="shared" si="41"/>
        <v>0</v>
      </c>
      <c r="AL104" s="21"/>
      <c r="AM104" s="21"/>
      <c r="AN104" s="23">
        <f t="shared" si="42"/>
        <v>0</v>
      </c>
      <c r="AO104" s="23">
        <f t="shared" si="43"/>
        <v>0</v>
      </c>
      <c r="AP104" s="23">
        <f t="shared" si="44"/>
        <v>0</v>
      </c>
      <c r="AQ104" s="23">
        <f t="shared" si="45"/>
        <v>0</v>
      </c>
      <c r="AR104" s="23">
        <f t="shared" si="46"/>
        <v>0</v>
      </c>
      <c r="AS104" s="23">
        <f t="shared" si="47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48"/>
        <v>0</v>
      </c>
      <c r="BL104" s="21"/>
      <c r="BM104" s="21"/>
      <c r="BN104" s="23">
        <f t="shared" si="49"/>
        <v>0</v>
      </c>
      <c r="BO104" s="21"/>
      <c r="BP104" s="21"/>
      <c r="BQ104" s="23">
        <f t="shared" si="50"/>
        <v>0</v>
      </c>
      <c r="BR104" s="21"/>
      <c r="BS104" s="21"/>
      <c r="BT104" s="23">
        <f t="shared" si="51"/>
        <v>0</v>
      </c>
      <c r="BU104" s="21"/>
      <c r="BV104" s="21"/>
      <c r="BW104" s="23">
        <f t="shared" si="52"/>
        <v>0</v>
      </c>
      <c r="BX104" s="21"/>
      <c r="BY104" s="21"/>
      <c r="BZ104" s="23">
        <f t="shared" si="53"/>
        <v>0</v>
      </c>
      <c r="CA104" s="21"/>
      <c r="CB104" s="21"/>
      <c r="CC104" s="23">
        <f t="shared" si="54"/>
        <v>0</v>
      </c>
      <c r="CD104" s="23">
        <f t="shared" si="55"/>
        <v>0</v>
      </c>
      <c r="CE104" s="23">
        <f t="shared" si="56"/>
        <v>0</v>
      </c>
      <c r="CF104" s="23">
        <f t="shared" si="57"/>
        <v>0</v>
      </c>
      <c r="CG104" s="23">
        <f t="shared" si="58"/>
        <v>0</v>
      </c>
      <c r="CH104" s="23">
        <f t="shared" si="59"/>
        <v>0</v>
      </c>
      <c r="CI104" s="22"/>
      <c r="CJ104" s="22"/>
      <c r="CK104" s="22">
        <f t="shared" si="60"/>
        <v>0</v>
      </c>
      <c r="CL104" s="21"/>
      <c r="CM104" s="21"/>
      <c r="CN104" s="22">
        <f t="shared" si="61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4"/>
        <v>0</v>
      </c>
      <c r="H105" s="21"/>
      <c r="I105" s="21"/>
      <c r="J105" s="22">
        <f t="shared" si="62"/>
        <v>0</v>
      </c>
      <c r="K105" s="21"/>
      <c r="L105" s="21"/>
      <c r="M105" s="23">
        <f t="shared" si="35"/>
        <v>0</v>
      </c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6"/>
        <v>0</v>
      </c>
      <c r="W105" s="21"/>
      <c r="X105" s="21"/>
      <c r="Y105" s="23">
        <f t="shared" si="37"/>
        <v>0</v>
      </c>
      <c r="Z105" s="21"/>
      <c r="AA105" s="21"/>
      <c r="AB105" s="23">
        <f t="shared" si="38"/>
        <v>0</v>
      </c>
      <c r="AC105" s="21"/>
      <c r="AD105" s="21"/>
      <c r="AE105" s="23">
        <f t="shared" si="39"/>
        <v>0</v>
      </c>
      <c r="AF105" s="21"/>
      <c r="AG105" s="21"/>
      <c r="AH105" s="23">
        <f t="shared" si="40"/>
        <v>0</v>
      </c>
      <c r="AI105" s="21"/>
      <c r="AJ105" s="21"/>
      <c r="AK105" s="23">
        <f t="shared" si="41"/>
        <v>0</v>
      </c>
      <c r="AL105" s="21"/>
      <c r="AM105" s="21"/>
      <c r="AN105" s="23">
        <f t="shared" si="42"/>
        <v>0</v>
      </c>
      <c r="AO105" s="23">
        <f t="shared" si="43"/>
        <v>0</v>
      </c>
      <c r="AP105" s="23">
        <f t="shared" si="44"/>
        <v>0</v>
      </c>
      <c r="AQ105" s="23">
        <f t="shared" si="45"/>
        <v>0</v>
      </c>
      <c r="AR105" s="23">
        <f t="shared" si="46"/>
        <v>0</v>
      </c>
      <c r="AS105" s="23">
        <f t="shared" si="47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/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48"/>
        <v>0</v>
      </c>
      <c r="BL105" s="21"/>
      <c r="BM105" s="21"/>
      <c r="BN105" s="23">
        <f t="shared" si="49"/>
        <v>0</v>
      </c>
      <c r="BO105" s="21"/>
      <c r="BP105" s="21"/>
      <c r="BQ105" s="23">
        <f t="shared" si="50"/>
        <v>0</v>
      </c>
      <c r="BR105" s="21"/>
      <c r="BS105" s="21"/>
      <c r="BT105" s="23">
        <f t="shared" si="51"/>
        <v>0</v>
      </c>
      <c r="BU105" s="21"/>
      <c r="BV105" s="21"/>
      <c r="BW105" s="23">
        <f t="shared" si="52"/>
        <v>0</v>
      </c>
      <c r="BX105" s="21"/>
      <c r="BY105" s="21"/>
      <c r="BZ105" s="23">
        <f t="shared" si="53"/>
        <v>0</v>
      </c>
      <c r="CA105" s="21"/>
      <c r="CB105" s="21"/>
      <c r="CC105" s="23">
        <f t="shared" si="54"/>
        <v>0</v>
      </c>
      <c r="CD105" s="23">
        <f t="shared" si="55"/>
        <v>0</v>
      </c>
      <c r="CE105" s="23">
        <f t="shared" si="56"/>
        <v>0</v>
      </c>
      <c r="CF105" s="23">
        <f t="shared" si="57"/>
        <v>0</v>
      </c>
      <c r="CG105" s="23">
        <f t="shared" si="58"/>
        <v>0</v>
      </c>
      <c r="CH105" s="23">
        <f t="shared" si="59"/>
        <v>0</v>
      </c>
      <c r="CI105" s="22"/>
      <c r="CJ105" s="22"/>
      <c r="CK105" s="22">
        <f t="shared" si="60"/>
        <v>0</v>
      </c>
      <c r="CL105" s="21"/>
      <c r="CM105" s="21"/>
      <c r="CN105" s="22">
        <f t="shared" si="61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4"/>
        <v>0</v>
      </c>
      <c r="H106" s="21"/>
      <c r="I106" s="21"/>
      <c r="J106" s="22">
        <f t="shared" si="62"/>
        <v>0</v>
      </c>
      <c r="K106" s="21"/>
      <c r="L106" s="21"/>
      <c r="M106" s="23">
        <f t="shared" si="35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6"/>
        <v>0</v>
      </c>
      <c r="W106" s="21"/>
      <c r="X106" s="21"/>
      <c r="Y106" s="23">
        <f t="shared" si="37"/>
        <v>0</v>
      </c>
      <c r="Z106" s="21"/>
      <c r="AA106" s="21"/>
      <c r="AB106" s="23">
        <f t="shared" si="38"/>
        <v>0</v>
      </c>
      <c r="AC106" s="21"/>
      <c r="AD106" s="21"/>
      <c r="AE106" s="23">
        <f t="shared" si="39"/>
        <v>0</v>
      </c>
      <c r="AF106" s="21"/>
      <c r="AG106" s="21"/>
      <c r="AH106" s="23">
        <f t="shared" si="40"/>
        <v>0</v>
      </c>
      <c r="AI106" s="21"/>
      <c r="AJ106" s="21"/>
      <c r="AK106" s="23">
        <f t="shared" si="41"/>
        <v>0</v>
      </c>
      <c r="AL106" s="21"/>
      <c r="AM106" s="21"/>
      <c r="AN106" s="23">
        <f t="shared" si="42"/>
        <v>0</v>
      </c>
      <c r="AO106" s="23">
        <f t="shared" si="43"/>
        <v>0</v>
      </c>
      <c r="AP106" s="23">
        <f t="shared" si="44"/>
        <v>0</v>
      </c>
      <c r="AQ106" s="23">
        <f t="shared" si="45"/>
        <v>0</v>
      </c>
      <c r="AR106" s="23">
        <f t="shared" si="46"/>
        <v>0</v>
      </c>
      <c r="AS106" s="23">
        <f t="shared" si="47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48"/>
        <v>0</v>
      </c>
      <c r="BL106" s="21"/>
      <c r="BM106" s="21"/>
      <c r="BN106" s="23">
        <f t="shared" si="49"/>
        <v>0</v>
      </c>
      <c r="BO106" s="21"/>
      <c r="BP106" s="21"/>
      <c r="BQ106" s="23">
        <f t="shared" si="50"/>
        <v>0</v>
      </c>
      <c r="BR106" s="21"/>
      <c r="BS106" s="21"/>
      <c r="BT106" s="23">
        <f t="shared" si="51"/>
        <v>0</v>
      </c>
      <c r="BU106" s="21"/>
      <c r="BV106" s="21"/>
      <c r="BW106" s="23">
        <f t="shared" si="52"/>
        <v>0</v>
      </c>
      <c r="BX106" s="21"/>
      <c r="BY106" s="21"/>
      <c r="BZ106" s="23">
        <f t="shared" si="53"/>
        <v>0</v>
      </c>
      <c r="CA106" s="21"/>
      <c r="CB106" s="21"/>
      <c r="CC106" s="23">
        <f t="shared" si="54"/>
        <v>0</v>
      </c>
      <c r="CD106" s="23">
        <f t="shared" si="55"/>
        <v>0</v>
      </c>
      <c r="CE106" s="23">
        <f t="shared" si="56"/>
        <v>0</v>
      </c>
      <c r="CF106" s="23">
        <f t="shared" si="57"/>
        <v>0</v>
      </c>
      <c r="CG106" s="23">
        <f t="shared" si="58"/>
        <v>0</v>
      </c>
      <c r="CH106" s="23">
        <f t="shared" si="59"/>
        <v>0</v>
      </c>
      <c r="CI106" s="22"/>
      <c r="CJ106" s="22"/>
      <c r="CK106" s="22">
        <f t="shared" si="60"/>
        <v>0</v>
      </c>
      <c r="CL106" s="21"/>
      <c r="CM106" s="21"/>
      <c r="CN106" s="22">
        <f t="shared" si="61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4"/>
        <v>0</v>
      </c>
      <c r="H107" s="21"/>
      <c r="I107" s="21"/>
      <c r="J107" s="22">
        <f t="shared" si="62"/>
        <v>0</v>
      </c>
      <c r="K107" s="21"/>
      <c r="L107" s="21"/>
      <c r="M107" s="23">
        <f t="shared" si="35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6"/>
        <v>0</v>
      </c>
      <c r="W107" s="21"/>
      <c r="X107" s="21"/>
      <c r="Y107" s="23">
        <f t="shared" si="37"/>
        <v>0</v>
      </c>
      <c r="Z107" s="21"/>
      <c r="AA107" s="21"/>
      <c r="AB107" s="23">
        <f t="shared" si="38"/>
        <v>0</v>
      </c>
      <c r="AC107" s="21"/>
      <c r="AD107" s="21"/>
      <c r="AE107" s="23">
        <f t="shared" si="39"/>
        <v>0</v>
      </c>
      <c r="AF107" s="21"/>
      <c r="AG107" s="21"/>
      <c r="AH107" s="23">
        <f t="shared" si="40"/>
        <v>0</v>
      </c>
      <c r="AI107" s="21"/>
      <c r="AJ107" s="21"/>
      <c r="AK107" s="23">
        <f t="shared" si="41"/>
        <v>0</v>
      </c>
      <c r="AL107" s="21"/>
      <c r="AM107" s="21"/>
      <c r="AN107" s="23">
        <f t="shared" si="42"/>
        <v>0</v>
      </c>
      <c r="AO107" s="23">
        <f t="shared" si="43"/>
        <v>0</v>
      </c>
      <c r="AP107" s="23">
        <f t="shared" si="44"/>
        <v>0</v>
      </c>
      <c r="AQ107" s="23">
        <f t="shared" si="45"/>
        <v>0</v>
      </c>
      <c r="AR107" s="23">
        <f t="shared" si="46"/>
        <v>0</v>
      </c>
      <c r="AS107" s="23">
        <f t="shared" si="47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48"/>
        <v>0</v>
      </c>
      <c r="BL107" s="21"/>
      <c r="BM107" s="21"/>
      <c r="BN107" s="23">
        <f t="shared" si="49"/>
        <v>0</v>
      </c>
      <c r="BO107" s="21"/>
      <c r="BP107" s="21"/>
      <c r="BQ107" s="23">
        <f t="shared" si="50"/>
        <v>0</v>
      </c>
      <c r="BR107" s="21"/>
      <c r="BS107" s="21"/>
      <c r="BT107" s="23">
        <f t="shared" si="51"/>
        <v>0</v>
      </c>
      <c r="BU107" s="21"/>
      <c r="BV107" s="21"/>
      <c r="BW107" s="23">
        <f t="shared" si="52"/>
        <v>0</v>
      </c>
      <c r="BX107" s="21"/>
      <c r="BY107" s="21"/>
      <c r="BZ107" s="23">
        <f t="shared" si="53"/>
        <v>0</v>
      </c>
      <c r="CA107" s="21"/>
      <c r="CB107" s="21"/>
      <c r="CC107" s="23">
        <f t="shared" si="54"/>
        <v>0</v>
      </c>
      <c r="CD107" s="23">
        <f t="shared" si="55"/>
        <v>0</v>
      </c>
      <c r="CE107" s="23">
        <f t="shared" si="56"/>
        <v>0</v>
      </c>
      <c r="CF107" s="23">
        <f t="shared" si="57"/>
        <v>0</v>
      </c>
      <c r="CG107" s="23">
        <f t="shared" si="58"/>
        <v>0</v>
      </c>
      <c r="CH107" s="23">
        <f t="shared" si="59"/>
        <v>0</v>
      </c>
      <c r="CI107" s="22"/>
      <c r="CJ107" s="22"/>
      <c r="CK107" s="22">
        <f t="shared" si="60"/>
        <v>0</v>
      </c>
      <c r="CL107" s="21"/>
      <c r="CM107" s="21"/>
      <c r="CN107" s="22">
        <f t="shared" si="61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4"/>
        <v>0</v>
      </c>
      <c r="H108" s="21"/>
      <c r="I108" s="21"/>
      <c r="J108" s="22">
        <f t="shared" si="62"/>
        <v>0</v>
      </c>
      <c r="K108" s="21"/>
      <c r="L108" s="21"/>
      <c r="M108" s="23">
        <f t="shared" si="35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6"/>
        <v>0</v>
      </c>
      <c r="W108" s="21"/>
      <c r="X108" s="21"/>
      <c r="Y108" s="23">
        <f t="shared" si="37"/>
        <v>0</v>
      </c>
      <c r="Z108" s="21"/>
      <c r="AA108" s="21"/>
      <c r="AB108" s="23">
        <f t="shared" si="38"/>
        <v>0</v>
      </c>
      <c r="AC108" s="21"/>
      <c r="AD108" s="21"/>
      <c r="AE108" s="23">
        <f t="shared" si="39"/>
        <v>0</v>
      </c>
      <c r="AF108" s="21"/>
      <c r="AG108" s="21"/>
      <c r="AH108" s="23">
        <f t="shared" si="40"/>
        <v>0</v>
      </c>
      <c r="AI108" s="21"/>
      <c r="AJ108" s="21"/>
      <c r="AK108" s="23">
        <f t="shared" si="41"/>
        <v>0</v>
      </c>
      <c r="AL108" s="21"/>
      <c r="AM108" s="21"/>
      <c r="AN108" s="23">
        <f t="shared" si="42"/>
        <v>0</v>
      </c>
      <c r="AO108" s="23">
        <f t="shared" si="43"/>
        <v>0</v>
      </c>
      <c r="AP108" s="23">
        <f t="shared" si="44"/>
        <v>0</v>
      </c>
      <c r="AQ108" s="23">
        <f t="shared" si="45"/>
        <v>0</v>
      </c>
      <c r="AR108" s="23">
        <f t="shared" si="46"/>
        <v>0</v>
      </c>
      <c r="AS108" s="23">
        <f t="shared" si="47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>
        <f t="shared" si="67"/>
        <v>0</v>
      </c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48"/>
        <v>0</v>
      </c>
      <c r="BL108" s="21"/>
      <c r="BM108" s="21"/>
      <c r="BN108" s="23">
        <f t="shared" si="49"/>
        <v>0</v>
      </c>
      <c r="BO108" s="21"/>
      <c r="BP108" s="21"/>
      <c r="BQ108" s="23">
        <f t="shared" si="50"/>
        <v>0</v>
      </c>
      <c r="BR108" s="21"/>
      <c r="BS108" s="21"/>
      <c r="BT108" s="23">
        <f t="shared" si="51"/>
        <v>0</v>
      </c>
      <c r="BU108" s="21"/>
      <c r="BV108" s="21"/>
      <c r="BW108" s="23">
        <f t="shared" si="52"/>
        <v>0</v>
      </c>
      <c r="BX108" s="21"/>
      <c r="BY108" s="21"/>
      <c r="BZ108" s="23">
        <f t="shared" si="53"/>
        <v>0</v>
      </c>
      <c r="CA108" s="21"/>
      <c r="CB108" s="21"/>
      <c r="CC108" s="23">
        <f t="shared" si="54"/>
        <v>0</v>
      </c>
      <c r="CD108" s="23">
        <f t="shared" si="55"/>
        <v>0</v>
      </c>
      <c r="CE108" s="23">
        <f t="shared" si="56"/>
        <v>0</v>
      </c>
      <c r="CF108" s="23">
        <f t="shared" si="57"/>
        <v>0</v>
      </c>
      <c r="CG108" s="23">
        <f t="shared" si="58"/>
        <v>0</v>
      </c>
      <c r="CH108" s="23">
        <f t="shared" si="59"/>
        <v>0</v>
      </c>
      <c r="CI108" s="22"/>
      <c r="CJ108" s="22"/>
      <c r="CK108" s="22">
        <f t="shared" si="60"/>
        <v>0</v>
      </c>
      <c r="CL108" s="21"/>
      <c r="CM108" s="21"/>
      <c r="CN108" s="22">
        <f t="shared" si="61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4"/>
        <v>0</v>
      </c>
      <c r="H109" s="21"/>
      <c r="I109" s="21"/>
      <c r="J109" s="22">
        <f t="shared" si="62"/>
        <v>0</v>
      </c>
      <c r="K109" s="21"/>
      <c r="L109" s="21"/>
      <c r="M109" s="23">
        <f t="shared" si="35"/>
        <v>0</v>
      </c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6"/>
        <v>0</v>
      </c>
      <c r="W109" s="21"/>
      <c r="X109" s="21"/>
      <c r="Y109" s="23">
        <f t="shared" si="37"/>
        <v>0</v>
      </c>
      <c r="Z109" s="21"/>
      <c r="AA109" s="21"/>
      <c r="AB109" s="23">
        <f t="shared" si="38"/>
        <v>0</v>
      </c>
      <c r="AC109" s="21"/>
      <c r="AD109" s="21"/>
      <c r="AE109" s="23">
        <f t="shared" si="39"/>
        <v>0</v>
      </c>
      <c r="AF109" s="21"/>
      <c r="AG109" s="21"/>
      <c r="AH109" s="23">
        <f t="shared" si="40"/>
        <v>0</v>
      </c>
      <c r="AI109" s="21"/>
      <c r="AJ109" s="21"/>
      <c r="AK109" s="23">
        <f t="shared" si="41"/>
        <v>0</v>
      </c>
      <c r="AL109" s="21"/>
      <c r="AM109" s="21"/>
      <c r="AN109" s="23">
        <f t="shared" si="42"/>
        <v>0</v>
      </c>
      <c r="AO109" s="23">
        <f t="shared" si="43"/>
        <v>0</v>
      </c>
      <c r="AP109" s="23">
        <f t="shared" si="44"/>
        <v>0</v>
      </c>
      <c r="AQ109" s="23">
        <f t="shared" si="45"/>
        <v>0</v>
      </c>
      <c r="AR109" s="23">
        <f t="shared" si="46"/>
        <v>0</v>
      </c>
      <c r="AS109" s="23">
        <f t="shared" si="47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/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48"/>
        <v>0</v>
      </c>
      <c r="BL109" s="21"/>
      <c r="BM109" s="21"/>
      <c r="BN109" s="23">
        <f t="shared" si="49"/>
        <v>0</v>
      </c>
      <c r="BO109" s="21"/>
      <c r="BP109" s="21"/>
      <c r="BQ109" s="23">
        <f t="shared" si="50"/>
        <v>0</v>
      </c>
      <c r="BR109" s="21"/>
      <c r="BS109" s="21"/>
      <c r="BT109" s="23">
        <f t="shared" si="51"/>
        <v>0</v>
      </c>
      <c r="BU109" s="21"/>
      <c r="BV109" s="21"/>
      <c r="BW109" s="23">
        <f t="shared" si="52"/>
        <v>0</v>
      </c>
      <c r="BX109" s="21"/>
      <c r="BY109" s="21"/>
      <c r="BZ109" s="23">
        <f t="shared" si="53"/>
        <v>0</v>
      </c>
      <c r="CA109" s="21"/>
      <c r="CB109" s="21"/>
      <c r="CC109" s="23">
        <f t="shared" si="54"/>
        <v>0</v>
      </c>
      <c r="CD109" s="23">
        <f t="shared" si="55"/>
        <v>0</v>
      </c>
      <c r="CE109" s="23">
        <f t="shared" si="56"/>
        <v>0</v>
      </c>
      <c r="CF109" s="23">
        <f t="shared" si="57"/>
        <v>0</v>
      </c>
      <c r="CG109" s="23">
        <f t="shared" si="58"/>
        <v>0</v>
      </c>
      <c r="CH109" s="23">
        <f t="shared" si="59"/>
        <v>0</v>
      </c>
      <c r="CI109" s="22"/>
      <c r="CJ109" s="22"/>
      <c r="CK109" s="22">
        <f t="shared" si="60"/>
        <v>0</v>
      </c>
      <c r="CL109" s="21"/>
      <c r="CM109" s="21"/>
      <c r="CN109" s="22">
        <f t="shared" si="61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4"/>
        <v>0</v>
      </c>
      <c r="H110" s="21"/>
      <c r="I110" s="21"/>
      <c r="J110" s="22">
        <f t="shared" si="62"/>
        <v>0</v>
      </c>
      <c r="K110" s="21"/>
      <c r="L110" s="21"/>
      <c r="M110" s="23">
        <f t="shared" si="35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6"/>
        <v>0</v>
      </c>
      <c r="W110" s="21"/>
      <c r="X110" s="21"/>
      <c r="Y110" s="23">
        <f t="shared" si="37"/>
        <v>0</v>
      </c>
      <c r="Z110" s="21"/>
      <c r="AA110" s="21"/>
      <c r="AB110" s="23">
        <f t="shared" si="38"/>
        <v>0</v>
      </c>
      <c r="AC110" s="21"/>
      <c r="AD110" s="21"/>
      <c r="AE110" s="23">
        <f t="shared" si="39"/>
        <v>0</v>
      </c>
      <c r="AF110" s="21"/>
      <c r="AG110" s="21"/>
      <c r="AH110" s="23">
        <f t="shared" si="40"/>
        <v>0</v>
      </c>
      <c r="AI110" s="21"/>
      <c r="AJ110" s="21"/>
      <c r="AK110" s="23">
        <f t="shared" si="41"/>
        <v>0</v>
      </c>
      <c r="AL110" s="21"/>
      <c r="AM110" s="21"/>
      <c r="AN110" s="23">
        <f t="shared" si="42"/>
        <v>0</v>
      </c>
      <c r="AO110" s="23">
        <f t="shared" si="43"/>
        <v>0</v>
      </c>
      <c r="AP110" s="23">
        <f t="shared" si="44"/>
        <v>0</v>
      </c>
      <c r="AQ110" s="23">
        <f t="shared" si="45"/>
        <v>0</v>
      </c>
      <c r="AR110" s="23">
        <f t="shared" si="46"/>
        <v>0</v>
      </c>
      <c r="AS110" s="23">
        <f t="shared" si="47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48"/>
        <v>0</v>
      </c>
      <c r="BL110" s="21"/>
      <c r="BM110" s="21"/>
      <c r="BN110" s="23">
        <f t="shared" si="49"/>
        <v>0</v>
      </c>
      <c r="BO110" s="21"/>
      <c r="BP110" s="21"/>
      <c r="BQ110" s="23">
        <f t="shared" si="50"/>
        <v>0</v>
      </c>
      <c r="BR110" s="21"/>
      <c r="BS110" s="21"/>
      <c r="BT110" s="23">
        <f t="shared" si="51"/>
        <v>0</v>
      </c>
      <c r="BU110" s="21"/>
      <c r="BV110" s="21"/>
      <c r="BW110" s="23">
        <f t="shared" si="52"/>
        <v>0</v>
      </c>
      <c r="BX110" s="21"/>
      <c r="BY110" s="21"/>
      <c r="BZ110" s="23">
        <f t="shared" si="53"/>
        <v>0</v>
      </c>
      <c r="CA110" s="21"/>
      <c r="CB110" s="21"/>
      <c r="CC110" s="23">
        <f t="shared" si="54"/>
        <v>0</v>
      </c>
      <c r="CD110" s="23">
        <f t="shared" si="55"/>
        <v>0</v>
      </c>
      <c r="CE110" s="23">
        <f t="shared" si="56"/>
        <v>0</v>
      </c>
      <c r="CF110" s="23">
        <f t="shared" si="57"/>
        <v>0</v>
      </c>
      <c r="CG110" s="23">
        <f t="shared" si="58"/>
        <v>0</v>
      </c>
      <c r="CH110" s="23">
        <f t="shared" si="59"/>
        <v>0</v>
      </c>
      <c r="CI110" s="22"/>
      <c r="CJ110" s="22"/>
      <c r="CK110" s="22">
        <f t="shared" si="60"/>
        <v>0</v>
      </c>
      <c r="CL110" s="21"/>
      <c r="CM110" s="21"/>
      <c r="CN110" s="22">
        <f t="shared" si="61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4"/>
        <v>0</v>
      </c>
      <c r="H111" s="21"/>
      <c r="I111" s="21"/>
      <c r="J111" s="22">
        <f t="shared" si="62"/>
        <v>0</v>
      </c>
      <c r="K111" s="21"/>
      <c r="L111" s="21"/>
      <c r="M111" s="23">
        <f t="shared" si="35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6"/>
        <v>0</v>
      </c>
      <c r="W111" s="21"/>
      <c r="X111" s="21"/>
      <c r="Y111" s="23">
        <f t="shared" si="37"/>
        <v>0</v>
      </c>
      <c r="Z111" s="21"/>
      <c r="AA111" s="21"/>
      <c r="AB111" s="23">
        <f t="shared" si="38"/>
        <v>0</v>
      </c>
      <c r="AC111" s="21"/>
      <c r="AD111" s="21"/>
      <c r="AE111" s="23">
        <f t="shared" si="39"/>
        <v>0</v>
      </c>
      <c r="AF111" s="21"/>
      <c r="AG111" s="21"/>
      <c r="AH111" s="23">
        <f t="shared" si="40"/>
        <v>0</v>
      </c>
      <c r="AI111" s="21"/>
      <c r="AJ111" s="21"/>
      <c r="AK111" s="23">
        <f t="shared" si="41"/>
        <v>0</v>
      </c>
      <c r="AL111" s="21"/>
      <c r="AM111" s="21"/>
      <c r="AN111" s="23">
        <f t="shared" si="42"/>
        <v>0</v>
      </c>
      <c r="AO111" s="23">
        <f t="shared" si="43"/>
        <v>0</v>
      </c>
      <c r="AP111" s="23">
        <f t="shared" si="44"/>
        <v>0</v>
      </c>
      <c r="AQ111" s="23">
        <f t="shared" si="45"/>
        <v>0</v>
      </c>
      <c r="AR111" s="23">
        <f t="shared" si="46"/>
        <v>0</v>
      </c>
      <c r="AS111" s="23">
        <f t="shared" si="47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48"/>
        <v>0</v>
      </c>
      <c r="BL111" s="21"/>
      <c r="BM111" s="21"/>
      <c r="BN111" s="23">
        <f t="shared" si="49"/>
        <v>0</v>
      </c>
      <c r="BO111" s="21"/>
      <c r="BP111" s="21"/>
      <c r="BQ111" s="23">
        <f t="shared" si="50"/>
        <v>0</v>
      </c>
      <c r="BR111" s="21"/>
      <c r="BS111" s="21"/>
      <c r="BT111" s="23">
        <f t="shared" si="51"/>
        <v>0</v>
      </c>
      <c r="BU111" s="21"/>
      <c r="BV111" s="21"/>
      <c r="BW111" s="23">
        <f t="shared" si="52"/>
        <v>0</v>
      </c>
      <c r="BX111" s="21"/>
      <c r="BY111" s="21"/>
      <c r="BZ111" s="23">
        <f t="shared" si="53"/>
        <v>0</v>
      </c>
      <c r="CA111" s="21"/>
      <c r="CB111" s="21"/>
      <c r="CC111" s="23">
        <f t="shared" si="54"/>
        <v>0</v>
      </c>
      <c r="CD111" s="23">
        <f t="shared" si="55"/>
        <v>0</v>
      </c>
      <c r="CE111" s="23">
        <f t="shared" si="56"/>
        <v>0</v>
      </c>
      <c r="CF111" s="23">
        <f t="shared" si="57"/>
        <v>0</v>
      </c>
      <c r="CG111" s="23">
        <f t="shared" si="58"/>
        <v>0</v>
      </c>
      <c r="CH111" s="23">
        <f t="shared" si="59"/>
        <v>0</v>
      </c>
      <c r="CI111" s="22"/>
      <c r="CJ111" s="22"/>
      <c r="CK111" s="22">
        <f t="shared" si="60"/>
        <v>0</v>
      </c>
      <c r="CL111" s="21"/>
      <c r="CM111" s="21"/>
      <c r="CN111" s="22">
        <f t="shared" si="61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4"/>
        <v>0</v>
      </c>
      <c r="H112" s="21"/>
      <c r="I112" s="21"/>
      <c r="J112" s="22">
        <f t="shared" si="62"/>
        <v>0</v>
      </c>
      <c r="K112" s="21"/>
      <c r="L112" s="21"/>
      <c r="M112" s="23">
        <f t="shared" si="35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6"/>
        <v>0</v>
      </c>
      <c r="W112" s="21"/>
      <c r="X112" s="21"/>
      <c r="Y112" s="23">
        <f t="shared" si="37"/>
        <v>0</v>
      </c>
      <c r="Z112" s="21"/>
      <c r="AA112" s="21"/>
      <c r="AB112" s="23">
        <f t="shared" si="38"/>
        <v>0</v>
      </c>
      <c r="AC112" s="21"/>
      <c r="AD112" s="21"/>
      <c r="AE112" s="23">
        <f t="shared" si="39"/>
        <v>0</v>
      </c>
      <c r="AF112" s="21"/>
      <c r="AG112" s="21"/>
      <c r="AH112" s="23">
        <f t="shared" si="40"/>
        <v>0</v>
      </c>
      <c r="AI112" s="21"/>
      <c r="AJ112" s="21"/>
      <c r="AK112" s="23">
        <f t="shared" si="41"/>
        <v>0</v>
      </c>
      <c r="AL112" s="21"/>
      <c r="AM112" s="21"/>
      <c r="AN112" s="23">
        <f t="shared" si="42"/>
        <v>0</v>
      </c>
      <c r="AO112" s="23">
        <f t="shared" si="43"/>
        <v>0</v>
      </c>
      <c r="AP112" s="23">
        <f t="shared" si="44"/>
        <v>0</v>
      </c>
      <c r="AQ112" s="23">
        <f t="shared" si="45"/>
        <v>0</v>
      </c>
      <c r="AR112" s="23">
        <f t="shared" si="46"/>
        <v>0</v>
      </c>
      <c r="AS112" s="23">
        <f t="shared" si="47"/>
        <v>0</v>
      </c>
      <c r="AT112" s="21"/>
      <c r="AU112" s="21"/>
      <c r="AV112" s="21"/>
      <c r="AW112" s="21"/>
      <c r="AX112" s="21"/>
      <c r="AY112" s="22">
        <f t="shared" si="63"/>
        <v>0</v>
      </c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48"/>
        <v>0</v>
      </c>
      <c r="BL112" s="21"/>
      <c r="BM112" s="21"/>
      <c r="BN112" s="23">
        <f t="shared" si="49"/>
        <v>0</v>
      </c>
      <c r="BO112" s="21"/>
      <c r="BP112" s="21"/>
      <c r="BQ112" s="23">
        <f t="shared" si="50"/>
        <v>0</v>
      </c>
      <c r="BR112" s="21"/>
      <c r="BS112" s="21"/>
      <c r="BT112" s="23">
        <f t="shared" si="51"/>
        <v>0</v>
      </c>
      <c r="BU112" s="21"/>
      <c r="BV112" s="21"/>
      <c r="BW112" s="23">
        <f t="shared" si="52"/>
        <v>0</v>
      </c>
      <c r="BX112" s="21"/>
      <c r="BY112" s="21"/>
      <c r="BZ112" s="23">
        <f t="shared" si="53"/>
        <v>0</v>
      </c>
      <c r="CA112" s="21"/>
      <c r="CB112" s="21"/>
      <c r="CC112" s="23">
        <f t="shared" si="54"/>
        <v>0</v>
      </c>
      <c r="CD112" s="23">
        <f t="shared" si="55"/>
        <v>0</v>
      </c>
      <c r="CE112" s="23">
        <f t="shared" si="56"/>
        <v>0</v>
      </c>
      <c r="CF112" s="23">
        <f t="shared" si="57"/>
        <v>0</v>
      </c>
      <c r="CG112" s="23">
        <f t="shared" si="58"/>
        <v>0</v>
      </c>
      <c r="CH112" s="23">
        <f t="shared" si="59"/>
        <v>0</v>
      </c>
      <c r="CI112" s="22"/>
      <c r="CJ112" s="22"/>
      <c r="CK112" s="22">
        <f t="shared" si="60"/>
        <v>0</v>
      </c>
      <c r="CL112" s="21"/>
      <c r="CM112" s="21"/>
      <c r="CN112" s="22">
        <f t="shared" si="61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5</v>
      </c>
      <c r="F113" s="21">
        <v>60</v>
      </c>
      <c r="G113" s="23">
        <f t="shared" si="64"/>
        <v>42</v>
      </c>
      <c r="H113" s="21">
        <v>25</v>
      </c>
      <c r="I113" s="21">
        <v>300</v>
      </c>
      <c r="J113" s="22">
        <f t="shared" si="62"/>
        <v>210</v>
      </c>
      <c r="K113" s="21"/>
      <c r="L113" s="21"/>
      <c r="M113" s="23">
        <f t="shared" si="35"/>
        <v>0</v>
      </c>
      <c r="N113" s="21"/>
      <c r="O113" s="21"/>
      <c r="P113" s="23">
        <f t="shared" si="65"/>
        <v>0</v>
      </c>
      <c r="Q113" s="21"/>
      <c r="R113" s="21"/>
      <c r="S113" s="23">
        <f t="shared" si="66"/>
        <v>0</v>
      </c>
      <c r="T113" s="21">
        <v>8</v>
      </c>
      <c r="U113" s="21">
        <v>96</v>
      </c>
      <c r="V113" s="23">
        <f t="shared" si="36"/>
        <v>67.199999999999989</v>
      </c>
      <c r="W113" s="21">
        <v>15</v>
      </c>
      <c r="X113" s="21">
        <v>180</v>
      </c>
      <c r="Y113" s="23">
        <f t="shared" si="37"/>
        <v>125.99999999999999</v>
      </c>
      <c r="Z113" s="21">
        <v>6</v>
      </c>
      <c r="AA113" s="21">
        <v>72</v>
      </c>
      <c r="AB113" s="23">
        <f t="shared" si="38"/>
        <v>50.4</v>
      </c>
      <c r="AC113" s="21">
        <v>1</v>
      </c>
      <c r="AD113" s="21">
        <v>12</v>
      </c>
      <c r="AE113" s="23">
        <f t="shared" si="39"/>
        <v>8.3999999999999986</v>
      </c>
      <c r="AF113" s="21">
        <v>5</v>
      </c>
      <c r="AG113" s="21">
        <v>66</v>
      </c>
      <c r="AH113" s="23">
        <f t="shared" si="40"/>
        <v>46.199999999999996</v>
      </c>
      <c r="AI113" s="21">
        <v>8</v>
      </c>
      <c r="AJ113" s="21">
        <v>96</v>
      </c>
      <c r="AK113" s="23">
        <f t="shared" si="41"/>
        <v>67.199999999999989</v>
      </c>
      <c r="AL113" s="21">
        <v>1</v>
      </c>
      <c r="AM113" s="21">
        <v>12</v>
      </c>
      <c r="AN113" s="23">
        <f t="shared" si="42"/>
        <v>8.3999999999999986</v>
      </c>
      <c r="AO113" s="23">
        <f t="shared" si="43"/>
        <v>74</v>
      </c>
      <c r="AP113" s="23">
        <f t="shared" si="44"/>
        <v>894</v>
      </c>
      <c r="AQ113" s="23">
        <f t="shared" si="45"/>
        <v>625.79999999999984</v>
      </c>
      <c r="AR113" s="23">
        <f t="shared" si="46"/>
        <v>74.5</v>
      </c>
      <c r="AS113" s="23">
        <f t="shared" si="47"/>
        <v>52.149999999999984</v>
      </c>
      <c r="AT113" s="21">
        <v>7</v>
      </c>
      <c r="AU113" s="21">
        <v>84</v>
      </c>
      <c r="AV113" s="21">
        <v>59</v>
      </c>
      <c r="AW113" s="21">
        <v>5</v>
      </c>
      <c r="AX113" s="21">
        <v>60</v>
      </c>
      <c r="AY113" s="22">
        <v>42</v>
      </c>
      <c r="AZ113" s="21">
        <v>15</v>
      </c>
      <c r="BA113" s="21">
        <v>180</v>
      </c>
      <c r="BB113" s="23">
        <f t="shared" si="67"/>
        <v>125.99999999999999</v>
      </c>
      <c r="BC113" s="21"/>
      <c r="BD113" s="21"/>
      <c r="BE113" s="23">
        <f t="shared" si="68"/>
        <v>0</v>
      </c>
      <c r="BF113" s="21">
        <v>10</v>
      </c>
      <c r="BG113" s="21">
        <v>120</v>
      </c>
      <c r="BH113" s="23">
        <f t="shared" si="69"/>
        <v>84</v>
      </c>
      <c r="BI113" s="21"/>
      <c r="BJ113" s="21"/>
      <c r="BK113" s="23">
        <f t="shared" si="48"/>
        <v>0</v>
      </c>
      <c r="BL113" s="21">
        <v>1</v>
      </c>
      <c r="BM113" s="21">
        <v>12</v>
      </c>
      <c r="BN113" s="23">
        <f t="shared" si="49"/>
        <v>8.3999999999999986</v>
      </c>
      <c r="BO113" s="21"/>
      <c r="BP113" s="21"/>
      <c r="BQ113" s="23">
        <f t="shared" si="50"/>
        <v>0</v>
      </c>
      <c r="BR113" s="21">
        <v>5</v>
      </c>
      <c r="BS113" s="21">
        <v>60</v>
      </c>
      <c r="BT113" s="23">
        <f t="shared" si="51"/>
        <v>42</v>
      </c>
      <c r="BU113" s="21"/>
      <c r="BV113" s="21"/>
      <c r="BW113" s="23">
        <f t="shared" si="52"/>
        <v>0</v>
      </c>
      <c r="BX113" s="21"/>
      <c r="BY113" s="21"/>
      <c r="BZ113" s="23">
        <f t="shared" si="53"/>
        <v>0</v>
      </c>
      <c r="CA113" s="21"/>
      <c r="CB113" s="21"/>
      <c r="CC113" s="23">
        <f t="shared" si="54"/>
        <v>0</v>
      </c>
      <c r="CD113" s="23">
        <f t="shared" si="55"/>
        <v>43</v>
      </c>
      <c r="CE113" s="23">
        <f t="shared" si="56"/>
        <v>516</v>
      </c>
      <c r="CF113" s="23">
        <f t="shared" si="57"/>
        <v>361.4</v>
      </c>
      <c r="CG113" s="23">
        <f t="shared" si="58"/>
        <v>43</v>
      </c>
      <c r="CH113" s="23">
        <f t="shared" si="59"/>
        <v>30.116666666666664</v>
      </c>
      <c r="CI113" s="22"/>
      <c r="CJ113" s="22"/>
      <c r="CK113" s="22">
        <f t="shared" si="60"/>
        <v>0</v>
      </c>
      <c r="CL113" s="21"/>
      <c r="CM113" s="21"/>
      <c r="CN113" s="22">
        <f t="shared" si="61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4"/>
        <v>0</v>
      </c>
      <c r="H114" s="21"/>
      <c r="I114" s="21"/>
      <c r="J114" s="22">
        <f t="shared" si="62"/>
        <v>0</v>
      </c>
      <c r="K114" s="21"/>
      <c r="L114" s="21">
        <v>12</v>
      </c>
      <c r="M114" s="23">
        <f t="shared" si="35"/>
        <v>4.1999999999999993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>
        <v>5</v>
      </c>
      <c r="U114" s="21">
        <v>120</v>
      </c>
      <c r="V114" s="23">
        <f t="shared" si="36"/>
        <v>42</v>
      </c>
      <c r="W114" s="21"/>
      <c r="X114" s="21"/>
      <c r="Y114" s="23">
        <f t="shared" si="37"/>
        <v>0</v>
      </c>
      <c r="Z114" s="21"/>
      <c r="AA114" s="21">
        <v>12</v>
      </c>
      <c r="AB114" s="23">
        <f t="shared" si="38"/>
        <v>4.1999999999999993</v>
      </c>
      <c r="AC114" s="21"/>
      <c r="AD114" s="21"/>
      <c r="AE114" s="23">
        <f t="shared" si="39"/>
        <v>0</v>
      </c>
      <c r="AF114" s="21">
        <v>3</v>
      </c>
      <c r="AG114" s="21">
        <v>72</v>
      </c>
      <c r="AH114" s="23">
        <f t="shared" si="40"/>
        <v>25.2</v>
      </c>
      <c r="AI114" s="21"/>
      <c r="AJ114" s="21"/>
      <c r="AK114" s="23">
        <f t="shared" si="41"/>
        <v>0</v>
      </c>
      <c r="AL114" s="21"/>
      <c r="AM114" s="21"/>
      <c r="AN114" s="23">
        <f t="shared" si="42"/>
        <v>0</v>
      </c>
      <c r="AO114" s="23">
        <f t="shared" si="43"/>
        <v>8</v>
      </c>
      <c r="AP114" s="23">
        <f t="shared" si="44"/>
        <v>216</v>
      </c>
      <c r="AQ114" s="23">
        <f t="shared" si="45"/>
        <v>75.600000000000009</v>
      </c>
      <c r="AR114" s="23">
        <f t="shared" si="46"/>
        <v>18</v>
      </c>
      <c r="AS114" s="23">
        <f t="shared" si="47"/>
        <v>6.3000000000000007</v>
      </c>
      <c r="AT114" s="21"/>
      <c r="AU114" s="21"/>
      <c r="AV114" s="21"/>
      <c r="AW114" s="21"/>
      <c r="AX114" s="21"/>
      <c r="AY114" s="22">
        <f t="shared" si="63"/>
        <v>0</v>
      </c>
      <c r="AZ114" s="21"/>
      <c r="BA114" s="21"/>
      <c r="BB114" s="23">
        <f t="shared" si="67"/>
        <v>0</v>
      </c>
      <c r="BC114" s="21"/>
      <c r="BD114" s="21"/>
      <c r="BE114" s="23">
        <f t="shared" si="68"/>
        <v>0</v>
      </c>
      <c r="BF114" s="21"/>
      <c r="BG114" s="21"/>
      <c r="BH114" s="23">
        <f t="shared" si="69"/>
        <v>0</v>
      </c>
      <c r="BI114" s="21"/>
      <c r="BJ114" s="21">
        <v>10</v>
      </c>
      <c r="BK114" s="23">
        <f t="shared" si="48"/>
        <v>3.5</v>
      </c>
      <c r="BL114" s="21"/>
      <c r="BM114" s="21"/>
      <c r="BN114" s="23">
        <f t="shared" si="49"/>
        <v>0</v>
      </c>
      <c r="BO114" s="21"/>
      <c r="BP114" s="21"/>
      <c r="BQ114" s="23">
        <f t="shared" si="50"/>
        <v>0</v>
      </c>
      <c r="BR114" s="21"/>
      <c r="BS114" s="21"/>
      <c r="BT114" s="23">
        <f t="shared" si="51"/>
        <v>0</v>
      </c>
      <c r="BU114" s="21"/>
      <c r="BV114" s="21"/>
      <c r="BW114" s="23">
        <f t="shared" si="52"/>
        <v>0</v>
      </c>
      <c r="BX114" s="21"/>
      <c r="BY114" s="21"/>
      <c r="BZ114" s="23">
        <f t="shared" si="53"/>
        <v>0</v>
      </c>
      <c r="CA114" s="21"/>
      <c r="CB114" s="21"/>
      <c r="CC114" s="23">
        <f t="shared" si="54"/>
        <v>0</v>
      </c>
      <c r="CD114" s="23">
        <f t="shared" si="55"/>
        <v>0</v>
      </c>
      <c r="CE114" s="23">
        <f t="shared" si="56"/>
        <v>10</v>
      </c>
      <c r="CF114" s="23">
        <f t="shared" si="57"/>
        <v>3.5</v>
      </c>
      <c r="CG114" s="23">
        <f t="shared" si="58"/>
        <v>0.83333333333333337</v>
      </c>
      <c r="CH114" s="23">
        <f t="shared" si="59"/>
        <v>0.29166666666666669</v>
      </c>
      <c r="CI114" s="22"/>
      <c r="CJ114" s="22"/>
      <c r="CK114" s="22">
        <f t="shared" si="60"/>
        <v>0</v>
      </c>
      <c r="CL114" s="21"/>
      <c r="CM114" s="21"/>
      <c r="CN114" s="22">
        <f t="shared" si="61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4"/>
        <v>0</v>
      </c>
      <c r="H115" s="21"/>
      <c r="I115" s="21"/>
      <c r="J115" s="22">
        <f t="shared" si="62"/>
        <v>0</v>
      </c>
      <c r="K115" s="21"/>
      <c r="L115" s="21"/>
      <c r="M115" s="23">
        <f t="shared" si="35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6"/>
        <v>0</v>
      </c>
      <c r="W115" s="21"/>
      <c r="X115" s="21"/>
      <c r="Y115" s="23">
        <f t="shared" si="37"/>
        <v>0</v>
      </c>
      <c r="Z115" s="21"/>
      <c r="AA115" s="21"/>
      <c r="AB115" s="23">
        <f t="shared" si="38"/>
        <v>0</v>
      </c>
      <c r="AC115" s="21"/>
      <c r="AD115" s="21"/>
      <c r="AE115" s="23">
        <f t="shared" si="39"/>
        <v>0</v>
      </c>
      <c r="AF115" s="21"/>
      <c r="AG115" s="21"/>
      <c r="AH115" s="23">
        <f t="shared" si="40"/>
        <v>0</v>
      </c>
      <c r="AI115" s="21"/>
      <c r="AJ115" s="21"/>
      <c r="AK115" s="23">
        <f t="shared" si="41"/>
        <v>0</v>
      </c>
      <c r="AL115" s="21"/>
      <c r="AM115" s="21"/>
      <c r="AN115" s="23">
        <f t="shared" si="42"/>
        <v>0</v>
      </c>
      <c r="AO115" s="23">
        <f t="shared" si="43"/>
        <v>0</v>
      </c>
      <c r="AP115" s="23">
        <f t="shared" si="44"/>
        <v>0</v>
      </c>
      <c r="AQ115" s="23">
        <f t="shared" si="45"/>
        <v>0</v>
      </c>
      <c r="AR115" s="23">
        <f t="shared" si="46"/>
        <v>0</v>
      </c>
      <c r="AS115" s="23">
        <f t="shared" si="47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48"/>
        <v>0</v>
      </c>
      <c r="BL115" s="21"/>
      <c r="BM115" s="21"/>
      <c r="BN115" s="23">
        <f t="shared" si="49"/>
        <v>0</v>
      </c>
      <c r="BO115" s="21"/>
      <c r="BP115" s="21"/>
      <c r="BQ115" s="23">
        <f t="shared" si="50"/>
        <v>0</v>
      </c>
      <c r="BR115" s="21"/>
      <c r="BS115" s="21"/>
      <c r="BT115" s="23">
        <f t="shared" si="51"/>
        <v>0</v>
      </c>
      <c r="BU115" s="21"/>
      <c r="BV115" s="21"/>
      <c r="BW115" s="23">
        <f t="shared" si="52"/>
        <v>0</v>
      </c>
      <c r="BX115" s="21"/>
      <c r="BY115" s="21"/>
      <c r="BZ115" s="23">
        <f t="shared" si="53"/>
        <v>0</v>
      </c>
      <c r="CA115" s="21"/>
      <c r="CB115" s="21"/>
      <c r="CC115" s="23">
        <f t="shared" si="54"/>
        <v>0</v>
      </c>
      <c r="CD115" s="23">
        <f t="shared" si="55"/>
        <v>0</v>
      </c>
      <c r="CE115" s="23">
        <f t="shared" si="56"/>
        <v>0</v>
      </c>
      <c r="CF115" s="23">
        <f t="shared" si="57"/>
        <v>0</v>
      </c>
      <c r="CG115" s="23">
        <f t="shared" si="58"/>
        <v>0</v>
      </c>
      <c r="CH115" s="23">
        <f t="shared" si="59"/>
        <v>0</v>
      </c>
      <c r="CI115" s="22"/>
      <c r="CJ115" s="22"/>
      <c r="CK115" s="22">
        <f t="shared" si="60"/>
        <v>0</v>
      </c>
      <c r="CL115" s="21"/>
      <c r="CM115" s="21"/>
      <c r="CN115" s="22">
        <f t="shared" si="61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4"/>
        <v>0</v>
      </c>
      <c r="H116" s="21"/>
      <c r="I116" s="21"/>
      <c r="J116" s="22">
        <f t="shared" si="62"/>
        <v>0</v>
      </c>
      <c r="K116" s="21"/>
      <c r="L116" s="21"/>
      <c r="M116" s="23">
        <f t="shared" si="35"/>
        <v>0</v>
      </c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6"/>
        <v>0</v>
      </c>
      <c r="W116" s="21"/>
      <c r="X116" s="21"/>
      <c r="Y116" s="23">
        <f t="shared" si="37"/>
        <v>0</v>
      </c>
      <c r="Z116" s="21"/>
      <c r="AA116" s="21"/>
      <c r="AB116" s="23">
        <f t="shared" si="38"/>
        <v>0</v>
      </c>
      <c r="AC116" s="21"/>
      <c r="AD116" s="21"/>
      <c r="AE116" s="23">
        <f t="shared" si="39"/>
        <v>0</v>
      </c>
      <c r="AF116" s="21"/>
      <c r="AG116" s="21"/>
      <c r="AH116" s="23">
        <f t="shared" si="40"/>
        <v>0</v>
      </c>
      <c r="AI116" s="21"/>
      <c r="AJ116" s="21"/>
      <c r="AK116" s="23">
        <f t="shared" si="41"/>
        <v>0</v>
      </c>
      <c r="AL116" s="21"/>
      <c r="AM116" s="21"/>
      <c r="AN116" s="23">
        <f t="shared" si="42"/>
        <v>0</v>
      </c>
      <c r="AO116" s="23">
        <f t="shared" si="43"/>
        <v>0</v>
      </c>
      <c r="AP116" s="23">
        <f t="shared" si="44"/>
        <v>0</v>
      </c>
      <c r="AQ116" s="23">
        <f t="shared" si="45"/>
        <v>0</v>
      </c>
      <c r="AR116" s="23">
        <f t="shared" si="46"/>
        <v>0</v>
      </c>
      <c r="AS116" s="23">
        <f t="shared" si="47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48"/>
        <v>0</v>
      </c>
      <c r="BL116" s="21"/>
      <c r="BM116" s="21"/>
      <c r="BN116" s="23">
        <f t="shared" si="49"/>
        <v>0</v>
      </c>
      <c r="BO116" s="21"/>
      <c r="BP116" s="21"/>
      <c r="BQ116" s="23">
        <f t="shared" si="50"/>
        <v>0</v>
      </c>
      <c r="BR116" s="21"/>
      <c r="BS116" s="21"/>
      <c r="BT116" s="23">
        <f t="shared" si="51"/>
        <v>0</v>
      </c>
      <c r="BU116" s="21"/>
      <c r="BV116" s="21"/>
      <c r="BW116" s="23">
        <f t="shared" si="52"/>
        <v>0</v>
      </c>
      <c r="BX116" s="21"/>
      <c r="BY116" s="21"/>
      <c r="BZ116" s="23">
        <f t="shared" si="53"/>
        <v>0</v>
      </c>
      <c r="CA116" s="21"/>
      <c r="CB116" s="21"/>
      <c r="CC116" s="23">
        <f t="shared" si="54"/>
        <v>0</v>
      </c>
      <c r="CD116" s="23">
        <f t="shared" si="55"/>
        <v>0</v>
      </c>
      <c r="CE116" s="23">
        <f t="shared" si="56"/>
        <v>0</v>
      </c>
      <c r="CF116" s="23">
        <f t="shared" si="57"/>
        <v>0</v>
      </c>
      <c r="CG116" s="23">
        <f t="shared" si="58"/>
        <v>0</v>
      </c>
      <c r="CH116" s="23">
        <f t="shared" si="59"/>
        <v>0</v>
      </c>
      <c r="CI116" s="22"/>
      <c r="CJ116" s="22"/>
      <c r="CK116" s="22">
        <f t="shared" si="60"/>
        <v>0</v>
      </c>
      <c r="CL116" s="21"/>
      <c r="CM116" s="21"/>
      <c r="CN116" s="22">
        <f t="shared" si="61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4"/>
        <v>0</v>
      </c>
      <c r="H117" s="21"/>
      <c r="I117" s="21"/>
      <c r="J117" s="22">
        <f t="shared" si="62"/>
        <v>0</v>
      </c>
      <c r="K117" s="21"/>
      <c r="L117" s="21"/>
      <c r="M117" s="23">
        <f t="shared" si="35"/>
        <v>0</v>
      </c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6"/>
        <v>0</v>
      </c>
      <c r="W117" s="21"/>
      <c r="X117" s="21"/>
      <c r="Y117" s="23">
        <f t="shared" si="37"/>
        <v>0</v>
      </c>
      <c r="Z117" s="21"/>
      <c r="AA117" s="21"/>
      <c r="AB117" s="23">
        <f t="shared" si="38"/>
        <v>0</v>
      </c>
      <c r="AC117" s="21"/>
      <c r="AD117" s="21"/>
      <c r="AE117" s="23">
        <f t="shared" si="39"/>
        <v>0</v>
      </c>
      <c r="AF117" s="21"/>
      <c r="AG117" s="21"/>
      <c r="AH117" s="23">
        <f t="shared" si="40"/>
        <v>0</v>
      </c>
      <c r="AI117" s="21"/>
      <c r="AJ117" s="21"/>
      <c r="AK117" s="23">
        <f t="shared" si="41"/>
        <v>0</v>
      </c>
      <c r="AL117" s="21"/>
      <c r="AM117" s="21"/>
      <c r="AN117" s="23">
        <f t="shared" si="42"/>
        <v>0</v>
      </c>
      <c r="AO117" s="23">
        <f t="shared" si="43"/>
        <v>0</v>
      </c>
      <c r="AP117" s="23">
        <f t="shared" si="44"/>
        <v>0</v>
      </c>
      <c r="AQ117" s="23">
        <f t="shared" si="45"/>
        <v>0</v>
      </c>
      <c r="AR117" s="23">
        <f t="shared" si="46"/>
        <v>0</v>
      </c>
      <c r="AS117" s="23">
        <f t="shared" si="47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/>
      <c r="BJ117" s="21"/>
      <c r="BK117" s="23">
        <f t="shared" si="48"/>
        <v>0</v>
      </c>
      <c r="BL117" s="21">
        <v>30</v>
      </c>
      <c r="BM117" s="21">
        <v>366</v>
      </c>
      <c r="BN117" s="23">
        <f t="shared" si="49"/>
        <v>219.6</v>
      </c>
      <c r="BO117" s="21">
        <v>2</v>
      </c>
      <c r="BP117" s="21">
        <v>24</v>
      </c>
      <c r="BQ117" s="23">
        <f t="shared" si="50"/>
        <v>14.399999999999999</v>
      </c>
      <c r="BR117" s="21">
        <v>31</v>
      </c>
      <c r="BS117" s="21">
        <v>372</v>
      </c>
      <c r="BT117" s="23">
        <f t="shared" si="51"/>
        <v>223.2</v>
      </c>
      <c r="BU117" s="21">
        <v>5</v>
      </c>
      <c r="BV117" s="21">
        <v>60</v>
      </c>
      <c r="BW117" s="23">
        <f t="shared" si="52"/>
        <v>36</v>
      </c>
      <c r="BX117" s="21"/>
      <c r="BY117" s="21"/>
      <c r="BZ117" s="23">
        <f t="shared" si="53"/>
        <v>0</v>
      </c>
      <c r="CA117" s="21"/>
      <c r="CB117" s="21"/>
      <c r="CC117" s="23">
        <f t="shared" si="54"/>
        <v>0</v>
      </c>
      <c r="CD117" s="23">
        <f t="shared" si="55"/>
        <v>68</v>
      </c>
      <c r="CE117" s="23">
        <f t="shared" si="56"/>
        <v>822</v>
      </c>
      <c r="CF117" s="23">
        <f t="shared" si="57"/>
        <v>493.2</v>
      </c>
      <c r="CG117" s="23">
        <f t="shared" si="58"/>
        <v>68.5</v>
      </c>
      <c r="CH117" s="23">
        <f t="shared" si="59"/>
        <v>41.1</v>
      </c>
      <c r="CI117" s="22"/>
      <c r="CJ117" s="22"/>
      <c r="CK117" s="22">
        <f t="shared" si="60"/>
        <v>0</v>
      </c>
      <c r="CL117" s="21"/>
      <c r="CM117" s="21"/>
      <c r="CN117" s="22">
        <f t="shared" si="61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4"/>
        <v>0</v>
      </c>
      <c r="H118" s="21"/>
      <c r="I118" s="21"/>
      <c r="J118" s="22">
        <f t="shared" si="62"/>
        <v>0</v>
      </c>
      <c r="K118" s="21"/>
      <c r="L118" s="21"/>
      <c r="M118" s="23">
        <f t="shared" si="35"/>
        <v>0</v>
      </c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6"/>
        <v>0</v>
      </c>
      <c r="W118" s="21"/>
      <c r="X118" s="21"/>
      <c r="Y118" s="23">
        <f t="shared" si="37"/>
        <v>0</v>
      </c>
      <c r="Z118" s="21"/>
      <c r="AA118" s="21"/>
      <c r="AB118" s="23">
        <f t="shared" si="38"/>
        <v>0</v>
      </c>
      <c r="AC118" s="21"/>
      <c r="AD118" s="21"/>
      <c r="AE118" s="23">
        <f t="shared" si="39"/>
        <v>0</v>
      </c>
      <c r="AF118" s="21"/>
      <c r="AG118" s="21"/>
      <c r="AH118" s="23">
        <f t="shared" si="40"/>
        <v>0</v>
      </c>
      <c r="AI118" s="21"/>
      <c r="AJ118" s="21"/>
      <c r="AK118" s="23">
        <f t="shared" si="41"/>
        <v>0</v>
      </c>
      <c r="AL118" s="21"/>
      <c r="AM118" s="21"/>
      <c r="AN118" s="23">
        <f t="shared" si="42"/>
        <v>0</v>
      </c>
      <c r="AO118" s="23">
        <f t="shared" si="43"/>
        <v>0</v>
      </c>
      <c r="AP118" s="23">
        <f t="shared" si="44"/>
        <v>0</v>
      </c>
      <c r="AQ118" s="23">
        <f t="shared" si="45"/>
        <v>0</v>
      </c>
      <c r="AR118" s="23">
        <f t="shared" si="46"/>
        <v>0</v>
      </c>
      <c r="AS118" s="23">
        <f t="shared" si="47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10</v>
      </c>
      <c r="BD118" s="21">
        <v>140</v>
      </c>
      <c r="BE118" s="23">
        <f t="shared" si="68"/>
        <v>89.600000000000009</v>
      </c>
      <c r="BF118" s="21">
        <v>3</v>
      </c>
      <c r="BG118" s="21">
        <v>42</v>
      </c>
      <c r="BH118" s="23">
        <f t="shared" si="69"/>
        <v>26.88</v>
      </c>
      <c r="BI118" s="21">
        <v>5</v>
      </c>
      <c r="BJ118" s="21">
        <v>70</v>
      </c>
      <c r="BK118" s="23">
        <f t="shared" si="48"/>
        <v>44.800000000000004</v>
      </c>
      <c r="BL118" s="21">
        <v>2</v>
      </c>
      <c r="BM118" s="21">
        <v>28</v>
      </c>
      <c r="BN118" s="23">
        <f t="shared" si="49"/>
        <v>17.920000000000002</v>
      </c>
      <c r="BO118" s="21">
        <v>15</v>
      </c>
      <c r="BP118" s="21">
        <v>210</v>
      </c>
      <c r="BQ118" s="23">
        <f t="shared" si="50"/>
        <v>134.4</v>
      </c>
      <c r="BR118" s="21"/>
      <c r="BS118" s="21"/>
      <c r="BT118" s="23">
        <f t="shared" si="51"/>
        <v>0</v>
      </c>
      <c r="BU118" s="21"/>
      <c r="BV118" s="21"/>
      <c r="BW118" s="23">
        <f t="shared" si="52"/>
        <v>0</v>
      </c>
      <c r="BX118" s="21"/>
      <c r="BY118" s="21"/>
      <c r="BZ118" s="23">
        <f t="shared" si="53"/>
        <v>0</v>
      </c>
      <c r="CA118" s="21">
        <v>10</v>
      </c>
      <c r="CB118" s="21">
        <v>140</v>
      </c>
      <c r="CC118" s="23">
        <f t="shared" si="54"/>
        <v>89.600000000000009</v>
      </c>
      <c r="CD118" s="23">
        <f t="shared" si="55"/>
        <v>45</v>
      </c>
      <c r="CE118" s="23">
        <f t="shared" si="56"/>
        <v>630</v>
      </c>
      <c r="CF118" s="23">
        <f t="shared" si="57"/>
        <v>403.20000000000005</v>
      </c>
      <c r="CG118" s="23">
        <f t="shared" si="58"/>
        <v>52.5</v>
      </c>
      <c r="CH118" s="23">
        <f t="shared" si="59"/>
        <v>33.6</v>
      </c>
      <c r="CI118" s="22"/>
      <c r="CJ118" s="22"/>
      <c r="CK118" s="22">
        <f t="shared" si="60"/>
        <v>0</v>
      </c>
      <c r="CL118" s="21"/>
      <c r="CM118" s="21"/>
      <c r="CN118" s="22">
        <f t="shared" si="61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0"/>
        <v>0</v>
      </c>
      <c r="CL119" s="21"/>
      <c r="CM119" s="21"/>
      <c r="CN119" s="22">
        <f t="shared" si="61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0"/>
        <v>0</v>
      </c>
      <c r="CL120" s="21"/>
      <c r="CM120" s="21"/>
      <c r="CN120" s="22">
        <f t="shared" si="61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0"/>
        <v>0</v>
      </c>
      <c r="CL121" s="21"/>
      <c r="CM121" s="21"/>
      <c r="CN121" s="22">
        <f t="shared" si="61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4"/>
        <v>0</v>
      </c>
      <c r="H122" s="21"/>
      <c r="I122" s="21"/>
      <c r="J122" s="22">
        <f t="shared" si="62"/>
        <v>0</v>
      </c>
      <c r="K122" s="21"/>
      <c r="L122" s="21"/>
      <c r="M122" s="23">
        <f t="shared" si="35"/>
        <v>0</v>
      </c>
      <c r="N122" s="21"/>
      <c r="O122" s="21"/>
      <c r="P122" s="23">
        <f t="shared" si="65"/>
        <v>0</v>
      </c>
      <c r="Q122" s="21"/>
      <c r="R122" s="21"/>
      <c r="S122" s="23">
        <f t="shared" si="66"/>
        <v>0</v>
      </c>
      <c r="T122" s="21"/>
      <c r="U122" s="21"/>
      <c r="V122" s="23">
        <f t="shared" si="36"/>
        <v>0</v>
      </c>
      <c r="W122" s="21"/>
      <c r="X122" s="21"/>
      <c r="Y122" s="23">
        <f t="shared" si="37"/>
        <v>0</v>
      </c>
      <c r="Z122" s="21"/>
      <c r="AA122" s="21"/>
      <c r="AB122" s="23">
        <f t="shared" si="38"/>
        <v>0</v>
      </c>
      <c r="AC122" s="21"/>
      <c r="AD122" s="21"/>
      <c r="AE122" s="23">
        <f t="shared" si="39"/>
        <v>0</v>
      </c>
      <c r="AF122" s="21"/>
      <c r="AG122" s="21"/>
      <c r="AH122" s="23">
        <f t="shared" si="40"/>
        <v>0</v>
      </c>
      <c r="AI122" s="21"/>
      <c r="AJ122" s="21"/>
      <c r="AK122" s="23">
        <f t="shared" si="41"/>
        <v>0</v>
      </c>
      <c r="AL122" s="21"/>
      <c r="AM122" s="21"/>
      <c r="AN122" s="23">
        <f t="shared" si="42"/>
        <v>0</v>
      </c>
      <c r="AO122" s="23">
        <f t="shared" si="43"/>
        <v>0</v>
      </c>
      <c r="AP122" s="23">
        <f t="shared" si="44"/>
        <v>0</v>
      </c>
      <c r="AQ122" s="23">
        <f t="shared" si="45"/>
        <v>0</v>
      </c>
      <c r="AR122" s="23">
        <f t="shared" si="46"/>
        <v>0</v>
      </c>
      <c r="AS122" s="23">
        <f t="shared" si="47"/>
        <v>0</v>
      </c>
      <c r="AT122" s="21"/>
      <c r="AU122" s="21"/>
      <c r="AV122" s="21"/>
      <c r="AW122" s="21"/>
      <c r="AX122" s="21"/>
      <c r="AY122" s="22">
        <f t="shared" si="63"/>
        <v>0</v>
      </c>
      <c r="AZ122" s="21"/>
      <c r="BA122" s="21"/>
      <c r="BB122" s="23">
        <f t="shared" si="67"/>
        <v>0</v>
      </c>
      <c r="BC122" s="21"/>
      <c r="BD122" s="21"/>
      <c r="BE122" s="23">
        <f t="shared" si="68"/>
        <v>0</v>
      </c>
      <c r="BF122" s="21"/>
      <c r="BG122" s="21"/>
      <c r="BH122" s="23">
        <f t="shared" si="69"/>
        <v>0</v>
      </c>
      <c r="BI122" s="21"/>
      <c r="BJ122" s="21"/>
      <c r="BK122" s="23">
        <f t="shared" si="48"/>
        <v>0</v>
      </c>
      <c r="BL122" s="21"/>
      <c r="BM122" s="21"/>
      <c r="BN122" s="23">
        <f t="shared" si="49"/>
        <v>0</v>
      </c>
      <c r="BO122" s="21"/>
      <c r="BP122" s="21"/>
      <c r="BQ122" s="23">
        <f t="shared" si="50"/>
        <v>0</v>
      </c>
      <c r="BR122" s="21"/>
      <c r="BS122" s="21"/>
      <c r="BT122" s="23">
        <f t="shared" si="51"/>
        <v>0</v>
      </c>
      <c r="BU122" s="21"/>
      <c r="BV122" s="21"/>
      <c r="BW122" s="23">
        <f t="shared" si="52"/>
        <v>0</v>
      </c>
      <c r="BX122" s="21"/>
      <c r="BY122" s="21"/>
      <c r="BZ122" s="23">
        <f t="shared" si="53"/>
        <v>0</v>
      </c>
      <c r="CA122" s="21"/>
      <c r="CB122" s="21"/>
      <c r="CC122" s="23">
        <f t="shared" si="54"/>
        <v>0</v>
      </c>
      <c r="CD122" s="23">
        <f t="shared" si="55"/>
        <v>0</v>
      </c>
      <c r="CE122" s="23">
        <f t="shared" si="56"/>
        <v>0</v>
      </c>
      <c r="CF122" s="23">
        <f t="shared" si="57"/>
        <v>0</v>
      </c>
      <c r="CG122" s="23">
        <f t="shared" si="58"/>
        <v>0</v>
      </c>
      <c r="CH122" s="23">
        <f t="shared" si="59"/>
        <v>0</v>
      </c>
      <c r="CI122" s="22"/>
      <c r="CJ122" s="22"/>
      <c r="CK122" s="22">
        <f t="shared" si="60"/>
        <v>0</v>
      </c>
      <c r="CL122" s="21"/>
      <c r="CM122" s="21"/>
      <c r="CN122" s="22">
        <f t="shared" si="61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0"/>
        <v>0</v>
      </c>
      <c r="BR123" s="21"/>
      <c r="BS123" s="21"/>
      <c r="BT123" s="23">
        <f t="shared" si="51"/>
        <v>0</v>
      </c>
      <c r="BU123" s="21"/>
      <c r="BV123" s="21"/>
      <c r="BW123" s="23">
        <f t="shared" si="52"/>
        <v>0</v>
      </c>
      <c r="BX123" s="21"/>
      <c r="BY123" s="21"/>
      <c r="BZ123" s="23">
        <f t="shared" si="53"/>
        <v>0</v>
      </c>
      <c r="CA123" s="21"/>
      <c r="CB123" s="21"/>
      <c r="CC123" s="23">
        <f t="shared" si="54"/>
        <v>0</v>
      </c>
      <c r="CD123" s="23">
        <f t="shared" si="55"/>
        <v>0</v>
      </c>
      <c r="CE123" s="23">
        <f t="shared" si="56"/>
        <v>0</v>
      </c>
      <c r="CF123" s="23">
        <f t="shared" si="57"/>
        <v>0</v>
      </c>
      <c r="CG123" s="23">
        <f t="shared" si="58"/>
        <v>0</v>
      </c>
      <c r="CH123" s="23">
        <f t="shared" si="59"/>
        <v>0</v>
      </c>
      <c r="CI123" s="22"/>
      <c r="CJ123" s="22"/>
      <c r="CK123" s="22">
        <f t="shared" si="60"/>
        <v>0</v>
      </c>
      <c r="CL123" s="21"/>
      <c r="CM123" s="21"/>
      <c r="CN123" s="22">
        <f t="shared" si="61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0"/>
        <v>0</v>
      </c>
      <c r="BR124" s="21"/>
      <c r="BS124" s="21"/>
      <c r="BT124" s="23">
        <f t="shared" si="51"/>
        <v>0</v>
      </c>
      <c r="BU124" s="21"/>
      <c r="BV124" s="21"/>
      <c r="BW124" s="23">
        <f t="shared" si="52"/>
        <v>0</v>
      </c>
      <c r="BX124" s="21"/>
      <c r="BY124" s="21"/>
      <c r="BZ124" s="23">
        <f t="shared" si="53"/>
        <v>0</v>
      </c>
      <c r="CA124" s="21"/>
      <c r="CB124" s="21"/>
      <c r="CC124" s="23">
        <f t="shared" si="54"/>
        <v>0</v>
      </c>
      <c r="CD124" s="23">
        <f t="shared" si="55"/>
        <v>0</v>
      </c>
      <c r="CE124" s="23">
        <f t="shared" si="56"/>
        <v>0</v>
      </c>
      <c r="CF124" s="23">
        <f t="shared" si="57"/>
        <v>0</v>
      </c>
      <c r="CG124" s="23">
        <f t="shared" si="58"/>
        <v>0</v>
      </c>
      <c r="CH124" s="23">
        <f t="shared" si="59"/>
        <v>0</v>
      </c>
      <c r="CI124" s="22"/>
      <c r="CJ124" s="22"/>
      <c r="CK124" s="22">
        <f t="shared" si="60"/>
        <v>0</v>
      </c>
      <c r="CL124" s="21"/>
      <c r="CM124" s="21"/>
      <c r="CN124" s="22">
        <f t="shared" si="61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1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1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0"/>
        <v>0</v>
      </c>
      <c r="BR127" s="21"/>
      <c r="BS127" s="21"/>
      <c r="BT127" s="23">
        <f t="shared" si="51"/>
        <v>0</v>
      </c>
      <c r="BU127" s="21">
        <v>17</v>
      </c>
      <c r="BV127" s="21">
        <v>209</v>
      </c>
      <c r="BW127" s="23">
        <f t="shared" si="52"/>
        <v>209</v>
      </c>
      <c r="BX127" s="21">
        <v>5</v>
      </c>
      <c r="BY127" s="21">
        <v>60</v>
      </c>
      <c r="BZ127" s="23">
        <f t="shared" si="53"/>
        <v>60</v>
      </c>
      <c r="CA127" s="21">
        <v>1</v>
      </c>
      <c r="CB127" s="21">
        <v>12</v>
      </c>
      <c r="CC127" s="23">
        <f t="shared" si="54"/>
        <v>12</v>
      </c>
      <c r="CD127" s="23">
        <f t="shared" si="55"/>
        <v>23</v>
      </c>
      <c r="CE127" s="23">
        <f t="shared" si="56"/>
        <v>281</v>
      </c>
      <c r="CF127" s="23">
        <f t="shared" si="57"/>
        <v>281</v>
      </c>
      <c r="CG127" s="23">
        <f t="shared" si="58"/>
        <v>23.416666666666668</v>
      </c>
      <c r="CH127" s="23">
        <f t="shared" si="59"/>
        <v>23.416666666666668</v>
      </c>
      <c r="CI127" s="22">
        <v>35</v>
      </c>
      <c r="CJ127" s="22">
        <v>420</v>
      </c>
      <c r="CK127" s="22">
        <f t="shared" si="60"/>
        <v>420</v>
      </c>
      <c r="CL127" s="21"/>
      <c r="CM127" s="21"/>
      <c r="CN127" s="22">
        <f t="shared" si="61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0"/>
        <v>0</v>
      </c>
      <c r="BR128" s="21"/>
      <c r="BS128" s="21"/>
      <c r="BT128" s="23">
        <f t="shared" si="51"/>
        <v>0</v>
      </c>
      <c r="BU128" s="21"/>
      <c r="BV128" s="21"/>
      <c r="BW128" s="23">
        <f t="shared" si="52"/>
        <v>0</v>
      </c>
      <c r="BX128" s="21"/>
      <c r="BY128" s="21"/>
      <c r="BZ128" s="23">
        <f t="shared" si="53"/>
        <v>0</v>
      </c>
      <c r="CA128" s="21"/>
      <c r="CB128" s="21"/>
      <c r="CC128" s="23">
        <f t="shared" si="54"/>
        <v>0</v>
      </c>
      <c r="CD128" s="23">
        <f t="shared" si="55"/>
        <v>0</v>
      </c>
      <c r="CE128" s="23">
        <f t="shared" si="56"/>
        <v>0</v>
      </c>
      <c r="CF128" s="23">
        <f t="shared" si="57"/>
        <v>0</v>
      </c>
      <c r="CG128" s="23">
        <f t="shared" si="58"/>
        <v>0</v>
      </c>
      <c r="CH128" s="23">
        <f t="shared" si="59"/>
        <v>0</v>
      </c>
      <c r="CI128" s="22"/>
      <c r="CJ128" s="22"/>
      <c r="CK128" s="22">
        <f t="shared" si="60"/>
        <v>0</v>
      </c>
      <c r="CL128" s="21"/>
      <c r="CM128" s="21"/>
      <c r="CN128" s="22">
        <f t="shared" si="61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0"/>
        <v>0</v>
      </c>
      <c r="BR129" s="21"/>
      <c r="BS129" s="21"/>
      <c r="BT129" s="23">
        <f t="shared" si="51"/>
        <v>0</v>
      </c>
      <c r="BU129" s="21">
        <v>3</v>
      </c>
      <c r="BV129" s="21">
        <v>42</v>
      </c>
      <c r="BW129" s="23">
        <f t="shared" si="52"/>
        <v>26.88</v>
      </c>
      <c r="BX129" s="21"/>
      <c r="BY129" s="21"/>
      <c r="BZ129" s="23">
        <f t="shared" si="53"/>
        <v>0</v>
      </c>
      <c r="CA129" s="21"/>
      <c r="CB129" s="21"/>
      <c r="CC129" s="23">
        <f t="shared" si="54"/>
        <v>0</v>
      </c>
      <c r="CD129" s="23">
        <f t="shared" si="55"/>
        <v>3</v>
      </c>
      <c r="CE129" s="23">
        <f t="shared" si="56"/>
        <v>42</v>
      </c>
      <c r="CF129" s="23">
        <f t="shared" si="57"/>
        <v>26.88</v>
      </c>
      <c r="CG129" s="23">
        <f t="shared" si="58"/>
        <v>3.5</v>
      </c>
      <c r="CH129" s="23">
        <f t="shared" si="59"/>
        <v>2.2399999999999998</v>
      </c>
      <c r="CI129" s="22"/>
      <c r="CJ129" s="22"/>
      <c r="CK129" s="22">
        <f t="shared" si="60"/>
        <v>0</v>
      </c>
      <c r="CL129" s="21"/>
      <c r="CM129" s="21"/>
      <c r="CN129" s="22">
        <f t="shared" si="61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4"/>
        <v>0</v>
      </c>
      <c r="H130" s="21"/>
      <c r="I130" s="21"/>
      <c r="J130" s="22">
        <f t="shared" si="62"/>
        <v>0</v>
      </c>
      <c r="K130" s="21"/>
      <c r="L130" s="21"/>
      <c r="M130" s="23">
        <f t="shared" si="35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6"/>
        <v>0</v>
      </c>
      <c r="W130" s="21"/>
      <c r="X130" s="21"/>
      <c r="Y130" s="23">
        <f t="shared" si="37"/>
        <v>0</v>
      </c>
      <c r="Z130" s="21"/>
      <c r="AA130" s="21"/>
      <c r="AB130" s="23">
        <f t="shared" si="38"/>
        <v>0</v>
      </c>
      <c r="AC130" s="21"/>
      <c r="AD130" s="21"/>
      <c r="AE130" s="23">
        <f t="shared" si="39"/>
        <v>0</v>
      </c>
      <c r="AF130" s="21"/>
      <c r="AG130" s="21"/>
      <c r="AH130" s="23">
        <f t="shared" si="40"/>
        <v>0</v>
      </c>
      <c r="AI130" s="21"/>
      <c r="AJ130" s="21"/>
      <c r="AK130" s="23">
        <f t="shared" si="41"/>
        <v>0</v>
      </c>
      <c r="AL130" s="21"/>
      <c r="AM130" s="21"/>
      <c r="AN130" s="23">
        <f t="shared" si="42"/>
        <v>0</v>
      </c>
      <c r="AO130" s="23">
        <f t="shared" si="43"/>
        <v>0</v>
      </c>
      <c r="AP130" s="23">
        <f t="shared" si="44"/>
        <v>0</v>
      </c>
      <c r="AQ130" s="23">
        <f t="shared" si="45"/>
        <v>0</v>
      </c>
      <c r="AR130" s="23">
        <f t="shared" si="46"/>
        <v>0</v>
      </c>
      <c r="AS130" s="23">
        <f t="shared" si="47"/>
        <v>0</v>
      </c>
      <c r="AT130" s="21"/>
      <c r="AU130" s="21"/>
      <c r="AV130" s="21"/>
      <c r="AW130" s="21"/>
      <c r="AX130" s="21"/>
      <c r="AY130" s="22">
        <f t="shared" si="63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48"/>
        <v>0</v>
      </c>
      <c r="BL130" s="21"/>
      <c r="BM130" s="21"/>
      <c r="BN130" s="23">
        <f t="shared" si="49"/>
        <v>0</v>
      </c>
      <c r="BO130" s="21"/>
      <c r="BP130" s="21"/>
      <c r="BQ130" s="23">
        <f t="shared" si="50"/>
        <v>0</v>
      </c>
      <c r="BR130" s="21"/>
      <c r="BS130" s="21"/>
      <c r="BT130" s="23">
        <f t="shared" si="51"/>
        <v>0</v>
      </c>
      <c r="BU130" s="21"/>
      <c r="BV130" s="21"/>
      <c r="BW130" s="23">
        <f t="shared" si="52"/>
        <v>0</v>
      </c>
      <c r="BX130" s="21"/>
      <c r="BY130" s="21"/>
      <c r="BZ130" s="23">
        <f t="shared" si="53"/>
        <v>0</v>
      </c>
      <c r="CA130" s="21"/>
      <c r="CB130" s="21"/>
      <c r="CC130" s="23">
        <f t="shared" si="54"/>
        <v>0</v>
      </c>
      <c r="CD130" s="23">
        <f t="shared" si="55"/>
        <v>0</v>
      </c>
      <c r="CE130" s="23">
        <f t="shared" si="56"/>
        <v>0</v>
      </c>
      <c r="CF130" s="23">
        <f t="shared" si="57"/>
        <v>0</v>
      </c>
      <c r="CG130" s="23">
        <f t="shared" si="58"/>
        <v>0</v>
      </c>
      <c r="CH130" s="23">
        <f t="shared" si="59"/>
        <v>0</v>
      </c>
      <c r="CI130" s="22"/>
      <c r="CJ130" s="22"/>
      <c r="CK130" s="22">
        <f t="shared" si="60"/>
        <v>0</v>
      </c>
      <c r="CL130" s="21"/>
      <c r="CM130" s="21"/>
      <c r="CN130" s="22">
        <f t="shared" si="61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4"/>
        <v>0</v>
      </c>
      <c r="H131" s="21"/>
      <c r="I131" s="21"/>
      <c r="J131" s="22">
        <f t="shared" si="62"/>
        <v>0</v>
      </c>
      <c r="K131" s="21"/>
      <c r="L131" s="21"/>
      <c r="M131" s="23">
        <f t="shared" si="35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6"/>
        <v>0</v>
      </c>
      <c r="W131" s="21"/>
      <c r="X131" s="21"/>
      <c r="Y131" s="23">
        <f t="shared" si="37"/>
        <v>0</v>
      </c>
      <c r="Z131" s="21"/>
      <c r="AA131" s="21"/>
      <c r="AB131" s="23">
        <f t="shared" si="38"/>
        <v>0</v>
      </c>
      <c r="AC131" s="21"/>
      <c r="AD131" s="21"/>
      <c r="AE131" s="23">
        <f t="shared" si="39"/>
        <v>0</v>
      </c>
      <c r="AF131" s="21"/>
      <c r="AG131" s="21"/>
      <c r="AH131" s="23">
        <f t="shared" si="40"/>
        <v>0</v>
      </c>
      <c r="AI131" s="21"/>
      <c r="AJ131" s="21"/>
      <c r="AK131" s="23">
        <f t="shared" si="41"/>
        <v>0</v>
      </c>
      <c r="AL131" s="21"/>
      <c r="AM131" s="21"/>
      <c r="AN131" s="23">
        <f t="shared" si="42"/>
        <v>0</v>
      </c>
      <c r="AO131" s="23">
        <f t="shared" si="43"/>
        <v>0</v>
      </c>
      <c r="AP131" s="23">
        <f t="shared" si="44"/>
        <v>0</v>
      </c>
      <c r="AQ131" s="23">
        <f t="shared" si="45"/>
        <v>0</v>
      </c>
      <c r="AR131" s="23">
        <f t="shared" si="46"/>
        <v>0</v>
      </c>
      <c r="AS131" s="23">
        <f t="shared" si="47"/>
        <v>0</v>
      </c>
      <c r="AT131" s="21"/>
      <c r="AU131" s="21"/>
      <c r="AV131" s="21"/>
      <c r="AW131" s="21"/>
      <c r="AX131" s="21"/>
      <c r="AY131" s="22">
        <f t="shared" si="63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68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48"/>
        <v>0</v>
      </c>
      <c r="BL131" s="21"/>
      <c r="BM131" s="21"/>
      <c r="BN131" s="23">
        <f t="shared" si="49"/>
        <v>0</v>
      </c>
      <c r="BO131" s="21"/>
      <c r="BP131" s="21"/>
      <c r="BQ131" s="23">
        <f t="shared" si="50"/>
        <v>0</v>
      </c>
      <c r="BR131" s="21"/>
      <c r="BS131" s="21"/>
      <c r="BT131" s="23">
        <f t="shared" si="51"/>
        <v>0</v>
      </c>
      <c r="BU131" s="21"/>
      <c r="BV131" s="21"/>
      <c r="BW131" s="23">
        <f t="shared" si="52"/>
        <v>0</v>
      </c>
      <c r="BX131" s="21"/>
      <c r="BY131" s="21"/>
      <c r="BZ131" s="23">
        <f t="shared" si="53"/>
        <v>0</v>
      </c>
      <c r="CA131" s="21"/>
      <c r="CB131" s="21"/>
      <c r="CC131" s="23">
        <f t="shared" si="54"/>
        <v>0</v>
      </c>
      <c r="CD131" s="23">
        <f t="shared" si="55"/>
        <v>0</v>
      </c>
      <c r="CE131" s="23">
        <f t="shared" si="56"/>
        <v>0</v>
      </c>
      <c r="CF131" s="23">
        <f t="shared" si="57"/>
        <v>0</v>
      </c>
      <c r="CG131" s="23">
        <f t="shared" si="58"/>
        <v>0</v>
      </c>
      <c r="CH131" s="23">
        <f t="shared" si="59"/>
        <v>0</v>
      </c>
      <c r="CI131" s="22"/>
      <c r="CJ131" s="22"/>
      <c r="CK131" s="22">
        <f t="shared" si="60"/>
        <v>0</v>
      </c>
      <c r="CL131" s="21"/>
      <c r="CM131" s="21"/>
      <c r="CN131" s="22">
        <f t="shared" si="61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64"/>
        <v>0</v>
      </c>
      <c r="H132" s="21"/>
      <c r="I132" s="21"/>
      <c r="J132" s="22">
        <f t="shared" si="62"/>
        <v>0</v>
      </c>
      <c r="K132" s="21"/>
      <c r="L132" s="21"/>
      <c r="M132" s="23">
        <f t="shared" si="35"/>
        <v>0</v>
      </c>
      <c r="N132" s="21"/>
      <c r="O132" s="21"/>
      <c r="P132" s="23">
        <f t="shared" si="65"/>
        <v>0</v>
      </c>
      <c r="Q132" s="21"/>
      <c r="R132" s="21"/>
      <c r="S132" s="23">
        <f t="shared" si="66"/>
        <v>0</v>
      </c>
      <c r="T132" s="21"/>
      <c r="U132" s="21"/>
      <c r="V132" s="23">
        <f t="shared" si="36"/>
        <v>0</v>
      </c>
      <c r="W132" s="21"/>
      <c r="X132" s="21"/>
      <c r="Y132" s="23">
        <f t="shared" si="37"/>
        <v>0</v>
      </c>
      <c r="Z132" s="21">
        <v>1</v>
      </c>
      <c r="AA132" s="21">
        <v>24</v>
      </c>
      <c r="AB132" s="23">
        <f t="shared" si="38"/>
        <v>15.36</v>
      </c>
      <c r="AC132" s="21"/>
      <c r="AD132" s="21"/>
      <c r="AE132" s="23">
        <f t="shared" si="39"/>
        <v>0</v>
      </c>
      <c r="AF132" s="21">
        <v>4</v>
      </c>
      <c r="AG132" s="21">
        <v>96</v>
      </c>
      <c r="AH132" s="23">
        <f t="shared" si="40"/>
        <v>61.44</v>
      </c>
      <c r="AI132" s="21"/>
      <c r="AJ132" s="21"/>
      <c r="AK132" s="23">
        <f t="shared" si="41"/>
        <v>0</v>
      </c>
      <c r="AL132" s="21"/>
      <c r="AM132" s="21"/>
      <c r="AN132" s="23">
        <f t="shared" si="42"/>
        <v>0</v>
      </c>
      <c r="AO132" s="23">
        <f t="shared" si="43"/>
        <v>5</v>
      </c>
      <c r="AP132" s="23">
        <f t="shared" si="44"/>
        <v>120</v>
      </c>
      <c r="AQ132" s="23">
        <f t="shared" si="45"/>
        <v>76.8</v>
      </c>
      <c r="AR132" s="23">
        <f t="shared" si="46"/>
        <v>10</v>
      </c>
      <c r="AS132" s="23">
        <f t="shared" si="47"/>
        <v>6.3999999999999995</v>
      </c>
      <c r="AT132" s="21"/>
      <c r="AU132" s="21"/>
      <c r="AV132" s="21"/>
      <c r="AW132" s="21"/>
      <c r="AX132" s="21"/>
      <c r="AY132" s="22">
        <f t="shared" si="63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68"/>
        <v>0</v>
      </c>
      <c r="BF132" s="21"/>
      <c r="BG132" s="21"/>
      <c r="BH132" s="23">
        <f t="shared" si="69"/>
        <v>0</v>
      </c>
      <c r="BI132" s="21">
        <v>3</v>
      </c>
      <c r="BJ132" s="21">
        <v>72</v>
      </c>
      <c r="BK132" s="23">
        <f t="shared" si="48"/>
        <v>46.08</v>
      </c>
      <c r="BL132" s="21"/>
      <c r="BM132" s="21"/>
      <c r="BN132" s="23">
        <f t="shared" si="49"/>
        <v>0</v>
      </c>
      <c r="BO132" s="21"/>
      <c r="BP132" s="21"/>
      <c r="BQ132" s="23">
        <f t="shared" si="50"/>
        <v>0</v>
      </c>
      <c r="BR132" s="21"/>
      <c r="BS132" s="21"/>
      <c r="BT132" s="23">
        <f t="shared" si="51"/>
        <v>0</v>
      </c>
      <c r="BU132" s="21"/>
      <c r="BV132" s="21"/>
      <c r="BW132" s="23">
        <f t="shared" si="52"/>
        <v>0</v>
      </c>
      <c r="BX132" s="21"/>
      <c r="BY132" s="21"/>
      <c r="BZ132" s="23">
        <f t="shared" si="53"/>
        <v>0</v>
      </c>
      <c r="CA132" s="21"/>
      <c r="CB132" s="21"/>
      <c r="CC132" s="23">
        <f t="shared" si="54"/>
        <v>0</v>
      </c>
      <c r="CD132" s="23">
        <f t="shared" si="55"/>
        <v>3</v>
      </c>
      <c r="CE132" s="23">
        <f t="shared" si="56"/>
        <v>72</v>
      </c>
      <c r="CF132" s="23">
        <f t="shared" si="57"/>
        <v>46.08</v>
      </c>
      <c r="CG132" s="23">
        <f t="shared" si="58"/>
        <v>6</v>
      </c>
      <c r="CH132" s="23">
        <f t="shared" si="59"/>
        <v>3.84</v>
      </c>
      <c r="CI132" s="22"/>
      <c r="CJ132" s="22"/>
      <c r="CK132" s="22">
        <f t="shared" si="60"/>
        <v>0</v>
      </c>
      <c r="CL132" s="21"/>
      <c r="CM132" s="21"/>
      <c r="CN132" s="22">
        <f t="shared" si="61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4"/>
        <v>0</v>
      </c>
      <c r="H133" s="21"/>
      <c r="I133" s="21"/>
      <c r="J133" s="22">
        <f t="shared" si="62"/>
        <v>0</v>
      </c>
      <c r="K133" s="21"/>
      <c r="L133" s="21"/>
      <c r="M133" s="23">
        <f t="shared" si="35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6"/>
        <v>0</v>
      </c>
      <c r="W133" s="21"/>
      <c r="X133" s="21"/>
      <c r="Y133" s="23">
        <f t="shared" si="37"/>
        <v>0</v>
      </c>
      <c r="Z133" s="21">
        <v>1</v>
      </c>
      <c r="AA133" s="21">
        <v>24</v>
      </c>
      <c r="AB133" s="23">
        <f t="shared" si="38"/>
        <v>15.36</v>
      </c>
      <c r="AC133" s="21"/>
      <c r="AD133" s="21"/>
      <c r="AE133" s="23">
        <f t="shared" si="39"/>
        <v>0</v>
      </c>
      <c r="AF133" s="21"/>
      <c r="AG133" s="21"/>
      <c r="AH133" s="23">
        <f t="shared" si="40"/>
        <v>0</v>
      </c>
      <c r="AI133" s="21"/>
      <c r="AJ133" s="21"/>
      <c r="AK133" s="23">
        <f t="shared" si="41"/>
        <v>0</v>
      </c>
      <c r="AL133" s="21"/>
      <c r="AM133" s="21"/>
      <c r="AN133" s="23">
        <f t="shared" si="42"/>
        <v>0</v>
      </c>
      <c r="AO133" s="23">
        <f t="shared" si="43"/>
        <v>1</v>
      </c>
      <c r="AP133" s="23">
        <f t="shared" si="44"/>
        <v>24</v>
      </c>
      <c r="AQ133" s="23">
        <f t="shared" si="45"/>
        <v>15.36</v>
      </c>
      <c r="AR133" s="23">
        <f t="shared" si="46"/>
        <v>2</v>
      </c>
      <c r="AS133" s="23">
        <f t="shared" si="47"/>
        <v>1.28</v>
      </c>
      <c r="AT133" s="21"/>
      <c r="AU133" s="21"/>
      <c r="AV133" s="21"/>
      <c r="AW133" s="21"/>
      <c r="AX133" s="21"/>
      <c r="AY133" s="22">
        <f t="shared" si="63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48"/>
        <v>0</v>
      </c>
      <c r="BL133" s="21"/>
      <c r="BM133" s="21"/>
      <c r="BN133" s="23">
        <f t="shared" si="49"/>
        <v>0</v>
      </c>
      <c r="BO133" s="21"/>
      <c r="BP133" s="21"/>
      <c r="BQ133" s="23">
        <f t="shared" si="50"/>
        <v>0</v>
      </c>
      <c r="BR133" s="21"/>
      <c r="BS133" s="21"/>
      <c r="BT133" s="23">
        <f t="shared" si="51"/>
        <v>0</v>
      </c>
      <c r="BU133" s="21"/>
      <c r="BV133" s="21"/>
      <c r="BW133" s="23">
        <f t="shared" si="52"/>
        <v>0</v>
      </c>
      <c r="BX133" s="21"/>
      <c r="BY133" s="21"/>
      <c r="BZ133" s="23">
        <f t="shared" si="53"/>
        <v>0</v>
      </c>
      <c r="CA133" s="21"/>
      <c r="CB133" s="21"/>
      <c r="CC133" s="23">
        <f t="shared" si="54"/>
        <v>0</v>
      </c>
      <c r="CD133" s="23">
        <f t="shared" si="55"/>
        <v>0</v>
      </c>
      <c r="CE133" s="23">
        <f t="shared" si="56"/>
        <v>0</v>
      </c>
      <c r="CF133" s="23">
        <f t="shared" si="57"/>
        <v>0</v>
      </c>
      <c r="CG133" s="23">
        <f t="shared" si="58"/>
        <v>0</v>
      </c>
      <c r="CH133" s="23">
        <f t="shared" si="59"/>
        <v>0</v>
      </c>
      <c r="CI133" s="22"/>
      <c r="CJ133" s="22"/>
      <c r="CK133" s="22">
        <f t="shared" si="60"/>
        <v>0</v>
      </c>
      <c r="CL133" s="21"/>
      <c r="CM133" s="21"/>
      <c r="CN133" s="22">
        <f t="shared" ref="CN133:CN145" si="70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4"/>
        <v>0</v>
      </c>
      <c r="H134" s="21"/>
      <c r="I134" s="21"/>
      <c r="J134" s="22">
        <f t="shared" si="62"/>
        <v>0</v>
      </c>
      <c r="K134" s="21"/>
      <c r="L134" s="21"/>
      <c r="M134" s="23">
        <f t="shared" si="35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 t="shared" si="36"/>
        <v>0</v>
      </c>
      <c r="W134" s="21"/>
      <c r="X134" s="21"/>
      <c r="Y134" s="23">
        <f t="shared" si="37"/>
        <v>0</v>
      </c>
      <c r="Z134" s="21"/>
      <c r="AA134" s="21"/>
      <c r="AB134" s="23">
        <f t="shared" si="38"/>
        <v>0</v>
      </c>
      <c r="AC134" s="21"/>
      <c r="AD134" s="21"/>
      <c r="AE134" s="23">
        <f t="shared" si="39"/>
        <v>0</v>
      </c>
      <c r="AF134" s="21"/>
      <c r="AG134" s="21"/>
      <c r="AH134" s="23">
        <f t="shared" si="40"/>
        <v>0</v>
      </c>
      <c r="AI134" s="21"/>
      <c r="AJ134" s="21"/>
      <c r="AK134" s="23">
        <f t="shared" si="41"/>
        <v>0</v>
      </c>
      <c r="AL134" s="21"/>
      <c r="AM134" s="21"/>
      <c r="AN134" s="23">
        <f t="shared" si="42"/>
        <v>0</v>
      </c>
      <c r="AO134" s="23">
        <f t="shared" si="43"/>
        <v>0</v>
      </c>
      <c r="AP134" s="23">
        <f t="shared" si="44"/>
        <v>0</v>
      </c>
      <c r="AQ134" s="23">
        <f t="shared" si="45"/>
        <v>0</v>
      </c>
      <c r="AR134" s="23">
        <f t="shared" si="46"/>
        <v>0</v>
      </c>
      <c r="AS134" s="23">
        <f t="shared" si="47"/>
        <v>0</v>
      </c>
      <c r="AT134" s="21"/>
      <c r="AU134" s="21"/>
      <c r="AV134" s="21"/>
      <c r="AW134" s="21"/>
      <c r="AX134" s="21"/>
      <c r="AY134" s="22">
        <f t="shared" si="63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48"/>
        <v>0</v>
      </c>
      <c r="BL134" s="21"/>
      <c r="BM134" s="21"/>
      <c r="BN134" s="23">
        <f t="shared" si="49"/>
        <v>0</v>
      </c>
      <c r="BO134" s="21"/>
      <c r="BP134" s="21"/>
      <c r="BQ134" s="23">
        <f t="shared" si="50"/>
        <v>0</v>
      </c>
      <c r="BR134" s="21"/>
      <c r="BS134" s="21"/>
      <c r="BT134" s="23">
        <f t="shared" si="51"/>
        <v>0</v>
      </c>
      <c r="BU134" s="21"/>
      <c r="BV134" s="21"/>
      <c r="BW134" s="23">
        <f t="shared" si="52"/>
        <v>0</v>
      </c>
      <c r="BX134" s="21"/>
      <c r="BY134" s="21"/>
      <c r="BZ134" s="23">
        <f t="shared" si="53"/>
        <v>0</v>
      </c>
      <c r="CA134" s="21"/>
      <c r="CB134" s="21"/>
      <c r="CC134" s="23">
        <f t="shared" si="54"/>
        <v>0</v>
      </c>
      <c r="CD134" s="23">
        <f t="shared" si="55"/>
        <v>0</v>
      </c>
      <c r="CE134" s="23">
        <f t="shared" si="56"/>
        <v>0</v>
      </c>
      <c r="CF134" s="23">
        <f t="shared" si="57"/>
        <v>0</v>
      </c>
      <c r="CG134" s="23">
        <f t="shared" si="58"/>
        <v>0</v>
      </c>
      <c r="CH134" s="23">
        <f t="shared" si="59"/>
        <v>0</v>
      </c>
      <c r="CI134" s="22"/>
      <c r="CJ134" s="22"/>
      <c r="CK134" s="22">
        <f t="shared" si="60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1">I135*$C135</f>
        <v>0</v>
      </c>
      <c r="K135" s="21"/>
      <c r="L135" s="21"/>
      <c r="M135" s="23">
        <f t="shared" ref="M135:M143" si="72">L135*$C135</f>
        <v>0</v>
      </c>
      <c r="N135" s="21"/>
      <c r="O135" s="21"/>
      <c r="P135" s="23">
        <f t="shared" si="65"/>
        <v>0</v>
      </c>
      <c r="Q135" s="21"/>
      <c r="R135" s="21"/>
      <c r="S135" s="23">
        <f t="shared" si="66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3">
        <f t="shared" si="41"/>
        <v>0</v>
      </c>
      <c r="AL135" s="21"/>
      <c r="AM135" s="21"/>
      <c r="AN135" s="21"/>
      <c r="AO135" s="23">
        <f t="shared" si="43"/>
        <v>0</v>
      </c>
      <c r="AP135" s="23">
        <f t="shared" si="44"/>
        <v>0</v>
      </c>
      <c r="AQ135" s="23">
        <f t="shared" si="45"/>
        <v>0</v>
      </c>
      <c r="AR135" s="23">
        <f t="shared" si="46"/>
        <v>0</v>
      </c>
      <c r="AS135" s="23">
        <f t="shared" si="47"/>
        <v>0</v>
      </c>
      <c r="AT135" s="21"/>
      <c r="AU135" s="21"/>
      <c r="AV135" s="21"/>
      <c r="AW135" s="21"/>
      <c r="AX135" s="21"/>
      <c r="AY135" s="22">
        <f t="shared" si="63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48"/>
        <v>0</v>
      </c>
      <c r="BL135" s="21"/>
      <c r="BM135" s="21"/>
      <c r="BN135" s="23">
        <f t="shared" si="49"/>
        <v>0</v>
      </c>
      <c r="BO135" s="21"/>
      <c r="BP135" s="21"/>
      <c r="BQ135" s="23">
        <f t="shared" si="50"/>
        <v>0</v>
      </c>
      <c r="BR135" s="21"/>
      <c r="BS135" s="21"/>
      <c r="BT135" s="23">
        <f t="shared" si="51"/>
        <v>0</v>
      </c>
      <c r="BU135" s="21"/>
      <c r="BV135" s="21"/>
      <c r="BW135" s="23">
        <f t="shared" si="52"/>
        <v>0</v>
      </c>
      <c r="BX135" s="21"/>
      <c r="BY135" s="21"/>
      <c r="BZ135" s="23">
        <f t="shared" si="53"/>
        <v>0</v>
      </c>
      <c r="CA135" s="21"/>
      <c r="CB135" s="21"/>
      <c r="CC135" s="23">
        <f t="shared" si="54"/>
        <v>0</v>
      </c>
      <c r="CD135" s="23">
        <f t="shared" si="55"/>
        <v>0</v>
      </c>
      <c r="CE135" s="23">
        <f t="shared" si="56"/>
        <v>0</v>
      </c>
      <c r="CF135" s="23">
        <f t="shared" si="57"/>
        <v>0</v>
      </c>
      <c r="CG135" s="23">
        <f t="shared" si="58"/>
        <v>0</v>
      </c>
      <c r="CH135" s="23">
        <f t="shared" si="59"/>
        <v>0</v>
      </c>
      <c r="CI135" s="22"/>
      <c r="CJ135" s="22"/>
      <c r="CK135" s="22">
        <f t="shared" ref="CK135:CK146" si="73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1"/>
        <v>0</v>
      </c>
      <c r="K136" s="21"/>
      <c r="L136" s="21"/>
      <c r="M136" s="23">
        <f t="shared" si="72"/>
        <v>0</v>
      </c>
      <c r="N136" s="21"/>
      <c r="O136" s="21"/>
      <c r="P136" s="23">
        <f t="shared" si="65"/>
        <v>0</v>
      </c>
      <c r="Q136" s="21"/>
      <c r="R136" s="21"/>
      <c r="S136" s="23">
        <f t="shared" si="6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3">
        <f t="shared" si="41"/>
        <v>0</v>
      </c>
      <c r="AL136" s="21"/>
      <c r="AM136" s="21"/>
      <c r="AN136" s="21"/>
      <c r="AO136" s="23">
        <f t="shared" si="43"/>
        <v>0</v>
      </c>
      <c r="AP136" s="23">
        <f t="shared" si="44"/>
        <v>0</v>
      </c>
      <c r="AQ136" s="23">
        <f t="shared" si="45"/>
        <v>0</v>
      </c>
      <c r="AR136" s="23">
        <f t="shared" si="46"/>
        <v>0</v>
      </c>
      <c r="AS136" s="23">
        <f t="shared" si="47"/>
        <v>0</v>
      </c>
      <c r="AT136" s="21"/>
      <c r="AU136" s="21"/>
      <c r="AV136" s="21"/>
      <c r="AW136" s="21"/>
      <c r="AX136" s="21"/>
      <c r="AY136" s="22">
        <f t="shared" si="63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48"/>
        <v>0</v>
      </c>
      <c r="BL136" s="21"/>
      <c r="BM136" s="21"/>
      <c r="BN136" s="23">
        <f t="shared" si="49"/>
        <v>0</v>
      </c>
      <c r="BO136" s="21"/>
      <c r="BP136" s="21"/>
      <c r="BQ136" s="23">
        <f t="shared" si="50"/>
        <v>0</v>
      </c>
      <c r="BR136" s="21"/>
      <c r="BS136" s="21"/>
      <c r="BT136" s="23">
        <f t="shared" si="51"/>
        <v>0</v>
      </c>
      <c r="BU136" s="21"/>
      <c r="BV136" s="21"/>
      <c r="BW136" s="23">
        <f t="shared" ref="BW136:BW143" si="74">BV136*C136</f>
        <v>0</v>
      </c>
      <c r="BX136" s="21"/>
      <c r="BY136" s="21"/>
      <c r="BZ136" s="23">
        <f t="shared" ref="BZ136:BZ143" si="75">BY136*C136</f>
        <v>0</v>
      </c>
      <c r="CA136" s="21"/>
      <c r="CB136" s="21"/>
      <c r="CC136" s="23">
        <f t="shared" ref="CC136:CC143" si="76">CB136*C136</f>
        <v>0</v>
      </c>
      <c r="CD136" s="23">
        <f t="shared" ref="CD136:CD162" si="77">AT136+AW136+AZ136+BC136+BF136+BI136+BL136+BO136+BR136+BU136+BX136+CA136</f>
        <v>0</v>
      </c>
      <c r="CE136" s="23">
        <f t="shared" ref="CE136:CE162" si="78">AU136+AX136+BA136+BD136+BG136+BJ136+BM136+BP136+BS136+BV136+BY136+CB136</f>
        <v>0</v>
      </c>
      <c r="CF136" s="23">
        <f t="shared" ref="CF136:CF162" si="79">AV136+AY136+BB136+BE136+BH136+BK136+BN136+BQ136+BT136+BW136+BZ136+CC136</f>
        <v>0</v>
      </c>
      <c r="CG136" s="23">
        <f t="shared" ref="CG136:CG164" si="80">+CE136/12</f>
        <v>0</v>
      </c>
      <c r="CH136" s="23">
        <f t="shared" ref="CH136:CH164" si="81">+CF136/12</f>
        <v>0</v>
      </c>
      <c r="CI136" s="22"/>
      <c r="CJ136" s="22"/>
      <c r="CK136" s="22">
        <f t="shared" si="73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1"/>
        <v>0</v>
      </c>
      <c r="K137" s="21"/>
      <c r="L137" s="21"/>
      <c r="M137" s="23">
        <f t="shared" si="72"/>
        <v>0</v>
      </c>
      <c r="N137" s="21"/>
      <c r="O137" s="21"/>
      <c r="P137" s="23">
        <f t="shared" si="65"/>
        <v>0</v>
      </c>
      <c r="Q137" s="21"/>
      <c r="R137" s="21"/>
      <c r="S137" s="23">
        <f t="shared" si="6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3">
        <f t="shared" si="41"/>
        <v>0</v>
      </c>
      <c r="AL137" s="21"/>
      <c r="AM137" s="21"/>
      <c r="AN137" s="21"/>
      <c r="AO137" s="23">
        <f t="shared" si="43"/>
        <v>0</v>
      </c>
      <c r="AP137" s="23">
        <f t="shared" si="44"/>
        <v>0</v>
      </c>
      <c r="AQ137" s="23">
        <f t="shared" si="45"/>
        <v>0</v>
      </c>
      <c r="AR137" s="23">
        <f t="shared" si="46"/>
        <v>0</v>
      </c>
      <c r="AS137" s="23">
        <f t="shared" si="47"/>
        <v>0</v>
      </c>
      <c r="AT137" s="21"/>
      <c r="AU137" s="21"/>
      <c r="AV137" s="21"/>
      <c r="AW137" s="21"/>
      <c r="AX137" s="21"/>
      <c r="AY137" s="22">
        <f t="shared" si="63"/>
        <v>0</v>
      </c>
      <c r="AZ137" s="21"/>
      <c r="BA137" s="21"/>
      <c r="BB137" s="23">
        <f t="shared" si="67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48"/>
        <v>0</v>
      </c>
      <c r="BL137" s="21"/>
      <c r="BM137" s="21"/>
      <c r="BN137" s="23">
        <f t="shared" si="49"/>
        <v>0</v>
      </c>
      <c r="BO137" s="21"/>
      <c r="BP137" s="21"/>
      <c r="BQ137" s="23">
        <f t="shared" ref="BQ137:BQ143" si="82">BP137*C137</f>
        <v>0</v>
      </c>
      <c r="BR137" s="21"/>
      <c r="BS137" s="21"/>
      <c r="BT137" s="23">
        <f t="shared" ref="BT137:BT143" si="83">BS137*C137</f>
        <v>0</v>
      </c>
      <c r="BU137" s="21"/>
      <c r="BV137" s="21"/>
      <c r="BW137" s="23">
        <f t="shared" si="74"/>
        <v>0</v>
      </c>
      <c r="BX137" s="21"/>
      <c r="BY137" s="21"/>
      <c r="BZ137" s="23">
        <f t="shared" si="75"/>
        <v>0</v>
      </c>
      <c r="CA137" s="21"/>
      <c r="CB137" s="21"/>
      <c r="CC137" s="23">
        <f t="shared" si="76"/>
        <v>0</v>
      </c>
      <c r="CD137" s="23">
        <f t="shared" si="77"/>
        <v>0</v>
      </c>
      <c r="CE137" s="23">
        <f t="shared" si="78"/>
        <v>0</v>
      </c>
      <c r="CF137" s="23">
        <f t="shared" si="79"/>
        <v>0</v>
      </c>
      <c r="CG137" s="23">
        <f t="shared" si="80"/>
        <v>0</v>
      </c>
      <c r="CH137" s="23">
        <f t="shared" si="81"/>
        <v>0</v>
      </c>
      <c r="CI137" s="22"/>
      <c r="CJ137" s="22"/>
      <c r="CK137" s="22">
        <f t="shared" si="73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1"/>
        <v>0</v>
      </c>
      <c r="K138" s="21"/>
      <c r="L138" s="21"/>
      <c r="M138" s="23">
        <f t="shared" si="72"/>
        <v>0</v>
      </c>
      <c r="N138" s="21"/>
      <c r="O138" s="21"/>
      <c r="P138" s="23">
        <f t="shared" si="65"/>
        <v>0</v>
      </c>
      <c r="Q138" s="21"/>
      <c r="R138" s="21"/>
      <c r="S138" s="23">
        <f t="shared" si="6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3">
        <f t="shared" si="41"/>
        <v>0</v>
      </c>
      <c r="AL138" s="21"/>
      <c r="AM138" s="21"/>
      <c r="AN138" s="21"/>
      <c r="AO138" s="23">
        <f t="shared" si="43"/>
        <v>0</v>
      </c>
      <c r="AP138" s="23">
        <f t="shared" si="44"/>
        <v>0</v>
      </c>
      <c r="AQ138" s="23">
        <f t="shared" si="45"/>
        <v>0</v>
      </c>
      <c r="AR138" s="23">
        <f t="shared" si="46"/>
        <v>0</v>
      </c>
      <c r="AS138" s="23">
        <f t="shared" si="47"/>
        <v>0</v>
      </c>
      <c r="AT138" s="21"/>
      <c r="AU138" s="21"/>
      <c r="AV138" s="21"/>
      <c r="AW138" s="21"/>
      <c r="AX138" s="21"/>
      <c r="AY138" s="22">
        <f t="shared" si="63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48"/>
        <v>0</v>
      </c>
      <c r="BL138" s="21"/>
      <c r="BM138" s="21"/>
      <c r="BN138" s="23">
        <f t="shared" si="49"/>
        <v>0</v>
      </c>
      <c r="BO138" s="21"/>
      <c r="BP138" s="21"/>
      <c r="BQ138" s="23">
        <f t="shared" si="82"/>
        <v>0</v>
      </c>
      <c r="BR138" s="21"/>
      <c r="BS138" s="21"/>
      <c r="BT138" s="23">
        <f t="shared" si="83"/>
        <v>0</v>
      </c>
      <c r="BU138" s="21"/>
      <c r="BV138" s="21"/>
      <c r="BW138" s="23">
        <f t="shared" si="74"/>
        <v>0</v>
      </c>
      <c r="BX138" s="21"/>
      <c r="BY138" s="21"/>
      <c r="BZ138" s="23">
        <f t="shared" si="75"/>
        <v>0</v>
      </c>
      <c r="CA138" s="21"/>
      <c r="CB138" s="21"/>
      <c r="CC138" s="23">
        <f t="shared" si="76"/>
        <v>0</v>
      </c>
      <c r="CD138" s="23">
        <f t="shared" si="77"/>
        <v>0</v>
      </c>
      <c r="CE138" s="23">
        <f t="shared" si="78"/>
        <v>0</v>
      </c>
      <c r="CF138" s="23">
        <f t="shared" si="79"/>
        <v>0</v>
      </c>
      <c r="CG138" s="23">
        <f t="shared" si="80"/>
        <v>0</v>
      </c>
      <c r="CH138" s="23">
        <f t="shared" si="81"/>
        <v>0</v>
      </c>
      <c r="CI138" s="22"/>
      <c r="CJ138" s="22"/>
      <c r="CK138" s="22">
        <f t="shared" si="73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1"/>
        <v>0</v>
      </c>
      <c r="K139" s="21"/>
      <c r="L139" s="21"/>
      <c r="M139" s="23">
        <f t="shared" si="72"/>
        <v>0</v>
      </c>
      <c r="N139" s="21"/>
      <c r="O139" s="21"/>
      <c r="P139" s="23">
        <f t="shared" si="65"/>
        <v>0</v>
      </c>
      <c r="Q139" s="21"/>
      <c r="R139" s="21"/>
      <c r="S139" s="23">
        <f t="shared" si="6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3">
        <f t="shared" si="41"/>
        <v>0</v>
      </c>
      <c r="AL139" s="21"/>
      <c r="AM139" s="21"/>
      <c r="AN139" s="21"/>
      <c r="AO139" s="23">
        <f t="shared" si="43"/>
        <v>0</v>
      </c>
      <c r="AP139" s="23">
        <f t="shared" si="44"/>
        <v>0</v>
      </c>
      <c r="AQ139" s="23">
        <f t="shared" si="45"/>
        <v>0</v>
      </c>
      <c r="AR139" s="23">
        <f t="shared" si="46"/>
        <v>0</v>
      </c>
      <c r="AS139" s="23">
        <f t="shared" si="47"/>
        <v>0</v>
      </c>
      <c r="AT139" s="21"/>
      <c r="AU139" s="21"/>
      <c r="AV139" s="21"/>
      <c r="AW139" s="21"/>
      <c r="AX139" s="21"/>
      <c r="AY139" s="22">
        <f t="shared" si="63"/>
        <v>0</v>
      </c>
      <c r="AZ139" s="21"/>
      <c r="BA139" s="21"/>
      <c r="BB139" s="23">
        <f t="shared" si="67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48"/>
        <v>0</v>
      </c>
      <c r="BL139" s="21"/>
      <c r="BM139" s="21"/>
      <c r="BN139" s="23">
        <f t="shared" si="49"/>
        <v>0</v>
      </c>
      <c r="BO139" s="21"/>
      <c r="BP139" s="21"/>
      <c r="BQ139" s="23">
        <f t="shared" si="82"/>
        <v>0</v>
      </c>
      <c r="BR139" s="21"/>
      <c r="BS139" s="21"/>
      <c r="BT139" s="23">
        <f t="shared" si="83"/>
        <v>0</v>
      </c>
      <c r="BU139" s="21"/>
      <c r="BV139" s="21"/>
      <c r="BW139" s="23">
        <f t="shared" si="74"/>
        <v>0</v>
      </c>
      <c r="BX139" s="21"/>
      <c r="BY139" s="21"/>
      <c r="BZ139" s="23">
        <f t="shared" si="75"/>
        <v>0</v>
      </c>
      <c r="CA139" s="21"/>
      <c r="CB139" s="21"/>
      <c r="CC139" s="23">
        <f t="shared" si="76"/>
        <v>0</v>
      </c>
      <c r="CD139" s="23">
        <f t="shared" si="77"/>
        <v>0</v>
      </c>
      <c r="CE139" s="23">
        <f t="shared" si="78"/>
        <v>0</v>
      </c>
      <c r="CF139" s="23">
        <f t="shared" si="79"/>
        <v>0</v>
      </c>
      <c r="CG139" s="23">
        <f t="shared" si="80"/>
        <v>0</v>
      </c>
      <c r="CH139" s="23">
        <f t="shared" si="81"/>
        <v>0</v>
      </c>
      <c r="CI139" s="22"/>
      <c r="CJ139" s="22"/>
      <c r="CK139" s="22">
        <f t="shared" si="73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3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2"/>
        <v>0</v>
      </c>
      <c r="N141" s="21"/>
      <c r="O141" s="21"/>
      <c r="P141" s="23">
        <f t="shared" si="65"/>
        <v>0</v>
      </c>
      <c r="Q141" s="21"/>
      <c r="R141" s="21"/>
      <c r="S141" s="23">
        <f t="shared" si="6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3">
        <f t="shared" si="41"/>
        <v>0</v>
      </c>
      <c r="AL141" s="21"/>
      <c r="AM141" s="21"/>
      <c r="AN141" s="21"/>
      <c r="AO141" s="23">
        <f t="shared" si="43"/>
        <v>0</v>
      </c>
      <c r="AP141" s="23">
        <f t="shared" si="44"/>
        <v>0</v>
      </c>
      <c r="AQ141" s="23">
        <f t="shared" si="45"/>
        <v>0</v>
      </c>
      <c r="AR141" s="23">
        <f t="shared" si="46"/>
        <v>0</v>
      </c>
      <c r="AS141" s="23">
        <f t="shared" si="47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48"/>
        <v>0</v>
      </c>
      <c r="BL141" s="21"/>
      <c r="BM141" s="21"/>
      <c r="BN141" s="23">
        <f t="shared" si="49"/>
        <v>0</v>
      </c>
      <c r="BO141" s="21"/>
      <c r="BP141" s="21"/>
      <c r="BQ141" s="23">
        <f t="shared" si="82"/>
        <v>0</v>
      </c>
      <c r="BR141" s="21"/>
      <c r="BS141" s="21"/>
      <c r="BT141" s="23">
        <f t="shared" si="83"/>
        <v>0</v>
      </c>
      <c r="BU141" s="21"/>
      <c r="BV141" s="21"/>
      <c r="BW141" s="23">
        <f t="shared" si="74"/>
        <v>0</v>
      </c>
      <c r="BX141" s="21"/>
      <c r="BY141" s="21"/>
      <c r="BZ141" s="23">
        <f t="shared" si="75"/>
        <v>0</v>
      </c>
      <c r="CA141" s="21"/>
      <c r="CB141" s="21"/>
      <c r="CC141" s="23">
        <f t="shared" si="76"/>
        <v>0</v>
      </c>
      <c r="CD141" s="23">
        <f t="shared" si="77"/>
        <v>0</v>
      </c>
      <c r="CE141" s="23">
        <f t="shared" si="78"/>
        <v>0</v>
      </c>
      <c r="CF141" s="23">
        <f t="shared" si="79"/>
        <v>0</v>
      </c>
      <c r="CG141" s="23">
        <f t="shared" si="80"/>
        <v>0</v>
      </c>
      <c r="CH141" s="23">
        <f t="shared" si="81"/>
        <v>0</v>
      </c>
      <c r="CI141" s="22"/>
      <c r="CJ141" s="22"/>
      <c r="CK141" s="22">
        <f t="shared" si="73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2"/>
        <v>0</v>
      </c>
      <c r="N142" s="21"/>
      <c r="O142" s="21"/>
      <c r="P142" s="23">
        <f t="shared" si="65"/>
        <v>0</v>
      </c>
      <c r="Q142" s="21"/>
      <c r="R142" s="21"/>
      <c r="S142" s="23">
        <f t="shared" si="6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3">
        <f t="shared" ref="AK142:AK146" si="84">AJ142*$C142</f>
        <v>0</v>
      </c>
      <c r="AL142" s="21"/>
      <c r="AM142" s="21"/>
      <c r="AN142" s="21"/>
      <c r="AO142" s="23">
        <f t="shared" ref="AO142:AO164" si="85">E142+H142+K142+N142+Q142+T142+W142+Z142+AC142+AF142+AI142+AL142</f>
        <v>0</v>
      </c>
      <c r="AP142" s="23">
        <f t="shared" ref="AP142:AP164" si="86">F142+I142+L142+O142+R142+U142+X142+AA142+AD142+AG142+AJ142+AM142</f>
        <v>0</v>
      </c>
      <c r="AQ142" s="23">
        <f t="shared" ref="AQ142:AQ164" si="87">G142+J142+M142+P142+S142+V142+Y142+AB142+AE142+AH142+AK142+AN142</f>
        <v>0</v>
      </c>
      <c r="AR142" s="23">
        <f t="shared" ref="AR142:AR164" si="88">+AP142/12</f>
        <v>0</v>
      </c>
      <c r="AS142" s="23">
        <f t="shared" ref="AS142:AS164" si="89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:BK143" si="90">BJ142*$C142</f>
        <v>0</v>
      </c>
      <c r="BL142" s="21"/>
      <c r="BM142" s="21"/>
      <c r="BN142" s="23">
        <f t="shared" ref="BN142:BN143" si="91">BM142*C142</f>
        <v>0</v>
      </c>
      <c r="BO142" s="21"/>
      <c r="BP142" s="21"/>
      <c r="BQ142" s="23">
        <f t="shared" si="82"/>
        <v>0</v>
      </c>
      <c r="BR142" s="21"/>
      <c r="BS142" s="21"/>
      <c r="BT142" s="23">
        <f t="shared" si="83"/>
        <v>0</v>
      </c>
      <c r="BU142" s="21"/>
      <c r="BV142" s="21"/>
      <c r="BW142" s="23">
        <f t="shared" si="74"/>
        <v>0</v>
      </c>
      <c r="BX142" s="21"/>
      <c r="BY142" s="21"/>
      <c r="BZ142" s="23">
        <f t="shared" si="75"/>
        <v>0</v>
      </c>
      <c r="CA142" s="21"/>
      <c r="CB142" s="21"/>
      <c r="CC142" s="23">
        <f t="shared" si="76"/>
        <v>0</v>
      </c>
      <c r="CD142" s="23">
        <f t="shared" si="77"/>
        <v>0</v>
      </c>
      <c r="CE142" s="23">
        <f t="shared" si="78"/>
        <v>0</v>
      </c>
      <c r="CF142" s="23">
        <f t="shared" si="79"/>
        <v>0</v>
      </c>
      <c r="CG142" s="23">
        <f t="shared" si="80"/>
        <v>0</v>
      </c>
      <c r="CH142" s="23">
        <f t="shared" si="81"/>
        <v>0</v>
      </c>
      <c r="CI142" s="22"/>
      <c r="CJ142" s="22"/>
      <c r="CK142" s="22">
        <f t="shared" si="73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2"/>
        <v>0</v>
      </c>
      <c r="N143" s="21"/>
      <c r="O143" s="21"/>
      <c r="P143" s="23">
        <f t="shared" si="65"/>
        <v>0</v>
      </c>
      <c r="Q143" s="21"/>
      <c r="R143" s="21"/>
      <c r="S143" s="23">
        <f t="shared" si="6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3">
        <f t="shared" si="84"/>
        <v>0</v>
      </c>
      <c r="AL143" s="21"/>
      <c r="AM143" s="21"/>
      <c r="AN143" s="21"/>
      <c r="AO143" s="23">
        <f t="shared" si="85"/>
        <v>0</v>
      </c>
      <c r="AP143" s="23">
        <f t="shared" si="86"/>
        <v>0</v>
      </c>
      <c r="AQ143" s="23">
        <f t="shared" si="87"/>
        <v>0</v>
      </c>
      <c r="AR143" s="23">
        <f t="shared" si="88"/>
        <v>0</v>
      </c>
      <c r="AS143" s="23">
        <f t="shared" si="89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7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3">
        <f t="shared" si="90"/>
        <v>0</v>
      </c>
      <c r="BL143" s="21"/>
      <c r="BM143" s="21"/>
      <c r="BN143" s="23">
        <f t="shared" si="91"/>
        <v>0</v>
      </c>
      <c r="BO143" s="21"/>
      <c r="BP143" s="21"/>
      <c r="BQ143" s="23">
        <f t="shared" si="82"/>
        <v>0</v>
      </c>
      <c r="BR143" s="21"/>
      <c r="BS143" s="21"/>
      <c r="BT143" s="23">
        <f t="shared" si="83"/>
        <v>0</v>
      </c>
      <c r="BU143" s="21"/>
      <c r="BV143" s="21"/>
      <c r="BW143" s="23">
        <f t="shared" si="74"/>
        <v>0</v>
      </c>
      <c r="BX143" s="21"/>
      <c r="BY143" s="21"/>
      <c r="BZ143" s="23">
        <f t="shared" si="75"/>
        <v>0</v>
      </c>
      <c r="CA143" s="21"/>
      <c r="CB143" s="21"/>
      <c r="CC143" s="23">
        <f t="shared" si="76"/>
        <v>0</v>
      </c>
      <c r="CD143" s="23">
        <f t="shared" si="77"/>
        <v>0</v>
      </c>
      <c r="CE143" s="23">
        <f t="shared" si="78"/>
        <v>0</v>
      </c>
      <c r="CF143" s="23">
        <f t="shared" si="79"/>
        <v>0</v>
      </c>
      <c r="CG143" s="23">
        <f t="shared" si="80"/>
        <v>0</v>
      </c>
      <c r="CH143" s="23">
        <f t="shared" si="81"/>
        <v>0</v>
      </c>
      <c r="CI143" s="22"/>
      <c r="CJ143" s="22"/>
      <c r="CK143" s="22">
        <f t="shared" si="73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3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3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3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3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3">
        <f t="shared" si="84"/>
        <v>0</v>
      </c>
      <c r="AL146" s="21"/>
      <c r="AM146" s="21"/>
      <c r="AN146" s="21"/>
      <c r="AO146" s="23">
        <f t="shared" si="85"/>
        <v>0</v>
      </c>
      <c r="AP146" s="23">
        <f t="shared" si="86"/>
        <v>0</v>
      </c>
      <c r="AQ146" s="23">
        <f t="shared" si="87"/>
        <v>0</v>
      </c>
      <c r="AR146" s="23">
        <f t="shared" si="88"/>
        <v>0</v>
      </c>
      <c r="AS146" s="23">
        <f t="shared" si="89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0"/>
        <v>0</v>
      </c>
      <c r="CH146" s="23">
        <f t="shared" si="81"/>
        <v>0</v>
      </c>
      <c r="CI146" s="22"/>
      <c r="CJ146" s="22"/>
      <c r="CK146" s="22">
        <f t="shared" si="73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2">SUM(E4:E146)</f>
        <v>704</v>
      </c>
      <c r="F147" s="26">
        <f t="shared" si="92"/>
        <v>9746</v>
      </c>
      <c r="G147" s="26">
        <f t="shared" si="92"/>
        <v>6457.04</v>
      </c>
      <c r="H147" s="26">
        <f t="shared" si="92"/>
        <v>1125</v>
      </c>
      <c r="I147" s="26">
        <f t="shared" si="92"/>
        <v>15280</v>
      </c>
      <c r="J147" s="26">
        <f t="shared" si="92"/>
        <v>10704.4</v>
      </c>
      <c r="K147" s="26">
        <f t="shared" si="92"/>
        <v>725</v>
      </c>
      <c r="L147" s="26">
        <f t="shared" si="92"/>
        <v>9982</v>
      </c>
      <c r="M147" s="26">
        <f t="shared" si="92"/>
        <v>6737.8</v>
      </c>
      <c r="N147" s="26">
        <f t="shared" si="92"/>
        <v>1120</v>
      </c>
      <c r="O147" s="26">
        <f t="shared" si="92"/>
        <v>15880</v>
      </c>
      <c r="P147" s="26">
        <f t="shared" si="92"/>
        <v>12323.2</v>
      </c>
      <c r="Q147" s="26">
        <f t="shared" si="92"/>
        <v>1183</v>
      </c>
      <c r="R147" s="26">
        <f t="shared" si="92"/>
        <v>17802</v>
      </c>
      <c r="S147" s="26">
        <f t="shared" si="92"/>
        <v>11395.68</v>
      </c>
      <c r="T147" s="26">
        <f t="shared" si="92"/>
        <v>1144</v>
      </c>
      <c r="U147" s="26">
        <f t="shared" si="92"/>
        <v>18882</v>
      </c>
      <c r="V147" s="26">
        <f t="shared" si="92"/>
        <v>12352.12</v>
      </c>
      <c r="W147" s="26">
        <f t="shared" si="92"/>
        <v>1848</v>
      </c>
      <c r="X147" s="26">
        <f t="shared" si="92"/>
        <v>27586</v>
      </c>
      <c r="Y147" s="26">
        <f t="shared" si="92"/>
        <v>18954.400000000001</v>
      </c>
      <c r="Z147" s="26">
        <f t="shared" si="92"/>
        <v>2228</v>
      </c>
      <c r="AA147" s="26">
        <f t="shared" si="92"/>
        <v>34428</v>
      </c>
      <c r="AB147" s="26">
        <f t="shared" si="92"/>
        <v>23240.52</v>
      </c>
      <c r="AC147" s="26">
        <f t="shared" si="92"/>
        <v>1134</v>
      </c>
      <c r="AD147" s="26">
        <f t="shared" si="92"/>
        <v>16298</v>
      </c>
      <c r="AE147" s="26">
        <f t="shared" si="92"/>
        <v>10564.880000000001</v>
      </c>
      <c r="AF147" s="26">
        <f t="shared" si="92"/>
        <v>2208</v>
      </c>
      <c r="AG147" s="26">
        <f t="shared" si="92"/>
        <v>32650</v>
      </c>
      <c r="AH147" s="26">
        <f t="shared" si="92"/>
        <v>22733.799999999996</v>
      </c>
      <c r="AI147" s="26">
        <f t="shared" si="92"/>
        <v>930</v>
      </c>
      <c r="AJ147" s="26">
        <f t="shared" si="92"/>
        <v>15229</v>
      </c>
      <c r="AK147" s="26">
        <f t="shared" si="92"/>
        <v>11002.240000000002</v>
      </c>
      <c r="AL147" s="26">
        <f t="shared" si="92"/>
        <v>1856</v>
      </c>
      <c r="AM147" s="26">
        <f t="shared" si="92"/>
        <v>27059</v>
      </c>
      <c r="AN147" s="26">
        <f t="shared" si="92"/>
        <v>18678.32</v>
      </c>
      <c r="AO147" s="84">
        <f t="shared" si="85"/>
        <v>16205</v>
      </c>
      <c r="AP147" s="84">
        <f t="shared" si="86"/>
        <v>240822</v>
      </c>
      <c r="AQ147" s="84">
        <f t="shared" si="87"/>
        <v>165144.40000000002</v>
      </c>
      <c r="AR147" s="84">
        <f t="shared" si="88"/>
        <v>20068.5</v>
      </c>
      <c r="AS147" s="84">
        <f t="shared" si="89"/>
        <v>13762.033333333335</v>
      </c>
      <c r="AT147" s="26">
        <f t="shared" ref="AT147:CF147" si="93">SUM(AT4:AT146)</f>
        <v>1163</v>
      </c>
      <c r="AU147" s="26">
        <f t="shared" si="93"/>
        <v>17991</v>
      </c>
      <c r="AV147" s="26">
        <f t="shared" si="93"/>
        <v>11820</v>
      </c>
      <c r="AW147" s="26">
        <f t="shared" si="93"/>
        <v>871</v>
      </c>
      <c r="AX147" s="26">
        <f t="shared" si="93"/>
        <v>12551</v>
      </c>
      <c r="AY147" s="26">
        <f t="shared" si="93"/>
        <v>8736.5600000000013</v>
      </c>
      <c r="AZ147" s="26">
        <f t="shared" si="93"/>
        <v>3626</v>
      </c>
      <c r="BA147" s="26">
        <f t="shared" si="93"/>
        <v>51722</v>
      </c>
      <c r="BB147" s="26">
        <f t="shared" si="93"/>
        <v>37107.919999999998</v>
      </c>
      <c r="BC147" s="26">
        <f t="shared" si="93"/>
        <v>449</v>
      </c>
      <c r="BD147" s="26">
        <f t="shared" si="93"/>
        <v>7248</v>
      </c>
      <c r="BE147" s="26">
        <f t="shared" si="93"/>
        <v>4652.1600000000008</v>
      </c>
      <c r="BF147" s="26">
        <f t="shared" si="93"/>
        <v>797</v>
      </c>
      <c r="BG147" s="26">
        <f t="shared" si="93"/>
        <v>13432</v>
      </c>
      <c r="BH147" s="26">
        <f t="shared" si="93"/>
        <v>9081.2800000000007</v>
      </c>
      <c r="BI147" s="26">
        <f t="shared" si="93"/>
        <v>411</v>
      </c>
      <c r="BJ147" s="26">
        <f t="shared" si="93"/>
        <v>6406</v>
      </c>
      <c r="BK147" s="26">
        <f t="shared" si="93"/>
        <v>4196.3</v>
      </c>
      <c r="BL147" s="26">
        <f t="shared" si="93"/>
        <v>2124</v>
      </c>
      <c r="BM147" s="26">
        <f t="shared" si="93"/>
        <v>30534</v>
      </c>
      <c r="BN147" s="26">
        <f t="shared" si="93"/>
        <v>22794.239999999998</v>
      </c>
      <c r="BO147" s="26">
        <f t="shared" si="93"/>
        <v>1352</v>
      </c>
      <c r="BP147" s="26">
        <f t="shared" si="93"/>
        <v>19225</v>
      </c>
      <c r="BQ147" s="26">
        <f t="shared" si="93"/>
        <v>12910.92</v>
      </c>
      <c r="BR147" s="26">
        <f t="shared" si="93"/>
        <v>1971</v>
      </c>
      <c r="BS147" s="26">
        <f t="shared" si="93"/>
        <v>27022</v>
      </c>
      <c r="BT147" s="26">
        <f t="shared" si="93"/>
        <v>21013.360000000001</v>
      </c>
      <c r="BU147" s="26">
        <f t="shared" si="93"/>
        <v>2410</v>
      </c>
      <c r="BV147" s="26">
        <f t="shared" si="93"/>
        <v>32225</v>
      </c>
      <c r="BW147" s="26">
        <f t="shared" si="93"/>
        <v>26940.679999999997</v>
      </c>
      <c r="BX147" s="26">
        <f t="shared" si="93"/>
        <v>1305</v>
      </c>
      <c r="BY147" s="26">
        <f t="shared" si="93"/>
        <v>17660</v>
      </c>
      <c r="BZ147" s="26">
        <f t="shared" si="93"/>
        <v>14564</v>
      </c>
      <c r="CA147" s="26">
        <f t="shared" si="93"/>
        <v>1891</v>
      </c>
      <c r="CB147" s="26">
        <f t="shared" si="93"/>
        <v>25332</v>
      </c>
      <c r="CC147" s="26">
        <f t="shared" si="93"/>
        <v>20067.84</v>
      </c>
      <c r="CD147" s="26">
        <f t="shared" si="93"/>
        <v>18370</v>
      </c>
      <c r="CE147" s="26">
        <f t="shared" si="93"/>
        <v>261348</v>
      </c>
      <c r="CF147" s="26">
        <f t="shared" si="93"/>
        <v>193885.26</v>
      </c>
      <c r="CG147" s="84">
        <f t="shared" si="80"/>
        <v>21779</v>
      </c>
      <c r="CH147" s="84">
        <f t="shared" si="81"/>
        <v>16157.105000000001</v>
      </c>
      <c r="CI147" s="85">
        <f>SUM(CI4:CI146)</f>
        <v>720</v>
      </c>
      <c r="CJ147" s="85">
        <f>SUM(CJ4:CJ146)</f>
        <v>9450</v>
      </c>
      <c r="CK147" s="85">
        <f>SUM(CK4:CK146)</f>
        <v>7948.7999999999993</v>
      </c>
      <c r="CL147" s="85">
        <f t="shared" ref="CL147:CN147" si="94">SUM(CL4:CL146)</f>
        <v>1431</v>
      </c>
      <c r="CM147" s="85">
        <f t="shared" si="94"/>
        <v>19816</v>
      </c>
      <c r="CN147" s="85">
        <f t="shared" si="94"/>
        <v>15159.039999999999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5"/>
        <v>0</v>
      </c>
      <c r="AP148" s="23">
        <f t="shared" si="86"/>
        <v>0</v>
      </c>
      <c r="AQ148" s="23">
        <f t="shared" si="87"/>
        <v>0</v>
      </c>
      <c r="AR148" s="23">
        <f t="shared" si="88"/>
        <v>0</v>
      </c>
      <c r="AS148" s="23">
        <f t="shared" si="89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7"/>
        <v>0</v>
      </c>
      <c r="CE148" s="23">
        <f t="shared" si="78"/>
        <v>0</v>
      </c>
      <c r="CF148" s="23">
        <f t="shared" si="79"/>
        <v>0</v>
      </c>
      <c r="CG148" s="23">
        <f t="shared" si="80"/>
        <v>0</v>
      </c>
      <c r="CH148" s="23">
        <f t="shared" si="81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85"/>
        <v>0</v>
      </c>
      <c r="AP149" s="23">
        <f t="shared" si="86"/>
        <v>0</v>
      </c>
      <c r="AQ149" s="23">
        <f t="shared" si="87"/>
        <v>0</v>
      </c>
      <c r="AR149" s="23">
        <f t="shared" si="88"/>
        <v>0</v>
      </c>
      <c r="AS149" s="23">
        <f t="shared" si="89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1"/>
      <c r="CA149" s="21"/>
      <c r="CB149" s="21"/>
      <c r="CC149" s="23">
        <f>CB149*C149</f>
        <v>0</v>
      </c>
      <c r="CD149" s="23">
        <f t="shared" si="77"/>
        <v>0</v>
      </c>
      <c r="CE149" s="23">
        <f t="shared" si="78"/>
        <v>0</v>
      </c>
      <c r="CF149" s="23">
        <f t="shared" si="79"/>
        <v>0</v>
      </c>
      <c r="CG149" s="23">
        <f t="shared" si="80"/>
        <v>0</v>
      </c>
      <c r="CH149" s="23">
        <f t="shared" si="81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95">AJ150*$C150</f>
        <v>0</v>
      </c>
      <c r="AL150" s="21"/>
      <c r="AM150" s="21"/>
      <c r="AN150" s="21"/>
      <c r="AO150" s="23">
        <f t="shared" si="85"/>
        <v>0</v>
      </c>
      <c r="AP150" s="23">
        <f t="shared" si="86"/>
        <v>0</v>
      </c>
      <c r="AQ150" s="23">
        <f t="shared" si="87"/>
        <v>0</v>
      </c>
      <c r="AR150" s="23">
        <f t="shared" si="88"/>
        <v>0</v>
      </c>
      <c r="AS150" s="23">
        <f t="shared" si="89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96">BJ150*$C150</f>
        <v>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97">BV150*C150</f>
        <v>0</v>
      </c>
      <c r="BX150" s="21"/>
      <c r="BY150" s="21"/>
      <c r="BZ150" s="21"/>
      <c r="CA150" s="21"/>
      <c r="CB150" s="21"/>
      <c r="CC150" s="23">
        <f t="shared" ref="CC150:CC162" si="98">CB150*C150</f>
        <v>0</v>
      </c>
      <c r="CD150" s="23">
        <f t="shared" si="77"/>
        <v>0</v>
      </c>
      <c r="CE150" s="23">
        <f t="shared" si="78"/>
        <v>0</v>
      </c>
      <c r="CF150" s="23">
        <f t="shared" si="79"/>
        <v>0</v>
      </c>
      <c r="CG150" s="23">
        <f t="shared" si="80"/>
        <v>0</v>
      </c>
      <c r="CH150" s="23">
        <f t="shared" si="81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95"/>
        <v>0</v>
      </c>
      <c r="AL151" s="21"/>
      <c r="AM151" s="21"/>
      <c r="AN151" s="21"/>
      <c r="AO151" s="23">
        <f t="shared" si="85"/>
        <v>0</v>
      </c>
      <c r="AP151" s="23">
        <f t="shared" si="86"/>
        <v>0</v>
      </c>
      <c r="AQ151" s="23">
        <f t="shared" si="87"/>
        <v>0</v>
      </c>
      <c r="AR151" s="23">
        <f t="shared" si="88"/>
        <v>0</v>
      </c>
      <c r="AS151" s="23">
        <f t="shared" si="89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96"/>
        <v>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97"/>
        <v>0</v>
      </c>
      <c r="BX151" s="21"/>
      <c r="BY151" s="21"/>
      <c r="BZ151" s="21"/>
      <c r="CA151" s="21"/>
      <c r="CB151" s="21"/>
      <c r="CC151" s="23">
        <f t="shared" si="98"/>
        <v>0</v>
      </c>
      <c r="CD151" s="23">
        <f t="shared" si="77"/>
        <v>0</v>
      </c>
      <c r="CE151" s="23">
        <f t="shared" si="78"/>
        <v>0</v>
      </c>
      <c r="CF151" s="23">
        <f t="shared" si="79"/>
        <v>0</v>
      </c>
      <c r="CG151" s="23">
        <f t="shared" si="80"/>
        <v>0</v>
      </c>
      <c r="CH151" s="23">
        <f t="shared" si="81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10</v>
      </c>
      <c r="F152" s="21">
        <v>120</v>
      </c>
      <c r="G152" s="23">
        <f>F152*$C152</f>
        <v>84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>
        <v>6</v>
      </c>
      <c r="U152" s="21">
        <v>82</v>
      </c>
      <c r="V152" s="23">
        <f>U152*$C152</f>
        <v>57.4</v>
      </c>
      <c r="W152" s="21">
        <v>2</v>
      </c>
      <c r="X152" s="21">
        <v>24</v>
      </c>
      <c r="Y152" s="23">
        <f>X152*$C152</f>
        <v>16.799999999999997</v>
      </c>
      <c r="Z152" s="21"/>
      <c r="AA152" s="21"/>
      <c r="AB152" s="23">
        <f>AA152*$C152</f>
        <v>0</v>
      </c>
      <c r="AC152" s="21"/>
      <c r="AD152" s="21"/>
      <c r="AE152" s="21"/>
      <c r="AF152" s="21">
        <v>3</v>
      </c>
      <c r="AG152" s="21">
        <v>36</v>
      </c>
      <c r="AH152" s="23">
        <f>AG152*$C152</f>
        <v>25.2</v>
      </c>
      <c r="AI152" s="21"/>
      <c r="AJ152" s="21"/>
      <c r="AK152" s="23">
        <f t="shared" si="95"/>
        <v>0</v>
      </c>
      <c r="AL152" s="21"/>
      <c r="AM152" s="21"/>
      <c r="AN152" s="21"/>
      <c r="AO152" s="23">
        <f t="shared" si="85"/>
        <v>21</v>
      </c>
      <c r="AP152" s="23">
        <f t="shared" si="86"/>
        <v>262</v>
      </c>
      <c r="AQ152" s="23">
        <f t="shared" si="87"/>
        <v>183.39999999999998</v>
      </c>
      <c r="AR152" s="23">
        <f t="shared" si="88"/>
        <v>21.833333333333332</v>
      </c>
      <c r="AS152" s="23">
        <f t="shared" si="89"/>
        <v>15.283333333333331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>
        <v>2</v>
      </c>
      <c r="BD152" s="21">
        <v>24</v>
      </c>
      <c r="BE152" s="23">
        <f>BD152*AR152</f>
        <v>524</v>
      </c>
      <c r="BF152" s="21"/>
      <c r="BG152" s="21"/>
      <c r="BH152" s="21"/>
      <c r="BI152" s="21"/>
      <c r="BJ152" s="21"/>
      <c r="BK152" s="23">
        <f t="shared" si="96"/>
        <v>0</v>
      </c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3">
        <f t="shared" si="97"/>
        <v>0</v>
      </c>
      <c r="BX152" s="21"/>
      <c r="BY152" s="21"/>
      <c r="BZ152" s="21"/>
      <c r="CA152" s="21"/>
      <c r="CB152" s="21"/>
      <c r="CC152" s="23">
        <f t="shared" si="98"/>
        <v>0</v>
      </c>
      <c r="CD152" s="23">
        <f t="shared" si="77"/>
        <v>2</v>
      </c>
      <c r="CE152" s="23">
        <f t="shared" si="78"/>
        <v>24</v>
      </c>
      <c r="CF152" s="23">
        <f t="shared" si="79"/>
        <v>524</v>
      </c>
      <c r="CG152" s="23">
        <f t="shared" si="80"/>
        <v>2</v>
      </c>
      <c r="CH152" s="23">
        <f t="shared" si="81"/>
        <v>43.666666666666664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10</v>
      </c>
      <c r="F153" s="21">
        <v>240</v>
      </c>
      <c r="G153" s="23">
        <f t="shared" ref="G153:G162" si="99">F153*$C153</f>
        <v>84</v>
      </c>
      <c r="H153" s="21"/>
      <c r="I153" s="21"/>
      <c r="J153" s="21"/>
      <c r="K153" s="21"/>
      <c r="L153" s="21">
        <v>6</v>
      </c>
      <c r="M153" s="23">
        <f>L153*$C153</f>
        <v>2.0999999999999996</v>
      </c>
      <c r="N153" s="21"/>
      <c r="O153" s="21"/>
      <c r="P153" s="21"/>
      <c r="Q153" s="21"/>
      <c r="R153" s="21">
        <v>2</v>
      </c>
      <c r="S153" s="23">
        <f>R153*$C153</f>
        <v>0.7</v>
      </c>
      <c r="T153" s="21">
        <v>2</v>
      </c>
      <c r="U153" s="21">
        <v>48</v>
      </c>
      <c r="V153" s="23">
        <f t="shared" ref="V153:V162" si="100">U153*$C153</f>
        <v>16.799999999999997</v>
      </c>
      <c r="W153" s="21"/>
      <c r="X153" s="21"/>
      <c r="Y153" s="23">
        <f t="shared" ref="Y153:Y162" si="101">X153*$C153</f>
        <v>0</v>
      </c>
      <c r="Z153" s="21"/>
      <c r="AA153" s="21"/>
      <c r="AB153" s="23">
        <f t="shared" ref="AB153:AB162" si="102">AA153*$C153</f>
        <v>0</v>
      </c>
      <c r="AC153" s="21"/>
      <c r="AD153" s="21"/>
      <c r="AE153" s="21"/>
      <c r="AF153" s="21">
        <v>1</v>
      </c>
      <c r="AG153" s="21">
        <v>24</v>
      </c>
      <c r="AH153" s="23">
        <f t="shared" ref="AH153:AH162" si="103">AG153*$C153</f>
        <v>8.3999999999999986</v>
      </c>
      <c r="AI153" s="21">
        <v>1</v>
      </c>
      <c r="AJ153" s="21">
        <v>24</v>
      </c>
      <c r="AK153" s="23">
        <f t="shared" si="95"/>
        <v>8.3999999999999986</v>
      </c>
      <c r="AL153" s="21"/>
      <c r="AM153" s="21"/>
      <c r="AN153" s="21"/>
      <c r="AO153" s="23">
        <f t="shared" si="85"/>
        <v>14</v>
      </c>
      <c r="AP153" s="23">
        <f t="shared" si="86"/>
        <v>344</v>
      </c>
      <c r="AQ153" s="23">
        <f t="shared" si="87"/>
        <v>120.4</v>
      </c>
      <c r="AR153" s="23">
        <f t="shared" si="88"/>
        <v>28.666666666666668</v>
      </c>
      <c r="AS153" s="23">
        <f t="shared" si="89"/>
        <v>10.033333333333333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3">
        <f t="shared" ref="BE153:BE162" si="104">BD153*AR153</f>
        <v>0</v>
      </c>
      <c r="BF153" s="21"/>
      <c r="BG153" s="21"/>
      <c r="BH153" s="21"/>
      <c r="BI153" s="21">
        <v>1</v>
      </c>
      <c r="BJ153" s="21">
        <v>24</v>
      </c>
      <c r="BK153" s="23">
        <f t="shared" si="96"/>
        <v>8.3999999999999986</v>
      </c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3">
        <f t="shared" si="97"/>
        <v>0</v>
      </c>
      <c r="BX153" s="21"/>
      <c r="BY153" s="21"/>
      <c r="BZ153" s="21"/>
      <c r="CA153" s="21"/>
      <c r="CB153" s="21"/>
      <c r="CC153" s="23">
        <f t="shared" si="98"/>
        <v>0</v>
      </c>
      <c r="CD153" s="23">
        <f t="shared" si="77"/>
        <v>1</v>
      </c>
      <c r="CE153" s="23">
        <f t="shared" si="78"/>
        <v>24</v>
      </c>
      <c r="CF153" s="23">
        <f t="shared" si="79"/>
        <v>8.3999999999999986</v>
      </c>
      <c r="CG153" s="23">
        <f t="shared" si="80"/>
        <v>2</v>
      </c>
      <c r="CH153" s="23">
        <f t="shared" si="81"/>
        <v>0.69999999999999984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99"/>
        <v>0</v>
      </c>
      <c r="H154" s="21"/>
      <c r="I154" s="21"/>
      <c r="J154" s="21"/>
      <c r="K154" s="21"/>
      <c r="L154" s="21">
        <v>24</v>
      </c>
      <c r="M154" s="23">
        <f t="shared" ref="M154:M162" si="105">L154*$C154</f>
        <v>4.1999999999999993</v>
      </c>
      <c r="N154" s="21"/>
      <c r="O154" s="21"/>
      <c r="P154" s="21"/>
      <c r="Q154" s="21"/>
      <c r="R154" s="21"/>
      <c r="S154" s="23">
        <f t="shared" ref="S154:S162" si="106">R154*$C154</f>
        <v>0</v>
      </c>
      <c r="T154" s="21"/>
      <c r="U154" s="21"/>
      <c r="V154" s="23">
        <f t="shared" si="100"/>
        <v>0</v>
      </c>
      <c r="W154" s="21"/>
      <c r="X154" s="21"/>
      <c r="Y154" s="23">
        <f t="shared" si="101"/>
        <v>0</v>
      </c>
      <c r="Z154" s="21"/>
      <c r="AA154" s="21"/>
      <c r="AB154" s="23">
        <f t="shared" si="102"/>
        <v>0</v>
      </c>
      <c r="AC154" s="21"/>
      <c r="AD154" s="21"/>
      <c r="AE154" s="21"/>
      <c r="AF154" s="21"/>
      <c r="AG154" s="21">
        <v>24</v>
      </c>
      <c r="AH154" s="23">
        <f t="shared" si="103"/>
        <v>4.1999999999999993</v>
      </c>
      <c r="AI154" s="21"/>
      <c r="AJ154" s="21"/>
      <c r="AK154" s="23">
        <f t="shared" si="95"/>
        <v>0</v>
      </c>
      <c r="AL154" s="21"/>
      <c r="AM154" s="21"/>
      <c r="AN154" s="21"/>
      <c r="AO154" s="23">
        <f t="shared" si="85"/>
        <v>0</v>
      </c>
      <c r="AP154" s="23">
        <f t="shared" si="86"/>
        <v>48</v>
      </c>
      <c r="AQ154" s="23">
        <f t="shared" si="87"/>
        <v>8.3999999999999986</v>
      </c>
      <c r="AR154" s="23">
        <f t="shared" si="88"/>
        <v>4</v>
      </c>
      <c r="AS154" s="23">
        <f t="shared" si="89"/>
        <v>0.69999999999999984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3">
        <f t="shared" si="104"/>
        <v>0</v>
      </c>
      <c r="BF154" s="21"/>
      <c r="BG154" s="21"/>
      <c r="BH154" s="21"/>
      <c r="BI154" s="21"/>
      <c r="BJ154" s="21"/>
      <c r="BK154" s="23">
        <f t="shared" si="96"/>
        <v>0</v>
      </c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3">
        <f t="shared" si="97"/>
        <v>0</v>
      </c>
      <c r="BX154" s="21"/>
      <c r="BY154" s="21"/>
      <c r="BZ154" s="21"/>
      <c r="CA154" s="21"/>
      <c r="CB154" s="21"/>
      <c r="CC154" s="23">
        <f t="shared" si="98"/>
        <v>0</v>
      </c>
      <c r="CD154" s="23">
        <f t="shared" si="77"/>
        <v>0</v>
      </c>
      <c r="CE154" s="23">
        <f t="shared" si="78"/>
        <v>0</v>
      </c>
      <c r="CF154" s="23">
        <f t="shared" si="79"/>
        <v>0</v>
      </c>
      <c r="CG154" s="23">
        <f t="shared" si="80"/>
        <v>0</v>
      </c>
      <c r="CH154" s="23">
        <f t="shared" si="81"/>
        <v>0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99"/>
        <v>0</v>
      </c>
      <c r="H155" s="21"/>
      <c r="I155" s="21"/>
      <c r="J155" s="21"/>
      <c r="K155" s="21"/>
      <c r="L155" s="21"/>
      <c r="M155" s="23">
        <f t="shared" si="105"/>
        <v>0</v>
      </c>
      <c r="N155" s="21"/>
      <c r="O155" s="21"/>
      <c r="P155" s="21"/>
      <c r="Q155" s="21"/>
      <c r="R155" s="21"/>
      <c r="S155" s="23">
        <f t="shared" si="106"/>
        <v>0</v>
      </c>
      <c r="T155" s="21"/>
      <c r="U155" s="21"/>
      <c r="V155" s="23">
        <f t="shared" si="100"/>
        <v>0</v>
      </c>
      <c r="W155" s="21"/>
      <c r="X155" s="21"/>
      <c r="Y155" s="23">
        <f t="shared" si="101"/>
        <v>0</v>
      </c>
      <c r="Z155" s="21"/>
      <c r="AA155" s="21"/>
      <c r="AB155" s="23">
        <f t="shared" si="102"/>
        <v>0</v>
      </c>
      <c r="AC155" s="21"/>
      <c r="AD155" s="21"/>
      <c r="AE155" s="21"/>
      <c r="AF155" s="21"/>
      <c r="AG155" s="21"/>
      <c r="AH155" s="23">
        <f t="shared" si="103"/>
        <v>0</v>
      </c>
      <c r="AI155" s="21"/>
      <c r="AJ155" s="21"/>
      <c r="AK155" s="23">
        <f t="shared" si="95"/>
        <v>0</v>
      </c>
      <c r="AL155" s="21"/>
      <c r="AM155" s="21"/>
      <c r="AN155" s="21"/>
      <c r="AO155" s="23">
        <f t="shared" si="85"/>
        <v>0</v>
      </c>
      <c r="AP155" s="23">
        <f t="shared" si="86"/>
        <v>0</v>
      </c>
      <c r="AQ155" s="23">
        <f t="shared" si="87"/>
        <v>0</v>
      </c>
      <c r="AR155" s="23">
        <f t="shared" si="88"/>
        <v>0</v>
      </c>
      <c r="AS155" s="23">
        <f t="shared" si="89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3">
        <f t="shared" si="104"/>
        <v>0</v>
      </c>
      <c r="BF155" s="21"/>
      <c r="BG155" s="21"/>
      <c r="BH155" s="21"/>
      <c r="BI155" s="21"/>
      <c r="BJ155" s="21"/>
      <c r="BK155" s="23">
        <f t="shared" si="96"/>
        <v>0</v>
      </c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3">
        <f t="shared" si="97"/>
        <v>0</v>
      </c>
      <c r="BX155" s="21"/>
      <c r="BY155" s="21"/>
      <c r="BZ155" s="21"/>
      <c r="CA155" s="21"/>
      <c r="CB155" s="21"/>
      <c r="CC155" s="23">
        <f t="shared" si="98"/>
        <v>0</v>
      </c>
      <c r="CD155" s="23">
        <f t="shared" si="77"/>
        <v>0</v>
      </c>
      <c r="CE155" s="23">
        <f t="shared" si="78"/>
        <v>0</v>
      </c>
      <c r="CF155" s="23">
        <f t="shared" si="79"/>
        <v>0</v>
      </c>
      <c r="CG155" s="23">
        <f t="shared" si="80"/>
        <v>0</v>
      </c>
      <c r="CH155" s="23">
        <f t="shared" si="81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1"/>
      <c r="K156" s="21"/>
      <c r="L156" s="21"/>
      <c r="M156" s="23"/>
      <c r="N156" s="21"/>
      <c r="O156" s="21"/>
      <c r="P156" s="21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1"/>
      <c r="AF156" s="21"/>
      <c r="AG156" s="21"/>
      <c r="AH156" s="23"/>
      <c r="AI156" s="21"/>
      <c r="AJ156" s="21"/>
      <c r="AK156" s="23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3"/>
      <c r="BF156" s="21"/>
      <c r="BG156" s="21"/>
      <c r="BH156" s="21"/>
      <c r="BI156" s="21"/>
      <c r="BJ156" s="21"/>
      <c r="BK156" s="23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>
        <v>6</v>
      </c>
      <c r="BW156" s="23">
        <f t="shared" si="97"/>
        <v>4.1999999999999993</v>
      </c>
      <c r="BX156" s="21"/>
      <c r="BY156" s="21"/>
      <c r="BZ156" s="21"/>
      <c r="CA156" s="21"/>
      <c r="CB156" s="21"/>
      <c r="CC156" s="23">
        <f t="shared" si="98"/>
        <v>0</v>
      </c>
      <c r="CD156" s="23">
        <f t="shared" si="77"/>
        <v>0</v>
      </c>
      <c r="CE156" s="23">
        <f t="shared" si="78"/>
        <v>6</v>
      </c>
      <c r="CF156" s="23">
        <f t="shared" si="79"/>
        <v>4.1999999999999993</v>
      </c>
      <c r="CG156" s="23">
        <f t="shared" si="80"/>
        <v>0.5</v>
      </c>
      <c r="CH156" s="23">
        <f t="shared" si="81"/>
        <v>0.34999999999999992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1"/>
      <c r="K157" s="21"/>
      <c r="L157" s="21"/>
      <c r="M157" s="23"/>
      <c r="N157" s="21"/>
      <c r="O157" s="21"/>
      <c r="P157" s="21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1"/>
      <c r="AF157" s="21"/>
      <c r="AG157" s="21"/>
      <c r="AH157" s="23"/>
      <c r="AI157" s="21"/>
      <c r="AJ157" s="21"/>
      <c r="AK157" s="23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3"/>
      <c r="BF157" s="21"/>
      <c r="BG157" s="21"/>
      <c r="BH157" s="21"/>
      <c r="BI157" s="21"/>
      <c r="BJ157" s="21"/>
      <c r="BK157" s="23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3">
        <f t="shared" si="97"/>
        <v>0</v>
      </c>
      <c r="BX157" s="21"/>
      <c r="BY157" s="21"/>
      <c r="BZ157" s="21"/>
      <c r="CA157" s="21"/>
      <c r="CB157" s="21"/>
      <c r="CC157" s="23">
        <f t="shared" si="98"/>
        <v>0</v>
      </c>
      <c r="CD157" s="23">
        <f t="shared" si="77"/>
        <v>0</v>
      </c>
      <c r="CE157" s="23">
        <f t="shared" si="78"/>
        <v>0</v>
      </c>
      <c r="CF157" s="23">
        <f t="shared" si="79"/>
        <v>0</v>
      </c>
      <c r="CG157" s="23">
        <f t="shared" si="80"/>
        <v>0</v>
      </c>
      <c r="CH157" s="23">
        <f t="shared" si="81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99"/>
        <v>0</v>
      </c>
      <c r="H158" s="21"/>
      <c r="I158" s="21"/>
      <c r="J158" s="21"/>
      <c r="K158" s="21"/>
      <c r="L158" s="21"/>
      <c r="M158" s="23">
        <f t="shared" si="105"/>
        <v>0</v>
      </c>
      <c r="N158" s="21"/>
      <c r="O158" s="21"/>
      <c r="P158" s="21"/>
      <c r="Q158" s="21"/>
      <c r="R158" s="21"/>
      <c r="S158" s="23">
        <f t="shared" si="106"/>
        <v>0</v>
      </c>
      <c r="T158" s="21"/>
      <c r="U158" s="21"/>
      <c r="V158" s="23">
        <f t="shared" si="100"/>
        <v>0</v>
      </c>
      <c r="W158" s="21"/>
      <c r="X158" s="21"/>
      <c r="Y158" s="23">
        <f t="shared" si="101"/>
        <v>0</v>
      </c>
      <c r="Z158" s="21"/>
      <c r="AA158" s="21"/>
      <c r="AB158" s="23">
        <f t="shared" si="102"/>
        <v>0</v>
      </c>
      <c r="AC158" s="21"/>
      <c r="AD158" s="21"/>
      <c r="AE158" s="21"/>
      <c r="AF158" s="21"/>
      <c r="AG158" s="21"/>
      <c r="AH158" s="23">
        <f t="shared" si="103"/>
        <v>0</v>
      </c>
      <c r="AI158" s="21"/>
      <c r="AJ158" s="21"/>
      <c r="AK158" s="23">
        <f t="shared" si="95"/>
        <v>0</v>
      </c>
      <c r="AL158" s="21"/>
      <c r="AM158" s="21"/>
      <c r="AN158" s="21"/>
      <c r="AO158" s="23">
        <f t="shared" si="85"/>
        <v>0</v>
      </c>
      <c r="AP158" s="23">
        <f t="shared" si="86"/>
        <v>0</v>
      </c>
      <c r="AQ158" s="23">
        <f t="shared" si="87"/>
        <v>0</v>
      </c>
      <c r="AR158" s="23">
        <f t="shared" si="88"/>
        <v>0</v>
      </c>
      <c r="AS158" s="23">
        <f t="shared" si="89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3">
        <f t="shared" si="104"/>
        <v>0</v>
      </c>
      <c r="BF158" s="21"/>
      <c r="BG158" s="21"/>
      <c r="BH158" s="21"/>
      <c r="BI158" s="21"/>
      <c r="BJ158" s="21"/>
      <c r="BK158" s="23">
        <f t="shared" si="96"/>
        <v>0</v>
      </c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3">
        <f t="shared" si="97"/>
        <v>0</v>
      </c>
      <c r="BX158" s="21"/>
      <c r="BY158" s="21"/>
      <c r="BZ158" s="21"/>
      <c r="CA158" s="21"/>
      <c r="CB158" s="21"/>
      <c r="CC158" s="23">
        <f t="shared" si="98"/>
        <v>0</v>
      </c>
      <c r="CD158" s="23">
        <f t="shared" si="77"/>
        <v>0</v>
      </c>
      <c r="CE158" s="23">
        <f t="shared" si="78"/>
        <v>0</v>
      </c>
      <c r="CF158" s="23">
        <f t="shared" si="79"/>
        <v>0</v>
      </c>
      <c r="CG158" s="23">
        <f t="shared" si="80"/>
        <v>0</v>
      </c>
      <c r="CH158" s="23">
        <f t="shared" si="81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99"/>
        <v>0</v>
      </c>
      <c r="H159" s="21"/>
      <c r="I159" s="21"/>
      <c r="J159" s="21"/>
      <c r="K159" s="21"/>
      <c r="L159" s="21"/>
      <c r="M159" s="23">
        <f t="shared" si="105"/>
        <v>0</v>
      </c>
      <c r="N159" s="21"/>
      <c r="O159" s="21"/>
      <c r="P159" s="21"/>
      <c r="Q159" s="21"/>
      <c r="R159" s="21"/>
      <c r="S159" s="23">
        <f t="shared" si="106"/>
        <v>0</v>
      </c>
      <c r="T159" s="21"/>
      <c r="U159" s="21"/>
      <c r="V159" s="23">
        <f t="shared" si="100"/>
        <v>0</v>
      </c>
      <c r="W159" s="21"/>
      <c r="X159" s="21"/>
      <c r="Y159" s="23">
        <f t="shared" si="101"/>
        <v>0</v>
      </c>
      <c r="Z159" s="21"/>
      <c r="AA159" s="21"/>
      <c r="AB159" s="23">
        <f t="shared" si="102"/>
        <v>0</v>
      </c>
      <c r="AC159" s="21"/>
      <c r="AD159" s="21"/>
      <c r="AE159" s="21"/>
      <c r="AF159" s="21"/>
      <c r="AG159" s="21"/>
      <c r="AH159" s="23">
        <f t="shared" si="103"/>
        <v>0</v>
      </c>
      <c r="AI159" s="21"/>
      <c r="AJ159" s="21"/>
      <c r="AK159" s="23">
        <f t="shared" si="95"/>
        <v>0</v>
      </c>
      <c r="AL159" s="21"/>
      <c r="AM159" s="21"/>
      <c r="AN159" s="21"/>
      <c r="AO159" s="23">
        <f t="shared" si="85"/>
        <v>0</v>
      </c>
      <c r="AP159" s="23">
        <f t="shared" si="86"/>
        <v>0</v>
      </c>
      <c r="AQ159" s="23">
        <f t="shared" si="87"/>
        <v>0</v>
      </c>
      <c r="AR159" s="23">
        <f t="shared" si="88"/>
        <v>0</v>
      </c>
      <c r="AS159" s="23">
        <f t="shared" si="89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3">
        <f t="shared" si="104"/>
        <v>0</v>
      </c>
      <c r="BF159" s="21"/>
      <c r="BG159" s="21"/>
      <c r="BH159" s="21"/>
      <c r="BI159" s="21"/>
      <c r="BJ159" s="21"/>
      <c r="BK159" s="23">
        <f t="shared" si="96"/>
        <v>0</v>
      </c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3">
        <f t="shared" si="97"/>
        <v>0</v>
      </c>
      <c r="BX159" s="21"/>
      <c r="BY159" s="21"/>
      <c r="BZ159" s="21"/>
      <c r="CA159" s="21"/>
      <c r="CB159" s="21"/>
      <c r="CC159" s="23">
        <f t="shared" si="98"/>
        <v>0</v>
      </c>
      <c r="CD159" s="23">
        <f t="shared" si="77"/>
        <v>0</v>
      </c>
      <c r="CE159" s="23">
        <f t="shared" si="78"/>
        <v>0</v>
      </c>
      <c r="CF159" s="23">
        <f t="shared" si="79"/>
        <v>0</v>
      </c>
      <c r="CG159" s="23">
        <f t="shared" si="80"/>
        <v>0</v>
      </c>
      <c r="CH159" s="23">
        <f t="shared" si="81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99"/>
        <v>0</v>
      </c>
      <c r="H160" s="21"/>
      <c r="I160" s="21"/>
      <c r="J160" s="21"/>
      <c r="K160" s="21"/>
      <c r="L160" s="21"/>
      <c r="M160" s="23">
        <f t="shared" si="105"/>
        <v>0</v>
      </c>
      <c r="N160" s="21"/>
      <c r="O160" s="21"/>
      <c r="P160" s="21"/>
      <c r="Q160" s="21"/>
      <c r="R160" s="21"/>
      <c r="S160" s="23">
        <f t="shared" si="106"/>
        <v>0</v>
      </c>
      <c r="T160" s="21"/>
      <c r="U160" s="21"/>
      <c r="V160" s="23">
        <f t="shared" si="100"/>
        <v>0</v>
      </c>
      <c r="W160" s="21"/>
      <c r="X160" s="21"/>
      <c r="Y160" s="23">
        <f t="shared" si="101"/>
        <v>0</v>
      </c>
      <c r="Z160" s="21"/>
      <c r="AA160" s="21"/>
      <c r="AB160" s="23">
        <f t="shared" si="102"/>
        <v>0</v>
      </c>
      <c r="AC160" s="21"/>
      <c r="AD160" s="21"/>
      <c r="AE160" s="21"/>
      <c r="AF160" s="21"/>
      <c r="AG160" s="21"/>
      <c r="AH160" s="23">
        <f t="shared" si="103"/>
        <v>0</v>
      </c>
      <c r="AI160" s="21"/>
      <c r="AJ160" s="21"/>
      <c r="AK160" s="23">
        <f t="shared" si="95"/>
        <v>0</v>
      </c>
      <c r="AL160" s="21"/>
      <c r="AM160" s="21"/>
      <c r="AN160" s="21"/>
      <c r="AO160" s="23">
        <f t="shared" si="85"/>
        <v>0</v>
      </c>
      <c r="AP160" s="23">
        <f t="shared" si="86"/>
        <v>0</v>
      </c>
      <c r="AQ160" s="23">
        <f t="shared" si="87"/>
        <v>0</v>
      </c>
      <c r="AR160" s="23">
        <f t="shared" si="88"/>
        <v>0</v>
      </c>
      <c r="AS160" s="23">
        <f t="shared" si="89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3">
        <f t="shared" si="104"/>
        <v>0</v>
      </c>
      <c r="BF160" s="21"/>
      <c r="BG160" s="21"/>
      <c r="BH160" s="21"/>
      <c r="BI160" s="21"/>
      <c r="BJ160" s="21"/>
      <c r="BK160" s="23">
        <f t="shared" si="96"/>
        <v>0</v>
      </c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3">
        <f t="shared" si="97"/>
        <v>0</v>
      </c>
      <c r="BX160" s="21"/>
      <c r="BY160" s="21"/>
      <c r="BZ160" s="21"/>
      <c r="CA160" s="21"/>
      <c r="CB160" s="21"/>
      <c r="CC160" s="23">
        <f t="shared" si="98"/>
        <v>0</v>
      </c>
      <c r="CD160" s="23">
        <f t="shared" si="77"/>
        <v>0</v>
      </c>
      <c r="CE160" s="23">
        <f t="shared" si="78"/>
        <v>0</v>
      </c>
      <c r="CF160" s="23">
        <f t="shared" si="79"/>
        <v>0</v>
      </c>
      <c r="CG160" s="23">
        <f t="shared" si="80"/>
        <v>0</v>
      </c>
      <c r="CH160" s="23">
        <f t="shared" si="81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99"/>
        <v>0</v>
      </c>
      <c r="H161" s="21"/>
      <c r="I161" s="21"/>
      <c r="J161" s="21"/>
      <c r="K161" s="21"/>
      <c r="L161" s="21"/>
      <c r="M161" s="23">
        <f t="shared" si="105"/>
        <v>0</v>
      </c>
      <c r="N161" s="21"/>
      <c r="O161" s="21"/>
      <c r="P161" s="21"/>
      <c r="Q161" s="21"/>
      <c r="R161" s="21"/>
      <c r="S161" s="23">
        <f t="shared" si="106"/>
        <v>0</v>
      </c>
      <c r="T161" s="21"/>
      <c r="U161" s="21"/>
      <c r="V161" s="23">
        <f t="shared" si="100"/>
        <v>0</v>
      </c>
      <c r="W161" s="21"/>
      <c r="X161" s="21"/>
      <c r="Y161" s="23">
        <f t="shared" si="101"/>
        <v>0</v>
      </c>
      <c r="Z161" s="21"/>
      <c r="AA161" s="21"/>
      <c r="AB161" s="23">
        <f t="shared" si="102"/>
        <v>0</v>
      </c>
      <c r="AC161" s="21"/>
      <c r="AD161" s="21"/>
      <c r="AE161" s="21"/>
      <c r="AF161" s="21"/>
      <c r="AG161" s="21"/>
      <c r="AH161" s="23">
        <f t="shared" si="103"/>
        <v>0</v>
      </c>
      <c r="AI161" s="21"/>
      <c r="AJ161" s="21"/>
      <c r="AK161" s="23">
        <f t="shared" si="95"/>
        <v>0</v>
      </c>
      <c r="AL161" s="21"/>
      <c r="AM161" s="21"/>
      <c r="AN161" s="21"/>
      <c r="AO161" s="23">
        <f t="shared" si="85"/>
        <v>0</v>
      </c>
      <c r="AP161" s="23">
        <f t="shared" si="86"/>
        <v>0</v>
      </c>
      <c r="AQ161" s="23">
        <f t="shared" si="87"/>
        <v>0</v>
      </c>
      <c r="AR161" s="23">
        <f t="shared" si="88"/>
        <v>0</v>
      </c>
      <c r="AS161" s="23">
        <f t="shared" si="89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3">
        <f t="shared" si="104"/>
        <v>0</v>
      </c>
      <c r="BF161" s="21"/>
      <c r="BG161" s="21"/>
      <c r="BH161" s="21"/>
      <c r="BI161" s="21"/>
      <c r="BJ161" s="21"/>
      <c r="BK161" s="23">
        <f t="shared" si="96"/>
        <v>0</v>
      </c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3">
        <f t="shared" si="97"/>
        <v>0</v>
      </c>
      <c r="BX161" s="21"/>
      <c r="BY161" s="21"/>
      <c r="BZ161" s="21"/>
      <c r="CA161" s="21"/>
      <c r="CB161" s="21"/>
      <c r="CC161" s="23">
        <f t="shared" si="98"/>
        <v>0</v>
      </c>
      <c r="CD161" s="23">
        <f t="shared" si="77"/>
        <v>0</v>
      </c>
      <c r="CE161" s="23">
        <f t="shared" si="78"/>
        <v>0</v>
      </c>
      <c r="CF161" s="23">
        <f t="shared" si="79"/>
        <v>0</v>
      </c>
      <c r="CG161" s="23">
        <f t="shared" si="80"/>
        <v>0</v>
      </c>
      <c r="CH161" s="23">
        <f t="shared" si="81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99"/>
        <v>0</v>
      </c>
      <c r="H162" s="21"/>
      <c r="I162" s="21"/>
      <c r="J162" s="21"/>
      <c r="K162" s="21"/>
      <c r="L162" s="21"/>
      <c r="M162" s="23">
        <f t="shared" si="105"/>
        <v>0</v>
      </c>
      <c r="N162" s="21"/>
      <c r="O162" s="21"/>
      <c r="P162" s="21"/>
      <c r="Q162" s="21"/>
      <c r="R162" s="21"/>
      <c r="S162" s="23">
        <f t="shared" si="106"/>
        <v>0</v>
      </c>
      <c r="T162" s="21"/>
      <c r="U162" s="21"/>
      <c r="V162" s="23">
        <f t="shared" si="100"/>
        <v>0</v>
      </c>
      <c r="W162" s="21"/>
      <c r="X162" s="21"/>
      <c r="Y162" s="23">
        <f t="shared" si="101"/>
        <v>0</v>
      </c>
      <c r="Z162" s="21"/>
      <c r="AA162" s="21"/>
      <c r="AB162" s="23">
        <f t="shared" si="102"/>
        <v>0</v>
      </c>
      <c r="AC162" s="21"/>
      <c r="AD162" s="21"/>
      <c r="AE162" s="21"/>
      <c r="AF162" s="21"/>
      <c r="AG162" s="21"/>
      <c r="AH162" s="23">
        <f t="shared" si="103"/>
        <v>0</v>
      </c>
      <c r="AI162" s="21"/>
      <c r="AJ162" s="21"/>
      <c r="AK162" s="23">
        <f t="shared" si="95"/>
        <v>0</v>
      </c>
      <c r="AL162" s="21"/>
      <c r="AM162" s="21"/>
      <c r="AN162" s="21"/>
      <c r="AO162" s="23">
        <f t="shared" si="85"/>
        <v>0</v>
      </c>
      <c r="AP162" s="23">
        <f t="shared" si="86"/>
        <v>0</v>
      </c>
      <c r="AQ162" s="23">
        <f t="shared" si="87"/>
        <v>0</v>
      </c>
      <c r="AR162" s="23">
        <f t="shared" si="88"/>
        <v>0</v>
      </c>
      <c r="AS162" s="23">
        <f t="shared" si="89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3">
        <f t="shared" si="104"/>
        <v>0</v>
      </c>
      <c r="BF162" s="21"/>
      <c r="BG162" s="21"/>
      <c r="BH162" s="21"/>
      <c r="BI162" s="21"/>
      <c r="BJ162" s="21"/>
      <c r="BK162" s="23">
        <f t="shared" si="96"/>
        <v>0</v>
      </c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3">
        <f t="shared" si="97"/>
        <v>0</v>
      </c>
      <c r="BX162" s="21"/>
      <c r="BY162" s="21"/>
      <c r="BZ162" s="21"/>
      <c r="CA162" s="21"/>
      <c r="CB162" s="21"/>
      <c r="CC162" s="23">
        <f t="shared" si="98"/>
        <v>0</v>
      </c>
      <c r="CD162" s="23">
        <f t="shared" si="77"/>
        <v>0</v>
      </c>
      <c r="CE162" s="23">
        <f t="shared" si="78"/>
        <v>0</v>
      </c>
      <c r="CF162" s="23">
        <f t="shared" si="79"/>
        <v>0</v>
      </c>
      <c r="CG162" s="23">
        <f t="shared" si="80"/>
        <v>0</v>
      </c>
      <c r="CH162" s="23">
        <f t="shared" si="81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20</v>
      </c>
      <c r="F163" s="30">
        <f t="shared" ref="F163:AN163" si="107">SUM(F152:F162)</f>
        <v>360</v>
      </c>
      <c r="G163" s="30">
        <f t="shared" si="107"/>
        <v>168</v>
      </c>
      <c r="H163" s="30">
        <f t="shared" si="107"/>
        <v>0</v>
      </c>
      <c r="I163" s="30">
        <f t="shared" si="107"/>
        <v>0</v>
      </c>
      <c r="J163" s="30">
        <f t="shared" si="107"/>
        <v>0</v>
      </c>
      <c r="K163" s="30">
        <f t="shared" si="107"/>
        <v>0</v>
      </c>
      <c r="L163" s="30">
        <f t="shared" si="107"/>
        <v>30</v>
      </c>
      <c r="M163" s="30">
        <f t="shared" si="107"/>
        <v>6.2999999999999989</v>
      </c>
      <c r="N163" s="30">
        <f t="shared" si="107"/>
        <v>0</v>
      </c>
      <c r="O163" s="30">
        <f t="shared" si="107"/>
        <v>0</v>
      </c>
      <c r="P163" s="30">
        <f t="shared" si="107"/>
        <v>0</v>
      </c>
      <c r="Q163" s="30">
        <f t="shared" si="107"/>
        <v>0</v>
      </c>
      <c r="R163" s="30">
        <f t="shared" si="107"/>
        <v>2</v>
      </c>
      <c r="S163" s="30">
        <f t="shared" si="107"/>
        <v>0.7</v>
      </c>
      <c r="T163" s="30">
        <f t="shared" si="107"/>
        <v>8</v>
      </c>
      <c r="U163" s="30">
        <f t="shared" si="107"/>
        <v>130</v>
      </c>
      <c r="V163" s="30">
        <f t="shared" si="107"/>
        <v>74.199999999999989</v>
      </c>
      <c r="W163" s="30">
        <f t="shared" si="107"/>
        <v>2</v>
      </c>
      <c r="X163" s="30">
        <f t="shared" si="107"/>
        <v>24</v>
      </c>
      <c r="Y163" s="30">
        <f t="shared" si="107"/>
        <v>16.799999999999997</v>
      </c>
      <c r="Z163" s="30">
        <f t="shared" si="107"/>
        <v>0</v>
      </c>
      <c r="AA163" s="30">
        <f t="shared" si="107"/>
        <v>0</v>
      </c>
      <c r="AB163" s="30">
        <f t="shared" si="107"/>
        <v>0</v>
      </c>
      <c r="AC163" s="30">
        <f t="shared" si="107"/>
        <v>0</v>
      </c>
      <c r="AD163" s="30">
        <f t="shared" si="107"/>
        <v>0</v>
      </c>
      <c r="AE163" s="30">
        <f t="shared" si="107"/>
        <v>0</v>
      </c>
      <c r="AF163" s="30">
        <f t="shared" si="107"/>
        <v>4</v>
      </c>
      <c r="AG163" s="30">
        <f t="shared" si="107"/>
        <v>84</v>
      </c>
      <c r="AH163" s="30">
        <f t="shared" si="107"/>
        <v>37.799999999999997</v>
      </c>
      <c r="AI163" s="30">
        <f t="shared" si="107"/>
        <v>1</v>
      </c>
      <c r="AJ163" s="30">
        <f t="shared" si="107"/>
        <v>24</v>
      </c>
      <c r="AK163" s="30">
        <f t="shared" si="107"/>
        <v>8.3999999999999986</v>
      </c>
      <c r="AL163" s="30">
        <f t="shared" si="107"/>
        <v>0</v>
      </c>
      <c r="AM163" s="30">
        <f t="shared" si="107"/>
        <v>0</v>
      </c>
      <c r="AN163" s="30">
        <f t="shared" si="107"/>
        <v>0</v>
      </c>
      <c r="AO163" s="84">
        <f t="shared" si="85"/>
        <v>35</v>
      </c>
      <c r="AP163" s="84">
        <f t="shared" si="86"/>
        <v>654</v>
      </c>
      <c r="AQ163" s="84">
        <f t="shared" si="87"/>
        <v>312.2</v>
      </c>
      <c r="AR163" s="84">
        <f t="shared" si="88"/>
        <v>54.5</v>
      </c>
      <c r="AS163" s="84">
        <f t="shared" si="89"/>
        <v>26.016666666666666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>
        <f>SUM(BC152:BC162)</f>
        <v>2</v>
      </c>
      <c r="BD163" s="30">
        <f>SUM(BD152:BD162)</f>
        <v>24</v>
      </c>
      <c r="BE163" s="30">
        <f>SUM(BE152:BE162)</f>
        <v>524</v>
      </c>
      <c r="BF163" s="30"/>
      <c r="BG163" s="30"/>
      <c r="BH163" s="30"/>
      <c r="BI163" s="30">
        <f>SUM(BI153:BI162)</f>
        <v>1</v>
      </c>
      <c r="BJ163" s="30">
        <f>SUM(BJ153:BJ162)</f>
        <v>24</v>
      </c>
      <c r="BK163" s="30">
        <f>SUM(BK153:BK162)</f>
        <v>8.3999999999999986</v>
      </c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>
        <f>SUM(BV149:BV162)</f>
        <v>6</v>
      </c>
      <c r="BW163" s="30">
        <f>SUM(BW149:BW162)</f>
        <v>4.1999999999999993</v>
      </c>
      <c r="BX163" s="30">
        <f t="shared" ref="BX163:CF163" si="108">SUM(BX149:BX162)</f>
        <v>0</v>
      </c>
      <c r="BY163" s="30">
        <f t="shared" si="108"/>
        <v>0</v>
      </c>
      <c r="BZ163" s="30">
        <f t="shared" si="108"/>
        <v>0</v>
      </c>
      <c r="CA163" s="30">
        <f t="shared" si="108"/>
        <v>0</v>
      </c>
      <c r="CB163" s="30">
        <f t="shared" si="108"/>
        <v>0</v>
      </c>
      <c r="CC163" s="30">
        <f t="shared" si="108"/>
        <v>0</v>
      </c>
      <c r="CD163" s="30">
        <f t="shared" si="108"/>
        <v>3</v>
      </c>
      <c r="CE163" s="30">
        <f t="shared" si="108"/>
        <v>54</v>
      </c>
      <c r="CF163" s="30">
        <f t="shared" si="108"/>
        <v>536.6</v>
      </c>
      <c r="CG163" s="84">
        <f t="shared" si="80"/>
        <v>4.5</v>
      </c>
      <c r="CH163" s="84">
        <f t="shared" si="81"/>
        <v>44.716666666666669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724</v>
      </c>
      <c r="F164" s="28">
        <f t="shared" ref="F164:AN164" si="109">F147+F163</f>
        <v>10106</v>
      </c>
      <c r="G164" s="28">
        <f t="shared" si="109"/>
        <v>6625.04</v>
      </c>
      <c r="H164" s="28">
        <f t="shared" si="109"/>
        <v>1125</v>
      </c>
      <c r="I164" s="28">
        <f t="shared" si="109"/>
        <v>15280</v>
      </c>
      <c r="J164" s="28">
        <f t="shared" si="109"/>
        <v>10704.4</v>
      </c>
      <c r="K164" s="28">
        <f t="shared" si="109"/>
        <v>725</v>
      </c>
      <c r="L164" s="28">
        <f t="shared" si="109"/>
        <v>10012</v>
      </c>
      <c r="M164" s="28">
        <f t="shared" si="109"/>
        <v>6744.1</v>
      </c>
      <c r="N164" s="28">
        <f t="shared" si="109"/>
        <v>1120</v>
      </c>
      <c r="O164" s="28">
        <f t="shared" si="109"/>
        <v>15880</v>
      </c>
      <c r="P164" s="28">
        <f t="shared" si="109"/>
        <v>12323.2</v>
      </c>
      <c r="Q164" s="28">
        <f t="shared" si="109"/>
        <v>1183</v>
      </c>
      <c r="R164" s="28">
        <f t="shared" si="109"/>
        <v>17804</v>
      </c>
      <c r="S164" s="28">
        <f t="shared" si="109"/>
        <v>11396.380000000001</v>
      </c>
      <c r="T164" s="28">
        <f t="shared" si="109"/>
        <v>1152</v>
      </c>
      <c r="U164" s="28">
        <f t="shared" si="109"/>
        <v>19012</v>
      </c>
      <c r="V164" s="28">
        <f t="shared" si="109"/>
        <v>12426.320000000002</v>
      </c>
      <c r="W164" s="28">
        <f t="shared" si="109"/>
        <v>1850</v>
      </c>
      <c r="X164" s="28">
        <f t="shared" si="109"/>
        <v>27610</v>
      </c>
      <c r="Y164" s="28">
        <f t="shared" si="109"/>
        <v>18971.2</v>
      </c>
      <c r="Z164" s="28">
        <f t="shared" si="109"/>
        <v>2228</v>
      </c>
      <c r="AA164" s="28">
        <f t="shared" si="109"/>
        <v>34428</v>
      </c>
      <c r="AB164" s="28">
        <f t="shared" si="109"/>
        <v>23240.52</v>
      </c>
      <c r="AC164" s="28">
        <f t="shared" si="109"/>
        <v>1134</v>
      </c>
      <c r="AD164" s="28">
        <f t="shared" si="109"/>
        <v>16298</v>
      </c>
      <c r="AE164" s="28">
        <f t="shared" si="109"/>
        <v>10564.880000000001</v>
      </c>
      <c r="AF164" s="28">
        <f t="shared" si="109"/>
        <v>2212</v>
      </c>
      <c r="AG164" s="28">
        <f t="shared" si="109"/>
        <v>32734</v>
      </c>
      <c r="AH164" s="28">
        <f t="shared" si="109"/>
        <v>22771.599999999995</v>
      </c>
      <c r="AI164" s="28">
        <f t="shared" si="109"/>
        <v>931</v>
      </c>
      <c r="AJ164" s="28">
        <f t="shared" si="109"/>
        <v>15253</v>
      </c>
      <c r="AK164" s="28">
        <f t="shared" si="109"/>
        <v>11010.640000000001</v>
      </c>
      <c r="AL164" s="28">
        <f t="shared" si="109"/>
        <v>1856</v>
      </c>
      <c r="AM164" s="28">
        <f t="shared" si="109"/>
        <v>27059</v>
      </c>
      <c r="AN164" s="28">
        <f t="shared" si="109"/>
        <v>18678.32</v>
      </c>
      <c r="AO164" s="89">
        <f t="shared" si="85"/>
        <v>16240</v>
      </c>
      <c r="AP164" s="89">
        <f t="shared" si="86"/>
        <v>241476</v>
      </c>
      <c r="AQ164" s="89">
        <f t="shared" si="87"/>
        <v>165456.60000000003</v>
      </c>
      <c r="AR164" s="89">
        <f t="shared" si="88"/>
        <v>20123</v>
      </c>
      <c r="AS164" s="89">
        <f t="shared" si="89"/>
        <v>13788.050000000003</v>
      </c>
      <c r="AT164" s="28">
        <f>AT147+AT163</f>
        <v>1163</v>
      </c>
      <c r="AU164" s="28">
        <f t="shared" ref="AU164:CF164" si="110">AU147+AU163</f>
        <v>17991</v>
      </c>
      <c r="AV164" s="28">
        <f t="shared" si="110"/>
        <v>11820</v>
      </c>
      <c r="AW164" s="28">
        <f t="shared" si="110"/>
        <v>871</v>
      </c>
      <c r="AX164" s="28">
        <f t="shared" si="110"/>
        <v>12551</v>
      </c>
      <c r="AY164" s="28">
        <f t="shared" si="110"/>
        <v>8736.5600000000013</v>
      </c>
      <c r="AZ164" s="28">
        <f t="shared" si="110"/>
        <v>3626</v>
      </c>
      <c r="BA164" s="28">
        <f t="shared" si="110"/>
        <v>51722</v>
      </c>
      <c r="BB164" s="28">
        <f t="shared" si="110"/>
        <v>37107.919999999998</v>
      </c>
      <c r="BC164" s="28">
        <f t="shared" si="110"/>
        <v>451</v>
      </c>
      <c r="BD164" s="28">
        <f t="shared" si="110"/>
        <v>7272</v>
      </c>
      <c r="BE164" s="28">
        <f t="shared" si="110"/>
        <v>5176.1600000000008</v>
      </c>
      <c r="BF164" s="28">
        <f t="shared" si="110"/>
        <v>797</v>
      </c>
      <c r="BG164" s="28">
        <f t="shared" si="110"/>
        <v>13432</v>
      </c>
      <c r="BH164" s="28">
        <f t="shared" si="110"/>
        <v>9081.2800000000007</v>
      </c>
      <c r="BI164" s="28">
        <f t="shared" si="110"/>
        <v>412</v>
      </c>
      <c r="BJ164" s="28">
        <f t="shared" si="110"/>
        <v>6430</v>
      </c>
      <c r="BK164" s="28">
        <f t="shared" si="110"/>
        <v>4204.7</v>
      </c>
      <c r="BL164" s="28">
        <f t="shared" si="110"/>
        <v>2124</v>
      </c>
      <c r="BM164" s="28">
        <f t="shared" si="110"/>
        <v>30534</v>
      </c>
      <c r="BN164" s="28">
        <f t="shared" si="110"/>
        <v>22794.239999999998</v>
      </c>
      <c r="BO164" s="28">
        <f t="shared" si="110"/>
        <v>1352</v>
      </c>
      <c r="BP164" s="28">
        <f t="shared" si="110"/>
        <v>19225</v>
      </c>
      <c r="BQ164" s="28">
        <f t="shared" si="110"/>
        <v>12910.92</v>
      </c>
      <c r="BR164" s="28">
        <f t="shared" si="110"/>
        <v>1971</v>
      </c>
      <c r="BS164" s="28">
        <f t="shared" si="110"/>
        <v>27022</v>
      </c>
      <c r="BT164" s="28">
        <f t="shared" si="110"/>
        <v>21013.360000000001</v>
      </c>
      <c r="BU164" s="28">
        <f t="shared" si="110"/>
        <v>2410</v>
      </c>
      <c r="BV164" s="28">
        <f t="shared" si="110"/>
        <v>32231</v>
      </c>
      <c r="BW164" s="28">
        <f t="shared" si="110"/>
        <v>26944.879999999997</v>
      </c>
      <c r="BX164" s="28">
        <f t="shared" si="110"/>
        <v>1305</v>
      </c>
      <c r="BY164" s="28">
        <f t="shared" si="110"/>
        <v>17660</v>
      </c>
      <c r="BZ164" s="28">
        <f t="shared" si="110"/>
        <v>14564</v>
      </c>
      <c r="CA164" s="28">
        <f t="shared" si="110"/>
        <v>1891</v>
      </c>
      <c r="CB164" s="28">
        <f t="shared" si="110"/>
        <v>25332</v>
      </c>
      <c r="CC164" s="28">
        <f t="shared" si="110"/>
        <v>20067.84</v>
      </c>
      <c r="CD164" s="28">
        <f t="shared" si="110"/>
        <v>18373</v>
      </c>
      <c r="CE164" s="28">
        <f t="shared" si="110"/>
        <v>261402</v>
      </c>
      <c r="CF164" s="28">
        <f t="shared" si="110"/>
        <v>194421.86000000002</v>
      </c>
      <c r="CG164" s="89">
        <f t="shared" si="80"/>
        <v>21783.5</v>
      </c>
      <c r="CH164" s="89">
        <f t="shared" si="81"/>
        <v>16201.821666666669</v>
      </c>
      <c r="CI164" s="92">
        <f>CI147+CI163</f>
        <v>720</v>
      </c>
      <c r="CJ164" s="92">
        <f t="shared" ref="CJ164:CN164" si="111">CJ147+CJ163</f>
        <v>9450</v>
      </c>
      <c r="CK164" s="92">
        <f t="shared" si="111"/>
        <v>7948.7999999999993</v>
      </c>
      <c r="CL164" s="92">
        <f t="shared" si="111"/>
        <v>1431</v>
      </c>
      <c r="CM164" s="92">
        <f t="shared" si="111"/>
        <v>19816</v>
      </c>
      <c r="CN164" s="92">
        <f t="shared" si="111"/>
        <v>15159.039999999999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AO2:AQ2"/>
    <mergeCell ref="AR2:AS2"/>
    <mergeCell ref="AC2:AE2"/>
    <mergeCell ref="AF2:AH2"/>
    <mergeCell ref="AI2:AK2"/>
    <mergeCell ref="AL2:AN2"/>
    <mergeCell ref="Z2:AB2"/>
    <mergeCell ref="H2:J2"/>
    <mergeCell ref="A2:A3"/>
    <mergeCell ref="B2:B3"/>
    <mergeCell ref="C2:C3"/>
    <mergeCell ref="D2:D3"/>
    <mergeCell ref="E2:G2"/>
    <mergeCell ref="K2:M2"/>
    <mergeCell ref="N2:P2"/>
    <mergeCell ref="Q2:S2"/>
    <mergeCell ref="T2:V2"/>
    <mergeCell ref="W2:Y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DW164"/>
  <sheetViews>
    <sheetView workbookViewId="0">
      <pane xSplit="4" ySplit="3" topLeftCell="CK139" activePane="bottomRight" state="frozen"/>
      <selection pane="topRight" activeCell="E1" sqref="E1"/>
      <selection pane="bottomLeft" activeCell="A5" sqref="A5"/>
      <selection pane="bottomRight" activeCell="CR158" sqref="CR158"/>
    </sheetView>
  </sheetViews>
  <sheetFormatPr defaultRowHeight="19.5"/>
  <cols>
    <col min="1" max="1" width="3.5" style="36" customWidth="1"/>
    <col min="2" max="2" width="25.875" style="36" customWidth="1"/>
    <col min="3" max="4" width="9.125" style="36" bestFit="1" customWidth="1"/>
    <col min="5" max="6" width="9" style="36" hidden="1" customWidth="1"/>
    <col min="7" max="7" width="9.25" style="36" hidden="1" customWidth="1"/>
    <col min="8" max="40" width="9" style="36" hidden="1" customWidth="1"/>
    <col min="41" max="42" width="11.125" style="36" customWidth="1"/>
    <col min="43" max="43" width="12.625" style="36" customWidth="1"/>
    <col min="44" max="45" width="10.125" style="36" customWidth="1"/>
    <col min="46" max="60" width="9" style="36" customWidth="1"/>
    <col min="61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7" width="9.125" style="36" bestFit="1" customWidth="1"/>
    <col min="78" max="78" width="9.25" style="36" bestFit="1" customWidth="1"/>
    <col min="79" max="81" width="9.125" style="36" bestFit="1" customWidth="1"/>
    <col min="82" max="82" width="11.125" style="36" customWidth="1"/>
    <col min="83" max="83" width="11.875" style="36" customWidth="1"/>
    <col min="84" max="84" width="11.375" style="36" customWidth="1"/>
    <col min="85" max="85" width="10.75" style="36" customWidth="1"/>
    <col min="86" max="86" width="10.375" style="36" customWidth="1"/>
    <col min="87" max="87" width="9.25" style="36" bestFit="1" customWidth="1"/>
    <col min="88" max="89" width="10.25" style="36" bestFit="1" customWidth="1"/>
    <col min="90" max="16384" width="9" style="36"/>
  </cols>
  <sheetData>
    <row r="1" spans="1:127" ht="21.75">
      <c r="B1" s="97" t="s">
        <v>162</v>
      </c>
      <c r="C1" s="19"/>
      <c r="D1" s="19"/>
    </row>
    <row r="2" spans="1:127">
      <c r="A2" s="142" t="s">
        <v>50</v>
      </c>
      <c r="B2" s="142" t="s">
        <v>51</v>
      </c>
      <c r="C2" s="142" t="s">
        <v>52</v>
      </c>
      <c r="D2" s="142" t="s">
        <v>53</v>
      </c>
      <c r="E2" s="143">
        <v>45292</v>
      </c>
      <c r="F2" s="144"/>
      <c r="G2" s="145"/>
      <c r="H2" s="143">
        <v>45323</v>
      </c>
      <c r="I2" s="144"/>
      <c r="J2" s="145"/>
      <c r="K2" s="143">
        <v>45352</v>
      </c>
      <c r="L2" s="144"/>
      <c r="M2" s="145"/>
      <c r="N2" s="143">
        <v>45383</v>
      </c>
      <c r="O2" s="144"/>
      <c r="P2" s="145"/>
      <c r="Q2" s="143">
        <v>45413</v>
      </c>
      <c r="R2" s="144"/>
      <c r="S2" s="145"/>
      <c r="T2" s="143">
        <v>45444</v>
      </c>
      <c r="U2" s="144"/>
      <c r="V2" s="145"/>
      <c r="W2" s="143">
        <v>45474</v>
      </c>
      <c r="X2" s="144"/>
      <c r="Y2" s="145"/>
      <c r="Z2" s="143">
        <v>45505</v>
      </c>
      <c r="AA2" s="144"/>
      <c r="AB2" s="145"/>
      <c r="AC2" s="143">
        <v>45536</v>
      </c>
      <c r="AD2" s="144"/>
      <c r="AE2" s="145"/>
      <c r="AF2" s="143">
        <v>45566</v>
      </c>
      <c r="AG2" s="144"/>
      <c r="AH2" s="145"/>
      <c r="AI2" s="143">
        <v>45597</v>
      </c>
      <c r="AJ2" s="144"/>
      <c r="AK2" s="145"/>
      <c r="AL2" s="147">
        <v>45627</v>
      </c>
      <c r="AM2" s="138"/>
      <c r="AN2" s="138"/>
      <c r="AO2" s="138" t="s">
        <v>3</v>
      </c>
      <c r="AP2" s="138"/>
      <c r="AQ2" s="138"/>
      <c r="AR2" s="138" t="s">
        <v>4</v>
      </c>
      <c r="AS2" s="138"/>
      <c r="AT2" s="139">
        <v>45658</v>
      </c>
      <c r="AU2" s="140"/>
      <c r="AV2" s="141"/>
      <c r="AW2" s="139">
        <v>45689</v>
      </c>
      <c r="AX2" s="140"/>
      <c r="AY2" s="141"/>
      <c r="AZ2" s="139">
        <v>45717</v>
      </c>
      <c r="BA2" s="140"/>
      <c r="BB2" s="141"/>
      <c r="BC2" s="139">
        <v>45748</v>
      </c>
      <c r="BD2" s="140"/>
      <c r="BE2" s="141"/>
      <c r="BF2" s="139">
        <v>45778</v>
      </c>
      <c r="BG2" s="140"/>
      <c r="BH2" s="141"/>
      <c r="BI2" s="139">
        <v>45809</v>
      </c>
      <c r="BJ2" s="140"/>
      <c r="BK2" s="141"/>
      <c r="BL2" s="139">
        <v>45839</v>
      </c>
      <c r="BM2" s="140"/>
      <c r="BN2" s="141"/>
      <c r="BO2" s="139">
        <v>45870</v>
      </c>
      <c r="BP2" s="140"/>
      <c r="BQ2" s="141"/>
      <c r="BR2" s="139">
        <v>45901</v>
      </c>
      <c r="BS2" s="140"/>
      <c r="BT2" s="141"/>
      <c r="BU2" s="139">
        <v>45931</v>
      </c>
      <c r="BV2" s="140"/>
      <c r="BW2" s="141"/>
      <c r="BX2" s="139">
        <v>45962</v>
      </c>
      <c r="BY2" s="140"/>
      <c r="BZ2" s="141"/>
      <c r="CA2" s="136">
        <v>45992</v>
      </c>
      <c r="CB2" s="137"/>
      <c r="CC2" s="137"/>
      <c r="CD2" s="136" t="s">
        <v>182</v>
      </c>
      <c r="CE2" s="137"/>
      <c r="CF2" s="137"/>
      <c r="CG2" s="138" t="s">
        <v>183</v>
      </c>
      <c r="CH2" s="138"/>
      <c r="CI2" s="139">
        <v>46023</v>
      </c>
      <c r="CJ2" s="140"/>
      <c r="CK2" s="141"/>
      <c r="CL2" s="139">
        <v>46054</v>
      </c>
      <c r="CM2" s="140"/>
      <c r="CN2" s="141"/>
      <c r="CO2" s="139">
        <v>46082</v>
      </c>
      <c r="CP2" s="140"/>
      <c r="CQ2" s="141"/>
      <c r="CR2" s="139">
        <v>46113</v>
      </c>
      <c r="CS2" s="140"/>
      <c r="CT2" s="141"/>
      <c r="CU2" s="139">
        <v>46143</v>
      </c>
      <c r="CV2" s="140"/>
      <c r="CW2" s="141"/>
      <c r="CX2" s="139">
        <v>46174</v>
      </c>
      <c r="CY2" s="140"/>
      <c r="CZ2" s="141"/>
      <c r="DA2" s="139">
        <v>46204</v>
      </c>
      <c r="DB2" s="140"/>
      <c r="DC2" s="141"/>
      <c r="DD2" s="139">
        <v>46235</v>
      </c>
      <c r="DE2" s="140"/>
      <c r="DF2" s="141"/>
      <c r="DG2" s="139">
        <v>46266</v>
      </c>
      <c r="DH2" s="140"/>
      <c r="DI2" s="141"/>
      <c r="DJ2" s="139">
        <v>46296</v>
      </c>
      <c r="DK2" s="140"/>
      <c r="DL2" s="141"/>
      <c r="DM2" s="139">
        <v>46327</v>
      </c>
      <c r="DN2" s="140"/>
      <c r="DO2" s="141"/>
      <c r="DP2" s="136">
        <v>46357</v>
      </c>
      <c r="DQ2" s="137"/>
      <c r="DR2" s="137"/>
      <c r="DS2" s="136" t="s">
        <v>185</v>
      </c>
      <c r="DT2" s="137"/>
      <c r="DU2" s="137"/>
      <c r="DV2" s="138" t="s">
        <v>186</v>
      </c>
      <c r="DW2" s="138"/>
    </row>
    <row r="3" spans="1:127">
      <c r="A3" s="142"/>
      <c r="B3" s="142"/>
      <c r="C3" s="142"/>
      <c r="D3" s="142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>
        <v>26</v>
      </c>
      <c r="L4" s="21">
        <v>313</v>
      </c>
      <c r="M4" s="23">
        <f>L4*$C4</f>
        <v>219.1</v>
      </c>
      <c r="N4" s="21"/>
      <c r="O4" s="21"/>
      <c r="P4" s="21"/>
      <c r="Q4" s="21"/>
      <c r="R4" s="21"/>
      <c r="S4" s="21"/>
      <c r="T4" s="21"/>
      <c r="U4" s="21"/>
      <c r="V4" s="23">
        <f>U4*$C4</f>
        <v>0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26</v>
      </c>
      <c r="AP4" s="23">
        <f>F4+I4+L4+O4+R4+U4+X4+AA4+AD4+AG4+AJ4+AM4</f>
        <v>313</v>
      </c>
      <c r="AQ4" s="23">
        <f>G4+J4+M4+P4+S4+V4+Y4+AB4+AE4+AH4+AK4+AN4</f>
        <v>219.1</v>
      </c>
      <c r="AR4" s="23">
        <f>+AP4/12</f>
        <v>26.083333333333332</v>
      </c>
      <c r="AS4" s="23">
        <f>+AQ4/12</f>
        <v>18.258333333333333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0</v>
      </c>
      <c r="CF4" s="23">
        <f>AV4+AY4+BB4+BE4+BH4+BK4+BN4+BQ4+BT4+BW4+BZ4+CC4</f>
        <v>0</v>
      </c>
      <c r="CG4" s="23">
        <f>+CE4/12</f>
        <v>0</v>
      </c>
      <c r="CH4" s="23">
        <f>+CF4/12</f>
        <v>0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3">
        <f t="shared" ref="M5:M68" si="1">L5*$C5</f>
        <v>0</v>
      </c>
      <c r="N5" s="21"/>
      <c r="O5" s="21"/>
      <c r="P5" s="21"/>
      <c r="Q5" s="21"/>
      <c r="R5" s="21"/>
      <c r="S5" s="21"/>
      <c r="T5" s="21"/>
      <c r="U5" s="21"/>
      <c r="V5" s="23">
        <f t="shared" ref="V5:V68" si="2">U5*$C5</f>
        <v>0</v>
      </c>
      <c r="W5" s="21"/>
      <c r="X5" s="21"/>
      <c r="Y5" s="23">
        <f t="shared" ref="Y5:Y68" si="3">X5*$C5</f>
        <v>0</v>
      </c>
      <c r="Z5" s="21"/>
      <c r="AA5" s="21"/>
      <c r="AB5" s="23">
        <f t="shared" ref="AB5:AB68" si="4">AA5*$C5</f>
        <v>0</v>
      </c>
      <c r="AC5" s="21"/>
      <c r="AD5" s="21"/>
      <c r="AE5" s="23">
        <f t="shared" ref="AE5:AE68" si="5">AD5*$C5</f>
        <v>0</v>
      </c>
      <c r="AF5" s="21"/>
      <c r="AG5" s="21"/>
      <c r="AH5" s="23">
        <f t="shared" ref="AH5:AH68" si="6">AG5*$C5</f>
        <v>0</v>
      </c>
      <c r="AI5" s="21"/>
      <c r="AJ5" s="21"/>
      <c r="AK5" s="23">
        <f t="shared" ref="AK5:AK68" si="7">AJ5*$C5</f>
        <v>0</v>
      </c>
      <c r="AL5" s="21"/>
      <c r="AM5" s="21"/>
      <c r="AN5" s="23">
        <f t="shared" ref="AN5:AN68" si="8">AM5*$C5</f>
        <v>0</v>
      </c>
      <c r="AO5" s="23">
        <f t="shared" ref="AO5:AO68" si="9">E5+H5+K5+N5+Q5+T5+W5+Z5+AC5+AF5+AI5+AL5</f>
        <v>0</v>
      </c>
      <c r="AP5" s="23">
        <f t="shared" ref="AP5:AP68" si="10">F5+I5+L5+O5+R5+U5+X5+AA5+AD5+AG5+AJ5+AM5</f>
        <v>0</v>
      </c>
      <c r="AQ5" s="23">
        <f t="shared" ref="AQ5:AQ68" si="11">G5+J5+M5+P5+S5+V5+Y5+AB5+AE5+AH5+AK5+AN5</f>
        <v>0</v>
      </c>
      <c r="AR5" s="23">
        <f t="shared" ref="AR5:AR68" si="12">+AP5/12</f>
        <v>0</v>
      </c>
      <c r="AS5" s="23">
        <f t="shared" ref="AS5:AS68" si="13">+AQ5/12</f>
        <v>0</v>
      </c>
      <c r="AT5" s="21"/>
      <c r="AU5" s="21"/>
      <c r="AV5" s="21"/>
      <c r="AW5" s="21"/>
      <c r="AX5" s="21"/>
      <c r="AY5" s="22">
        <f t="shared" ref="AY5:AY71" si="14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5">BJ5*$C5</f>
        <v>0</v>
      </c>
      <c r="BL5" s="21"/>
      <c r="BM5" s="21"/>
      <c r="BN5" s="23">
        <f t="shared" ref="BN5:BN68" si="16">BM5*C5</f>
        <v>0</v>
      </c>
      <c r="BO5" s="21"/>
      <c r="BP5" s="21"/>
      <c r="BQ5" s="23">
        <f t="shared" ref="BQ5:BQ68" si="17">BP5*C5</f>
        <v>0</v>
      </c>
      <c r="BR5" s="21"/>
      <c r="BS5" s="21"/>
      <c r="BT5" s="23">
        <f t="shared" ref="BT5:BT68" si="18">BS5*C5</f>
        <v>0</v>
      </c>
      <c r="BU5" s="21"/>
      <c r="BV5" s="21"/>
      <c r="BW5" s="23">
        <f t="shared" ref="BW5:BW68" si="19">BV5*C5</f>
        <v>0</v>
      </c>
      <c r="BX5" s="21"/>
      <c r="BY5" s="21"/>
      <c r="BZ5" s="23">
        <f t="shared" ref="BZ5:BZ68" si="20">BY5*C5</f>
        <v>0</v>
      </c>
      <c r="CA5" s="21"/>
      <c r="CB5" s="21"/>
      <c r="CC5" s="23">
        <f t="shared" ref="CC5:CC68" si="21">CB5*C5</f>
        <v>0</v>
      </c>
      <c r="CD5" s="23">
        <f t="shared" ref="CD5:CD68" si="22">AT5+AW5+AZ5+BC5+BF5+BI5+BL5+BO5+BR5+BU5+BX5+CA5</f>
        <v>0</v>
      </c>
      <c r="CE5" s="23">
        <f t="shared" ref="CE5:CE68" si="23">AU5+AX5+BA5+BD5+BG5+BJ5+BM5+BP5+BS5+BV5+BY5+CB5</f>
        <v>0</v>
      </c>
      <c r="CF5" s="23">
        <f t="shared" ref="CF5:CF68" si="24">AV5+AY5+BB5+BE5+BH5+BK5+BN5+BQ5+BT5+BW5+BZ5+CC5</f>
        <v>0</v>
      </c>
      <c r="CG5" s="23">
        <f t="shared" ref="CG5:CG68" si="25">+CE5/12</f>
        <v>0</v>
      </c>
      <c r="CH5" s="23">
        <f t="shared" ref="CH5:CH68" si="26">+CF5/12</f>
        <v>0</v>
      </c>
      <c r="CI5" s="22"/>
      <c r="CJ5" s="22"/>
      <c r="CK5" s="22">
        <f t="shared" ref="CK5:CK68" si="27">CJ5*C5</f>
        <v>0</v>
      </c>
      <c r="CL5" s="21"/>
      <c r="CM5" s="21"/>
      <c r="CN5" s="22">
        <f t="shared" ref="CN5:CN68" si="28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1"/>
      <c r="Q6" s="21"/>
      <c r="R6" s="21"/>
      <c r="S6" s="21"/>
      <c r="T6" s="21"/>
      <c r="U6" s="21"/>
      <c r="V6" s="23">
        <f t="shared" si="2"/>
        <v>0</v>
      </c>
      <c r="W6" s="21"/>
      <c r="X6" s="21"/>
      <c r="Y6" s="23">
        <f t="shared" si="3"/>
        <v>0</v>
      </c>
      <c r="Z6" s="21"/>
      <c r="AA6" s="21"/>
      <c r="AB6" s="23">
        <f t="shared" si="4"/>
        <v>0</v>
      </c>
      <c r="AC6" s="21"/>
      <c r="AD6" s="21"/>
      <c r="AE6" s="23">
        <f t="shared" si="5"/>
        <v>0</v>
      </c>
      <c r="AF6" s="21"/>
      <c r="AG6" s="21"/>
      <c r="AH6" s="23">
        <f t="shared" si="6"/>
        <v>0</v>
      </c>
      <c r="AI6" s="21"/>
      <c r="AJ6" s="21"/>
      <c r="AK6" s="23">
        <f t="shared" si="7"/>
        <v>0</v>
      </c>
      <c r="AL6" s="21"/>
      <c r="AM6" s="21"/>
      <c r="AN6" s="23">
        <f t="shared" si="8"/>
        <v>0</v>
      </c>
      <c r="AO6" s="23">
        <f t="shared" si="9"/>
        <v>0</v>
      </c>
      <c r="AP6" s="23">
        <f t="shared" si="10"/>
        <v>0</v>
      </c>
      <c r="AQ6" s="23">
        <f t="shared" si="11"/>
        <v>0</v>
      </c>
      <c r="AR6" s="23">
        <f t="shared" si="12"/>
        <v>0</v>
      </c>
      <c r="AS6" s="23">
        <f t="shared" si="13"/>
        <v>0</v>
      </c>
      <c r="AT6" s="21"/>
      <c r="AU6" s="21"/>
      <c r="AV6" s="21"/>
      <c r="AW6" s="21"/>
      <c r="AX6" s="21"/>
      <c r="AY6" s="22">
        <f t="shared" si="14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5"/>
        <v>0</v>
      </c>
      <c r="BL6" s="21"/>
      <c r="BM6" s="21"/>
      <c r="BN6" s="23">
        <f t="shared" si="16"/>
        <v>0</v>
      </c>
      <c r="BO6" s="21"/>
      <c r="BP6" s="21"/>
      <c r="BQ6" s="23">
        <f t="shared" si="17"/>
        <v>0</v>
      </c>
      <c r="BR6" s="21"/>
      <c r="BS6" s="21"/>
      <c r="BT6" s="23">
        <f t="shared" si="18"/>
        <v>0</v>
      </c>
      <c r="BU6" s="21"/>
      <c r="BV6" s="21"/>
      <c r="BW6" s="23">
        <f t="shared" si="19"/>
        <v>0</v>
      </c>
      <c r="BX6" s="21"/>
      <c r="BY6" s="21"/>
      <c r="BZ6" s="23">
        <f t="shared" si="20"/>
        <v>0</v>
      </c>
      <c r="CA6" s="21"/>
      <c r="CB6" s="21"/>
      <c r="CC6" s="23">
        <f t="shared" si="21"/>
        <v>0</v>
      </c>
      <c r="CD6" s="23">
        <f t="shared" si="22"/>
        <v>0</v>
      </c>
      <c r="CE6" s="23">
        <f t="shared" si="23"/>
        <v>0</v>
      </c>
      <c r="CF6" s="23">
        <f t="shared" si="24"/>
        <v>0</v>
      </c>
      <c r="CG6" s="23">
        <f t="shared" si="25"/>
        <v>0</v>
      </c>
      <c r="CH6" s="23">
        <f t="shared" si="26"/>
        <v>0</v>
      </c>
      <c r="CI6" s="22"/>
      <c r="CJ6" s="22"/>
      <c r="CK6" s="22">
        <f t="shared" si="27"/>
        <v>0</v>
      </c>
      <c r="CL6" s="21"/>
      <c r="CM6" s="21"/>
      <c r="CN6" s="22">
        <f t="shared" si="28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1"/>
      <c r="Q7" s="21"/>
      <c r="R7" s="21"/>
      <c r="S7" s="21"/>
      <c r="T7" s="21"/>
      <c r="U7" s="21"/>
      <c r="V7" s="23">
        <f t="shared" si="2"/>
        <v>0</v>
      </c>
      <c r="W7" s="21"/>
      <c r="X7" s="21"/>
      <c r="Y7" s="23">
        <f t="shared" si="3"/>
        <v>0</v>
      </c>
      <c r="Z7" s="21"/>
      <c r="AA7" s="21"/>
      <c r="AB7" s="23">
        <f t="shared" si="4"/>
        <v>0</v>
      </c>
      <c r="AC7" s="21"/>
      <c r="AD7" s="21"/>
      <c r="AE7" s="23">
        <f t="shared" si="5"/>
        <v>0</v>
      </c>
      <c r="AF7" s="21"/>
      <c r="AG7" s="21"/>
      <c r="AH7" s="23">
        <f t="shared" si="6"/>
        <v>0</v>
      </c>
      <c r="AI7" s="21"/>
      <c r="AJ7" s="21"/>
      <c r="AK7" s="23">
        <f t="shared" si="7"/>
        <v>0</v>
      </c>
      <c r="AL7" s="21"/>
      <c r="AM7" s="21"/>
      <c r="AN7" s="23">
        <f t="shared" si="8"/>
        <v>0</v>
      </c>
      <c r="AO7" s="23">
        <f t="shared" si="9"/>
        <v>0</v>
      </c>
      <c r="AP7" s="23">
        <f t="shared" si="10"/>
        <v>0</v>
      </c>
      <c r="AQ7" s="23">
        <f t="shared" si="11"/>
        <v>0</v>
      </c>
      <c r="AR7" s="23">
        <f t="shared" si="12"/>
        <v>0</v>
      </c>
      <c r="AS7" s="23">
        <f t="shared" si="13"/>
        <v>0</v>
      </c>
      <c r="AT7" s="21"/>
      <c r="AU7" s="21"/>
      <c r="AV7" s="21"/>
      <c r="AW7" s="21"/>
      <c r="AX7" s="21"/>
      <c r="AY7" s="22">
        <f t="shared" si="14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5"/>
        <v>0</v>
      </c>
      <c r="BL7" s="21"/>
      <c r="BM7" s="21"/>
      <c r="BN7" s="23">
        <f t="shared" si="16"/>
        <v>0</v>
      </c>
      <c r="BO7" s="21"/>
      <c r="BP7" s="21"/>
      <c r="BQ7" s="23">
        <f t="shared" si="17"/>
        <v>0</v>
      </c>
      <c r="BR7" s="21"/>
      <c r="BS7" s="21"/>
      <c r="BT7" s="23">
        <f t="shared" si="18"/>
        <v>0</v>
      </c>
      <c r="BU7" s="21"/>
      <c r="BV7" s="21"/>
      <c r="BW7" s="23">
        <f t="shared" si="19"/>
        <v>0</v>
      </c>
      <c r="BX7" s="21"/>
      <c r="BY7" s="21"/>
      <c r="BZ7" s="23">
        <f t="shared" si="20"/>
        <v>0</v>
      </c>
      <c r="CA7" s="21"/>
      <c r="CB7" s="21"/>
      <c r="CC7" s="23">
        <f t="shared" si="21"/>
        <v>0</v>
      </c>
      <c r="CD7" s="23">
        <f t="shared" si="22"/>
        <v>0</v>
      </c>
      <c r="CE7" s="23">
        <f t="shared" si="23"/>
        <v>0</v>
      </c>
      <c r="CF7" s="23">
        <f t="shared" si="24"/>
        <v>0</v>
      </c>
      <c r="CG7" s="23">
        <f t="shared" si="25"/>
        <v>0</v>
      </c>
      <c r="CH7" s="23">
        <f t="shared" si="26"/>
        <v>0</v>
      </c>
      <c r="CI7" s="22"/>
      <c r="CJ7" s="22"/>
      <c r="CK7" s="22">
        <f t="shared" si="27"/>
        <v>0</v>
      </c>
      <c r="CL7" s="21"/>
      <c r="CM7" s="21"/>
      <c r="CN7" s="22">
        <f t="shared" si="28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1"/>
      <c r="Q8" s="21"/>
      <c r="R8" s="21"/>
      <c r="S8" s="21"/>
      <c r="T8" s="21"/>
      <c r="U8" s="21"/>
      <c r="V8" s="23">
        <f t="shared" si="2"/>
        <v>0</v>
      </c>
      <c r="W8" s="21"/>
      <c r="X8" s="21"/>
      <c r="Y8" s="23">
        <f t="shared" si="3"/>
        <v>0</v>
      </c>
      <c r="Z8" s="21"/>
      <c r="AA8" s="21"/>
      <c r="AB8" s="23">
        <f t="shared" si="4"/>
        <v>0</v>
      </c>
      <c r="AC8" s="21"/>
      <c r="AD8" s="21"/>
      <c r="AE8" s="23">
        <f t="shared" si="5"/>
        <v>0</v>
      </c>
      <c r="AF8" s="21"/>
      <c r="AG8" s="21"/>
      <c r="AH8" s="23">
        <f t="shared" si="6"/>
        <v>0</v>
      </c>
      <c r="AI8" s="21"/>
      <c r="AJ8" s="21"/>
      <c r="AK8" s="23">
        <f t="shared" si="7"/>
        <v>0</v>
      </c>
      <c r="AL8" s="21"/>
      <c r="AM8" s="21"/>
      <c r="AN8" s="23">
        <f t="shared" si="8"/>
        <v>0</v>
      </c>
      <c r="AO8" s="23">
        <f t="shared" si="9"/>
        <v>0</v>
      </c>
      <c r="AP8" s="23">
        <f t="shared" si="10"/>
        <v>0</v>
      </c>
      <c r="AQ8" s="23">
        <f t="shared" si="11"/>
        <v>0</v>
      </c>
      <c r="AR8" s="23">
        <f t="shared" si="12"/>
        <v>0</v>
      </c>
      <c r="AS8" s="23">
        <f t="shared" si="13"/>
        <v>0</v>
      </c>
      <c r="AT8" s="21"/>
      <c r="AU8" s="21"/>
      <c r="AV8" s="21"/>
      <c r="AW8" s="21"/>
      <c r="AX8" s="21"/>
      <c r="AY8" s="22">
        <f t="shared" si="14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5"/>
        <v>0</v>
      </c>
      <c r="BL8" s="21"/>
      <c r="BM8" s="21"/>
      <c r="BN8" s="23">
        <f t="shared" si="16"/>
        <v>0</v>
      </c>
      <c r="BO8" s="21"/>
      <c r="BP8" s="21"/>
      <c r="BQ8" s="23">
        <f t="shared" si="17"/>
        <v>0</v>
      </c>
      <c r="BR8" s="21"/>
      <c r="BS8" s="21"/>
      <c r="BT8" s="23">
        <f t="shared" si="18"/>
        <v>0</v>
      </c>
      <c r="BU8" s="21"/>
      <c r="BV8" s="21"/>
      <c r="BW8" s="23">
        <f t="shared" si="19"/>
        <v>0</v>
      </c>
      <c r="BX8" s="21"/>
      <c r="BY8" s="21"/>
      <c r="BZ8" s="23">
        <f t="shared" si="20"/>
        <v>0</v>
      </c>
      <c r="CA8" s="21"/>
      <c r="CB8" s="21"/>
      <c r="CC8" s="23">
        <f t="shared" si="21"/>
        <v>0</v>
      </c>
      <c r="CD8" s="23">
        <f t="shared" si="22"/>
        <v>0</v>
      </c>
      <c r="CE8" s="23">
        <f t="shared" si="23"/>
        <v>0</v>
      </c>
      <c r="CF8" s="23">
        <f t="shared" si="24"/>
        <v>0</v>
      </c>
      <c r="CG8" s="23">
        <f t="shared" si="25"/>
        <v>0</v>
      </c>
      <c r="CH8" s="23">
        <f t="shared" si="26"/>
        <v>0</v>
      </c>
      <c r="CI8" s="22"/>
      <c r="CJ8" s="22"/>
      <c r="CK8" s="22">
        <f t="shared" si="27"/>
        <v>0</v>
      </c>
      <c r="CL8" s="21"/>
      <c r="CM8" s="21"/>
      <c r="CN8" s="22">
        <f t="shared" si="28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1"/>
      <c r="Q9" s="21"/>
      <c r="R9" s="21"/>
      <c r="S9" s="21"/>
      <c r="T9" s="21"/>
      <c r="U9" s="21"/>
      <c r="V9" s="23">
        <f t="shared" si="2"/>
        <v>0</v>
      </c>
      <c r="W9" s="21"/>
      <c r="X9" s="21"/>
      <c r="Y9" s="23">
        <f t="shared" si="3"/>
        <v>0</v>
      </c>
      <c r="Z9" s="21"/>
      <c r="AA9" s="21"/>
      <c r="AB9" s="23">
        <f t="shared" si="4"/>
        <v>0</v>
      </c>
      <c r="AC9" s="21"/>
      <c r="AD9" s="21"/>
      <c r="AE9" s="23">
        <f t="shared" si="5"/>
        <v>0</v>
      </c>
      <c r="AF9" s="21"/>
      <c r="AG9" s="21"/>
      <c r="AH9" s="23">
        <f t="shared" si="6"/>
        <v>0</v>
      </c>
      <c r="AI9" s="21"/>
      <c r="AJ9" s="21"/>
      <c r="AK9" s="23">
        <f t="shared" si="7"/>
        <v>0</v>
      </c>
      <c r="AL9" s="21"/>
      <c r="AM9" s="21"/>
      <c r="AN9" s="23">
        <f t="shared" si="8"/>
        <v>0</v>
      </c>
      <c r="AO9" s="23">
        <f t="shared" si="9"/>
        <v>0</v>
      </c>
      <c r="AP9" s="23">
        <f t="shared" si="10"/>
        <v>0</v>
      </c>
      <c r="AQ9" s="23">
        <f t="shared" si="11"/>
        <v>0</v>
      </c>
      <c r="AR9" s="23">
        <f t="shared" si="12"/>
        <v>0</v>
      </c>
      <c r="AS9" s="23">
        <f t="shared" si="13"/>
        <v>0</v>
      </c>
      <c r="AT9" s="21"/>
      <c r="AU9" s="21"/>
      <c r="AV9" s="21"/>
      <c r="AW9" s="21"/>
      <c r="AX9" s="21"/>
      <c r="AY9" s="22">
        <f t="shared" si="14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5"/>
        <v>0</v>
      </c>
      <c r="BL9" s="21"/>
      <c r="BM9" s="21"/>
      <c r="BN9" s="23">
        <f t="shared" si="16"/>
        <v>0</v>
      </c>
      <c r="BO9" s="21"/>
      <c r="BP9" s="21"/>
      <c r="BQ9" s="23">
        <f t="shared" si="17"/>
        <v>0</v>
      </c>
      <c r="BR9" s="21"/>
      <c r="BS9" s="21"/>
      <c r="BT9" s="23">
        <f t="shared" si="18"/>
        <v>0</v>
      </c>
      <c r="BU9" s="21"/>
      <c r="BV9" s="21"/>
      <c r="BW9" s="23">
        <f t="shared" si="19"/>
        <v>0</v>
      </c>
      <c r="BX9" s="21"/>
      <c r="BY9" s="21"/>
      <c r="BZ9" s="23">
        <f t="shared" si="20"/>
        <v>0</v>
      </c>
      <c r="CA9" s="21"/>
      <c r="CB9" s="21"/>
      <c r="CC9" s="23">
        <f t="shared" si="21"/>
        <v>0</v>
      </c>
      <c r="CD9" s="23">
        <f t="shared" si="22"/>
        <v>0</v>
      </c>
      <c r="CE9" s="23">
        <f t="shared" si="23"/>
        <v>0</v>
      </c>
      <c r="CF9" s="23">
        <f t="shared" si="24"/>
        <v>0</v>
      </c>
      <c r="CG9" s="23">
        <f t="shared" si="25"/>
        <v>0</v>
      </c>
      <c r="CH9" s="23">
        <f t="shared" si="26"/>
        <v>0</v>
      </c>
      <c r="CI9" s="22"/>
      <c r="CJ9" s="22"/>
      <c r="CK9" s="22">
        <f t="shared" si="27"/>
        <v>0</v>
      </c>
      <c r="CL9" s="21"/>
      <c r="CM9" s="21"/>
      <c r="CN9" s="22">
        <f t="shared" si="28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1"/>
      <c r="Q10" s="21"/>
      <c r="R10" s="21"/>
      <c r="S10" s="21"/>
      <c r="T10" s="21"/>
      <c r="U10" s="21"/>
      <c r="V10" s="23">
        <f t="shared" si="2"/>
        <v>0</v>
      </c>
      <c r="W10" s="21"/>
      <c r="X10" s="21"/>
      <c r="Y10" s="23">
        <f t="shared" si="3"/>
        <v>0</v>
      </c>
      <c r="Z10" s="21"/>
      <c r="AA10" s="21"/>
      <c r="AB10" s="23">
        <f t="shared" si="4"/>
        <v>0</v>
      </c>
      <c r="AC10" s="21"/>
      <c r="AD10" s="21"/>
      <c r="AE10" s="23">
        <f t="shared" si="5"/>
        <v>0</v>
      </c>
      <c r="AF10" s="21"/>
      <c r="AG10" s="21"/>
      <c r="AH10" s="23">
        <f t="shared" si="6"/>
        <v>0</v>
      </c>
      <c r="AI10" s="21"/>
      <c r="AJ10" s="21"/>
      <c r="AK10" s="23">
        <f t="shared" si="7"/>
        <v>0</v>
      </c>
      <c r="AL10" s="21"/>
      <c r="AM10" s="21"/>
      <c r="AN10" s="23">
        <f t="shared" si="8"/>
        <v>0</v>
      </c>
      <c r="AO10" s="23">
        <f t="shared" si="9"/>
        <v>0</v>
      </c>
      <c r="AP10" s="23">
        <f t="shared" si="10"/>
        <v>0</v>
      </c>
      <c r="AQ10" s="23">
        <f t="shared" si="11"/>
        <v>0</v>
      </c>
      <c r="AR10" s="23">
        <f t="shared" si="12"/>
        <v>0</v>
      </c>
      <c r="AS10" s="23">
        <f t="shared" si="13"/>
        <v>0</v>
      </c>
      <c r="AT10" s="21"/>
      <c r="AU10" s="21"/>
      <c r="AV10" s="21"/>
      <c r="AW10" s="21"/>
      <c r="AX10" s="21"/>
      <c r="AY10" s="22">
        <f t="shared" si="14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5"/>
        <v>0</v>
      </c>
      <c r="BL10" s="21"/>
      <c r="BM10" s="21"/>
      <c r="BN10" s="23">
        <f t="shared" si="16"/>
        <v>0</v>
      </c>
      <c r="BO10" s="21"/>
      <c r="BP10" s="21"/>
      <c r="BQ10" s="23">
        <f t="shared" si="17"/>
        <v>0</v>
      </c>
      <c r="BR10" s="21"/>
      <c r="BS10" s="21"/>
      <c r="BT10" s="23">
        <f t="shared" si="18"/>
        <v>0</v>
      </c>
      <c r="BU10" s="21"/>
      <c r="BV10" s="21"/>
      <c r="BW10" s="23">
        <f t="shared" si="19"/>
        <v>0</v>
      </c>
      <c r="BX10" s="21"/>
      <c r="BY10" s="21"/>
      <c r="BZ10" s="23">
        <f t="shared" si="20"/>
        <v>0</v>
      </c>
      <c r="CA10" s="21"/>
      <c r="CB10" s="21"/>
      <c r="CC10" s="23">
        <f t="shared" si="21"/>
        <v>0</v>
      </c>
      <c r="CD10" s="23">
        <f t="shared" si="22"/>
        <v>0</v>
      </c>
      <c r="CE10" s="23">
        <f t="shared" si="23"/>
        <v>0</v>
      </c>
      <c r="CF10" s="23">
        <f t="shared" si="24"/>
        <v>0</v>
      </c>
      <c r="CG10" s="23">
        <f t="shared" si="25"/>
        <v>0</v>
      </c>
      <c r="CH10" s="23">
        <f t="shared" si="26"/>
        <v>0</v>
      </c>
      <c r="CI10" s="22"/>
      <c r="CJ10" s="22"/>
      <c r="CK10" s="22">
        <f t="shared" si="27"/>
        <v>0</v>
      </c>
      <c r="CL10" s="21"/>
      <c r="CM10" s="21"/>
      <c r="CN10" s="22">
        <f t="shared" si="28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1"/>
      <c r="Q11" s="21"/>
      <c r="R11" s="21"/>
      <c r="S11" s="21"/>
      <c r="T11" s="21"/>
      <c r="U11" s="21"/>
      <c r="V11" s="23">
        <f t="shared" si="2"/>
        <v>0</v>
      </c>
      <c r="W11" s="21"/>
      <c r="X11" s="21"/>
      <c r="Y11" s="23">
        <f t="shared" si="3"/>
        <v>0</v>
      </c>
      <c r="Z11" s="21"/>
      <c r="AA11" s="21"/>
      <c r="AB11" s="23">
        <f t="shared" si="4"/>
        <v>0</v>
      </c>
      <c r="AC11" s="21"/>
      <c r="AD11" s="21"/>
      <c r="AE11" s="23">
        <f t="shared" si="5"/>
        <v>0</v>
      </c>
      <c r="AF11" s="21"/>
      <c r="AG11" s="21"/>
      <c r="AH11" s="23">
        <f t="shared" si="6"/>
        <v>0</v>
      </c>
      <c r="AI11" s="21"/>
      <c r="AJ11" s="21"/>
      <c r="AK11" s="23">
        <f t="shared" si="7"/>
        <v>0</v>
      </c>
      <c r="AL11" s="21"/>
      <c r="AM11" s="21"/>
      <c r="AN11" s="23">
        <f t="shared" si="8"/>
        <v>0</v>
      </c>
      <c r="AO11" s="23">
        <f t="shared" si="9"/>
        <v>0</v>
      </c>
      <c r="AP11" s="23">
        <f t="shared" si="10"/>
        <v>0</v>
      </c>
      <c r="AQ11" s="23">
        <f t="shared" si="11"/>
        <v>0</v>
      </c>
      <c r="AR11" s="23">
        <f t="shared" si="12"/>
        <v>0</v>
      </c>
      <c r="AS11" s="23">
        <f t="shared" si="13"/>
        <v>0</v>
      </c>
      <c r="AT11" s="21"/>
      <c r="AU11" s="21"/>
      <c r="AV11" s="21"/>
      <c r="AW11" s="21"/>
      <c r="AX11" s="21"/>
      <c r="AY11" s="22">
        <f t="shared" si="14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5"/>
        <v>0</v>
      </c>
      <c r="BL11" s="21"/>
      <c r="BM11" s="21"/>
      <c r="BN11" s="23">
        <f t="shared" si="16"/>
        <v>0</v>
      </c>
      <c r="BO11" s="21"/>
      <c r="BP11" s="21"/>
      <c r="BQ11" s="23">
        <f t="shared" si="17"/>
        <v>0</v>
      </c>
      <c r="BR11" s="21"/>
      <c r="BS11" s="21"/>
      <c r="BT11" s="23">
        <f t="shared" si="18"/>
        <v>0</v>
      </c>
      <c r="BU11" s="21"/>
      <c r="BV11" s="21"/>
      <c r="BW11" s="23">
        <f t="shared" si="19"/>
        <v>0</v>
      </c>
      <c r="BX11" s="21"/>
      <c r="BY11" s="21"/>
      <c r="BZ11" s="23">
        <f t="shared" si="20"/>
        <v>0</v>
      </c>
      <c r="CA11" s="21"/>
      <c r="CB11" s="21"/>
      <c r="CC11" s="23">
        <f t="shared" si="21"/>
        <v>0</v>
      </c>
      <c r="CD11" s="23">
        <f t="shared" si="22"/>
        <v>0</v>
      </c>
      <c r="CE11" s="23">
        <f t="shared" si="23"/>
        <v>0</v>
      </c>
      <c r="CF11" s="23">
        <f t="shared" si="24"/>
        <v>0</v>
      </c>
      <c r="CG11" s="23">
        <f t="shared" si="25"/>
        <v>0</v>
      </c>
      <c r="CH11" s="23">
        <f t="shared" si="26"/>
        <v>0</v>
      </c>
      <c r="CI11" s="22"/>
      <c r="CJ11" s="22"/>
      <c r="CK11" s="22">
        <f t="shared" si="27"/>
        <v>0</v>
      </c>
      <c r="CL11" s="21"/>
      <c r="CM11" s="21"/>
      <c r="CN11" s="22">
        <f t="shared" si="28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2190</v>
      </c>
      <c r="F12" s="21">
        <v>30660</v>
      </c>
      <c r="G12" s="23">
        <f>F12*$C12</f>
        <v>19622.400000000001</v>
      </c>
      <c r="H12" s="21">
        <v>1050</v>
      </c>
      <c r="I12" s="21">
        <v>14700</v>
      </c>
      <c r="J12" s="22">
        <f t="shared" si="0"/>
        <v>9408</v>
      </c>
      <c r="K12" s="21">
        <v>1364</v>
      </c>
      <c r="L12" s="21">
        <v>19096</v>
      </c>
      <c r="M12" s="23">
        <f t="shared" si="1"/>
        <v>12221.44</v>
      </c>
      <c r="N12" s="21">
        <v>900</v>
      </c>
      <c r="O12" s="21">
        <v>12600</v>
      </c>
      <c r="P12" s="23">
        <f>O12*$C12</f>
        <v>8064</v>
      </c>
      <c r="Q12" s="21">
        <v>749</v>
      </c>
      <c r="R12" s="21">
        <v>10486</v>
      </c>
      <c r="S12" s="23">
        <f>R12*$C12</f>
        <v>6711.04</v>
      </c>
      <c r="T12" s="21">
        <v>1420</v>
      </c>
      <c r="U12" s="21">
        <v>19880</v>
      </c>
      <c r="V12" s="23">
        <f t="shared" si="2"/>
        <v>12723.2</v>
      </c>
      <c r="W12" s="21">
        <v>1399</v>
      </c>
      <c r="X12" s="21">
        <v>19586</v>
      </c>
      <c r="Y12" s="23">
        <f t="shared" si="3"/>
        <v>12535.04</v>
      </c>
      <c r="Z12" s="21">
        <v>1580</v>
      </c>
      <c r="AA12" s="21">
        <v>22120</v>
      </c>
      <c r="AB12" s="23">
        <f t="shared" si="4"/>
        <v>14156.800000000001</v>
      </c>
      <c r="AC12" s="21">
        <v>1200</v>
      </c>
      <c r="AD12" s="21">
        <v>16800</v>
      </c>
      <c r="AE12" s="23">
        <f t="shared" si="5"/>
        <v>10752</v>
      </c>
      <c r="AF12" s="21">
        <v>1129</v>
      </c>
      <c r="AG12" s="21">
        <v>15806</v>
      </c>
      <c r="AH12" s="23">
        <f t="shared" si="6"/>
        <v>10115.84</v>
      </c>
      <c r="AI12" s="21">
        <v>1350</v>
      </c>
      <c r="AJ12" s="21">
        <v>18900</v>
      </c>
      <c r="AK12" s="23">
        <f t="shared" si="7"/>
        <v>12096</v>
      </c>
      <c r="AL12" s="21">
        <v>1349</v>
      </c>
      <c r="AM12" s="21">
        <v>18886</v>
      </c>
      <c r="AN12" s="23">
        <f t="shared" si="8"/>
        <v>12087.04</v>
      </c>
      <c r="AO12" s="23">
        <f t="shared" si="9"/>
        <v>15680</v>
      </c>
      <c r="AP12" s="23">
        <f t="shared" si="10"/>
        <v>219520</v>
      </c>
      <c r="AQ12" s="23">
        <f t="shared" si="11"/>
        <v>140492.79999999999</v>
      </c>
      <c r="AR12" s="23">
        <f t="shared" si="12"/>
        <v>18293.333333333332</v>
      </c>
      <c r="AS12" s="23">
        <f t="shared" si="13"/>
        <v>11707.733333333332</v>
      </c>
      <c r="AT12" s="21">
        <v>1495</v>
      </c>
      <c r="AU12" s="21">
        <v>20930</v>
      </c>
      <c r="AV12" s="21">
        <v>13395</v>
      </c>
      <c r="AW12" s="21">
        <v>825</v>
      </c>
      <c r="AX12" s="21">
        <v>11550</v>
      </c>
      <c r="AY12" s="22">
        <f t="shared" si="14"/>
        <v>7392</v>
      </c>
      <c r="AZ12" s="21">
        <v>1650</v>
      </c>
      <c r="BA12" s="21">
        <v>23100</v>
      </c>
      <c r="BB12" s="23">
        <f>BA12*$C12</f>
        <v>14784</v>
      </c>
      <c r="BC12" s="21">
        <v>1260</v>
      </c>
      <c r="BD12" s="21">
        <v>17640</v>
      </c>
      <c r="BE12" s="23">
        <f>BD12*$C12</f>
        <v>11289.6</v>
      </c>
      <c r="BF12" s="21">
        <v>1100</v>
      </c>
      <c r="BG12" s="21">
        <v>15400</v>
      </c>
      <c r="BH12" s="23">
        <f>BG12*$C12</f>
        <v>9856</v>
      </c>
      <c r="BI12" s="21">
        <v>1105</v>
      </c>
      <c r="BJ12" s="21">
        <v>15470</v>
      </c>
      <c r="BK12" s="23">
        <f t="shared" si="15"/>
        <v>9900.8000000000011</v>
      </c>
      <c r="BL12" s="21">
        <v>657</v>
      </c>
      <c r="BM12" s="21">
        <v>9198</v>
      </c>
      <c r="BN12" s="23">
        <f t="shared" si="16"/>
        <v>5886.72</v>
      </c>
      <c r="BO12" s="21">
        <v>1210</v>
      </c>
      <c r="BP12" s="21">
        <v>16940</v>
      </c>
      <c r="BQ12" s="23">
        <f t="shared" si="17"/>
        <v>10841.6</v>
      </c>
      <c r="BR12" s="21">
        <v>730</v>
      </c>
      <c r="BS12" s="21">
        <v>10220</v>
      </c>
      <c r="BT12" s="23">
        <f t="shared" si="18"/>
        <v>6540.8</v>
      </c>
      <c r="BU12" s="21">
        <v>900</v>
      </c>
      <c r="BV12" s="21">
        <v>12600</v>
      </c>
      <c r="BW12" s="23">
        <f t="shared" si="19"/>
        <v>8064</v>
      </c>
      <c r="BX12" s="21">
        <v>1040</v>
      </c>
      <c r="BY12" s="21">
        <v>14560</v>
      </c>
      <c r="BZ12" s="23">
        <f t="shared" si="20"/>
        <v>9318.4</v>
      </c>
      <c r="CA12" s="21">
        <v>1049</v>
      </c>
      <c r="CB12" s="21">
        <v>14686</v>
      </c>
      <c r="CC12" s="23">
        <f t="shared" si="21"/>
        <v>9399.0400000000009</v>
      </c>
      <c r="CD12" s="23">
        <f t="shared" si="22"/>
        <v>13021</v>
      </c>
      <c r="CE12" s="23">
        <f t="shared" si="23"/>
        <v>182294</v>
      </c>
      <c r="CF12" s="23">
        <f t="shared" si="24"/>
        <v>116667.95999999999</v>
      </c>
      <c r="CG12" s="23">
        <f t="shared" si="25"/>
        <v>15191.166666666666</v>
      </c>
      <c r="CH12" s="23">
        <f t="shared" si="26"/>
        <v>9722.33</v>
      </c>
      <c r="CI12" s="22">
        <v>870</v>
      </c>
      <c r="CJ12" s="22">
        <v>12180</v>
      </c>
      <c r="CK12" s="22">
        <f t="shared" si="27"/>
        <v>7795.2</v>
      </c>
      <c r="CL12" s="21"/>
      <c r="CM12" s="21"/>
      <c r="CN12" s="22">
        <f t="shared" si="28"/>
        <v>0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29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2"/>
        <v>0</v>
      </c>
      <c r="W13" s="21"/>
      <c r="X13" s="21"/>
      <c r="Y13" s="23">
        <f t="shared" si="3"/>
        <v>0</v>
      </c>
      <c r="Z13" s="21"/>
      <c r="AA13" s="21"/>
      <c r="AB13" s="23">
        <f t="shared" si="4"/>
        <v>0</v>
      </c>
      <c r="AC13" s="21"/>
      <c r="AD13" s="21"/>
      <c r="AE13" s="23">
        <f t="shared" si="5"/>
        <v>0</v>
      </c>
      <c r="AF13" s="21"/>
      <c r="AG13" s="21"/>
      <c r="AH13" s="23">
        <f t="shared" si="6"/>
        <v>0</v>
      </c>
      <c r="AI13" s="21"/>
      <c r="AJ13" s="21"/>
      <c r="AK13" s="23">
        <f t="shared" si="7"/>
        <v>0</v>
      </c>
      <c r="AL13" s="21"/>
      <c r="AM13" s="21"/>
      <c r="AN13" s="23">
        <f t="shared" si="8"/>
        <v>0</v>
      </c>
      <c r="AO13" s="23">
        <f t="shared" si="9"/>
        <v>0</v>
      </c>
      <c r="AP13" s="23">
        <f t="shared" si="10"/>
        <v>0</v>
      </c>
      <c r="AQ13" s="23">
        <f t="shared" si="11"/>
        <v>0</v>
      </c>
      <c r="AR13" s="23">
        <f t="shared" si="12"/>
        <v>0</v>
      </c>
      <c r="AS13" s="23">
        <f t="shared" si="13"/>
        <v>0</v>
      </c>
      <c r="AT13" s="21"/>
      <c r="AU13" s="21"/>
      <c r="AV13" s="21"/>
      <c r="AW13" s="21"/>
      <c r="AX13" s="21"/>
      <c r="AY13" s="22">
        <f t="shared" si="14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5"/>
        <v>0</v>
      </c>
      <c r="BL13" s="21"/>
      <c r="BM13" s="21"/>
      <c r="BN13" s="23">
        <f t="shared" si="16"/>
        <v>0</v>
      </c>
      <c r="BO13" s="21"/>
      <c r="BP13" s="21"/>
      <c r="BQ13" s="23">
        <f t="shared" si="17"/>
        <v>0</v>
      </c>
      <c r="BR13" s="21"/>
      <c r="BS13" s="21"/>
      <c r="BT13" s="23">
        <f t="shared" si="18"/>
        <v>0</v>
      </c>
      <c r="BU13" s="21"/>
      <c r="BV13" s="21"/>
      <c r="BW13" s="23">
        <f t="shared" si="19"/>
        <v>0</v>
      </c>
      <c r="BX13" s="21"/>
      <c r="BY13" s="21"/>
      <c r="BZ13" s="23">
        <f t="shared" si="20"/>
        <v>0</v>
      </c>
      <c r="CA13" s="21"/>
      <c r="CB13" s="21"/>
      <c r="CC13" s="23">
        <f t="shared" si="21"/>
        <v>0</v>
      </c>
      <c r="CD13" s="23">
        <f t="shared" si="22"/>
        <v>0</v>
      </c>
      <c r="CE13" s="23">
        <f t="shared" si="23"/>
        <v>0</v>
      </c>
      <c r="CF13" s="23">
        <f t="shared" si="24"/>
        <v>0</v>
      </c>
      <c r="CG13" s="23">
        <f t="shared" si="25"/>
        <v>0</v>
      </c>
      <c r="CH13" s="23">
        <f t="shared" si="26"/>
        <v>0</v>
      </c>
      <c r="CI13" s="22"/>
      <c r="CJ13" s="22"/>
      <c r="CK13" s="22">
        <f t="shared" si="27"/>
        <v>0</v>
      </c>
      <c r="CL13" s="21"/>
      <c r="CM13" s="21"/>
      <c r="CN13" s="22">
        <f t="shared" si="28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29"/>
        <v>0</v>
      </c>
      <c r="H14" s="21"/>
      <c r="I14" s="21"/>
      <c r="J14" s="22">
        <f t="shared" si="0"/>
        <v>0</v>
      </c>
      <c r="K14" s="21"/>
      <c r="L14" s="21"/>
      <c r="M14" s="23">
        <f t="shared" si="1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2"/>
        <v>0</v>
      </c>
      <c r="W14" s="21"/>
      <c r="X14" s="21"/>
      <c r="Y14" s="23">
        <f t="shared" si="3"/>
        <v>0</v>
      </c>
      <c r="Z14" s="21"/>
      <c r="AA14" s="21"/>
      <c r="AB14" s="23">
        <f t="shared" si="4"/>
        <v>0</v>
      </c>
      <c r="AC14" s="21"/>
      <c r="AD14" s="21"/>
      <c r="AE14" s="23">
        <f t="shared" si="5"/>
        <v>0</v>
      </c>
      <c r="AF14" s="21"/>
      <c r="AG14" s="21"/>
      <c r="AH14" s="23">
        <f t="shared" si="6"/>
        <v>0</v>
      </c>
      <c r="AI14" s="21"/>
      <c r="AJ14" s="21"/>
      <c r="AK14" s="23">
        <f t="shared" si="7"/>
        <v>0</v>
      </c>
      <c r="AL14" s="21"/>
      <c r="AM14" s="21"/>
      <c r="AN14" s="23">
        <f t="shared" si="8"/>
        <v>0</v>
      </c>
      <c r="AO14" s="23">
        <f t="shared" si="9"/>
        <v>0</v>
      </c>
      <c r="AP14" s="23">
        <f t="shared" si="10"/>
        <v>0</v>
      </c>
      <c r="AQ14" s="23">
        <f t="shared" si="11"/>
        <v>0</v>
      </c>
      <c r="AR14" s="23">
        <f t="shared" si="12"/>
        <v>0</v>
      </c>
      <c r="AS14" s="23">
        <f t="shared" si="13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5"/>
        <v>0</v>
      </c>
      <c r="BL14" s="21"/>
      <c r="BM14" s="21"/>
      <c r="BN14" s="23">
        <f t="shared" si="16"/>
        <v>0</v>
      </c>
      <c r="BO14" s="21"/>
      <c r="BP14" s="21"/>
      <c r="BQ14" s="23">
        <f t="shared" si="17"/>
        <v>0</v>
      </c>
      <c r="BR14" s="21"/>
      <c r="BS14" s="21"/>
      <c r="BT14" s="23">
        <f t="shared" si="18"/>
        <v>0</v>
      </c>
      <c r="BU14" s="21"/>
      <c r="BV14" s="21"/>
      <c r="BW14" s="23">
        <f t="shared" si="19"/>
        <v>0</v>
      </c>
      <c r="BX14" s="21"/>
      <c r="BY14" s="21"/>
      <c r="BZ14" s="23">
        <f t="shared" si="20"/>
        <v>0</v>
      </c>
      <c r="CA14" s="21"/>
      <c r="CB14" s="21"/>
      <c r="CC14" s="23">
        <f t="shared" si="21"/>
        <v>0</v>
      </c>
      <c r="CD14" s="23">
        <f t="shared" si="22"/>
        <v>0</v>
      </c>
      <c r="CE14" s="23">
        <f t="shared" si="23"/>
        <v>0</v>
      </c>
      <c r="CF14" s="23">
        <f t="shared" si="24"/>
        <v>0</v>
      </c>
      <c r="CG14" s="23">
        <f t="shared" si="25"/>
        <v>0</v>
      </c>
      <c r="CH14" s="23">
        <f t="shared" si="26"/>
        <v>0</v>
      </c>
      <c r="CI14" s="22"/>
      <c r="CJ14" s="22"/>
      <c r="CK14" s="22">
        <f t="shared" si="27"/>
        <v>0</v>
      </c>
      <c r="CL14" s="21"/>
      <c r="CM14" s="21"/>
      <c r="CN14" s="22">
        <f t="shared" si="28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29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2"/>
        <v>0</v>
      </c>
      <c r="W15" s="21"/>
      <c r="X15" s="21"/>
      <c r="Y15" s="23">
        <f t="shared" si="3"/>
        <v>0</v>
      </c>
      <c r="Z15" s="21"/>
      <c r="AA15" s="21"/>
      <c r="AB15" s="23">
        <f t="shared" si="4"/>
        <v>0</v>
      </c>
      <c r="AC15" s="21"/>
      <c r="AD15" s="21"/>
      <c r="AE15" s="23">
        <f t="shared" si="5"/>
        <v>0</v>
      </c>
      <c r="AF15" s="21"/>
      <c r="AG15" s="21"/>
      <c r="AH15" s="23">
        <f t="shared" si="6"/>
        <v>0</v>
      </c>
      <c r="AI15" s="21"/>
      <c r="AJ15" s="21"/>
      <c r="AK15" s="23">
        <f t="shared" si="7"/>
        <v>0</v>
      </c>
      <c r="AL15" s="21"/>
      <c r="AM15" s="21"/>
      <c r="AN15" s="23">
        <f t="shared" si="8"/>
        <v>0</v>
      </c>
      <c r="AO15" s="23">
        <f t="shared" si="9"/>
        <v>0</v>
      </c>
      <c r="AP15" s="23">
        <f t="shared" si="10"/>
        <v>0</v>
      </c>
      <c r="AQ15" s="23">
        <f t="shared" si="11"/>
        <v>0</v>
      </c>
      <c r="AR15" s="23">
        <f t="shared" si="12"/>
        <v>0</v>
      </c>
      <c r="AS15" s="23">
        <f t="shared" si="13"/>
        <v>0</v>
      </c>
      <c r="AT15" s="21"/>
      <c r="AU15" s="21"/>
      <c r="AV15" s="21"/>
      <c r="AW15" s="21"/>
      <c r="AX15" s="21"/>
      <c r="AY15" s="22">
        <f t="shared" si="14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5"/>
        <v>0</v>
      </c>
      <c r="BL15" s="21"/>
      <c r="BM15" s="21"/>
      <c r="BN15" s="23">
        <f t="shared" si="16"/>
        <v>0</v>
      </c>
      <c r="BO15" s="21"/>
      <c r="BP15" s="21"/>
      <c r="BQ15" s="23">
        <f t="shared" si="17"/>
        <v>0</v>
      </c>
      <c r="BR15" s="21"/>
      <c r="BS15" s="21"/>
      <c r="BT15" s="23">
        <f t="shared" si="18"/>
        <v>0</v>
      </c>
      <c r="BU15" s="21"/>
      <c r="BV15" s="21"/>
      <c r="BW15" s="23">
        <f t="shared" si="19"/>
        <v>0</v>
      </c>
      <c r="BX15" s="21"/>
      <c r="BY15" s="21"/>
      <c r="BZ15" s="23">
        <f t="shared" si="20"/>
        <v>0</v>
      </c>
      <c r="CA15" s="21"/>
      <c r="CB15" s="21"/>
      <c r="CC15" s="23">
        <f t="shared" si="21"/>
        <v>0</v>
      </c>
      <c r="CD15" s="23">
        <f t="shared" si="22"/>
        <v>0</v>
      </c>
      <c r="CE15" s="23">
        <f t="shared" si="23"/>
        <v>0</v>
      </c>
      <c r="CF15" s="23">
        <f t="shared" si="24"/>
        <v>0</v>
      </c>
      <c r="CG15" s="23">
        <f t="shared" si="25"/>
        <v>0</v>
      </c>
      <c r="CH15" s="23">
        <f t="shared" si="26"/>
        <v>0</v>
      </c>
      <c r="CI15" s="22"/>
      <c r="CJ15" s="22"/>
      <c r="CK15" s="22">
        <f t="shared" si="27"/>
        <v>0</v>
      </c>
      <c r="CL15" s="21"/>
      <c r="CM15" s="21"/>
      <c r="CN15" s="22">
        <f t="shared" si="28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3">
        <f t="shared" si="29"/>
        <v>0</v>
      </c>
      <c r="H16" s="21"/>
      <c r="I16" s="21"/>
      <c r="J16" s="22">
        <f t="shared" si="0"/>
        <v>0</v>
      </c>
      <c r="K16" s="21"/>
      <c r="L16" s="21"/>
      <c r="M16" s="23">
        <f t="shared" si="1"/>
        <v>0</v>
      </c>
      <c r="N16" s="21"/>
      <c r="O16" s="21"/>
      <c r="P16" s="23">
        <f t="shared" si="30"/>
        <v>0</v>
      </c>
      <c r="Q16" s="21"/>
      <c r="R16" s="21"/>
      <c r="S16" s="23">
        <f t="shared" si="31"/>
        <v>0</v>
      </c>
      <c r="T16" s="21"/>
      <c r="U16" s="21"/>
      <c r="V16" s="23">
        <f t="shared" si="2"/>
        <v>0</v>
      </c>
      <c r="W16" s="21"/>
      <c r="X16" s="21"/>
      <c r="Y16" s="23">
        <f t="shared" si="3"/>
        <v>0</v>
      </c>
      <c r="Z16" s="21"/>
      <c r="AA16" s="21"/>
      <c r="AB16" s="23">
        <f t="shared" si="4"/>
        <v>0</v>
      </c>
      <c r="AC16" s="21"/>
      <c r="AD16" s="21"/>
      <c r="AE16" s="23">
        <f t="shared" si="5"/>
        <v>0</v>
      </c>
      <c r="AF16" s="21"/>
      <c r="AG16" s="21"/>
      <c r="AH16" s="23">
        <f t="shared" si="6"/>
        <v>0</v>
      </c>
      <c r="AI16" s="21"/>
      <c r="AJ16" s="21"/>
      <c r="AK16" s="23">
        <f t="shared" si="7"/>
        <v>0</v>
      </c>
      <c r="AL16" s="21"/>
      <c r="AM16" s="21"/>
      <c r="AN16" s="23">
        <f t="shared" si="8"/>
        <v>0</v>
      </c>
      <c r="AO16" s="23">
        <f t="shared" si="9"/>
        <v>0</v>
      </c>
      <c r="AP16" s="23">
        <f t="shared" si="10"/>
        <v>0</v>
      </c>
      <c r="AQ16" s="23">
        <f t="shared" si="11"/>
        <v>0</v>
      </c>
      <c r="AR16" s="23">
        <f t="shared" si="12"/>
        <v>0</v>
      </c>
      <c r="AS16" s="23">
        <f t="shared" si="13"/>
        <v>0</v>
      </c>
      <c r="AT16" s="21"/>
      <c r="AU16" s="21"/>
      <c r="AV16" s="21"/>
      <c r="AW16" s="21">
        <v>60</v>
      </c>
      <c r="AX16" s="21">
        <v>720</v>
      </c>
      <c r="AY16" s="22">
        <f t="shared" si="14"/>
        <v>720</v>
      </c>
      <c r="AZ16" s="21">
        <v>210</v>
      </c>
      <c r="BA16" s="21">
        <v>2520</v>
      </c>
      <c r="BB16" s="23">
        <f t="shared" si="32"/>
        <v>2520</v>
      </c>
      <c r="BC16" s="21">
        <v>300</v>
      </c>
      <c r="BD16" s="21">
        <v>3600</v>
      </c>
      <c r="BE16" s="23">
        <f t="shared" si="33"/>
        <v>3600</v>
      </c>
      <c r="BF16" s="21"/>
      <c r="BG16" s="21"/>
      <c r="BH16" s="23">
        <f t="shared" si="34"/>
        <v>0</v>
      </c>
      <c r="BI16" s="21"/>
      <c r="BJ16" s="21"/>
      <c r="BK16" s="23">
        <f t="shared" si="15"/>
        <v>0</v>
      </c>
      <c r="BL16" s="21"/>
      <c r="BM16" s="21"/>
      <c r="BN16" s="23">
        <f t="shared" si="16"/>
        <v>0</v>
      </c>
      <c r="BO16" s="21"/>
      <c r="BP16" s="21"/>
      <c r="BQ16" s="23">
        <f t="shared" si="17"/>
        <v>0</v>
      </c>
      <c r="BR16" s="21"/>
      <c r="BS16" s="21"/>
      <c r="BT16" s="23">
        <f t="shared" si="18"/>
        <v>0</v>
      </c>
      <c r="BU16" s="21"/>
      <c r="BV16" s="21"/>
      <c r="BW16" s="23">
        <f t="shared" si="19"/>
        <v>0</v>
      </c>
      <c r="BX16" s="21"/>
      <c r="BY16" s="21"/>
      <c r="BZ16" s="23">
        <f t="shared" si="20"/>
        <v>0</v>
      </c>
      <c r="CA16" s="21">
        <v>200</v>
      </c>
      <c r="CB16" s="21">
        <v>2400</v>
      </c>
      <c r="CC16" s="23">
        <f t="shared" si="21"/>
        <v>2400</v>
      </c>
      <c r="CD16" s="23">
        <f t="shared" si="22"/>
        <v>770</v>
      </c>
      <c r="CE16" s="23">
        <f t="shared" si="23"/>
        <v>9240</v>
      </c>
      <c r="CF16" s="23">
        <f t="shared" si="24"/>
        <v>9240</v>
      </c>
      <c r="CG16" s="23">
        <f t="shared" si="25"/>
        <v>770</v>
      </c>
      <c r="CH16" s="23">
        <f t="shared" si="26"/>
        <v>770</v>
      </c>
      <c r="CI16" s="22"/>
      <c r="CJ16" s="22"/>
      <c r="CK16" s="22">
        <f t="shared" si="27"/>
        <v>0</v>
      </c>
      <c r="CL16" s="21"/>
      <c r="CM16" s="21"/>
      <c r="CN16" s="22">
        <f t="shared" si="28"/>
        <v>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29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2"/>
        <v>0</v>
      </c>
      <c r="W17" s="21"/>
      <c r="X17" s="21"/>
      <c r="Y17" s="23">
        <f t="shared" si="3"/>
        <v>0</v>
      </c>
      <c r="Z17" s="21"/>
      <c r="AA17" s="21"/>
      <c r="AB17" s="23">
        <f t="shared" si="4"/>
        <v>0</v>
      </c>
      <c r="AC17" s="21"/>
      <c r="AD17" s="21"/>
      <c r="AE17" s="23">
        <f t="shared" si="5"/>
        <v>0</v>
      </c>
      <c r="AF17" s="21"/>
      <c r="AG17" s="21"/>
      <c r="AH17" s="23">
        <f t="shared" si="6"/>
        <v>0</v>
      </c>
      <c r="AI17" s="21"/>
      <c r="AJ17" s="21"/>
      <c r="AK17" s="23">
        <f t="shared" si="7"/>
        <v>0</v>
      </c>
      <c r="AL17" s="21"/>
      <c r="AM17" s="21"/>
      <c r="AN17" s="23">
        <f t="shared" si="8"/>
        <v>0</v>
      </c>
      <c r="AO17" s="23">
        <f t="shared" si="9"/>
        <v>0</v>
      </c>
      <c r="AP17" s="23">
        <f t="shared" si="10"/>
        <v>0</v>
      </c>
      <c r="AQ17" s="23">
        <f t="shared" si="11"/>
        <v>0</v>
      </c>
      <c r="AR17" s="23">
        <f t="shared" si="12"/>
        <v>0</v>
      </c>
      <c r="AS17" s="23">
        <f t="shared" si="13"/>
        <v>0</v>
      </c>
      <c r="AT17" s="21"/>
      <c r="AU17" s="21"/>
      <c r="AV17" s="21"/>
      <c r="AW17" s="21"/>
      <c r="AX17" s="21"/>
      <c r="AY17" s="22">
        <f t="shared" si="14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5"/>
        <v>0</v>
      </c>
      <c r="BL17" s="21"/>
      <c r="BM17" s="21"/>
      <c r="BN17" s="23">
        <f t="shared" si="16"/>
        <v>0</v>
      </c>
      <c r="BO17" s="21"/>
      <c r="BP17" s="21"/>
      <c r="BQ17" s="23">
        <f t="shared" si="17"/>
        <v>0</v>
      </c>
      <c r="BR17" s="21"/>
      <c r="BS17" s="21"/>
      <c r="BT17" s="23">
        <f t="shared" si="18"/>
        <v>0</v>
      </c>
      <c r="BU17" s="21"/>
      <c r="BV17" s="21"/>
      <c r="BW17" s="23">
        <f t="shared" si="19"/>
        <v>0</v>
      </c>
      <c r="BX17" s="21"/>
      <c r="BY17" s="21"/>
      <c r="BZ17" s="23">
        <f t="shared" si="20"/>
        <v>0</v>
      </c>
      <c r="CA17" s="21"/>
      <c r="CB17" s="21"/>
      <c r="CC17" s="23">
        <f t="shared" si="21"/>
        <v>0</v>
      </c>
      <c r="CD17" s="23">
        <f t="shared" si="22"/>
        <v>0</v>
      </c>
      <c r="CE17" s="23">
        <f t="shared" si="23"/>
        <v>0</v>
      </c>
      <c r="CF17" s="23">
        <f t="shared" si="24"/>
        <v>0</v>
      </c>
      <c r="CG17" s="23">
        <f t="shared" si="25"/>
        <v>0</v>
      </c>
      <c r="CH17" s="23">
        <f t="shared" si="26"/>
        <v>0</v>
      </c>
      <c r="CI17" s="22"/>
      <c r="CJ17" s="22"/>
      <c r="CK17" s="22">
        <f t="shared" si="27"/>
        <v>0</v>
      </c>
      <c r="CL17" s="21"/>
      <c r="CM17" s="21"/>
      <c r="CN17" s="22">
        <f t="shared" si="28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29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2"/>
        <v>0</v>
      </c>
      <c r="W18" s="21"/>
      <c r="X18" s="21"/>
      <c r="Y18" s="23">
        <f t="shared" si="3"/>
        <v>0</v>
      </c>
      <c r="Z18" s="21"/>
      <c r="AA18" s="21"/>
      <c r="AB18" s="23">
        <f t="shared" si="4"/>
        <v>0</v>
      </c>
      <c r="AC18" s="21"/>
      <c r="AD18" s="21"/>
      <c r="AE18" s="23">
        <f t="shared" si="5"/>
        <v>0</v>
      </c>
      <c r="AF18" s="21"/>
      <c r="AG18" s="21"/>
      <c r="AH18" s="23">
        <f t="shared" si="6"/>
        <v>0</v>
      </c>
      <c r="AI18" s="21"/>
      <c r="AJ18" s="21"/>
      <c r="AK18" s="23">
        <f t="shared" si="7"/>
        <v>0</v>
      </c>
      <c r="AL18" s="21"/>
      <c r="AM18" s="21"/>
      <c r="AN18" s="23">
        <f t="shared" si="8"/>
        <v>0</v>
      </c>
      <c r="AO18" s="23">
        <f t="shared" si="9"/>
        <v>0</v>
      </c>
      <c r="AP18" s="23">
        <f t="shared" si="10"/>
        <v>0</v>
      </c>
      <c r="AQ18" s="23">
        <f t="shared" si="11"/>
        <v>0</v>
      </c>
      <c r="AR18" s="23">
        <f t="shared" si="12"/>
        <v>0</v>
      </c>
      <c r="AS18" s="23">
        <f t="shared" si="13"/>
        <v>0</v>
      </c>
      <c r="AT18" s="21"/>
      <c r="AU18" s="21"/>
      <c r="AV18" s="21"/>
      <c r="AW18" s="21"/>
      <c r="AX18" s="21"/>
      <c r="AY18" s="22">
        <f t="shared" si="14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5"/>
        <v>0</v>
      </c>
      <c r="BL18" s="21"/>
      <c r="BM18" s="21"/>
      <c r="BN18" s="23">
        <f t="shared" si="16"/>
        <v>0</v>
      </c>
      <c r="BO18" s="21"/>
      <c r="BP18" s="21"/>
      <c r="BQ18" s="23">
        <f t="shared" si="17"/>
        <v>0</v>
      </c>
      <c r="BR18" s="21"/>
      <c r="BS18" s="21"/>
      <c r="BT18" s="23">
        <f t="shared" si="18"/>
        <v>0</v>
      </c>
      <c r="BU18" s="21"/>
      <c r="BV18" s="21"/>
      <c r="BW18" s="23">
        <f t="shared" si="19"/>
        <v>0</v>
      </c>
      <c r="BX18" s="21"/>
      <c r="BY18" s="21"/>
      <c r="BZ18" s="23">
        <f t="shared" si="20"/>
        <v>0</v>
      </c>
      <c r="CA18" s="21"/>
      <c r="CB18" s="21"/>
      <c r="CC18" s="23">
        <f t="shared" si="21"/>
        <v>0</v>
      </c>
      <c r="CD18" s="23">
        <f t="shared" si="22"/>
        <v>0</v>
      </c>
      <c r="CE18" s="23">
        <f t="shared" si="23"/>
        <v>0</v>
      </c>
      <c r="CF18" s="23">
        <f t="shared" si="24"/>
        <v>0</v>
      </c>
      <c r="CG18" s="23">
        <f t="shared" si="25"/>
        <v>0</v>
      </c>
      <c r="CH18" s="23">
        <f t="shared" si="26"/>
        <v>0</v>
      </c>
      <c r="CI18" s="22"/>
      <c r="CJ18" s="22"/>
      <c r="CK18" s="22">
        <f t="shared" si="27"/>
        <v>0</v>
      </c>
      <c r="CL18" s="21"/>
      <c r="CM18" s="21"/>
      <c r="CN18" s="22">
        <f t="shared" si="28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29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2"/>
        <v>0</v>
      </c>
      <c r="W19" s="21"/>
      <c r="X19" s="21"/>
      <c r="Y19" s="23">
        <f t="shared" si="3"/>
        <v>0</v>
      </c>
      <c r="Z19" s="21"/>
      <c r="AA19" s="21"/>
      <c r="AB19" s="23">
        <f t="shared" si="4"/>
        <v>0</v>
      </c>
      <c r="AC19" s="21"/>
      <c r="AD19" s="21"/>
      <c r="AE19" s="23">
        <f t="shared" si="5"/>
        <v>0</v>
      </c>
      <c r="AF19" s="21"/>
      <c r="AG19" s="21"/>
      <c r="AH19" s="23">
        <f t="shared" si="6"/>
        <v>0</v>
      </c>
      <c r="AI19" s="21"/>
      <c r="AJ19" s="21"/>
      <c r="AK19" s="23">
        <f t="shared" si="7"/>
        <v>0</v>
      </c>
      <c r="AL19" s="21"/>
      <c r="AM19" s="21"/>
      <c r="AN19" s="23">
        <f t="shared" si="8"/>
        <v>0</v>
      </c>
      <c r="AO19" s="23">
        <f t="shared" si="9"/>
        <v>0</v>
      </c>
      <c r="AP19" s="23">
        <f t="shared" si="10"/>
        <v>0</v>
      </c>
      <c r="AQ19" s="23">
        <f t="shared" si="11"/>
        <v>0</v>
      </c>
      <c r="AR19" s="23">
        <f t="shared" si="12"/>
        <v>0</v>
      </c>
      <c r="AS19" s="23">
        <f t="shared" si="13"/>
        <v>0</v>
      </c>
      <c r="AT19" s="21"/>
      <c r="AU19" s="21"/>
      <c r="AV19" s="21"/>
      <c r="AW19" s="21"/>
      <c r="AX19" s="21"/>
      <c r="AY19" s="22">
        <f t="shared" si="14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5"/>
        <v>0</v>
      </c>
      <c r="BL19" s="21"/>
      <c r="BM19" s="21"/>
      <c r="BN19" s="23">
        <f t="shared" si="16"/>
        <v>0</v>
      </c>
      <c r="BO19" s="21"/>
      <c r="BP19" s="21"/>
      <c r="BQ19" s="23">
        <f t="shared" si="17"/>
        <v>0</v>
      </c>
      <c r="BR19" s="21"/>
      <c r="BS19" s="21"/>
      <c r="BT19" s="23">
        <f t="shared" si="18"/>
        <v>0</v>
      </c>
      <c r="BU19" s="21"/>
      <c r="BV19" s="21"/>
      <c r="BW19" s="23">
        <f t="shared" si="19"/>
        <v>0</v>
      </c>
      <c r="BX19" s="21"/>
      <c r="BY19" s="21"/>
      <c r="BZ19" s="23">
        <f t="shared" si="20"/>
        <v>0</v>
      </c>
      <c r="CA19" s="21"/>
      <c r="CB19" s="21"/>
      <c r="CC19" s="23">
        <f t="shared" si="21"/>
        <v>0</v>
      </c>
      <c r="CD19" s="23">
        <f t="shared" si="22"/>
        <v>0</v>
      </c>
      <c r="CE19" s="23">
        <f t="shared" si="23"/>
        <v>0</v>
      </c>
      <c r="CF19" s="23">
        <f t="shared" si="24"/>
        <v>0</v>
      </c>
      <c r="CG19" s="23">
        <f t="shared" si="25"/>
        <v>0</v>
      </c>
      <c r="CH19" s="23">
        <f t="shared" si="26"/>
        <v>0</v>
      </c>
      <c r="CI19" s="22"/>
      <c r="CJ19" s="22"/>
      <c r="CK19" s="22">
        <f t="shared" si="27"/>
        <v>0</v>
      </c>
      <c r="CL19" s="21"/>
      <c r="CM19" s="21"/>
      <c r="CN19" s="22">
        <f t="shared" si="28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29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2"/>
        <v>0</v>
      </c>
      <c r="W20" s="21"/>
      <c r="X20" s="21"/>
      <c r="Y20" s="23">
        <f t="shared" si="3"/>
        <v>0</v>
      </c>
      <c r="Z20" s="21"/>
      <c r="AA20" s="21"/>
      <c r="AB20" s="23">
        <f t="shared" si="4"/>
        <v>0</v>
      </c>
      <c r="AC20" s="21"/>
      <c r="AD20" s="21"/>
      <c r="AE20" s="23">
        <f t="shared" si="5"/>
        <v>0</v>
      </c>
      <c r="AF20" s="21"/>
      <c r="AG20" s="21"/>
      <c r="AH20" s="23">
        <f t="shared" si="6"/>
        <v>0</v>
      </c>
      <c r="AI20" s="21"/>
      <c r="AJ20" s="21"/>
      <c r="AK20" s="23">
        <f t="shared" si="7"/>
        <v>0</v>
      </c>
      <c r="AL20" s="21"/>
      <c r="AM20" s="21"/>
      <c r="AN20" s="23">
        <f t="shared" si="8"/>
        <v>0</v>
      </c>
      <c r="AO20" s="23">
        <f t="shared" si="9"/>
        <v>0</v>
      </c>
      <c r="AP20" s="23">
        <f t="shared" si="10"/>
        <v>0</v>
      </c>
      <c r="AQ20" s="23">
        <f t="shared" si="11"/>
        <v>0</v>
      </c>
      <c r="AR20" s="23">
        <f t="shared" si="12"/>
        <v>0</v>
      </c>
      <c r="AS20" s="23">
        <f t="shared" si="13"/>
        <v>0</v>
      </c>
      <c r="AT20" s="21"/>
      <c r="AU20" s="21"/>
      <c r="AV20" s="21"/>
      <c r="AW20" s="21"/>
      <c r="AX20" s="21"/>
      <c r="AY20" s="22">
        <f t="shared" si="14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5"/>
        <v>0</v>
      </c>
      <c r="BL20" s="21"/>
      <c r="BM20" s="21"/>
      <c r="BN20" s="23">
        <f t="shared" si="16"/>
        <v>0</v>
      </c>
      <c r="BO20" s="21"/>
      <c r="BP20" s="21"/>
      <c r="BQ20" s="23">
        <f t="shared" si="17"/>
        <v>0</v>
      </c>
      <c r="BR20" s="21"/>
      <c r="BS20" s="21"/>
      <c r="BT20" s="23">
        <f t="shared" si="18"/>
        <v>0</v>
      </c>
      <c r="BU20" s="21"/>
      <c r="BV20" s="21"/>
      <c r="BW20" s="23">
        <f t="shared" si="19"/>
        <v>0</v>
      </c>
      <c r="BX20" s="21"/>
      <c r="BY20" s="21"/>
      <c r="BZ20" s="23">
        <f t="shared" si="20"/>
        <v>0</v>
      </c>
      <c r="CA20" s="21"/>
      <c r="CB20" s="21"/>
      <c r="CC20" s="23">
        <f t="shared" si="21"/>
        <v>0</v>
      </c>
      <c r="CD20" s="23">
        <f t="shared" si="22"/>
        <v>0</v>
      </c>
      <c r="CE20" s="23">
        <f t="shared" si="23"/>
        <v>0</v>
      </c>
      <c r="CF20" s="23">
        <f t="shared" si="24"/>
        <v>0</v>
      </c>
      <c r="CG20" s="23">
        <f t="shared" si="25"/>
        <v>0</v>
      </c>
      <c r="CH20" s="23">
        <f t="shared" si="26"/>
        <v>0</v>
      </c>
      <c r="CI20" s="22"/>
      <c r="CJ20" s="22"/>
      <c r="CK20" s="22">
        <f t="shared" si="27"/>
        <v>0</v>
      </c>
      <c r="CL20" s="21"/>
      <c r="CM20" s="21"/>
      <c r="CN20" s="22">
        <f t="shared" si="28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29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2"/>
        <v>0</v>
      </c>
      <c r="W21" s="21"/>
      <c r="X21" s="21"/>
      <c r="Y21" s="23">
        <f t="shared" si="3"/>
        <v>0</v>
      </c>
      <c r="Z21" s="21"/>
      <c r="AA21" s="21"/>
      <c r="AB21" s="23">
        <f t="shared" si="4"/>
        <v>0</v>
      </c>
      <c r="AC21" s="21"/>
      <c r="AD21" s="21"/>
      <c r="AE21" s="23">
        <f t="shared" si="5"/>
        <v>0</v>
      </c>
      <c r="AF21" s="21"/>
      <c r="AG21" s="21"/>
      <c r="AH21" s="23">
        <f t="shared" si="6"/>
        <v>0</v>
      </c>
      <c r="AI21" s="21"/>
      <c r="AJ21" s="21"/>
      <c r="AK21" s="23">
        <f t="shared" si="7"/>
        <v>0</v>
      </c>
      <c r="AL21" s="21"/>
      <c r="AM21" s="21"/>
      <c r="AN21" s="23">
        <f t="shared" si="8"/>
        <v>0</v>
      </c>
      <c r="AO21" s="23">
        <f t="shared" si="9"/>
        <v>0</v>
      </c>
      <c r="AP21" s="23">
        <f t="shared" si="10"/>
        <v>0</v>
      </c>
      <c r="AQ21" s="23">
        <f t="shared" si="11"/>
        <v>0</v>
      </c>
      <c r="AR21" s="23">
        <f t="shared" si="12"/>
        <v>0</v>
      </c>
      <c r="AS21" s="23">
        <f t="shared" si="13"/>
        <v>0</v>
      </c>
      <c r="AT21" s="21"/>
      <c r="AU21" s="21"/>
      <c r="AV21" s="21"/>
      <c r="AW21" s="21"/>
      <c r="AX21" s="21"/>
      <c r="AY21" s="22">
        <f t="shared" si="14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5"/>
        <v>0</v>
      </c>
      <c r="BL21" s="21"/>
      <c r="BM21" s="21"/>
      <c r="BN21" s="23">
        <f t="shared" si="16"/>
        <v>0</v>
      </c>
      <c r="BO21" s="21"/>
      <c r="BP21" s="21"/>
      <c r="BQ21" s="23">
        <f t="shared" si="17"/>
        <v>0</v>
      </c>
      <c r="BR21" s="21"/>
      <c r="BS21" s="21"/>
      <c r="BT21" s="23">
        <f t="shared" si="18"/>
        <v>0</v>
      </c>
      <c r="BU21" s="21"/>
      <c r="BV21" s="21"/>
      <c r="BW21" s="23">
        <f t="shared" si="19"/>
        <v>0</v>
      </c>
      <c r="BX21" s="21"/>
      <c r="BY21" s="21"/>
      <c r="BZ21" s="23">
        <f t="shared" si="20"/>
        <v>0</v>
      </c>
      <c r="CA21" s="21"/>
      <c r="CB21" s="21"/>
      <c r="CC21" s="23">
        <f t="shared" si="21"/>
        <v>0</v>
      </c>
      <c r="CD21" s="23">
        <f t="shared" si="22"/>
        <v>0</v>
      </c>
      <c r="CE21" s="23">
        <f t="shared" si="23"/>
        <v>0</v>
      </c>
      <c r="CF21" s="23">
        <f t="shared" si="24"/>
        <v>0</v>
      </c>
      <c r="CG21" s="23">
        <f t="shared" si="25"/>
        <v>0</v>
      </c>
      <c r="CH21" s="23">
        <f t="shared" si="26"/>
        <v>0</v>
      </c>
      <c r="CI21" s="22"/>
      <c r="CJ21" s="22"/>
      <c r="CK21" s="22">
        <f t="shared" si="27"/>
        <v>0</v>
      </c>
      <c r="CL21" s="21"/>
      <c r="CM21" s="21"/>
      <c r="CN21" s="22">
        <f t="shared" si="28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/>
      <c r="F22" s="21"/>
      <c r="G22" s="23">
        <f t="shared" si="29"/>
        <v>0</v>
      </c>
      <c r="H22" s="21">
        <v>100</v>
      </c>
      <c r="I22" s="21">
        <v>1400</v>
      </c>
      <c r="J22" s="22">
        <f t="shared" si="0"/>
        <v>896</v>
      </c>
      <c r="K22" s="21"/>
      <c r="L22" s="21"/>
      <c r="M22" s="23">
        <f t="shared" si="1"/>
        <v>0</v>
      </c>
      <c r="N22" s="21"/>
      <c r="O22" s="21"/>
      <c r="P22" s="23">
        <f t="shared" si="30"/>
        <v>0</v>
      </c>
      <c r="Q22" s="21">
        <v>150</v>
      </c>
      <c r="R22" s="21">
        <v>2100</v>
      </c>
      <c r="S22" s="23">
        <f t="shared" si="31"/>
        <v>1344</v>
      </c>
      <c r="T22" s="21"/>
      <c r="U22" s="21"/>
      <c r="V22" s="23">
        <f t="shared" si="2"/>
        <v>0</v>
      </c>
      <c r="W22" s="21">
        <v>24</v>
      </c>
      <c r="X22" s="21">
        <v>336</v>
      </c>
      <c r="Y22" s="23">
        <f t="shared" si="3"/>
        <v>215.04</v>
      </c>
      <c r="Z22" s="21"/>
      <c r="AA22" s="21"/>
      <c r="AB22" s="23">
        <f t="shared" si="4"/>
        <v>0</v>
      </c>
      <c r="AC22" s="21">
        <v>100</v>
      </c>
      <c r="AD22" s="21">
        <v>1400</v>
      </c>
      <c r="AE22" s="23">
        <f t="shared" si="5"/>
        <v>896</v>
      </c>
      <c r="AF22" s="21"/>
      <c r="AG22" s="21"/>
      <c r="AH22" s="23">
        <f t="shared" si="6"/>
        <v>0</v>
      </c>
      <c r="AI22" s="21"/>
      <c r="AJ22" s="21"/>
      <c r="AK22" s="23">
        <f t="shared" si="7"/>
        <v>0</v>
      </c>
      <c r="AL22" s="21"/>
      <c r="AM22" s="21"/>
      <c r="AN22" s="23">
        <f t="shared" si="8"/>
        <v>0</v>
      </c>
      <c r="AO22" s="23">
        <f t="shared" si="9"/>
        <v>374</v>
      </c>
      <c r="AP22" s="23">
        <f t="shared" si="10"/>
        <v>5236</v>
      </c>
      <c r="AQ22" s="23">
        <f t="shared" si="11"/>
        <v>3351.04</v>
      </c>
      <c r="AR22" s="23">
        <f t="shared" si="12"/>
        <v>436.33333333333331</v>
      </c>
      <c r="AS22" s="23">
        <f t="shared" si="13"/>
        <v>279.25333333333333</v>
      </c>
      <c r="AT22" s="21"/>
      <c r="AU22" s="21"/>
      <c r="AV22" s="21"/>
      <c r="AW22" s="21"/>
      <c r="AX22" s="21"/>
      <c r="AY22" s="22">
        <f t="shared" si="14"/>
        <v>0</v>
      </c>
      <c r="AZ22" s="21"/>
      <c r="BA22" s="21"/>
      <c r="BB22" s="23">
        <f t="shared" si="32"/>
        <v>0</v>
      </c>
      <c r="BC22" s="21"/>
      <c r="BD22" s="21"/>
      <c r="BE22" s="23">
        <f t="shared" si="33"/>
        <v>0</v>
      </c>
      <c r="BF22" s="21"/>
      <c r="BG22" s="21"/>
      <c r="BH22" s="23">
        <f t="shared" si="34"/>
        <v>0</v>
      </c>
      <c r="BI22" s="21"/>
      <c r="BJ22" s="21"/>
      <c r="BK22" s="23">
        <f t="shared" si="15"/>
        <v>0</v>
      </c>
      <c r="BL22" s="21"/>
      <c r="BM22" s="21"/>
      <c r="BN22" s="23">
        <f t="shared" si="16"/>
        <v>0</v>
      </c>
      <c r="BO22" s="21"/>
      <c r="BP22" s="21"/>
      <c r="BQ22" s="23">
        <f t="shared" si="17"/>
        <v>0</v>
      </c>
      <c r="BR22" s="21"/>
      <c r="BS22" s="21"/>
      <c r="BT22" s="23">
        <f t="shared" si="18"/>
        <v>0</v>
      </c>
      <c r="BU22" s="21"/>
      <c r="BV22" s="21"/>
      <c r="BW22" s="23">
        <f t="shared" si="19"/>
        <v>0</v>
      </c>
      <c r="BX22" s="21"/>
      <c r="BY22" s="21"/>
      <c r="BZ22" s="23">
        <f t="shared" si="20"/>
        <v>0</v>
      </c>
      <c r="CA22" s="21"/>
      <c r="CB22" s="21"/>
      <c r="CC22" s="23">
        <f t="shared" si="21"/>
        <v>0</v>
      </c>
      <c r="CD22" s="23">
        <f t="shared" si="22"/>
        <v>0</v>
      </c>
      <c r="CE22" s="23">
        <f t="shared" si="23"/>
        <v>0</v>
      </c>
      <c r="CF22" s="23">
        <f t="shared" si="24"/>
        <v>0</v>
      </c>
      <c r="CG22" s="23">
        <f t="shared" si="25"/>
        <v>0</v>
      </c>
      <c r="CH22" s="23">
        <f t="shared" si="26"/>
        <v>0</v>
      </c>
      <c r="CI22" s="22"/>
      <c r="CJ22" s="22"/>
      <c r="CK22" s="22">
        <f t="shared" si="27"/>
        <v>0</v>
      </c>
      <c r="CL22" s="21"/>
      <c r="CM22" s="21"/>
      <c r="CN22" s="22">
        <f t="shared" si="28"/>
        <v>0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29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2"/>
        <v>0</v>
      </c>
      <c r="W23" s="21"/>
      <c r="X23" s="21"/>
      <c r="Y23" s="23">
        <f t="shared" si="3"/>
        <v>0</v>
      </c>
      <c r="Z23" s="21"/>
      <c r="AA23" s="21"/>
      <c r="AB23" s="23">
        <f t="shared" si="4"/>
        <v>0</v>
      </c>
      <c r="AC23" s="21"/>
      <c r="AD23" s="21"/>
      <c r="AE23" s="23">
        <f t="shared" si="5"/>
        <v>0</v>
      </c>
      <c r="AF23" s="21"/>
      <c r="AG23" s="21"/>
      <c r="AH23" s="23">
        <f t="shared" si="6"/>
        <v>0</v>
      </c>
      <c r="AI23" s="21"/>
      <c r="AJ23" s="21"/>
      <c r="AK23" s="23">
        <f t="shared" si="7"/>
        <v>0</v>
      </c>
      <c r="AL23" s="21"/>
      <c r="AM23" s="21"/>
      <c r="AN23" s="23">
        <f t="shared" si="8"/>
        <v>0</v>
      </c>
      <c r="AO23" s="23">
        <f t="shared" si="9"/>
        <v>0</v>
      </c>
      <c r="AP23" s="23">
        <f t="shared" si="10"/>
        <v>0</v>
      </c>
      <c r="AQ23" s="23">
        <f t="shared" si="11"/>
        <v>0</v>
      </c>
      <c r="AR23" s="23">
        <f t="shared" si="12"/>
        <v>0</v>
      </c>
      <c r="AS23" s="23">
        <f t="shared" si="13"/>
        <v>0</v>
      </c>
      <c r="AT23" s="21"/>
      <c r="AU23" s="21"/>
      <c r="AV23" s="21"/>
      <c r="AW23" s="21"/>
      <c r="AX23" s="21"/>
      <c r="AY23" s="22">
        <f t="shared" si="14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5"/>
        <v>0</v>
      </c>
      <c r="BL23" s="21"/>
      <c r="BM23" s="21"/>
      <c r="BN23" s="23">
        <f t="shared" si="16"/>
        <v>0</v>
      </c>
      <c r="BO23" s="21"/>
      <c r="BP23" s="21"/>
      <c r="BQ23" s="23">
        <f t="shared" si="17"/>
        <v>0</v>
      </c>
      <c r="BR23" s="21"/>
      <c r="BS23" s="21"/>
      <c r="BT23" s="23">
        <f t="shared" si="18"/>
        <v>0</v>
      </c>
      <c r="BU23" s="21"/>
      <c r="BV23" s="21"/>
      <c r="BW23" s="23">
        <f t="shared" si="19"/>
        <v>0</v>
      </c>
      <c r="BX23" s="21"/>
      <c r="BY23" s="21"/>
      <c r="BZ23" s="23">
        <f t="shared" si="20"/>
        <v>0</v>
      </c>
      <c r="CA23" s="21"/>
      <c r="CB23" s="21"/>
      <c r="CC23" s="23">
        <f t="shared" si="21"/>
        <v>0</v>
      </c>
      <c r="CD23" s="23">
        <f t="shared" si="22"/>
        <v>0</v>
      </c>
      <c r="CE23" s="23">
        <f t="shared" si="23"/>
        <v>0</v>
      </c>
      <c r="CF23" s="23">
        <f t="shared" si="24"/>
        <v>0</v>
      </c>
      <c r="CG23" s="23">
        <f t="shared" si="25"/>
        <v>0</v>
      </c>
      <c r="CH23" s="23">
        <f t="shared" si="26"/>
        <v>0</v>
      </c>
      <c r="CI23" s="22"/>
      <c r="CJ23" s="22"/>
      <c r="CK23" s="22">
        <f t="shared" si="27"/>
        <v>0</v>
      </c>
      <c r="CL23" s="21"/>
      <c r="CM23" s="21"/>
      <c r="CN23" s="22">
        <f t="shared" si="28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29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2"/>
        <v>0</v>
      </c>
      <c r="W24" s="21"/>
      <c r="X24" s="21"/>
      <c r="Y24" s="23">
        <f t="shared" si="3"/>
        <v>0</v>
      </c>
      <c r="Z24" s="21"/>
      <c r="AA24" s="21"/>
      <c r="AB24" s="23">
        <f t="shared" si="4"/>
        <v>0</v>
      </c>
      <c r="AC24" s="21"/>
      <c r="AD24" s="21"/>
      <c r="AE24" s="23">
        <f t="shared" si="5"/>
        <v>0</v>
      </c>
      <c r="AF24" s="21"/>
      <c r="AG24" s="21"/>
      <c r="AH24" s="23">
        <f t="shared" si="6"/>
        <v>0</v>
      </c>
      <c r="AI24" s="21"/>
      <c r="AJ24" s="21"/>
      <c r="AK24" s="23">
        <f t="shared" si="7"/>
        <v>0</v>
      </c>
      <c r="AL24" s="21"/>
      <c r="AM24" s="21"/>
      <c r="AN24" s="23">
        <f t="shared" si="8"/>
        <v>0</v>
      </c>
      <c r="AO24" s="23">
        <f t="shared" si="9"/>
        <v>0</v>
      </c>
      <c r="AP24" s="23">
        <f t="shared" si="10"/>
        <v>0</v>
      </c>
      <c r="AQ24" s="23">
        <f t="shared" si="11"/>
        <v>0</v>
      </c>
      <c r="AR24" s="23">
        <f t="shared" si="12"/>
        <v>0</v>
      </c>
      <c r="AS24" s="23">
        <f t="shared" si="13"/>
        <v>0</v>
      </c>
      <c r="AT24" s="21"/>
      <c r="AU24" s="21"/>
      <c r="AV24" s="21"/>
      <c r="AW24" s="21"/>
      <c r="AX24" s="21"/>
      <c r="AY24" s="22">
        <f t="shared" si="14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5"/>
        <v>0</v>
      </c>
      <c r="BL24" s="21"/>
      <c r="BM24" s="21"/>
      <c r="BN24" s="23">
        <f t="shared" si="16"/>
        <v>0</v>
      </c>
      <c r="BO24" s="21"/>
      <c r="BP24" s="21"/>
      <c r="BQ24" s="23">
        <f t="shared" si="17"/>
        <v>0</v>
      </c>
      <c r="BR24" s="21"/>
      <c r="BS24" s="21"/>
      <c r="BT24" s="23">
        <f t="shared" si="18"/>
        <v>0</v>
      </c>
      <c r="BU24" s="21"/>
      <c r="BV24" s="21"/>
      <c r="BW24" s="23">
        <f t="shared" si="19"/>
        <v>0</v>
      </c>
      <c r="BX24" s="21"/>
      <c r="BY24" s="21"/>
      <c r="BZ24" s="23">
        <f t="shared" si="20"/>
        <v>0</v>
      </c>
      <c r="CA24" s="21"/>
      <c r="CB24" s="21"/>
      <c r="CC24" s="23">
        <f t="shared" si="21"/>
        <v>0</v>
      </c>
      <c r="CD24" s="23">
        <f t="shared" si="22"/>
        <v>0</v>
      </c>
      <c r="CE24" s="23">
        <f t="shared" si="23"/>
        <v>0</v>
      </c>
      <c r="CF24" s="23">
        <f t="shared" si="24"/>
        <v>0</v>
      </c>
      <c r="CG24" s="23">
        <f t="shared" si="25"/>
        <v>0</v>
      </c>
      <c r="CH24" s="23">
        <f t="shared" si="26"/>
        <v>0</v>
      </c>
      <c r="CI24" s="22"/>
      <c r="CJ24" s="22"/>
      <c r="CK24" s="22">
        <f t="shared" si="27"/>
        <v>0</v>
      </c>
      <c r="CL24" s="21"/>
      <c r="CM24" s="21"/>
      <c r="CN24" s="22">
        <f t="shared" si="28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29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2"/>
        <v>0</v>
      </c>
      <c r="W25" s="21"/>
      <c r="X25" s="21"/>
      <c r="Y25" s="23">
        <f t="shared" si="3"/>
        <v>0</v>
      </c>
      <c r="Z25" s="21"/>
      <c r="AA25" s="21"/>
      <c r="AB25" s="23">
        <f t="shared" si="4"/>
        <v>0</v>
      </c>
      <c r="AC25" s="21"/>
      <c r="AD25" s="21"/>
      <c r="AE25" s="23">
        <f t="shared" si="5"/>
        <v>0</v>
      </c>
      <c r="AF25" s="21"/>
      <c r="AG25" s="21"/>
      <c r="AH25" s="23">
        <f t="shared" si="6"/>
        <v>0</v>
      </c>
      <c r="AI25" s="21"/>
      <c r="AJ25" s="21"/>
      <c r="AK25" s="23">
        <f t="shared" si="7"/>
        <v>0</v>
      </c>
      <c r="AL25" s="21"/>
      <c r="AM25" s="21"/>
      <c r="AN25" s="23">
        <f t="shared" si="8"/>
        <v>0</v>
      </c>
      <c r="AO25" s="23">
        <f t="shared" si="9"/>
        <v>0</v>
      </c>
      <c r="AP25" s="23">
        <f t="shared" si="10"/>
        <v>0</v>
      </c>
      <c r="AQ25" s="23">
        <f t="shared" si="11"/>
        <v>0</v>
      </c>
      <c r="AR25" s="23">
        <f t="shared" si="12"/>
        <v>0</v>
      </c>
      <c r="AS25" s="23">
        <f t="shared" si="13"/>
        <v>0</v>
      </c>
      <c r="AT25" s="21"/>
      <c r="AU25" s="21"/>
      <c r="AV25" s="21"/>
      <c r="AW25" s="21"/>
      <c r="AX25" s="21"/>
      <c r="AY25" s="22">
        <f t="shared" si="14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5"/>
        <v>0</v>
      </c>
      <c r="BL25" s="21"/>
      <c r="BM25" s="21"/>
      <c r="BN25" s="23">
        <f t="shared" si="16"/>
        <v>0</v>
      </c>
      <c r="BO25" s="21"/>
      <c r="BP25" s="21"/>
      <c r="BQ25" s="23">
        <f t="shared" si="17"/>
        <v>0</v>
      </c>
      <c r="BR25" s="21"/>
      <c r="BS25" s="21"/>
      <c r="BT25" s="23">
        <f t="shared" si="18"/>
        <v>0</v>
      </c>
      <c r="BU25" s="21"/>
      <c r="BV25" s="21"/>
      <c r="BW25" s="23">
        <f t="shared" si="19"/>
        <v>0</v>
      </c>
      <c r="BX25" s="21"/>
      <c r="BY25" s="21"/>
      <c r="BZ25" s="23">
        <f t="shared" si="20"/>
        <v>0</v>
      </c>
      <c r="CA25" s="21"/>
      <c r="CB25" s="21"/>
      <c r="CC25" s="23">
        <f t="shared" si="21"/>
        <v>0</v>
      </c>
      <c r="CD25" s="23">
        <f t="shared" si="22"/>
        <v>0</v>
      </c>
      <c r="CE25" s="23">
        <f t="shared" si="23"/>
        <v>0</v>
      </c>
      <c r="CF25" s="23">
        <f t="shared" si="24"/>
        <v>0</v>
      </c>
      <c r="CG25" s="23">
        <f t="shared" si="25"/>
        <v>0</v>
      </c>
      <c r="CH25" s="23">
        <f t="shared" si="26"/>
        <v>0</v>
      </c>
      <c r="CI25" s="22"/>
      <c r="CJ25" s="22"/>
      <c r="CK25" s="22">
        <f t="shared" si="27"/>
        <v>0</v>
      </c>
      <c r="CL25" s="21"/>
      <c r="CM25" s="21"/>
      <c r="CN25" s="22">
        <f t="shared" si="28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29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2"/>
        <v>0</v>
      </c>
      <c r="W26" s="21"/>
      <c r="X26" s="21"/>
      <c r="Y26" s="23">
        <f t="shared" si="3"/>
        <v>0</v>
      </c>
      <c r="Z26" s="21"/>
      <c r="AA26" s="21"/>
      <c r="AB26" s="23">
        <f t="shared" si="4"/>
        <v>0</v>
      </c>
      <c r="AC26" s="21"/>
      <c r="AD26" s="21"/>
      <c r="AE26" s="23">
        <f t="shared" si="5"/>
        <v>0</v>
      </c>
      <c r="AF26" s="21"/>
      <c r="AG26" s="21"/>
      <c r="AH26" s="23">
        <f t="shared" si="6"/>
        <v>0</v>
      </c>
      <c r="AI26" s="21"/>
      <c r="AJ26" s="21"/>
      <c r="AK26" s="23">
        <f t="shared" si="7"/>
        <v>0</v>
      </c>
      <c r="AL26" s="21"/>
      <c r="AM26" s="21"/>
      <c r="AN26" s="23">
        <f t="shared" si="8"/>
        <v>0</v>
      </c>
      <c r="AO26" s="23">
        <f t="shared" si="9"/>
        <v>0</v>
      </c>
      <c r="AP26" s="23">
        <f t="shared" si="10"/>
        <v>0</v>
      </c>
      <c r="AQ26" s="23">
        <f t="shared" si="11"/>
        <v>0</v>
      </c>
      <c r="AR26" s="23">
        <f t="shared" si="12"/>
        <v>0</v>
      </c>
      <c r="AS26" s="23">
        <f t="shared" si="13"/>
        <v>0</v>
      </c>
      <c r="AT26" s="21"/>
      <c r="AU26" s="21"/>
      <c r="AV26" s="21"/>
      <c r="AW26" s="21"/>
      <c r="AX26" s="21"/>
      <c r="AY26" s="22">
        <f t="shared" si="14"/>
        <v>0</v>
      </c>
      <c r="AZ26" s="21"/>
      <c r="BA26" s="21"/>
      <c r="BB26" s="23">
        <f t="shared" si="32"/>
        <v>0</v>
      </c>
      <c r="BC26" s="21"/>
      <c r="BD26" s="21"/>
      <c r="BE26" s="23">
        <f t="shared" si="33"/>
        <v>0</v>
      </c>
      <c r="BF26" s="21"/>
      <c r="BG26" s="21"/>
      <c r="BH26" s="23">
        <f t="shared" si="34"/>
        <v>0</v>
      </c>
      <c r="BI26" s="21"/>
      <c r="BJ26" s="21"/>
      <c r="BK26" s="23">
        <f t="shared" si="15"/>
        <v>0</v>
      </c>
      <c r="BL26" s="21"/>
      <c r="BM26" s="21"/>
      <c r="BN26" s="23">
        <f t="shared" si="16"/>
        <v>0</v>
      </c>
      <c r="BO26" s="21"/>
      <c r="BP26" s="21"/>
      <c r="BQ26" s="23">
        <f t="shared" si="17"/>
        <v>0</v>
      </c>
      <c r="BR26" s="21"/>
      <c r="BS26" s="21"/>
      <c r="BT26" s="23">
        <f t="shared" si="18"/>
        <v>0</v>
      </c>
      <c r="BU26" s="21"/>
      <c r="BV26" s="21"/>
      <c r="BW26" s="23">
        <f t="shared" si="19"/>
        <v>0</v>
      </c>
      <c r="BX26" s="21"/>
      <c r="BY26" s="21"/>
      <c r="BZ26" s="23">
        <f t="shared" si="20"/>
        <v>0</v>
      </c>
      <c r="CA26" s="21"/>
      <c r="CB26" s="21"/>
      <c r="CC26" s="23">
        <f t="shared" si="21"/>
        <v>0</v>
      </c>
      <c r="CD26" s="23">
        <f t="shared" si="22"/>
        <v>0</v>
      </c>
      <c r="CE26" s="23">
        <f t="shared" si="23"/>
        <v>0</v>
      </c>
      <c r="CF26" s="23">
        <f t="shared" si="24"/>
        <v>0</v>
      </c>
      <c r="CG26" s="23">
        <f t="shared" si="25"/>
        <v>0</v>
      </c>
      <c r="CH26" s="23">
        <f t="shared" si="26"/>
        <v>0</v>
      </c>
      <c r="CI26" s="22"/>
      <c r="CJ26" s="22"/>
      <c r="CK26" s="22">
        <f t="shared" si="27"/>
        <v>0</v>
      </c>
      <c r="CL26" s="21"/>
      <c r="CM26" s="21"/>
      <c r="CN26" s="22">
        <f t="shared" si="28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29"/>
        <v>0</v>
      </c>
      <c r="H27" s="21"/>
      <c r="I27" s="21"/>
      <c r="J27" s="22">
        <f t="shared" si="0"/>
        <v>0</v>
      </c>
      <c r="K27" s="21"/>
      <c r="L27" s="21"/>
      <c r="M27" s="23">
        <f t="shared" si="1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2"/>
        <v>0</v>
      </c>
      <c r="W27" s="21"/>
      <c r="X27" s="21"/>
      <c r="Y27" s="23">
        <f t="shared" si="3"/>
        <v>0</v>
      </c>
      <c r="Z27" s="21"/>
      <c r="AA27" s="21"/>
      <c r="AB27" s="23">
        <f t="shared" si="4"/>
        <v>0</v>
      </c>
      <c r="AC27" s="21"/>
      <c r="AD27" s="21"/>
      <c r="AE27" s="23">
        <f t="shared" si="5"/>
        <v>0</v>
      </c>
      <c r="AF27" s="21"/>
      <c r="AG27" s="21"/>
      <c r="AH27" s="23">
        <f t="shared" si="6"/>
        <v>0</v>
      </c>
      <c r="AI27" s="21"/>
      <c r="AJ27" s="21"/>
      <c r="AK27" s="23">
        <f t="shared" si="7"/>
        <v>0</v>
      </c>
      <c r="AL27" s="21"/>
      <c r="AM27" s="21"/>
      <c r="AN27" s="23">
        <f t="shared" si="8"/>
        <v>0</v>
      </c>
      <c r="AO27" s="23">
        <f t="shared" si="9"/>
        <v>0</v>
      </c>
      <c r="AP27" s="23">
        <f t="shared" si="10"/>
        <v>0</v>
      </c>
      <c r="AQ27" s="23">
        <f t="shared" si="11"/>
        <v>0</v>
      </c>
      <c r="AR27" s="23">
        <f t="shared" si="12"/>
        <v>0</v>
      </c>
      <c r="AS27" s="23">
        <f t="shared" si="13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5"/>
        <v>0</v>
      </c>
      <c r="BL27" s="21"/>
      <c r="BM27" s="21"/>
      <c r="BN27" s="23">
        <f t="shared" si="16"/>
        <v>0</v>
      </c>
      <c r="BO27" s="21"/>
      <c r="BP27" s="21"/>
      <c r="BQ27" s="23">
        <f t="shared" si="17"/>
        <v>0</v>
      </c>
      <c r="BR27" s="21"/>
      <c r="BS27" s="21"/>
      <c r="BT27" s="23">
        <f t="shared" si="18"/>
        <v>0</v>
      </c>
      <c r="BU27" s="21"/>
      <c r="BV27" s="21"/>
      <c r="BW27" s="23">
        <f t="shared" si="19"/>
        <v>0</v>
      </c>
      <c r="BX27" s="21"/>
      <c r="BY27" s="21"/>
      <c r="BZ27" s="23">
        <f t="shared" si="20"/>
        <v>0</v>
      </c>
      <c r="CA27" s="21"/>
      <c r="CB27" s="21"/>
      <c r="CC27" s="23">
        <f t="shared" si="21"/>
        <v>0</v>
      </c>
      <c r="CD27" s="23">
        <f t="shared" si="22"/>
        <v>0</v>
      </c>
      <c r="CE27" s="23">
        <f t="shared" si="23"/>
        <v>0</v>
      </c>
      <c r="CF27" s="23">
        <f t="shared" si="24"/>
        <v>0</v>
      </c>
      <c r="CG27" s="23">
        <f t="shared" si="25"/>
        <v>0</v>
      </c>
      <c r="CH27" s="23">
        <f t="shared" si="26"/>
        <v>0</v>
      </c>
      <c r="CI27" s="22"/>
      <c r="CJ27" s="22"/>
      <c r="CK27" s="22">
        <f t="shared" si="27"/>
        <v>0</v>
      </c>
      <c r="CL27" s="21"/>
      <c r="CM27" s="21"/>
      <c r="CN27" s="22">
        <f t="shared" si="28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/>
      <c r="F28" s="21"/>
      <c r="G28" s="23">
        <f t="shared" si="29"/>
        <v>0</v>
      </c>
      <c r="H28" s="21"/>
      <c r="I28" s="21"/>
      <c r="J28" s="22">
        <f t="shared" si="0"/>
        <v>0</v>
      </c>
      <c r="K28" s="21">
        <v>1</v>
      </c>
      <c r="L28" s="21">
        <v>14</v>
      </c>
      <c r="M28" s="23">
        <f t="shared" si="1"/>
        <v>8.9600000000000009</v>
      </c>
      <c r="N28" s="21"/>
      <c r="O28" s="21"/>
      <c r="P28" s="23">
        <f t="shared" si="30"/>
        <v>0</v>
      </c>
      <c r="Q28" s="21"/>
      <c r="R28" s="21"/>
      <c r="S28" s="23">
        <f t="shared" si="31"/>
        <v>0</v>
      </c>
      <c r="T28" s="21"/>
      <c r="U28" s="21"/>
      <c r="V28" s="23">
        <f t="shared" si="2"/>
        <v>0</v>
      </c>
      <c r="W28" s="21"/>
      <c r="X28" s="21"/>
      <c r="Y28" s="23">
        <f t="shared" si="3"/>
        <v>0</v>
      </c>
      <c r="Z28" s="21"/>
      <c r="AA28" s="21"/>
      <c r="AB28" s="23">
        <f t="shared" si="4"/>
        <v>0</v>
      </c>
      <c r="AC28" s="21">
        <v>5</v>
      </c>
      <c r="AD28" s="21">
        <v>70</v>
      </c>
      <c r="AE28" s="23">
        <f t="shared" si="5"/>
        <v>44.800000000000004</v>
      </c>
      <c r="AF28" s="21"/>
      <c r="AG28" s="21"/>
      <c r="AH28" s="23">
        <f t="shared" si="6"/>
        <v>0</v>
      </c>
      <c r="AI28" s="21"/>
      <c r="AJ28" s="21"/>
      <c r="AK28" s="23">
        <f t="shared" si="7"/>
        <v>0</v>
      </c>
      <c r="AL28" s="21"/>
      <c r="AM28" s="21"/>
      <c r="AN28" s="23">
        <f t="shared" si="8"/>
        <v>0</v>
      </c>
      <c r="AO28" s="23">
        <f t="shared" si="9"/>
        <v>6</v>
      </c>
      <c r="AP28" s="23">
        <f t="shared" si="10"/>
        <v>84</v>
      </c>
      <c r="AQ28" s="23">
        <f t="shared" si="11"/>
        <v>53.760000000000005</v>
      </c>
      <c r="AR28" s="23">
        <f t="shared" si="12"/>
        <v>7</v>
      </c>
      <c r="AS28" s="23">
        <f t="shared" si="13"/>
        <v>4.4800000000000004</v>
      </c>
      <c r="AT28" s="21"/>
      <c r="AU28" s="21"/>
      <c r="AV28" s="21"/>
      <c r="AW28" s="21"/>
      <c r="AX28" s="21"/>
      <c r="AY28" s="22">
        <f t="shared" si="14"/>
        <v>0</v>
      </c>
      <c r="AZ28" s="21"/>
      <c r="BA28" s="21"/>
      <c r="BB28" s="23">
        <f t="shared" si="32"/>
        <v>0</v>
      </c>
      <c r="BC28" s="21"/>
      <c r="BD28" s="21"/>
      <c r="BE28" s="23">
        <f t="shared" si="33"/>
        <v>0</v>
      </c>
      <c r="BF28" s="21"/>
      <c r="BG28" s="21"/>
      <c r="BH28" s="23">
        <f t="shared" si="34"/>
        <v>0</v>
      </c>
      <c r="BI28" s="21"/>
      <c r="BJ28" s="21"/>
      <c r="BK28" s="23">
        <f t="shared" si="15"/>
        <v>0</v>
      </c>
      <c r="BL28" s="21"/>
      <c r="BM28" s="21"/>
      <c r="BN28" s="23">
        <f t="shared" si="16"/>
        <v>0</v>
      </c>
      <c r="BO28" s="21"/>
      <c r="BP28" s="21"/>
      <c r="BQ28" s="23">
        <f t="shared" si="17"/>
        <v>0</v>
      </c>
      <c r="BR28" s="21"/>
      <c r="BS28" s="21"/>
      <c r="BT28" s="23">
        <f t="shared" si="18"/>
        <v>0</v>
      </c>
      <c r="BU28" s="21"/>
      <c r="BV28" s="21"/>
      <c r="BW28" s="23">
        <f t="shared" si="19"/>
        <v>0</v>
      </c>
      <c r="BX28" s="21"/>
      <c r="BY28" s="21"/>
      <c r="BZ28" s="23">
        <f t="shared" si="20"/>
        <v>0</v>
      </c>
      <c r="CA28" s="21"/>
      <c r="CB28" s="21"/>
      <c r="CC28" s="23">
        <f t="shared" si="21"/>
        <v>0</v>
      </c>
      <c r="CD28" s="23">
        <f t="shared" si="22"/>
        <v>0</v>
      </c>
      <c r="CE28" s="23">
        <f t="shared" si="23"/>
        <v>0</v>
      </c>
      <c r="CF28" s="23">
        <f t="shared" si="24"/>
        <v>0</v>
      </c>
      <c r="CG28" s="23">
        <f t="shared" si="25"/>
        <v>0</v>
      </c>
      <c r="CH28" s="23">
        <f t="shared" si="26"/>
        <v>0</v>
      </c>
      <c r="CI28" s="22"/>
      <c r="CJ28" s="22"/>
      <c r="CK28" s="22">
        <f t="shared" si="27"/>
        <v>0</v>
      </c>
      <c r="CL28" s="21"/>
      <c r="CM28" s="21"/>
      <c r="CN28" s="22">
        <f t="shared" si="28"/>
        <v>0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29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2"/>
        <v>0</v>
      </c>
      <c r="W29" s="21"/>
      <c r="X29" s="21"/>
      <c r="Y29" s="23">
        <f t="shared" si="3"/>
        <v>0</v>
      </c>
      <c r="Z29" s="21"/>
      <c r="AA29" s="21"/>
      <c r="AB29" s="23">
        <f t="shared" si="4"/>
        <v>0</v>
      </c>
      <c r="AC29" s="21"/>
      <c r="AD29" s="21"/>
      <c r="AE29" s="23">
        <f t="shared" si="5"/>
        <v>0</v>
      </c>
      <c r="AF29" s="21"/>
      <c r="AG29" s="21"/>
      <c r="AH29" s="23">
        <f t="shared" si="6"/>
        <v>0</v>
      </c>
      <c r="AI29" s="21"/>
      <c r="AJ29" s="21"/>
      <c r="AK29" s="23">
        <f t="shared" si="7"/>
        <v>0</v>
      </c>
      <c r="AL29" s="21"/>
      <c r="AM29" s="21"/>
      <c r="AN29" s="23">
        <f t="shared" si="8"/>
        <v>0</v>
      </c>
      <c r="AO29" s="23">
        <f t="shared" si="9"/>
        <v>0</v>
      </c>
      <c r="AP29" s="23">
        <f t="shared" si="10"/>
        <v>0</v>
      </c>
      <c r="AQ29" s="23">
        <f t="shared" si="11"/>
        <v>0</v>
      </c>
      <c r="AR29" s="23">
        <f t="shared" si="12"/>
        <v>0</v>
      </c>
      <c r="AS29" s="23">
        <f t="shared" si="13"/>
        <v>0</v>
      </c>
      <c r="AT29" s="21"/>
      <c r="AU29" s="21"/>
      <c r="AV29" s="21"/>
      <c r="AW29" s="21"/>
      <c r="AX29" s="21"/>
      <c r="AY29" s="22">
        <f t="shared" si="14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5"/>
        <v>0</v>
      </c>
      <c r="BL29" s="21"/>
      <c r="BM29" s="21"/>
      <c r="BN29" s="23">
        <f t="shared" si="16"/>
        <v>0</v>
      </c>
      <c r="BO29" s="21"/>
      <c r="BP29" s="21"/>
      <c r="BQ29" s="23">
        <f t="shared" si="17"/>
        <v>0</v>
      </c>
      <c r="BR29" s="21"/>
      <c r="BS29" s="21"/>
      <c r="BT29" s="23">
        <f t="shared" si="18"/>
        <v>0</v>
      </c>
      <c r="BU29" s="21"/>
      <c r="BV29" s="21"/>
      <c r="BW29" s="23">
        <f t="shared" si="19"/>
        <v>0</v>
      </c>
      <c r="BX29" s="21"/>
      <c r="BY29" s="21"/>
      <c r="BZ29" s="23">
        <f t="shared" si="20"/>
        <v>0</v>
      </c>
      <c r="CA29" s="21"/>
      <c r="CB29" s="21"/>
      <c r="CC29" s="23">
        <f t="shared" si="21"/>
        <v>0</v>
      </c>
      <c r="CD29" s="23">
        <f t="shared" si="22"/>
        <v>0</v>
      </c>
      <c r="CE29" s="23">
        <f t="shared" si="23"/>
        <v>0</v>
      </c>
      <c r="CF29" s="23">
        <f t="shared" si="24"/>
        <v>0</v>
      </c>
      <c r="CG29" s="23">
        <f t="shared" si="25"/>
        <v>0</v>
      </c>
      <c r="CH29" s="23">
        <f t="shared" si="26"/>
        <v>0</v>
      </c>
      <c r="CI29" s="22"/>
      <c r="CJ29" s="22"/>
      <c r="CK29" s="22">
        <f t="shared" si="27"/>
        <v>0</v>
      </c>
      <c r="CL29" s="21"/>
      <c r="CM29" s="21"/>
      <c r="CN29" s="22">
        <f t="shared" si="28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29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2"/>
        <v>0</v>
      </c>
      <c r="W30" s="21"/>
      <c r="X30" s="21"/>
      <c r="Y30" s="23">
        <f t="shared" si="3"/>
        <v>0</v>
      </c>
      <c r="Z30" s="21"/>
      <c r="AA30" s="21"/>
      <c r="AB30" s="23">
        <f t="shared" si="4"/>
        <v>0</v>
      </c>
      <c r="AC30" s="21"/>
      <c r="AD30" s="21"/>
      <c r="AE30" s="23">
        <f t="shared" si="5"/>
        <v>0</v>
      </c>
      <c r="AF30" s="21"/>
      <c r="AG30" s="21"/>
      <c r="AH30" s="23">
        <f t="shared" si="6"/>
        <v>0</v>
      </c>
      <c r="AI30" s="21"/>
      <c r="AJ30" s="21"/>
      <c r="AK30" s="23">
        <f t="shared" si="7"/>
        <v>0</v>
      </c>
      <c r="AL30" s="21"/>
      <c r="AM30" s="21"/>
      <c r="AN30" s="23">
        <f t="shared" si="8"/>
        <v>0</v>
      </c>
      <c r="AO30" s="23">
        <f t="shared" si="9"/>
        <v>0</v>
      </c>
      <c r="AP30" s="23">
        <f t="shared" si="10"/>
        <v>0</v>
      </c>
      <c r="AQ30" s="23">
        <f t="shared" si="11"/>
        <v>0</v>
      </c>
      <c r="AR30" s="23">
        <f t="shared" si="12"/>
        <v>0</v>
      </c>
      <c r="AS30" s="23">
        <f t="shared" si="13"/>
        <v>0</v>
      </c>
      <c r="AT30" s="21"/>
      <c r="AU30" s="21"/>
      <c r="AV30" s="21"/>
      <c r="AW30" s="21"/>
      <c r="AX30" s="21"/>
      <c r="AY30" s="22">
        <f t="shared" si="14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5"/>
        <v>0</v>
      </c>
      <c r="BL30" s="21"/>
      <c r="BM30" s="21"/>
      <c r="BN30" s="23">
        <f t="shared" si="16"/>
        <v>0</v>
      </c>
      <c r="BO30" s="21"/>
      <c r="BP30" s="21"/>
      <c r="BQ30" s="23">
        <f t="shared" si="17"/>
        <v>0</v>
      </c>
      <c r="BR30" s="21"/>
      <c r="BS30" s="21"/>
      <c r="BT30" s="23">
        <f t="shared" si="18"/>
        <v>0</v>
      </c>
      <c r="BU30" s="21"/>
      <c r="BV30" s="21"/>
      <c r="BW30" s="23">
        <f t="shared" si="19"/>
        <v>0</v>
      </c>
      <c r="BX30" s="21"/>
      <c r="BY30" s="21"/>
      <c r="BZ30" s="23">
        <f t="shared" si="20"/>
        <v>0</v>
      </c>
      <c r="CA30" s="21"/>
      <c r="CB30" s="21"/>
      <c r="CC30" s="23">
        <f t="shared" si="21"/>
        <v>0</v>
      </c>
      <c r="CD30" s="23">
        <f t="shared" si="22"/>
        <v>0</v>
      </c>
      <c r="CE30" s="23">
        <f t="shared" si="23"/>
        <v>0</v>
      </c>
      <c r="CF30" s="23">
        <f t="shared" si="24"/>
        <v>0</v>
      </c>
      <c r="CG30" s="23">
        <f t="shared" si="25"/>
        <v>0</v>
      </c>
      <c r="CH30" s="23">
        <f t="shared" si="26"/>
        <v>0</v>
      </c>
      <c r="CI30" s="22"/>
      <c r="CJ30" s="22"/>
      <c r="CK30" s="22">
        <f t="shared" si="27"/>
        <v>0</v>
      </c>
      <c r="CL30" s="21"/>
      <c r="CM30" s="21"/>
      <c r="CN30" s="22">
        <f t="shared" si="28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29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2"/>
        <v>0</v>
      </c>
      <c r="W31" s="21"/>
      <c r="X31" s="21"/>
      <c r="Y31" s="23">
        <f t="shared" si="3"/>
        <v>0</v>
      </c>
      <c r="Z31" s="21"/>
      <c r="AA31" s="21"/>
      <c r="AB31" s="23">
        <f t="shared" si="4"/>
        <v>0</v>
      </c>
      <c r="AC31" s="21"/>
      <c r="AD31" s="21"/>
      <c r="AE31" s="23">
        <f t="shared" si="5"/>
        <v>0</v>
      </c>
      <c r="AF31" s="21"/>
      <c r="AG31" s="21"/>
      <c r="AH31" s="23">
        <f t="shared" si="6"/>
        <v>0</v>
      </c>
      <c r="AI31" s="21"/>
      <c r="AJ31" s="21"/>
      <c r="AK31" s="23">
        <f t="shared" si="7"/>
        <v>0</v>
      </c>
      <c r="AL31" s="21"/>
      <c r="AM31" s="21"/>
      <c r="AN31" s="23">
        <f t="shared" si="8"/>
        <v>0</v>
      </c>
      <c r="AO31" s="23">
        <f t="shared" si="9"/>
        <v>0</v>
      </c>
      <c r="AP31" s="23">
        <f t="shared" si="10"/>
        <v>0</v>
      </c>
      <c r="AQ31" s="23">
        <f t="shared" si="11"/>
        <v>0</v>
      </c>
      <c r="AR31" s="23">
        <f t="shared" si="12"/>
        <v>0</v>
      </c>
      <c r="AS31" s="23">
        <f t="shared" si="13"/>
        <v>0</v>
      </c>
      <c r="AT31" s="21"/>
      <c r="AU31" s="21"/>
      <c r="AV31" s="21"/>
      <c r="AW31" s="21"/>
      <c r="AX31" s="21"/>
      <c r="AY31" s="22">
        <f t="shared" si="14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5"/>
        <v>0</v>
      </c>
      <c r="BL31" s="21"/>
      <c r="BM31" s="21"/>
      <c r="BN31" s="23">
        <f t="shared" si="16"/>
        <v>0</v>
      </c>
      <c r="BO31" s="21"/>
      <c r="BP31" s="21"/>
      <c r="BQ31" s="23">
        <f t="shared" si="17"/>
        <v>0</v>
      </c>
      <c r="BR31" s="21"/>
      <c r="BS31" s="21"/>
      <c r="BT31" s="23">
        <f t="shared" si="18"/>
        <v>0</v>
      </c>
      <c r="BU31" s="21"/>
      <c r="BV31" s="21"/>
      <c r="BW31" s="23">
        <f t="shared" si="19"/>
        <v>0</v>
      </c>
      <c r="BX31" s="21"/>
      <c r="BY31" s="21"/>
      <c r="BZ31" s="23">
        <f t="shared" si="20"/>
        <v>0</v>
      </c>
      <c r="CA31" s="21"/>
      <c r="CB31" s="21"/>
      <c r="CC31" s="23">
        <f t="shared" si="21"/>
        <v>0</v>
      </c>
      <c r="CD31" s="23">
        <f t="shared" si="22"/>
        <v>0</v>
      </c>
      <c r="CE31" s="23">
        <f t="shared" si="23"/>
        <v>0</v>
      </c>
      <c r="CF31" s="23">
        <f t="shared" si="24"/>
        <v>0</v>
      </c>
      <c r="CG31" s="23">
        <f t="shared" si="25"/>
        <v>0</v>
      </c>
      <c r="CH31" s="23">
        <f t="shared" si="26"/>
        <v>0</v>
      </c>
      <c r="CI31" s="22"/>
      <c r="CJ31" s="22"/>
      <c r="CK31" s="22">
        <f t="shared" si="27"/>
        <v>0</v>
      </c>
      <c r="CL31" s="21"/>
      <c r="CM31" s="21"/>
      <c r="CN31" s="22">
        <f t="shared" si="28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29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2"/>
        <v>0</v>
      </c>
      <c r="W32" s="21"/>
      <c r="X32" s="21"/>
      <c r="Y32" s="23">
        <f t="shared" si="3"/>
        <v>0</v>
      </c>
      <c r="Z32" s="21"/>
      <c r="AA32" s="21"/>
      <c r="AB32" s="23">
        <f t="shared" si="4"/>
        <v>0</v>
      </c>
      <c r="AC32" s="21"/>
      <c r="AD32" s="21"/>
      <c r="AE32" s="23">
        <f t="shared" si="5"/>
        <v>0</v>
      </c>
      <c r="AF32" s="21"/>
      <c r="AG32" s="21"/>
      <c r="AH32" s="23">
        <f t="shared" si="6"/>
        <v>0</v>
      </c>
      <c r="AI32" s="21"/>
      <c r="AJ32" s="21"/>
      <c r="AK32" s="23">
        <f t="shared" si="7"/>
        <v>0</v>
      </c>
      <c r="AL32" s="21"/>
      <c r="AM32" s="21"/>
      <c r="AN32" s="23">
        <f t="shared" si="8"/>
        <v>0</v>
      </c>
      <c r="AO32" s="23">
        <f t="shared" si="9"/>
        <v>0</v>
      </c>
      <c r="AP32" s="23">
        <f t="shared" si="10"/>
        <v>0</v>
      </c>
      <c r="AQ32" s="23">
        <f t="shared" si="11"/>
        <v>0</v>
      </c>
      <c r="AR32" s="23">
        <f t="shared" si="12"/>
        <v>0</v>
      </c>
      <c r="AS32" s="23">
        <f t="shared" si="13"/>
        <v>0</v>
      </c>
      <c r="AT32" s="21"/>
      <c r="AU32" s="21"/>
      <c r="AV32" s="21"/>
      <c r="AW32" s="21"/>
      <c r="AX32" s="21"/>
      <c r="AY32" s="22">
        <f t="shared" si="14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5"/>
        <v>0</v>
      </c>
      <c r="BL32" s="21"/>
      <c r="BM32" s="21"/>
      <c r="BN32" s="23">
        <f t="shared" si="16"/>
        <v>0</v>
      </c>
      <c r="BO32" s="21"/>
      <c r="BP32" s="21"/>
      <c r="BQ32" s="23">
        <f t="shared" si="17"/>
        <v>0</v>
      </c>
      <c r="BR32" s="21"/>
      <c r="BS32" s="21"/>
      <c r="BT32" s="23">
        <f t="shared" si="18"/>
        <v>0</v>
      </c>
      <c r="BU32" s="21"/>
      <c r="BV32" s="21"/>
      <c r="BW32" s="23">
        <f t="shared" si="19"/>
        <v>0</v>
      </c>
      <c r="BX32" s="21"/>
      <c r="BY32" s="21"/>
      <c r="BZ32" s="23">
        <f t="shared" si="20"/>
        <v>0</v>
      </c>
      <c r="CA32" s="21"/>
      <c r="CB32" s="21"/>
      <c r="CC32" s="23">
        <f t="shared" si="21"/>
        <v>0</v>
      </c>
      <c r="CD32" s="23">
        <f t="shared" si="22"/>
        <v>0</v>
      </c>
      <c r="CE32" s="23">
        <f t="shared" si="23"/>
        <v>0</v>
      </c>
      <c r="CF32" s="23">
        <f t="shared" si="24"/>
        <v>0</v>
      </c>
      <c r="CG32" s="23">
        <f t="shared" si="25"/>
        <v>0</v>
      </c>
      <c r="CH32" s="23">
        <f t="shared" si="26"/>
        <v>0</v>
      </c>
      <c r="CI32" s="22"/>
      <c r="CJ32" s="22"/>
      <c r="CK32" s="22">
        <f t="shared" si="27"/>
        <v>0</v>
      </c>
      <c r="CL32" s="21"/>
      <c r="CM32" s="21"/>
      <c r="CN32" s="22">
        <f t="shared" si="28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29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2"/>
        <v>0</v>
      </c>
      <c r="W33" s="21"/>
      <c r="X33" s="21"/>
      <c r="Y33" s="23">
        <f t="shared" si="3"/>
        <v>0</v>
      </c>
      <c r="Z33" s="21"/>
      <c r="AA33" s="21"/>
      <c r="AB33" s="23">
        <f t="shared" si="4"/>
        <v>0</v>
      </c>
      <c r="AC33" s="21"/>
      <c r="AD33" s="21"/>
      <c r="AE33" s="23">
        <f t="shared" si="5"/>
        <v>0</v>
      </c>
      <c r="AF33" s="21"/>
      <c r="AG33" s="21"/>
      <c r="AH33" s="23">
        <f t="shared" si="6"/>
        <v>0</v>
      </c>
      <c r="AI33" s="21"/>
      <c r="AJ33" s="21"/>
      <c r="AK33" s="23">
        <f t="shared" si="7"/>
        <v>0</v>
      </c>
      <c r="AL33" s="21"/>
      <c r="AM33" s="21"/>
      <c r="AN33" s="23">
        <f t="shared" si="8"/>
        <v>0</v>
      </c>
      <c r="AO33" s="23">
        <f t="shared" si="9"/>
        <v>0</v>
      </c>
      <c r="AP33" s="23">
        <f t="shared" si="10"/>
        <v>0</v>
      </c>
      <c r="AQ33" s="23">
        <f t="shared" si="11"/>
        <v>0</v>
      </c>
      <c r="AR33" s="23">
        <f t="shared" si="12"/>
        <v>0</v>
      </c>
      <c r="AS33" s="23">
        <f t="shared" si="13"/>
        <v>0</v>
      </c>
      <c r="AT33" s="21"/>
      <c r="AU33" s="21"/>
      <c r="AV33" s="21"/>
      <c r="AW33" s="21"/>
      <c r="AX33" s="21"/>
      <c r="AY33" s="22">
        <f t="shared" si="14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5"/>
        <v>0</v>
      </c>
      <c r="BL33" s="21"/>
      <c r="BM33" s="21"/>
      <c r="BN33" s="23">
        <f t="shared" si="16"/>
        <v>0</v>
      </c>
      <c r="BO33" s="21"/>
      <c r="BP33" s="21"/>
      <c r="BQ33" s="23">
        <f t="shared" si="17"/>
        <v>0</v>
      </c>
      <c r="BR33" s="21"/>
      <c r="BS33" s="21"/>
      <c r="BT33" s="23">
        <f t="shared" si="18"/>
        <v>0</v>
      </c>
      <c r="BU33" s="21"/>
      <c r="BV33" s="21"/>
      <c r="BW33" s="23">
        <f t="shared" si="19"/>
        <v>0</v>
      </c>
      <c r="BX33" s="21"/>
      <c r="BY33" s="21"/>
      <c r="BZ33" s="23">
        <f t="shared" si="20"/>
        <v>0</v>
      </c>
      <c r="CA33" s="21"/>
      <c r="CB33" s="21"/>
      <c r="CC33" s="23">
        <f t="shared" si="21"/>
        <v>0</v>
      </c>
      <c r="CD33" s="23">
        <f t="shared" si="22"/>
        <v>0</v>
      </c>
      <c r="CE33" s="23">
        <f t="shared" si="23"/>
        <v>0</v>
      </c>
      <c r="CF33" s="23">
        <f t="shared" si="24"/>
        <v>0</v>
      </c>
      <c r="CG33" s="23">
        <f t="shared" si="25"/>
        <v>0</v>
      </c>
      <c r="CH33" s="23">
        <f t="shared" si="26"/>
        <v>0</v>
      </c>
      <c r="CI33" s="22"/>
      <c r="CJ33" s="22"/>
      <c r="CK33" s="22">
        <f t="shared" si="27"/>
        <v>0</v>
      </c>
      <c r="CL33" s="21"/>
      <c r="CM33" s="21"/>
      <c r="CN33" s="22">
        <f t="shared" si="28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29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2"/>
        <v>0</v>
      </c>
      <c r="W34" s="21"/>
      <c r="X34" s="21"/>
      <c r="Y34" s="23">
        <f t="shared" si="3"/>
        <v>0</v>
      </c>
      <c r="Z34" s="21"/>
      <c r="AA34" s="21"/>
      <c r="AB34" s="23">
        <f t="shared" si="4"/>
        <v>0</v>
      </c>
      <c r="AC34" s="21"/>
      <c r="AD34" s="21"/>
      <c r="AE34" s="23">
        <f t="shared" si="5"/>
        <v>0</v>
      </c>
      <c r="AF34" s="21"/>
      <c r="AG34" s="21"/>
      <c r="AH34" s="23">
        <f t="shared" si="6"/>
        <v>0</v>
      </c>
      <c r="AI34" s="21"/>
      <c r="AJ34" s="21"/>
      <c r="AK34" s="23">
        <f t="shared" si="7"/>
        <v>0</v>
      </c>
      <c r="AL34" s="21"/>
      <c r="AM34" s="21"/>
      <c r="AN34" s="23">
        <f t="shared" si="8"/>
        <v>0</v>
      </c>
      <c r="AO34" s="23">
        <f t="shared" si="9"/>
        <v>0</v>
      </c>
      <c r="AP34" s="23">
        <f t="shared" si="10"/>
        <v>0</v>
      </c>
      <c r="AQ34" s="23">
        <f t="shared" si="11"/>
        <v>0</v>
      </c>
      <c r="AR34" s="23">
        <f t="shared" si="12"/>
        <v>0</v>
      </c>
      <c r="AS34" s="23">
        <f t="shared" si="13"/>
        <v>0</v>
      </c>
      <c r="AT34" s="21"/>
      <c r="AU34" s="21"/>
      <c r="AV34" s="21"/>
      <c r="AW34" s="21"/>
      <c r="AX34" s="21"/>
      <c r="AY34" s="22">
        <f t="shared" si="14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5"/>
        <v>0</v>
      </c>
      <c r="BL34" s="21"/>
      <c r="BM34" s="21"/>
      <c r="BN34" s="23">
        <f t="shared" si="16"/>
        <v>0</v>
      </c>
      <c r="BO34" s="21"/>
      <c r="BP34" s="21"/>
      <c r="BQ34" s="23">
        <f t="shared" si="17"/>
        <v>0</v>
      </c>
      <c r="BR34" s="21"/>
      <c r="BS34" s="21"/>
      <c r="BT34" s="23">
        <f t="shared" si="18"/>
        <v>0</v>
      </c>
      <c r="BU34" s="21"/>
      <c r="BV34" s="21"/>
      <c r="BW34" s="23">
        <f t="shared" si="19"/>
        <v>0</v>
      </c>
      <c r="BX34" s="21"/>
      <c r="BY34" s="21"/>
      <c r="BZ34" s="23">
        <f t="shared" si="20"/>
        <v>0</v>
      </c>
      <c r="CA34" s="21"/>
      <c r="CB34" s="21"/>
      <c r="CC34" s="23">
        <f t="shared" si="21"/>
        <v>0</v>
      </c>
      <c r="CD34" s="23">
        <f t="shared" si="22"/>
        <v>0</v>
      </c>
      <c r="CE34" s="23">
        <f t="shared" si="23"/>
        <v>0</v>
      </c>
      <c r="CF34" s="23">
        <f t="shared" si="24"/>
        <v>0</v>
      </c>
      <c r="CG34" s="23">
        <f t="shared" si="25"/>
        <v>0</v>
      </c>
      <c r="CH34" s="23">
        <f t="shared" si="26"/>
        <v>0</v>
      </c>
      <c r="CI34" s="22"/>
      <c r="CJ34" s="22"/>
      <c r="CK34" s="22">
        <f t="shared" si="27"/>
        <v>0</v>
      </c>
      <c r="CL34" s="21"/>
      <c r="CM34" s="21"/>
      <c r="CN34" s="22">
        <f t="shared" si="28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29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2"/>
        <v>0</v>
      </c>
      <c r="W35" s="21"/>
      <c r="X35" s="21"/>
      <c r="Y35" s="23">
        <f t="shared" si="3"/>
        <v>0</v>
      </c>
      <c r="Z35" s="21"/>
      <c r="AA35" s="21"/>
      <c r="AB35" s="23">
        <f t="shared" si="4"/>
        <v>0</v>
      </c>
      <c r="AC35" s="21"/>
      <c r="AD35" s="21"/>
      <c r="AE35" s="23">
        <f t="shared" si="5"/>
        <v>0</v>
      </c>
      <c r="AF35" s="21"/>
      <c r="AG35" s="21"/>
      <c r="AH35" s="23">
        <f t="shared" si="6"/>
        <v>0</v>
      </c>
      <c r="AI35" s="21"/>
      <c r="AJ35" s="21"/>
      <c r="AK35" s="23">
        <f t="shared" si="7"/>
        <v>0</v>
      </c>
      <c r="AL35" s="21"/>
      <c r="AM35" s="21"/>
      <c r="AN35" s="23">
        <f t="shared" si="8"/>
        <v>0</v>
      </c>
      <c r="AO35" s="23">
        <f t="shared" si="9"/>
        <v>0</v>
      </c>
      <c r="AP35" s="23">
        <f t="shared" si="10"/>
        <v>0</v>
      </c>
      <c r="AQ35" s="23">
        <f t="shared" si="11"/>
        <v>0</v>
      </c>
      <c r="AR35" s="23">
        <f t="shared" si="12"/>
        <v>0</v>
      </c>
      <c r="AS35" s="23">
        <f t="shared" si="13"/>
        <v>0</v>
      </c>
      <c r="AT35" s="21"/>
      <c r="AU35" s="21"/>
      <c r="AV35" s="21"/>
      <c r="AW35" s="21"/>
      <c r="AX35" s="21"/>
      <c r="AY35" s="22">
        <f t="shared" si="14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5"/>
        <v>0</v>
      </c>
      <c r="BL35" s="21"/>
      <c r="BM35" s="21"/>
      <c r="BN35" s="23">
        <f t="shared" si="16"/>
        <v>0</v>
      </c>
      <c r="BO35" s="21"/>
      <c r="BP35" s="21"/>
      <c r="BQ35" s="23">
        <f t="shared" si="17"/>
        <v>0</v>
      </c>
      <c r="BR35" s="21"/>
      <c r="BS35" s="21"/>
      <c r="BT35" s="23">
        <f t="shared" si="18"/>
        <v>0</v>
      </c>
      <c r="BU35" s="21"/>
      <c r="BV35" s="21"/>
      <c r="BW35" s="23">
        <f t="shared" si="19"/>
        <v>0</v>
      </c>
      <c r="BX35" s="21"/>
      <c r="BY35" s="21"/>
      <c r="BZ35" s="23">
        <f t="shared" si="20"/>
        <v>0</v>
      </c>
      <c r="CA35" s="21"/>
      <c r="CB35" s="21"/>
      <c r="CC35" s="23">
        <f t="shared" si="21"/>
        <v>0</v>
      </c>
      <c r="CD35" s="23">
        <f t="shared" si="22"/>
        <v>0</v>
      </c>
      <c r="CE35" s="23">
        <f t="shared" si="23"/>
        <v>0</v>
      </c>
      <c r="CF35" s="23">
        <f t="shared" si="24"/>
        <v>0</v>
      </c>
      <c r="CG35" s="23">
        <f t="shared" si="25"/>
        <v>0</v>
      </c>
      <c r="CH35" s="23">
        <f t="shared" si="26"/>
        <v>0</v>
      </c>
      <c r="CI35" s="22"/>
      <c r="CJ35" s="22"/>
      <c r="CK35" s="22">
        <f t="shared" si="27"/>
        <v>0</v>
      </c>
      <c r="CL35" s="21"/>
      <c r="CM35" s="21"/>
      <c r="CN35" s="22">
        <f t="shared" si="28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29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2"/>
        <v>0</v>
      </c>
      <c r="W36" s="21"/>
      <c r="X36" s="21"/>
      <c r="Y36" s="23">
        <f t="shared" si="3"/>
        <v>0</v>
      </c>
      <c r="Z36" s="21"/>
      <c r="AA36" s="21"/>
      <c r="AB36" s="23">
        <f t="shared" si="4"/>
        <v>0</v>
      </c>
      <c r="AC36" s="21"/>
      <c r="AD36" s="21"/>
      <c r="AE36" s="23">
        <f t="shared" si="5"/>
        <v>0</v>
      </c>
      <c r="AF36" s="21"/>
      <c r="AG36" s="21"/>
      <c r="AH36" s="23">
        <f t="shared" si="6"/>
        <v>0</v>
      </c>
      <c r="AI36" s="21"/>
      <c r="AJ36" s="21"/>
      <c r="AK36" s="23">
        <f t="shared" si="7"/>
        <v>0</v>
      </c>
      <c r="AL36" s="21"/>
      <c r="AM36" s="21"/>
      <c r="AN36" s="23">
        <f t="shared" si="8"/>
        <v>0</v>
      </c>
      <c r="AO36" s="23">
        <f t="shared" si="9"/>
        <v>0</v>
      </c>
      <c r="AP36" s="23">
        <f t="shared" si="10"/>
        <v>0</v>
      </c>
      <c r="AQ36" s="23">
        <f t="shared" si="11"/>
        <v>0</v>
      </c>
      <c r="AR36" s="23">
        <f t="shared" si="12"/>
        <v>0</v>
      </c>
      <c r="AS36" s="23">
        <f t="shared" si="13"/>
        <v>0</v>
      </c>
      <c r="AT36" s="21"/>
      <c r="AU36" s="21"/>
      <c r="AV36" s="21"/>
      <c r="AW36" s="21"/>
      <c r="AX36" s="21"/>
      <c r="AY36" s="22">
        <f t="shared" si="14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5"/>
        <v>0</v>
      </c>
      <c r="BL36" s="21"/>
      <c r="BM36" s="21"/>
      <c r="BN36" s="23">
        <f t="shared" si="16"/>
        <v>0</v>
      </c>
      <c r="BO36" s="21"/>
      <c r="BP36" s="21"/>
      <c r="BQ36" s="23">
        <f t="shared" si="17"/>
        <v>0</v>
      </c>
      <c r="BR36" s="21"/>
      <c r="BS36" s="21"/>
      <c r="BT36" s="23">
        <f t="shared" si="18"/>
        <v>0</v>
      </c>
      <c r="BU36" s="21"/>
      <c r="BV36" s="21"/>
      <c r="BW36" s="23">
        <f t="shared" si="19"/>
        <v>0</v>
      </c>
      <c r="BX36" s="21"/>
      <c r="BY36" s="21"/>
      <c r="BZ36" s="23">
        <f t="shared" si="20"/>
        <v>0</v>
      </c>
      <c r="CA36" s="21"/>
      <c r="CB36" s="21"/>
      <c r="CC36" s="23">
        <f t="shared" si="21"/>
        <v>0</v>
      </c>
      <c r="CD36" s="23">
        <f t="shared" si="22"/>
        <v>0</v>
      </c>
      <c r="CE36" s="23">
        <f t="shared" si="23"/>
        <v>0</v>
      </c>
      <c r="CF36" s="23">
        <f t="shared" si="24"/>
        <v>0</v>
      </c>
      <c r="CG36" s="23">
        <f t="shared" si="25"/>
        <v>0</v>
      </c>
      <c r="CH36" s="23">
        <f t="shared" si="26"/>
        <v>0</v>
      </c>
      <c r="CI36" s="22"/>
      <c r="CJ36" s="22"/>
      <c r="CK36" s="22">
        <f t="shared" si="27"/>
        <v>0</v>
      </c>
      <c r="CL36" s="21"/>
      <c r="CM36" s="21"/>
      <c r="CN36" s="22">
        <f t="shared" si="28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29"/>
        <v>0</v>
      </c>
      <c r="H37" s="21"/>
      <c r="I37" s="21"/>
      <c r="J37" s="22">
        <f t="shared" si="0"/>
        <v>0</v>
      </c>
      <c r="K37" s="21"/>
      <c r="L37" s="21"/>
      <c r="M37" s="23">
        <f t="shared" si="1"/>
        <v>0</v>
      </c>
      <c r="N37" s="21"/>
      <c r="O37" s="21"/>
      <c r="P37" s="23">
        <f t="shared" si="30"/>
        <v>0</v>
      </c>
      <c r="Q37" s="21"/>
      <c r="R37" s="21"/>
      <c r="S37" s="23">
        <f t="shared" si="31"/>
        <v>0</v>
      </c>
      <c r="T37" s="21"/>
      <c r="U37" s="21"/>
      <c r="V37" s="23">
        <f t="shared" si="2"/>
        <v>0</v>
      </c>
      <c r="W37" s="21"/>
      <c r="X37" s="21"/>
      <c r="Y37" s="23">
        <f t="shared" si="3"/>
        <v>0</v>
      </c>
      <c r="Z37" s="21"/>
      <c r="AA37" s="21"/>
      <c r="AB37" s="23">
        <f t="shared" si="4"/>
        <v>0</v>
      </c>
      <c r="AC37" s="21"/>
      <c r="AD37" s="21"/>
      <c r="AE37" s="23">
        <f t="shared" si="5"/>
        <v>0</v>
      </c>
      <c r="AF37" s="21"/>
      <c r="AG37" s="21"/>
      <c r="AH37" s="23">
        <f t="shared" si="6"/>
        <v>0</v>
      </c>
      <c r="AI37" s="21"/>
      <c r="AJ37" s="21"/>
      <c r="AK37" s="23">
        <f t="shared" si="7"/>
        <v>0</v>
      </c>
      <c r="AL37" s="21"/>
      <c r="AM37" s="21"/>
      <c r="AN37" s="23">
        <f t="shared" si="8"/>
        <v>0</v>
      </c>
      <c r="AO37" s="23">
        <f t="shared" si="9"/>
        <v>0</v>
      </c>
      <c r="AP37" s="23">
        <f t="shared" si="10"/>
        <v>0</v>
      </c>
      <c r="AQ37" s="23">
        <f t="shared" si="11"/>
        <v>0</v>
      </c>
      <c r="AR37" s="23">
        <f t="shared" si="12"/>
        <v>0</v>
      </c>
      <c r="AS37" s="23">
        <f t="shared" si="13"/>
        <v>0</v>
      </c>
      <c r="AT37" s="21"/>
      <c r="AU37" s="21"/>
      <c r="AV37" s="21"/>
      <c r="AW37" s="21"/>
      <c r="AX37" s="21"/>
      <c r="AY37" s="22">
        <f t="shared" si="14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5"/>
        <v>0</v>
      </c>
      <c r="BL37" s="21"/>
      <c r="BM37" s="21"/>
      <c r="BN37" s="23">
        <f t="shared" si="16"/>
        <v>0</v>
      </c>
      <c r="BO37" s="21"/>
      <c r="BP37" s="21"/>
      <c r="BQ37" s="23">
        <f t="shared" si="17"/>
        <v>0</v>
      </c>
      <c r="BR37" s="21"/>
      <c r="BS37" s="21"/>
      <c r="BT37" s="23">
        <f t="shared" si="18"/>
        <v>0</v>
      </c>
      <c r="BU37" s="21"/>
      <c r="BV37" s="21"/>
      <c r="BW37" s="23">
        <f t="shared" si="19"/>
        <v>0</v>
      </c>
      <c r="BX37" s="21"/>
      <c r="BY37" s="21"/>
      <c r="BZ37" s="23">
        <f t="shared" si="20"/>
        <v>0</v>
      </c>
      <c r="CA37" s="21"/>
      <c r="CB37" s="21"/>
      <c r="CC37" s="23">
        <f t="shared" si="21"/>
        <v>0</v>
      </c>
      <c r="CD37" s="23">
        <f t="shared" si="22"/>
        <v>0</v>
      </c>
      <c r="CE37" s="23">
        <f t="shared" si="23"/>
        <v>0</v>
      </c>
      <c r="CF37" s="23">
        <f t="shared" si="24"/>
        <v>0</v>
      </c>
      <c r="CG37" s="23">
        <f t="shared" si="25"/>
        <v>0</v>
      </c>
      <c r="CH37" s="23">
        <f t="shared" si="26"/>
        <v>0</v>
      </c>
      <c r="CI37" s="22"/>
      <c r="CJ37" s="22"/>
      <c r="CK37" s="22">
        <f t="shared" si="27"/>
        <v>0</v>
      </c>
      <c r="CL37" s="21"/>
      <c r="CM37" s="21"/>
      <c r="CN37" s="22">
        <f t="shared" si="28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29"/>
        <v>0</v>
      </c>
      <c r="H38" s="21"/>
      <c r="I38" s="21"/>
      <c r="J38" s="22">
        <f t="shared" si="0"/>
        <v>0</v>
      </c>
      <c r="K38" s="21"/>
      <c r="L38" s="21"/>
      <c r="M38" s="23">
        <f t="shared" si="1"/>
        <v>0</v>
      </c>
      <c r="N38" s="21"/>
      <c r="O38" s="21"/>
      <c r="P38" s="23">
        <f t="shared" si="30"/>
        <v>0</v>
      </c>
      <c r="Q38" s="21"/>
      <c r="R38" s="21"/>
      <c r="S38" s="23">
        <f t="shared" si="31"/>
        <v>0</v>
      </c>
      <c r="T38" s="21"/>
      <c r="U38" s="21"/>
      <c r="V38" s="23">
        <f t="shared" si="2"/>
        <v>0</v>
      </c>
      <c r="W38" s="21"/>
      <c r="X38" s="21"/>
      <c r="Y38" s="23">
        <f t="shared" si="3"/>
        <v>0</v>
      </c>
      <c r="Z38" s="21"/>
      <c r="AA38" s="21"/>
      <c r="AB38" s="23">
        <f t="shared" si="4"/>
        <v>0</v>
      </c>
      <c r="AC38" s="21"/>
      <c r="AD38" s="21"/>
      <c r="AE38" s="23">
        <f t="shared" si="5"/>
        <v>0</v>
      </c>
      <c r="AF38" s="21"/>
      <c r="AG38" s="21"/>
      <c r="AH38" s="23">
        <f t="shared" si="6"/>
        <v>0</v>
      </c>
      <c r="AI38" s="21"/>
      <c r="AJ38" s="21"/>
      <c r="AK38" s="23">
        <f t="shared" si="7"/>
        <v>0</v>
      </c>
      <c r="AL38" s="21"/>
      <c r="AM38" s="21"/>
      <c r="AN38" s="23">
        <f t="shared" si="8"/>
        <v>0</v>
      </c>
      <c r="AO38" s="23">
        <f t="shared" si="9"/>
        <v>0</v>
      </c>
      <c r="AP38" s="23">
        <f t="shared" si="10"/>
        <v>0</v>
      </c>
      <c r="AQ38" s="23">
        <f t="shared" si="11"/>
        <v>0</v>
      </c>
      <c r="AR38" s="23">
        <f t="shared" si="12"/>
        <v>0</v>
      </c>
      <c r="AS38" s="23">
        <f t="shared" si="13"/>
        <v>0</v>
      </c>
      <c r="AT38" s="21"/>
      <c r="AU38" s="21"/>
      <c r="AV38" s="21"/>
      <c r="AW38" s="21"/>
      <c r="AX38" s="21"/>
      <c r="AY38" s="22">
        <f t="shared" si="14"/>
        <v>0</v>
      </c>
      <c r="AZ38" s="21"/>
      <c r="BA38" s="21"/>
      <c r="BB38" s="23">
        <f t="shared" si="32"/>
        <v>0</v>
      </c>
      <c r="BC38" s="21"/>
      <c r="BD38" s="21"/>
      <c r="BE38" s="23">
        <f t="shared" si="33"/>
        <v>0</v>
      </c>
      <c r="BF38" s="21"/>
      <c r="BG38" s="21"/>
      <c r="BH38" s="23">
        <f t="shared" si="34"/>
        <v>0</v>
      </c>
      <c r="BI38" s="21"/>
      <c r="BJ38" s="21"/>
      <c r="BK38" s="23">
        <f t="shared" si="15"/>
        <v>0</v>
      </c>
      <c r="BL38" s="21"/>
      <c r="BM38" s="21"/>
      <c r="BN38" s="23">
        <f t="shared" si="16"/>
        <v>0</v>
      </c>
      <c r="BO38" s="21"/>
      <c r="BP38" s="21"/>
      <c r="BQ38" s="23">
        <f t="shared" si="17"/>
        <v>0</v>
      </c>
      <c r="BR38" s="21"/>
      <c r="BS38" s="21"/>
      <c r="BT38" s="23">
        <f t="shared" si="18"/>
        <v>0</v>
      </c>
      <c r="BU38" s="21"/>
      <c r="BV38" s="21"/>
      <c r="BW38" s="23">
        <f t="shared" si="19"/>
        <v>0</v>
      </c>
      <c r="BX38" s="21"/>
      <c r="BY38" s="21"/>
      <c r="BZ38" s="23">
        <f t="shared" si="20"/>
        <v>0</v>
      </c>
      <c r="CA38" s="21"/>
      <c r="CB38" s="21"/>
      <c r="CC38" s="23">
        <f t="shared" si="21"/>
        <v>0</v>
      </c>
      <c r="CD38" s="23">
        <f t="shared" si="22"/>
        <v>0</v>
      </c>
      <c r="CE38" s="23">
        <f t="shared" si="23"/>
        <v>0</v>
      </c>
      <c r="CF38" s="23">
        <f t="shared" si="24"/>
        <v>0</v>
      </c>
      <c r="CG38" s="23">
        <f t="shared" si="25"/>
        <v>0</v>
      </c>
      <c r="CH38" s="23">
        <f t="shared" si="26"/>
        <v>0</v>
      </c>
      <c r="CI38" s="22"/>
      <c r="CJ38" s="22"/>
      <c r="CK38" s="22">
        <f t="shared" si="27"/>
        <v>0</v>
      </c>
      <c r="CL38" s="21"/>
      <c r="CM38" s="21"/>
      <c r="CN38" s="22">
        <f t="shared" si="28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29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2"/>
        <v>0</v>
      </c>
      <c r="W39" s="21"/>
      <c r="X39" s="21"/>
      <c r="Y39" s="23">
        <f t="shared" si="3"/>
        <v>0</v>
      </c>
      <c r="Z39" s="21"/>
      <c r="AA39" s="21"/>
      <c r="AB39" s="23">
        <f t="shared" si="4"/>
        <v>0</v>
      </c>
      <c r="AC39" s="21"/>
      <c r="AD39" s="21"/>
      <c r="AE39" s="23">
        <f t="shared" si="5"/>
        <v>0</v>
      </c>
      <c r="AF39" s="21"/>
      <c r="AG39" s="21"/>
      <c r="AH39" s="23">
        <f t="shared" si="6"/>
        <v>0</v>
      </c>
      <c r="AI39" s="21"/>
      <c r="AJ39" s="21"/>
      <c r="AK39" s="23">
        <f t="shared" si="7"/>
        <v>0</v>
      </c>
      <c r="AL39" s="21"/>
      <c r="AM39" s="21"/>
      <c r="AN39" s="23">
        <f t="shared" si="8"/>
        <v>0</v>
      </c>
      <c r="AO39" s="23">
        <f t="shared" si="9"/>
        <v>0</v>
      </c>
      <c r="AP39" s="23">
        <f t="shared" si="10"/>
        <v>0</v>
      </c>
      <c r="AQ39" s="23">
        <f t="shared" si="11"/>
        <v>0</v>
      </c>
      <c r="AR39" s="23">
        <f t="shared" si="12"/>
        <v>0</v>
      </c>
      <c r="AS39" s="23">
        <f t="shared" si="13"/>
        <v>0</v>
      </c>
      <c r="AT39" s="21"/>
      <c r="AU39" s="21"/>
      <c r="AV39" s="21"/>
      <c r="AW39" s="21"/>
      <c r="AX39" s="21"/>
      <c r="AY39" s="22">
        <f t="shared" si="14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5"/>
        <v>0</v>
      </c>
      <c r="BL39" s="21"/>
      <c r="BM39" s="21"/>
      <c r="BN39" s="23">
        <f t="shared" si="16"/>
        <v>0</v>
      </c>
      <c r="BO39" s="21"/>
      <c r="BP39" s="21"/>
      <c r="BQ39" s="23">
        <f t="shared" si="17"/>
        <v>0</v>
      </c>
      <c r="BR39" s="21"/>
      <c r="BS39" s="21"/>
      <c r="BT39" s="23">
        <f t="shared" si="18"/>
        <v>0</v>
      </c>
      <c r="BU39" s="21"/>
      <c r="BV39" s="21"/>
      <c r="BW39" s="23">
        <f t="shared" si="19"/>
        <v>0</v>
      </c>
      <c r="BX39" s="21"/>
      <c r="BY39" s="21"/>
      <c r="BZ39" s="23">
        <f t="shared" si="20"/>
        <v>0</v>
      </c>
      <c r="CA39" s="21"/>
      <c r="CB39" s="21"/>
      <c r="CC39" s="23">
        <f t="shared" si="21"/>
        <v>0</v>
      </c>
      <c r="CD39" s="23">
        <f t="shared" si="22"/>
        <v>0</v>
      </c>
      <c r="CE39" s="23">
        <f t="shared" si="23"/>
        <v>0</v>
      </c>
      <c r="CF39" s="23">
        <f t="shared" si="24"/>
        <v>0</v>
      </c>
      <c r="CG39" s="23">
        <f t="shared" si="25"/>
        <v>0</v>
      </c>
      <c r="CH39" s="23">
        <f t="shared" si="26"/>
        <v>0</v>
      </c>
      <c r="CI39" s="22"/>
      <c r="CJ39" s="22"/>
      <c r="CK39" s="22">
        <f t="shared" si="27"/>
        <v>0</v>
      </c>
      <c r="CL39" s="21"/>
      <c r="CM39" s="21"/>
      <c r="CN39" s="22">
        <f t="shared" si="28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29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2"/>
        <v>0</v>
      </c>
      <c r="W40" s="21"/>
      <c r="X40" s="21"/>
      <c r="Y40" s="23">
        <f t="shared" si="3"/>
        <v>0</v>
      </c>
      <c r="Z40" s="21"/>
      <c r="AA40" s="21"/>
      <c r="AB40" s="23">
        <f t="shared" si="4"/>
        <v>0</v>
      </c>
      <c r="AC40" s="21"/>
      <c r="AD40" s="21"/>
      <c r="AE40" s="23">
        <f t="shared" si="5"/>
        <v>0</v>
      </c>
      <c r="AF40" s="21"/>
      <c r="AG40" s="21"/>
      <c r="AH40" s="23">
        <f t="shared" si="6"/>
        <v>0</v>
      </c>
      <c r="AI40" s="21"/>
      <c r="AJ40" s="21"/>
      <c r="AK40" s="23">
        <f t="shared" si="7"/>
        <v>0</v>
      </c>
      <c r="AL40" s="21"/>
      <c r="AM40" s="21"/>
      <c r="AN40" s="23">
        <f t="shared" si="8"/>
        <v>0</v>
      </c>
      <c r="AO40" s="23">
        <f t="shared" si="9"/>
        <v>0</v>
      </c>
      <c r="AP40" s="23">
        <f t="shared" si="10"/>
        <v>0</v>
      </c>
      <c r="AQ40" s="23">
        <f t="shared" si="11"/>
        <v>0</v>
      </c>
      <c r="AR40" s="23">
        <f t="shared" si="12"/>
        <v>0</v>
      </c>
      <c r="AS40" s="23">
        <f t="shared" si="13"/>
        <v>0</v>
      </c>
      <c r="AT40" s="21"/>
      <c r="AU40" s="21"/>
      <c r="AV40" s="21"/>
      <c r="AW40" s="21"/>
      <c r="AX40" s="21"/>
      <c r="AY40" s="22">
        <f t="shared" si="14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5"/>
        <v>0</v>
      </c>
      <c r="BL40" s="21"/>
      <c r="BM40" s="21"/>
      <c r="BN40" s="23">
        <f t="shared" si="16"/>
        <v>0</v>
      </c>
      <c r="BO40" s="21"/>
      <c r="BP40" s="21"/>
      <c r="BQ40" s="23">
        <f t="shared" si="17"/>
        <v>0</v>
      </c>
      <c r="BR40" s="21"/>
      <c r="BS40" s="21"/>
      <c r="BT40" s="23">
        <f t="shared" si="18"/>
        <v>0</v>
      </c>
      <c r="BU40" s="21"/>
      <c r="BV40" s="21"/>
      <c r="BW40" s="23">
        <f t="shared" si="19"/>
        <v>0</v>
      </c>
      <c r="BX40" s="21"/>
      <c r="BY40" s="21"/>
      <c r="BZ40" s="23">
        <f t="shared" si="20"/>
        <v>0</v>
      </c>
      <c r="CA40" s="21"/>
      <c r="CB40" s="21"/>
      <c r="CC40" s="23">
        <f t="shared" si="21"/>
        <v>0</v>
      </c>
      <c r="CD40" s="23">
        <f t="shared" si="22"/>
        <v>0</v>
      </c>
      <c r="CE40" s="23">
        <f t="shared" si="23"/>
        <v>0</v>
      </c>
      <c r="CF40" s="23">
        <f t="shared" si="24"/>
        <v>0</v>
      </c>
      <c r="CG40" s="23">
        <f t="shared" si="25"/>
        <v>0</v>
      </c>
      <c r="CH40" s="23">
        <f t="shared" si="26"/>
        <v>0</v>
      </c>
      <c r="CI40" s="22"/>
      <c r="CJ40" s="22"/>
      <c r="CK40" s="22">
        <f t="shared" si="27"/>
        <v>0</v>
      </c>
      <c r="CL40" s="21"/>
      <c r="CM40" s="21"/>
      <c r="CN40" s="22">
        <f t="shared" si="28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300</v>
      </c>
      <c r="F41" s="21">
        <v>4200</v>
      </c>
      <c r="G41" s="23">
        <f t="shared" si="29"/>
        <v>2688</v>
      </c>
      <c r="H41" s="21">
        <v>250</v>
      </c>
      <c r="I41" s="21">
        <v>3500</v>
      </c>
      <c r="J41" s="22">
        <f t="shared" si="0"/>
        <v>2240</v>
      </c>
      <c r="K41" s="21">
        <v>200</v>
      </c>
      <c r="L41" s="21">
        <v>2800</v>
      </c>
      <c r="M41" s="23">
        <f t="shared" si="1"/>
        <v>1792</v>
      </c>
      <c r="N41" s="21">
        <v>200</v>
      </c>
      <c r="O41" s="21">
        <v>2800</v>
      </c>
      <c r="P41" s="23">
        <f t="shared" si="30"/>
        <v>1792</v>
      </c>
      <c r="Q41" s="21">
        <v>200</v>
      </c>
      <c r="R41" s="21">
        <v>2800</v>
      </c>
      <c r="S41" s="23">
        <f t="shared" si="31"/>
        <v>1792</v>
      </c>
      <c r="T41" s="21">
        <v>250</v>
      </c>
      <c r="U41" s="21">
        <v>3500</v>
      </c>
      <c r="V41" s="23">
        <f t="shared" si="2"/>
        <v>2240</v>
      </c>
      <c r="W41" s="21">
        <v>60</v>
      </c>
      <c r="X41" s="21">
        <v>840</v>
      </c>
      <c r="Y41" s="23">
        <f t="shared" si="3"/>
        <v>537.6</v>
      </c>
      <c r="Z41" s="21">
        <v>349</v>
      </c>
      <c r="AA41" s="21">
        <v>4886</v>
      </c>
      <c r="AB41" s="23">
        <f t="shared" si="4"/>
        <v>3127.04</v>
      </c>
      <c r="AC41" s="21">
        <v>300</v>
      </c>
      <c r="AD41" s="21">
        <v>4200</v>
      </c>
      <c r="AE41" s="23">
        <f t="shared" si="5"/>
        <v>2688</v>
      </c>
      <c r="AF41" s="21">
        <v>162</v>
      </c>
      <c r="AG41" s="21">
        <v>2268</v>
      </c>
      <c r="AH41" s="23">
        <f t="shared" si="6"/>
        <v>1451.52</v>
      </c>
      <c r="AI41" s="21">
        <v>300</v>
      </c>
      <c r="AJ41" s="21">
        <v>4200</v>
      </c>
      <c r="AK41" s="23">
        <f t="shared" si="7"/>
        <v>2688</v>
      </c>
      <c r="AL41" s="21">
        <v>250</v>
      </c>
      <c r="AM41" s="21">
        <v>3500</v>
      </c>
      <c r="AN41" s="23">
        <f t="shared" si="8"/>
        <v>2240</v>
      </c>
      <c r="AO41" s="23">
        <f t="shared" si="9"/>
        <v>2821</v>
      </c>
      <c r="AP41" s="23">
        <f t="shared" si="10"/>
        <v>39494</v>
      </c>
      <c r="AQ41" s="23">
        <f t="shared" si="11"/>
        <v>25276.16</v>
      </c>
      <c r="AR41" s="23">
        <f t="shared" si="12"/>
        <v>3291.1666666666665</v>
      </c>
      <c r="AS41" s="23">
        <f t="shared" si="13"/>
        <v>2106.3466666666668</v>
      </c>
      <c r="AT41" s="21">
        <v>400</v>
      </c>
      <c r="AU41" s="21">
        <v>5600</v>
      </c>
      <c r="AV41" s="21">
        <v>3584</v>
      </c>
      <c r="AW41" s="21">
        <v>182</v>
      </c>
      <c r="AX41" s="21">
        <v>2548</v>
      </c>
      <c r="AY41" s="22">
        <f t="shared" si="14"/>
        <v>1630.72</v>
      </c>
      <c r="AZ41" s="21">
        <v>50</v>
      </c>
      <c r="BA41" s="21">
        <v>700</v>
      </c>
      <c r="BB41" s="23">
        <f t="shared" si="32"/>
        <v>448</v>
      </c>
      <c r="BC41" s="21">
        <v>250</v>
      </c>
      <c r="BD41" s="21">
        <v>3500</v>
      </c>
      <c r="BE41" s="23">
        <f t="shared" si="33"/>
        <v>2240</v>
      </c>
      <c r="BF41" s="21">
        <v>150</v>
      </c>
      <c r="BG41" s="21">
        <v>2100</v>
      </c>
      <c r="BH41" s="23">
        <f t="shared" si="34"/>
        <v>1344</v>
      </c>
      <c r="BI41" s="21">
        <v>310</v>
      </c>
      <c r="BJ41" s="21">
        <v>4340</v>
      </c>
      <c r="BK41" s="23">
        <f t="shared" si="15"/>
        <v>2777.6</v>
      </c>
      <c r="BL41" s="21">
        <v>220</v>
      </c>
      <c r="BM41" s="21">
        <v>3080</v>
      </c>
      <c r="BN41" s="23">
        <f t="shared" si="16"/>
        <v>1971.2</v>
      </c>
      <c r="BO41" s="21">
        <v>190</v>
      </c>
      <c r="BP41" s="21">
        <v>2660</v>
      </c>
      <c r="BQ41" s="23">
        <f t="shared" si="17"/>
        <v>1702.4</v>
      </c>
      <c r="BR41" s="21">
        <v>160</v>
      </c>
      <c r="BS41" s="21">
        <v>2240</v>
      </c>
      <c r="BT41" s="23">
        <f t="shared" si="18"/>
        <v>1433.6000000000001</v>
      </c>
      <c r="BU41" s="21">
        <v>300</v>
      </c>
      <c r="BV41" s="21">
        <v>4200</v>
      </c>
      <c r="BW41" s="23">
        <f t="shared" si="19"/>
        <v>2688</v>
      </c>
      <c r="BX41" s="21">
        <v>250</v>
      </c>
      <c r="BY41" s="21">
        <v>3500</v>
      </c>
      <c r="BZ41" s="23">
        <f t="shared" si="20"/>
        <v>2240</v>
      </c>
      <c r="CA41" s="21">
        <v>350</v>
      </c>
      <c r="CB41" s="21">
        <v>4900</v>
      </c>
      <c r="CC41" s="23">
        <f t="shared" si="21"/>
        <v>3136</v>
      </c>
      <c r="CD41" s="23">
        <f t="shared" si="22"/>
        <v>2812</v>
      </c>
      <c r="CE41" s="23">
        <f t="shared" si="23"/>
        <v>39368</v>
      </c>
      <c r="CF41" s="23">
        <f t="shared" si="24"/>
        <v>25195.52</v>
      </c>
      <c r="CG41" s="23">
        <f t="shared" si="25"/>
        <v>3280.6666666666665</v>
      </c>
      <c r="CH41" s="23">
        <f t="shared" si="26"/>
        <v>2099.6266666666666</v>
      </c>
      <c r="CI41" s="22">
        <v>300</v>
      </c>
      <c r="CJ41" s="22">
        <v>4200</v>
      </c>
      <c r="CK41" s="22">
        <f t="shared" si="27"/>
        <v>2688</v>
      </c>
      <c r="CL41" s="21">
        <v>200</v>
      </c>
      <c r="CM41" s="21">
        <v>2800</v>
      </c>
      <c r="CN41" s="22">
        <f t="shared" si="28"/>
        <v>1792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29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2"/>
        <v>0</v>
      </c>
      <c r="W42" s="21"/>
      <c r="X42" s="21"/>
      <c r="Y42" s="23">
        <f t="shared" si="3"/>
        <v>0</v>
      </c>
      <c r="Z42" s="21"/>
      <c r="AA42" s="21"/>
      <c r="AB42" s="23">
        <f t="shared" si="4"/>
        <v>0</v>
      </c>
      <c r="AC42" s="21"/>
      <c r="AD42" s="21"/>
      <c r="AE42" s="23">
        <f t="shared" si="5"/>
        <v>0</v>
      </c>
      <c r="AF42" s="21"/>
      <c r="AG42" s="21"/>
      <c r="AH42" s="23">
        <f t="shared" si="6"/>
        <v>0</v>
      </c>
      <c r="AI42" s="21"/>
      <c r="AJ42" s="21"/>
      <c r="AK42" s="23">
        <f t="shared" si="7"/>
        <v>0</v>
      </c>
      <c r="AL42" s="21"/>
      <c r="AM42" s="21"/>
      <c r="AN42" s="23">
        <f t="shared" si="8"/>
        <v>0</v>
      </c>
      <c r="AO42" s="23">
        <f t="shared" si="9"/>
        <v>0</v>
      </c>
      <c r="AP42" s="23">
        <f t="shared" si="10"/>
        <v>0</v>
      </c>
      <c r="AQ42" s="23">
        <f t="shared" si="11"/>
        <v>0</v>
      </c>
      <c r="AR42" s="23">
        <f t="shared" si="12"/>
        <v>0</v>
      </c>
      <c r="AS42" s="23">
        <f t="shared" si="13"/>
        <v>0</v>
      </c>
      <c r="AT42" s="21"/>
      <c r="AU42" s="21"/>
      <c r="AV42" s="21"/>
      <c r="AW42" s="21"/>
      <c r="AX42" s="21"/>
      <c r="AY42" s="22">
        <f t="shared" si="14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5"/>
        <v>0</v>
      </c>
      <c r="BL42" s="21"/>
      <c r="BM42" s="21"/>
      <c r="BN42" s="23">
        <f t="shared" si="16"/>
        <v>0</v>
      </c>
      <c r="BO42" s="21"/>
      <c r="BP42" s="21"/>
      <c r="BQ42" s="23">
        <f t="shared" si="17"/>
        <v>0</v>
      </c>
      <c r="BR42" s="21"/>
      <c r="BS42" s="21"/>
      <c r="BT42" s="23">
        <f t="shared" si="18"/>
        <v>0</v>
      </c>
      <c r="BU42" s="21"/>
      <c r="BV42" s="21"/>
      <c r="BW42" s="23">
        <f t="shared" si="19"/>
        <v>0</v>
      </c>
      <c r="BX42" s="21"/>
      <c r="BY42" s="21"/>
      <c r="BZ42" s="23">
        <f t="shared" si="20"/>
        <v>0</v>
      </c>
      <c r="CA42" s="21"/>
      <c r="CB42" s="21"/>
      <c r="CC42" s="23">
        <f t="shared" si="21"/>
        <v>0</v>
      </c>
      <c r="CD42" s="23">
        <f t="shared" si="22"/>
        <v>0</v>
      </c>
      <c r="CE42" s="23">
        <f t="shared" si="23"/>
        <v>0</v>
      </c>
      <c r="CF42" s="23">
        <f t="shared" si="24"/>
        <v>0</v>
      </c>
      <c r="CG42" s="23">
        <f t="shared" si="25"/>
        <v>0</v>
      </c>
      <c r="CH42" s="23">
        <f t="shared" si="26"/>
        <v>0</v>
      </c>
      <c r="CI42" s="22"/>
      <c r="CJ42" s="22"/>
      <c r="CK42" s="22">
        <f t="shared" si="27"/>
        <v>0</v>
      </c>
      <c r="CL42" s="21"/>
      <c r="CM42" s="21"/>
      <c r="CN42" s="22">
        <f t="shared" si="28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29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2"/>
        <v>0</v>
      </c>
      <c r="W43" s="21"/>
      <c r="X43" s="21"/>
      <c r="Y43" s="23">
        <f t="shared" si="3"/>
        <v>0</v>
      </c>
      <c r="Z43" s="21"/>
      <c r="AA43" s="21"/>
      <c r="AB43" s="23">
        <f t="shared" si="4"/>
        <v>0</v>
      </c>
      <c r="AC43" s="21"/>
      <c r="AD43" s="21"/>
      <c r="AE43" s="23">
        <f t="shared" si="5"/>
        <v>0</v>
      </c>
      <c r="AF43" s="21"/>
      <c r="AG43" s="21"/>
      <c r="AH43" s="23">
        <f t="shared" si="6"/>
        <v>0</v>
      </c>
      <c r="AI43" s="21"/>
      <c r="AJ43" s="21"/>
      <c r="AK43" s="23">
        <f t="shared" si="7"/>
        <v>0</v>
      </c>
      <c r="AL43" s="21"/>
      <c r="AM43" s="21"/>
      <c r="AN43" s="23">
        <f t="shared" si="8"/>
        <v>0</v>
      </c>
      <c r="AO43" s="23">
        <f t="shared" si="9"/>
        <v>0</v>
      </c>
      <c r="AP43" s="23">
        <f t="shared" si="10"/>
        <v>0</v>
      </c>
      <c r="AQ43" s="23">
        <f t="shared" si="11"/>
        <v>0</v>
      </c>
      <c r="AR43" s="23">
        <f t="shared" si="12"/>
        <v>0</v>
      </c>
      <c r="AS43" s="23">
        <f t="shared" si="13"/>
        <v>0</v>
      </c>
      <c r="AT43" s="21"/>
      <c r="AU43" s="21"/>
      <c r="AV43" s="21"/>
      <c r="AW43" s="21"/>
      <c r="AX43" s="21"/>
      <c r="AY43" s="22">
        <f t="shared" si="14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5"/>
        <v>0</v>
      </c>
      <c r="BL43" s="21"/>
      <c r="BM43" s="21"/>
      <c r="BN43" s="23">
        <f t="shared" si="16"/>
        <v>0</v>
      </c>
      <c r="BO43" s="21"/>
      <c r="BP43" s="21"/>
      <c r="BQ43" s="23">
        <f t="shared" si="17"/>
        <v>0</v>
      </c>
      <c r="BR43" s="21"/>
      <c r="BS43" s="21"/>
      <c r="BT43" s="23">
        <f t="shared" si="18"/>
        <v>0</v>
      </c>
      <c r="BU43" s="21"/>
      <c r="BV43" s="21"/>
      <c r="BW43" s="23">
        <f t="shared" si="19"/>
        <v>0</v>
      </c>
      <c r="BX43" s="21"/>
      <c r="BY43" s="21"/>
      <c r="BZ43" s="23">
        <f t="shared" si="20"/>
        <v>0</v>
      </c>
      <c r="CA43" s="21"/>
      <c r="CB43" s="21"/>
      <c r="CC43" s="23">
        <f t="shared" si="21"/>
        <v>0</v>
      </c>
      <c r="CD43" s="23">
        <f t="shared" si="22"/>
        <v>0</v>
      </c>
      <c r="CE43" s="23">
        <f t="shared" si="23"/>
        <v>0</v>
      </c>
      <c r="CF43" s="23">
        <f t="shared" si="24"/>
        <v>0</v>
      </c>
      <c r="CG43" s="23">
        <f t="shared" si="25"/>
        <v>0</v>
      </c>
      <c r="CH43" s="23">
        <f t="shared" si="26"/>
        <v>0</v>
      </c>
      <c r="CI43" s="22"/>
      <c r="CJ43" s="22"/>
      <c r="CK43" s="22">
        <f t="shared" si="27"/>
        <v>0</v>
      </c>
      <c r="CL43" s="21"/>
      <c r="CM43" s="21"/>
      <c r="CN43" s="22">
        <f t="shared" si="28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29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/>
      <c r="O44" s="21"/>
      <c r="P44" s="23">
        <f t="shared" si="30"/>
        <v>0</v>
      </c>
      <c r="Q44" s="21"/>
      <c r="R44" s="21"/>
      <c r="S44" s="23">
        <f t="shared" si="31"/>
        <v>0</v>
      </c>
      <c r="T44" s="21"/>
      <c r="U44" s="21"/>
      <c r="V44" s="23">
        <f t="shared" si="2"/>
        <v>0</v>
      </c>
      <c r="W44" s="21">
        <v>25</v>
      </c>
      <c r="X44" s="21">
        <v>350</v>
      </c>
      <c r="Y44" s="23">
        <f t="shared" si="3"/>
        <v>224</v>
      </c>
      <c r="Z44" s="21">
        <v>50</v>
      </c>
      <c r="AA44" s="21">
        <v>700</v>
      </c>
      <c r="AB44" s="23">
        <f t="shared" si="4"/>
        <v>448</v>
      </c>
      <c r="AC44" s="21"/>
      <c r="AD44" s="21"/>
      <c r="AE44" s="23">
        <f t="shared" si="5"/>
        <v>0</v>
      </c>
      <c r="AF44" s="21">
        <v>50</v>
      </c>
      <c r="AG44" s="21">
        <v>700</v>
      </c>
      <c r="AH44" s="23">
        <f t="shared" si="6"/>
        <v>448</v>
      </c>
      <c r="AI44" s="21">
        <v>50</v>
      </c>
      <c r="AJ44" s="21">
        <v>700</v>
      </c>
      <c r="AK44" s="23">
        <f t="shared" si="7"/>
        <v>448</v>
      </c>
      <c r="AL44" s="21"/>
      <c r="AM44" s="21"/>
      <c r="AN44" s="23">
        <f t="shared" si="8"/>
        <v>0</v>
      </c>
      <c r="AO44" s="23">
        <f t="shared" si="9"/>
        <v>175</v>
      </c>
      <c r="AP44" s="23">
        <f t="shared" si="10"/>
        <v>2450</v>
      </c>
      <c r="AQ44" s="23">
        <f t="shared" si="11"/>
        <v>1568</v>
      </c>
      <c r="AR44" s="23">
        <f t="shared" si="12"/>
        <v>204.16666666666666</v>
      </c>
      <c r="AS44" s="23">
        <f t="shared" si="13"/>
        <v>130.66666666666666</v>
      </c>
      <c r="AT44" s="21">
        <v>30</v>
      </c>
      <c r="AU44" s="21">
        <v>420</v>
      </c>
      <c r="AV44" s="21">
        <v>269</v>
      </c>
      <c r="AW44" s="21"/>
      <c r="AX44" s="21"/>
      <c r="AY44" s="22">
        <f t="shared" si="14"/>
        <v>0</v>
      </c>
      <c r="AZ44" s="21"/>
      <c r="BA44" s="21"/>
      <c r="BB44" s="23">
        <f t="shared" si="32"/>
        <v>0</v>
      </c>
      <c r="BC44" s="21"/>
      <c r="BD44" s="21"/>
      <c r="BE44" s="23">
        <f t="shared" si="33"/>
        <v>0</v>
      </c>
      <c r="BF44" s="21">
        <v>20</v>
      </c>
      <c r="BG44" s="21">
        <v>280</v>
      </c>
      <c r="BH44" s="23">
        <f t="shared" si="34"/>
        <v>179.20000000000002</v>
      </c>
      <c r="BI44" s="21"/>
      <c r="BJ44" s="21"/>
      <c r="BK44" s="23">
        <f t="shared" si="15"/>
        <v>0</v>
      </c>
      <c r="BL44" s="21"/>
      <c r="BM44" s="21"/>
      <c r="BN44" s="23">
        <f t="shared" si="16"/>
        <v>0</v>
      </c>
      <c r="BO44" s="21"/>
      <c r="BP44" s="21"/>
      <c r="BQ44" s="23">
        <f t="shared" si="17"/>
        <v>0</v>
      </c>
      <c r="BR44" s="21"/>
      <c r="BS44" s="21"/>
      <c r="BT44" s="23">
        <f t="shared" si="18"/>
        <v>0</v>
      </c>
      <c r="BU44" s="21"/>
      <c r="BV44" s="21"/>
      <c r="BW44" s="23">
        <f t="shared" si="19"/>
        <v>0</v>
      </c>
      <c r="BX44" s="21"/>
      <c r="BY44" s="21"/>
      <c r="BZ44" s="23">
        <f t="shared" si="20"/>
        <v>0</v>
      </c>
      <c r="CA44" s="21"/>
      <c r="CB44" s="21"/>
      <c r="CC44" s="23">
        <f t="shared" si="21"/>
        <v>0</v>
      </c>
      <c r="CD44" s="23">
        <f t="shared" si="22"/>
        <v>50</v>
      </c>
      <c r="CE44" s="23">
        <f t="shared" si="23"/>
        <v>700</v>
      </c>
      <c r="CF44" s="23">
        <f t="shared" si="24"/>
        <v>448.20000000000005</v>
      </c>
      <c r="CG44" s="23">
        <f t="shared" si="25"/>
        <v>58.333333333333336</v>
      </c>
      <c r="CH44" s="23">
        <f t="shared" si="26"/>
        <v>37.35</v>
      </c>
      <c r="CI44" s="22"/>
      <c r="CJ44" s="22"/>
      <c r="CK44" s="22">
        <f t="shared" si="27"/>
        <v>0</v>
      </c>
      <c r="CL44" s="21"/>
      <c r="CM44" s="21"/>
      <c r="CN44" s="22">
        <f t="shared" si="28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29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2"/>
        <v>0</v>
      </c>
      <c r="W45" s="21"/>
      <c r="X45" s="21"/>
      <c r="Y45" s="23">
        <f t="shared" si="3"/>
        <v>0</v>
      </c>
      <c r="Z45" s="21"/>
      <c r="AA45" s="21"/>
      <c r="AB45" s="23">
        <f t="shared" si="4"/>
        <v>0</v>
      </c>
      <c r="AC45" s="21"/>
      <c r="AD45" s="21"/>
      <c r="AE45" s="23">
        <f t="shared" si="5"/>
        <v>0</v>
      </c>
      <c r="AF45" s="21"/>
      <c r="AG45" s="21"/>
      <c r="AH45" s="23">
        <f t="shared" si="6"/>
        <v>0</v>
      </c>
      <c r="AI45" s="21"/>
      <c r="AJ45" s="21"/>
      <c r="AK45" s="23">
        <f t="shared" si="7"/>
        <v>0</v>
      </c>
      <c r="AL45" s="21"/>
      <c r="AM45" s="21"/>
      <c r="AN45" s="23">
        <f t="shared" si="8"/>
        <v>0</v>
      </c>
      <c r="AO45" s="23">
        <f t="shared" si="9"/>
        <v>0</v>
      </c>
      <c r="AP45" s="23">
        <f t="shared" si="10"/>
        <v>0</v>
      </c>
      <c r="AQ45" s="23">
        <f t="shared" si="11"/>
        <v>0</v>
      </c>
      <c r="AR45" s="23">
        <f t="shared" si="12"/>
        <v>0</v>
      </c>
      <c r="AS45" s="23">
        <f t="shared" si="13"/>
        <v>0</v>
      </c>
      <c r="AT45" s="21"/>
      <c r="AU45" s="21"/>
      <c r="AV45" s="21"/>
      <c r="AW45" s="21"/>
      <c r="AX45" s="21"/>
      <c r="AY45" s="22">
        <f t="shared" si="14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5"/>
        <v>0</v>
      </c>
      <c r="BL45" s="21"/>
      <c r="BM45" s="21"/>
      <c r="BN45" s="23">
        <f t="shared" si="16"/>
        <v>0</v>
      </c>
      <c r="BO45" s="21"/>
      <c r="BP45" s="21"/>
      <c r="BQ45" s="23">
        <f t="shared" si="17"/>
        <v>0</v>
      </c>
      <c r="BR45" s="21"/>
      <c r="BS45" s="21"/>
      <c r="BT45" s="23">
        <f t="shared" si="18"/>
        <v>0</v>
      </c>
      <c r="BU45" s="21"/>
      <c r="BV45" s="21"/>
      <c r="BW45" s="23">
        <f t="shared" si="19"/>
        <v>0</v>
      </c>
      <c r="BX45" s="21"/>
      <c r="BY45" s="21"/>
      <c r="BZ45" s="23">
        <f t="shared" si="20"/>
        <v>0</v>
      </c>
      <c r="CA45" s="21"/>
      <c r="CB45" s="21"/>
      <c r="CC45" s="23">
        <f t="shared" si="21"/>
        <v>0</v>
      </c>
      <c r="CD45" s="23">
        <f t="shared" si="22"/>
        <v>0</v>
      </c>
      <c r="CE45" s="23">
        <f t="shared" si="23"/>
        <v>0</v>
      </c>
      <c r="CF45" s="23">
        <f t="shared" si="24"/>
        <v>0</v>
      </c>
      <c r="CG45" s="23">
        <f t="shared" si="25"/>
        <v>0</v>
      </c>
      <c r="CH45" s="23">
        <f t="shared" si="26"/>
        <v>0</v>
      </c>
      <c r="CI45" s="22"/>
      <c r="CJ45" s="22"/>
      <c r="CK45" s="22">
        <f t="shared" si="27"/>
        <v>0</v>
      </c>
      <c r="CL45" s="21"/>
      <c r="CM45" s="21"/>
      <c r="CN45" s="22">
        <f t="shared" si="28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29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2"/>
        <v>0</v>
      </c>
      <c r="W46" s="21"/>
      <c r="X46" s="21"/>
      <c r="Y46" s="23">
        <f t="shared" si="3"/>
        <v>0</v>
      </c>
      <c r="Z46" s="21"/>
      <c r="AA46" s="21"/>
      <c r="AB46" s="23">
        <f t="shared" si="4"/>
        <v>0</v>
      </c>
      <c r="AC46" s="21"/>
      <c r="AD46" s="21"/>
      <c r="AE46" s="23">
        <f t="shared" si="5"/>
        <v>0</v>
      </c>
      <c r="AF46" s="21"/>
      <c r="AG46" s="21"/>
      <c r="AH46" s="23">
        <f t="shared" si="6"/>
        <v>0</v>
      </c>
      <c r="AI46" s="21"/>
      <c r="AJ46" s="21"/>
      <c r="AK46" s="23">
        <f t="shared" si="7"/>
        <v>0</v>
      </c>
      <c r="AL46" s="21"/>
      <c r="AM46" s="21"/>
      <c r="AN46" s="23">
        <f t="shared" si="8"/>
        <v>0</v>
      </c>
      <c r="AO46" s="23">
        <f t="shared" si="9"/>
        <v>0</v>
      </c>
      <c r="AP46" s="23">
        <f t="shared" si="10"/>
        <v>0</v>
      </c>
      <c r="AQ46" s="23">
        <f t="shared" si="11"/>
        <v>0</v>
      </c>
      <c r="AR46" s="23">
        <f t="shared" si="12"/>
        <v>0</v>
      </c>
      <c r="AS46" s="23">
        <f t="shared" si="13"/>
        <v>0</v>
      </c>
      <c r="AT46" s="21"/>
      <c r="AU46" s="21"/>
      <c r="AV46" s="21"/>
      <c r="AW46" s="21"/>
      <c r="AX46" s="21"/>
      <c r="AY46" s="22">
        <f t="shared" si="14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5"/>
        <v>0</v>
      </c>
      <c r="BL46" s="21"/>
      <c r="BM46" s="21"/>
      <c r="BN46" s="23">
        <f t="shared" si="16"/>
        <v>0</v>
      </c>
      <c r="BO46" s="21"/>
      <c r="BP46" s="21"/>
      <c r="BQ46" s="23">
        <f t="shared" si="17"/>
        <v>0</v>
      </c>
      <c r="BR46" s="21"/>
      <c r="BS46" s="21"/>
      <c r="BT46" s="23">
        <f t="shared" si="18"/>
        <v>0</v>
      </c>
      <c r="BU46" s="21"/>
      <c r="BV46" s="21"/>
      <c r="BW46" s="23">
        <f t="shared" si="19"/>
        <v>0</v>
      </c>
      <c r="BX46" s="21"/>
      <c r="BY46" s="21"/>
      <c r="BZ46" s="23">
        <f t="shared" si="20"/>
        <v>0</v>
      </c>
      <c r="CA46" s="21"/>
      <c r="CB46" s="21"/>
      <c r="CC46" s="23">
        <f t="shared" si="21"/>
        <v>0</v>
      </c>
      <c r="CD46" s="23">
        <f t="shared" si="22"/>
        <v>0</v>
      </c>
      <c r="CE46" s="23">
        <f t="shared" si="23"/>
        <v>0</v>
      </c>
      <c r="CF46" s="23">
        <f t="shared" si="24"/>
        <v>0</v>
      </c>
      <c r="CG46" s="23">
        <f t="shared" si="25"/>
        <v>0</v>
      </c>
      <c r="CH46" s="23">
        <f t="shared" si="26"/>
        <v>0</v>
      </c>
      <c r="CI46" s="22"/>
      <c r="CJ46" s="22"/>
      <c r="CK46" s="22">
        <f t="shared" si="27"/>
        <v>0</v>
      </c>
      <c r="CL46" s="21"/>
      <c r="CM46" s="21"/>
      <c r="CN46" s="22">
        <f t="shared" si="28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29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2"/>
        <v>0</v>
      </c>
      <c r="W47" s="21"/>
      <c r="X47" s="21"/>
      <c r="Y47" s="23">
        <f t="shared" si="3"/>
        <v>0</v>
      </c>
      <c r="Z47" s="21"/>
      <c r="AA47" s="21"/>
      <c r="AB47" s="23">
        <f t="shared" si="4"/>
        <v>0</v>
      </c>
      <c r="AC47" s="21"/>
      <c r="AD47" s="21"/>
      <c r="AE47" s="23">
        <f t="shared" si="5"/>
        <v>0</v>
      </c>
      <c r="AF47" s="21"/>
      <c r="AG47" s="21"/>
      <c r="AH47" s="23">
        <f t="shared" si="6"/>
        <v>0</v>
      </c>
      <c r="AI47" s="21"/>
      <c r="AJ47" s="21"/>
      <c r="AK47" s="23">
        <f t="shared" si="7"/>
        <v>0</v>
      </c>
      <c r="AL47" s="21"/>
      <c r="AM47" s="21"/>
      <c r="AN47" s="23">
        <f t="shared" si="8"/>
        <v>0</v>
      </c>
      <c r="AO47" s="23">
        <f t="shared" si="9"/>
        <v>0</v>
      </c>
      <c r="AP47" s="23">
        <f t="shared" si="10"/>
        <v>0</v>
      </c>
      <c r="AQ47" s="23">
        <f t="shared" si="11"/>
        <v>0</v>
      </c>
      <c r="AR47" s="23">
        <f t="shared" si="12"/>
        <v>0</v>
      </c>
      <c r="AS47" s="23">
        <f t="shared" si="13"/>
        <v>0</v>
      </c>
      <c r="AT47" s="21"/>
      <c r="AU47" s="21"/>
      <c r="AV47" s="21"/>
      <c r="AW47" s="21"/>
      <c r="AX47" s="21"/>
      <c r="AY47" s="22">
        <f t="shared" si="14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5"/>
        <v>0</v>
      </c>
      <c r="BL47" s="21"/>
      <c r="BM47" s="21"/>
      <c r="BN47" s="23">
        <f t="shared" si="16"/>
        <v>0</v>
      </c>
      <c r="BO47" s="21"/>
      <c r="BP47" s="21"/>
      <c r="BQ47" s="23">
        <f t="shared" si="17"/>
        <v>0</v>
      </c>
      <c r="BR47" s="21"/>
      <c r="BS47" s="21"/>
      <c r="BT47" s="23">
        <f t="shared" si="18"/>
        <v>0</v>
      </c>
      <c r="BU47" s="21"/>
      <c r="BV47" s="21"/>
      <c r="BW47" s="23">
        <f t="shared" si="19"/>
        <v>0</v>
      </c>
      <c r="BX47" s="21"/>
      <c r="BY47" s="21"/>
      <c r="BZ47" s="23">
        <f t="shared" si="20"/>
        <v>0</v>
      </c>
      <c r="CA47" s="21"/>
      <c r="CB47" s="21"/>
      <c r="CC47" s="23">
        <f t="shared" si="21"/>
        <v>0</v>
      </c>
      <c r="CD47" s="23">
        <f t="shared" si="22"/>
        <v>0</v>
      </c>
      <c r="CE47" s="23">
        <f t="shared" si="23"/>
        <v>0</v>
      </c>
      <c r="CF47" s="23">
        <f t="shared" si="24"/>
        <v>0</v>
      </c>
      <c r="CG47" s="23">
        <f t="shared" si="25"/>
        <v>0</v>
      </c>
      <c r="CH47" s="23">
        <f t="shared" si="26"/>
        <v>0</v>
      </c>
      <c r="CI47" s="22"/>
      <c r="CJ47" s="22"/>
      <c r="CK47" s="22">
        <f t="shared" si="27"/>
        <v>0</v>
      </c>
      <c r="CL47" s="21"/>
      <c r="CM47" s="21"/>
      <c r="CN47" s="22">
        <f t="shared" si="28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29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2"/>
        <v>0</v>
      </c>
      <c r="W48" s="21"/>
      <c r="X48" s="21"/>
      <c r="Y48" s="23">
        <f t="shared" si="3"/>
        <v>0</v>
      </c>
      <c r="Z48" s="21"/>
      <c r="AA48" s="21"/>
      <c r="AB48" s="23">
        <f t="shared" si="4"/>
        <v>0</v>
      </c>
      <c r="AC48" s="21"/>
      <c r="AD48" s="21"/>
      <c r="AE48" s="23">
        <f t="shared" si="5"/>
        <v>0</v>
      </c>
      <c r="AF48" s="21"/>
      <c r="AG48" s="21"/>
      <c r="AH48" s="23">
        <f t="shared" si="6"/>
        <v>0</v>
      </c>
      <c r="AI48" s="21"/>
      <c r="AJ48" s="21"/>
      <c r="AK48" s="23">
        <f t="shared" si="7"/>
        <v>0</v>
      </c>
      <c r="AL48" s="21"/>
      <c r="AM48" s="21"/>
      <c r="AN48" s="23">
        <f t="shared" si="8"/>
        <v>0</v>
      </c>
      <c r="AO48" s="23">
        <f t="shared" si="9"/>
        <v>0</v>
      </c>
      <c r="AP48" s="23">
        <f t="shared" si="10"/>
        <v>0</v>
      </c>
      <c r="AQ48" s="23">
        <f t="shared" si="11"/>
        <v>0</v>
      </c>
      <c r="AR48" s="23">
        <f t="shared" si="12"/>
        <v>0</v>
      </c>
      <c r="AS48" s="23">
        <f t="shared" si="13"/>
        <v>0</v>
      </c>
      <c r="AT48" s="21"/>
      <c r="AU48" s="21"/>
      <c r="AV48" s="21"/>
      <c r="AW48" s="21"/>
      <c r="AX48" s="21"/>
      <c r="AY48" s="22">
        <f t="shared" si="14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5"/>
        <v>0</v>
      </c>
      <c r="BL48" s="21"/>
      <c r="BM48" s="21"/>
      <c r="BN48" s="23">
        <f t="shared" si="16"/>
        <v>0</v>
      </c>
      <c r="BO48" s="21"/>
      <c r="BP48" s="21"/>
      <c r="BQ48" s="23">
        <f t="shared" si="17"/>
        <v>0</v>
      </c>
      <c r="BR48" s="21"/>
      <c r="BS48" s="21"/>
      <c r="BT48" s="23">
        <f t="shared" si="18"/>
        <v>0</v>
      </c>
      <c r="BU48" s="21"/>
      <c r="BV48" s="21"/>
      <c r="BW48" s="23">
        <f t="shared" si="19"/>
        <v>0</v>
      </c>
      <c r="BX48" s="21"/>
      <c r="BY48" s="21"/>
      <c r="BZ48" s="23">
        <f t="shared" si="20"/>
        <v>0</v>
      </c>
      <c r="CA48" s="21"/>
      <c r="CB48" s="21"/>
      <c r="CC48" s="23">
        <f t="shared" si="21"/>
        <v>0</v>
      </c>
      <c r="CD48" s="23">
        <f t="shared" si="22"/>
        <v>0</v>
      </c>
      <c r="CE48" s="23">
        <f t="shared" si="23"/>
        <v>0</v>
      </c>
      <c r="CF48" s="23">
        <f t="shared" si="24"/>
        <v>0</v>
      </c>
      <c r="CG48" s="23">
        <f t="shared" si="25"/>
        <v>0</v>
      </c>
      <c r="CH48" s="23">
        <f t="shared" si="26"/>
        <v>0</v>
      </c>
      <c r="CI48" s="22"/>
      <c r="CJ48" s="22"/>
      <c r="CK48" s="22">
        <f t="shared" si="27"/>
        <v>0</v>
      </c>
      <c r="CL48" s="21"/>
      <c r="CM48" s="21"/>
      <c r="CN48" s="22">
        <f t="shared" si="28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29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2"/>
        <v>0</v>
      </c>
      <c r="W49" s="21"/>
      <c r="X49" s="21"/>
      <c r="Y49" s="23">
        <f t="shared" si="3"/>
        <v>0</v>
      </c>
      <c r="Z49" s="21"/>
      <c r="AA49" s="21"/>
      <c r="AB49" s="23">
        <f t="shared" si="4"/>
        <v>0</v>
      </c>
      <c r="AC49" s="21"/>
      <c r="AD49" s="21"/>
      <c r="AE49" s="23">
        <f t="shared" si="5"/>
        <v>0</v>
      </c>
      <c r="AF49" s="21"/>
      <c r="AG49" s="21"/>
      <c r="AH49" s="23">
        <f t="shared" si="6"/>
        <v>0</v>
      </c>
      <c r="AI49" s="21"/>
      <c r="AJ49" s="21"/>
      <c r="AK49" s="23">
        <f t="shared" si="7"/>
        <v>0</v>
      </c>
      <c r="AL49" s="21"/>
      <c r="AM49" s="21"/>
      <c r="AN49" s="23">
        <f t="shared" si="8"/>
        <v>0</v>
      </c>
      <c r="AO49" s="23">
        <f t="shared" si="9"/>
        <v>0</v>
      </c>
      <c r="AP49" s="23">
        <f t="shared" si="10"/>
        <v>0</v>
      </c>
      <c r="AQ49" s="23">
        <f t="shared" si="11"/>
        <v>0</v>
      </c>
      <c r="AR49" s="23">
        <f t="shared" si="12"/>
        <v>0</v>
      </c>
      <c r="AS49" s="23">
        <f t="shared" si="13"/>
        <v>0</v>
      </c>
      <c r="AT49" s="21"/>
      <c r="AU49" s="21"/>
      <c r="AV49" s="21"/>
      <c r="AW49" s="21"/>
      <c r="AX49" s="21"/>
      <c r="AY49" s="22">
        <f t="shared" si="14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5"/>
        <v>0</v>
      </c>
      <c r="BL49" s="21"/>
      <c r="BM49" s="21"/>
      <c r="BN49" s="23">
        <f t="shared" si="16"/>
        <v>0</v>
      </c>
      <c r="BO49" s="21"/>
      <c r="BP49" s="21"/>
      <c r="BQ49" s="23">
        <f t="shared" si="17"/>
        <v>0</v>
      </c>
      <c r="BR49" s="21"/>
      <c r="BS49" s="21"/>
      <c r="BT49" s="23">
        <f t="shared" si="18"/>
        <v>0</v>
      </c>
      <c r="BU49" s="21"/>
      <c r="BV49" s="21"/>
      <c r="BW49" s="23">
        <f t="shared" si="19"/>
        <v>0</v>
      </c>
      <c r="BX49" s="21"/>
      <c r="BY49" s="21"/>
      <c r="BZ49" s="23">
        <f t="shared" si="20"/>
        <v>0</v>
      </c>
      <c r="CA49" s="21"/>
      <c r="CB49" s="21"/>
      <c r="CC49" s="23">
        <f t="shared" si="21"/>
        <v>0</v>
      </c>
      <c r="CD49" s="23">
        <f t="shared" si="22"/>
        <v>0</v>
      </c>
      <c r="CE49" s="23">
        <f t="shared" si="23"/>
        <v>0</v>
      </c>
      <c r="CF49" s="23">
        <f t="shared" si="24"/>
        <v>0</v>
      </c>
      <c r="CG49" s="23">
        <f t="shared" si="25"/>
        <v>0</v>
      </c>
      <c r="CH49" s="23">
        <f t="shared" si="26"/>
        <v>0</v>
      </c>
      <c r="CI49" s="22"/>
      <c r="CJ49" s="22"/>
      <c r="CK49" s="22">
        <f t="shared" si="27"/>
        <v>0</v>
      </c>
      <c r="CL49" s="21"/>
      <c r="CM49" s="21"/>
      <c r="CN49" s="22">
        <f t="shared" si="28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29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2"/>
        <v>0</v>
      </c>
      <c r="W50" s="21"/>
      <c r="X50" s="21"/>
      <c r="Y50" s="23">
        <f t="shared" si="3"/>
        <v>0</v>
      </c>
      <c r="Z50" s="21"/>
      <c r="AA50" s="21"/>
      <c r="AB50" s="23">
        <f t="shared" si="4"/>
        <v>0</v>
      </c>
      <c r="AC50" s="21"/>
      <c r="AD50" s="21"/>
      <c r="AE50" s="23">
        <f t="shared" si="5"/>
        <v>0</v>
      </c>
      <c r="AF50" s="21"/>
      <c r="AG50" s="21"/>
      <c r="AH50" s="23">
        <f t="shared" si="6"/>
        <v>0</v>
      </c>
      <c r="AI50" s="21"/>
      <c r="AJ50" s="21"/>
      <c r="AK50" s="23">
        <f t="shared" si="7"/>
        <v>0</v>
      </c>
      <c r="AL50" s="21"/>
      <c r="AM50" s="21"/>
      <c r="AN50" s="23">
        <f t="shared" si="8"/>
        <v>0</v>
      </c>
      <c r="AO50" s="23">
        <f t="shared" si="9"/>
        <v>0</v>
      </c>
      <c r="AP50" s="23">
        <f t="shared" si="10"/>
        <v>0</v>
      </c>
      <c r="AQ50" s="23">
        <f t="shared" si="11"/>
        <v>0</v>
      </c>
      <c r="AR50" s="23">
        <f t="shared" si="12"/>
        <v>0</v>
      </c>
      <c r="AS50" s="23">
        <f t="shared" si="13"/>
        <v>0</v>
      </c>
      <c r="AT50" s="21"/>
      <c r="AU50" s="21"/>
      <c r="AV50" s="21"/>
      <c r="AW50" s="21"/>
      <c r="AX50" s="21"/>
      <c r="AY50" s="22">
        <f t="shared" si="14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5"/>
        <v>0</v>
      </c>
      <c r="BL50" s="21"/>
      <c r="BM50" s="21"/>
      <c r="BN50" s="23">
        <f t="shared" si="16"/>
        <v>0</v>
      </c>
      <c r="BO50" s="21"/>
      <c r="BP50" s="21"/>
      <c r="BQ50" s="23">
        <f t="shared" si="17"/>
        <v>0</v>
      </c>
      <c r="BR50" s="21"/>
      <c r="BS50" s="21"/>
      <c r="BT50" s="23">
        <f t="shared" si="18"/>
        <v>0</v>
      </c>
      <c r="BU50" s="21"/>
      <c r="BV50" s="21"/>
      <c r="BW50" s="23">
        <f t="shared" si="19"/>
        <v>0</v>
      </c>
      <c r="BX50" s="21"/>
      <c r="BY50" s="21"/>
      <c r="BZ50" s="23">
        <f t="shared" si="20"/>
        <v>0</v>
      </c>
      <c r="CA50" s="21"/>
      <c r="CB50" s="21"/>
      <c r="CC50" s="23">
        <f t="shared" si="21"/>
        <v>0</v>
      </c>
      <c r="CD50" s="23">
        <f t="shared" si="22"/>
        <v>0</v>
      </c>
      <c r="CE50" s="23">
        <f t="shared" si="23"/>
        <v>0</v>
      </c>
      <c r="CF50" s="23">
        <f t="shared" si="24"/>
        <v>0</v>
      </c>
      <c r="CG50" s="23">
        <f t="shared" si="25"/>
        <v>0</v>
      </c>
      <c r="CH50" s="23">
        <f t="shared" si="26"/>
        <v>0</v>
      </c>
      <c r="CI50" s="22"/>
      <c r="CJ50" s="22"/>
      <c r="CK50" s="22">
        <f t="shared" si="27"/>
        <v>0</v>
      </c>
      <c r="CL50" s="21"/>
      <c r="CM50" s="21"/>
      <c r="CN50" s="22">
        <f t="shared" si="28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29"/>
        <v>0</v>
      </c>
      <c r="H51" s="21"/>
      <c r="I51" s="21"/>
      <c r="J51" s="22">
        <f t="shared" si="0"/>
        <v>0</v>
      </c>
      <c r="K51" s="21"/>
      <c r="L51" s="21"/>
      <c r="M51" s="23">
        <f t="shared" si="1"/>
        <v>0</v>
      </c>
      <c r="N51" s="21">
        <v>1</v>
      </c>
      <c r="O51" s="21">
        <v>14</v>
      </c>
      <c r="P51" s="23">
        <f t="shared" si="30"/>
        <v>8.9600000000000009</v>
      </c>
      <c r="Q51" s="21"/>
      <c r="R51" s="21"/>
      <c r="S51" s="23">
        <f t="shared" si="31"/>
        <v>0</v>
      </c>
      <c r="T51" s="21"/>
      <c r="U51" s="21"/>
      <c r="V51" s="23">
        <f t="shared" si="2"/>
        <v>0</v>
      </c>
      <c r="W51" s="21"/>
      <c r="X51" s="21"/>
      <c r="Y51" s="23">
        <f t="shared" si="3"/>
        <v>0</v>
      </c>
      <c r="Z51" s="21"/>
      <c r="AA51" s="21"/>
      <c r="AB51" s="23">
        <f t="shared" si="4"/>
        <v>0</v>
      </c>
      <c r="AC51" s="21"/>
      <c r="AD51" s="21"/>
      <c r="AE51" s="23">
        <f t="shared" si="5"/>
        <v>0</v>
      </c>
      <c r="AF51" s="21"/>
      <c r="AG51" s="21"/>
      <c r="AH51" s="23">
        <f t="shared" si="6"/>
        <v>0</v>
      </c>
      <c r="AI51" s="21"/>
      <c r="AJ51" s="21"/>
      <c r="AK51" s="23">
        <f t="shared" si="7"/>
        <v>0</v>
      </c>
      <c r="AL51" s="21"/>
      <c r="AM51" s="21"/>
      <c r="AN51" s="23">
        <f t="shared" si="8"/>
        <v>0</v>
      </c>
      <c r="AO51" s="23">
        <f t="shared" si="9"/>
        <v>1</v>
      </c>
      <c r="AP51" s="23">
        <f t="shared" si="10"/>
        <v>14</v>
      </c>
      <c r="AQ51" s="23">
        <f t="shared" si="11"/>
        <v>8.9600000000000009</v>
      </c>
      <c r="AR51" s="23">
        <f t="shared" si="12"/>
        <v>1.1666666666666667</v>
      </c>
      <c r="AS51" s="23">
        <f t="shared" si="13"/>
        <v>0.7466666666666667</v>
      </c>
      <c r="AT51" s="21"/>
      <c r="AU51" s="21"/>
      <c r="AV51" s="21"/>
      <c r="AW51" s="21"/>
      <c r="AX51" s="21"/>
      <c r="AY51" s="22">
        <f t="shared" si="14"/>
        <v>0</v>
      </c>
      <c r="AZ51" s="21"/>
      <c r="BA51" s="21"/>
      <c r="BB51" s="23">
        <f t="shared" si="32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5"/>
        <v>0</v>
      </c>
      <c r="BL51" s="21"/>
      <c r="BM51" s="21"/>
      <c r="BN51" s="23">
        <f t="shared" si="16"/>
        <v>0</v>
      </c>
      <c r="BO51" s="21"/>
      <c r="BP51" s="21"/>
      <c r="BQ51" s="23">
        <f t="shared" si="17"/>
        <v>0</v>
      </c>
      <c r="BR51" s="21"/>
      <c r="BS51" s="21"/>
      <c r="BT51" s="23">
        <f t="shared" si="18"/>
        <v>0</v>
      </c>
      <c r="BU51" s="21"/>
      <c r="BV51" s="21"/>
      <c r="BW51" s="23">
        <f t="shared" si="19"/>
        <v>0</v>
      </c>
      <c r="BX51" s="21"/>
      <c r="BY51" s="21"/>
      <c r="BZ51" s="23">
        <f t="shared" si="20"/>
        <v>0</v>
      </c>
      <c r="CA51" s="21"/>
      <c r="CB51" s="21"/>
      <c r="CC51" s="23">
        <f t="shared" si="21"/>
        <v>0</v>
      </c>
      <c r="CD51" s="23">
        <f t="shared" si="22"/>
        <v>0</v>
      </c>
      <c r="CE51" s="23">
        <f t="shared" si="23"/>
        <v>0</v>
      </c>
      <c r="CF51" s="23">
        <f t="shared" si="24"/>
        <v>0</v>
      </c>
      <c r="CG51" s="23">
        <f t="shared" si="25"/>
        <v>0</v>
      </c>
      <c r="CH51" s="23">
        <f t="shared" si="26"/>
        <v>0</v>
      </c>
      <c r="CI51" s="22"/>
      <c r="CJ51" s="22"/>
      <c r="CK51" s="22">
        <f t="shared" si="27"/>
        <v>0</v>
      </c>
      <c r="CL51" s="21"/>
      <c r="CM51" s="21"/>
      <c r="CN51" s="22">
        <f t="shared" si="28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29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2"/>
        <v>0</v>
      </c>
      <c r="W52" s="21"/>
      <c r="X52" s="21"/>
      <c r="Y52" s="23">
        <f t="shared" si="3"/>
        <v>0</v>
      </c>
      <c r="Z52" s="21"/>
      <c r="AA52" s="21"/>
      <c r="AB52" s="23">
        <f t="shared" si="4"/>
        <v>0</v>
      </c>
      <c r="AC52" s="21"/>
      <c r="AD52" s="21"/>
      <c r="AE52" s="23">
        <f t="shared" si="5"/>
        <v>0</v>
      </c>
      <c r="AF52" s="21"/>
      <c r="AG52" s="21"/>
      <c r="AH52" s="23">
        <f t="shared" si="6"/>
        <v>0</v>
      </c>
      <c r="AI52" s="21"/>
      <c r="AJ52" s="21"/>
      <c r="AK52" s="23">
        <f t="shared" si="7"/>
        <v>0</v>
      </c>
      <c r="AL52" s="21"/>
      <c r="AM52" s="21"/>
      <c r="AN52" s="23">
        <f t="shared" si="8"/>
        <v>0</v>
      </c>
      <c r="AO52" s="23">
        <f t="shared" si="9"/>
        <v>0</v>
      </c>
      <c r="AP52" s="23">
        <f t="shared" si="10"/>
        <v>0</v>
      </c>
      <c r="AQ52" s="23">
        <f t="shared" si="11"/>
        <v>0</v>
      </c>
      <c r="AR52" s="23">
        <f t="shared" si="12"/>
        <v>0</v>
      </c>
      <c r="AS52" s="23">
        <f t="shared" si="13"/>
        <v>0</v>
      </c>
      <c r="AT52" s="21"/>
      <c r="AU52" s="21"/>
      <c r="AV52" s="21"/>
      <c r="AW52" s="21"/>
      <c r="AX52" s="21"/>
      <c r="AY52" s="22">
        <f t="shared" si="14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5"/>
        <v>0</v>
      </c>
      <c r="BL52" s="21"/>
      <c r="BM52" s="21"/>
      <c r="BN52" s="23">
        <f t="shared" si="16"/>
        <v>0</v>
      </c>
      <c r="BO52" s="21"/>
      <c r="BP52" s="21"/>
      <c r="BQ52" s="23">
        <f t="shared" si="17"/>
        <v>0</v>
      </c>
      <c r="BR52" s="21"/>
      <c r="BS52" s="21"/>
      <c r="BT52" s="23">
        <f t="shared" si="18"/>
        <v>0</v>
      </c>
      <c r="BU52" s="21"/>
      <c r="BV52" s="21"/>
      <c r="BW52" s="23">
        <f t="shared" si="19"/>
        <v>0</v>
      </c>
      <c r="BX52" s="21"/>
      <c r="BY52" s="21"/>
      <c r="BZ52" s="23">
        <f t="shared" si="20"/>
        <v>0</v>
      </c>
      <c r="CA52" s="21"/>
      <c r="CB52" s="21"/>
      <c r="CC52" s="23">
        <f t="shared" si="21"/>
        <v>0</v>
      </c>
      <c r="CD52" s="23">
        <f t="shared" si="22"/>
        <v>0</v>
      </c>
      <c r="CE52" s="23">
        <f t="shared" si="23"/>
        <v>0</v>
      </c>
      <c r="CF52" s="23">
        <f t="shared" si="24"/>
        <v>0</v>
      </c>
      <c r="CG52" s="23">
        <f t="shared" si="25"/>
        <v>0</v>
      </c>
      <c r="CH52" s="23">
        <f t="shared" si="26"/>
        <v>0</v>
      </c>
      <c r="CI52" s="22"/>
      <c r="CJ52" s="22"/>
      <c r="CK52" s="22">
        <f t="shared" si="27"/>
        <v>0</v>
      </c>
      <c r="CL52" s="21"/>
      <c r="CM52" s="21"/>
      <c r="CN52" s="22">
        <f t="shared" si="28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29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2"/>
        <v>0</v>
      </c>
      <c r="W53" s="21"/>
      <c r="X53" s="21"/>
      <c r="Y53" s="23">
        <f t="shared" si="3"/>
        <v>0</v>
      </c>
      <c r="Z53" s="21"/>
      <c r="AA53" s="21"/>
      <c r="AB53" s="23">
        <f t="shared" si="4"/>
        <v>0</v>
      </c>
      <c r="AC53" s="21"/>
      <c r="AD53" s="21"/>
      <c r="AE53" s="23">
        <f t="shared" si="5"/>
        <v>0</v>
      </c>
      <c r="AF53" s="21"/>
      <c r="AG53" s="21"/>
      <c r="AH53" s="23">
        <f t="shared" si="6"/>
        <v>0</v>
      </c>
      <c r="AI53" s="21"/>
      <c r="AJ53" s="21"/>
      <c r="AK53" s="23">
        <f t="shared" si="7"/>
        <v>0</v>
      </c>
      <c r="AL53" s="21"/>
      <c r="AM53" s="21"/>
      <c r="AN53" s="23">
        <f t="shared" si="8"/>
        <v>0</v>
      </c>
      <c r="AO53" s="23">
        <f t="shared" si="9"/>
        <v>0</v>
      </c>
      <c r="AP53" s="23">
        <f t="shared" si="10"/>
        <v>0</v>
      </c>
      <c r="AQ53" s="23">
        <f t="shared" si="11"/>
        <v>0</v>
      </c>
      <c r="AR53" s="23">
        <f t="shared" si="12"/>
        <v>0</v>
      </c>
      <c r="AS53" s="23">
        <f t="shared" si="13"/>
        <v>0</v>
      </c>
      <c r="AT53" s="21"/>
      <c r="AU53" s="21"/>
      <c r="AV53" s="21"/>
      <c r="AW53" s="21"/>
      <c r="AX53" s="21"/>
      <c r="AY53" s="22">
        <f t="shared" si="14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5"/>
        <v>0</v>
      </c>
      <c r="BL53" s="21"/>
      <c r="BM53" s="21"/>
      <c r="BN53" s="23">
        <f t="shared" si="16"/>
        <v>0</v>
      </c>
      <c r="BO53" s="21"/>
      <c r="BP53" s="21"/>
      <c r="BQ53" s="23">
        <f t="shared" si="17"/>
        <v>0</v>
      </c>
      <c r="BR53" s="21"/>
      <c r="BS53" s="21"/>
      <c r="BT53" s="23">
        <f t="shared" si="18"/>
        <v>0</v>
      </c>
      <c r="BU53" s="21"/>
      <c r="BV53" s="21"/>
      <c r="BW53" s="23">
        <f t="shared" si="19"/>
        <v>0</v>
      </c>
      <c r="BX53" s="21"/>
      <c r="BY53" s="21"/>
      <c r="BZ53" s="23">
        <f t="shared" si="20"/>
        <v>0</v>
      </c>
      <c r="CA53" s="21"/>
      <c r="CB53" s="21"/>
      <c r="CC53" s="23">
        <f t="shared" si="21"/>
        <v>0</v>
      </c>
      <c r="CD53" s="23">
        <f t="shared" si="22"/>
        <v>0</v>
      </c>
      <c r="CE53" s="23">
        <f t="shared" si="23"/>
        <v>0</v>
      </c>
      <c r="CF53" s="23">
        <f t="shared" si="24"/>
        <v>0</v>
      </c>
      <c r="CG53" s="23">
        <f t="shared" si="25"/>
        <v>0</v>
      </c>
      <c r="CH53" s="23">
        <f t="shared" si="26"/>
        <v>0</v>
      </c>
      <c r="CI53" s="22"/>
      <c r="CJ53" s="22"/>
      <c r="CK53" s="22">
        <f t="shared" si="27"/>
        <v>0</v>
      </c>
      <c r="CL53" s="21"/>
      <c r="CM53" s="21"/>
      <c r="CN53" s="22">
        <f t="shared" si="28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29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2"/>
        <v>0</v>
      </c>
      <c r="W54" s="21"/>
      <c r="X54" s="21"/>
      <c r="Y54" s="23">
        <f t="shared" si="3"/>
        <v>0</v>
      </c>
      <c r="Z54" s="21"/>
      <c r="AA54" s="21"/>
      <c r="AB54" s="23">
        <f t="shared" si="4"/>
        <v>0</v>
      </c>
      <c r="AC54" s="21"/>
      <c r="AD54" s="21"/>
      <c r="AE54" s="23">
        <f t="shared" si="5"/>
        <v>0</v>
      </c>
      <c r="AF54" s="21"/>
      <c r="AG54" s="21"/>
      <c r="AH54" s="23">
        <f t="shared" si="6"/>
        <v>0</v>
      </c>
      <c r="AI54" s="21"/>
      <c r="AJ54" s="21"/>
      <c r="AK54" s="23">
        <f t="shared" si="7"/>
        <v>0</v>
      </c>
      <c r="AL54" s="21"/>
      <c r="AM54" s="21"/>
      <c r="AN54" s="23">
        <f t="shared" si="8"/>
        <v>0</v>
      </c>
      <c r="AO54" s="23">
        <f t="shared" si="9"/>
        <v>0</v>
      </c>
      <c r="AP54" s="23">
        <f t="shared" si="10"/>
        <v>0</v>
      </c>
      <c r="AQ54" s="23">
        <f t="shared" si="11"/>
        <v>0</v>
      </c>
      <c r="AR54" s="23">
        <f t="shared" si="12"/>
        <v>0</v>
      </c>
      <c r="AS54" s="23">
        <f t="shared" si="13"/>
        <v>0</v>
      </c>
      <c r="AT54" s="21"/>
      <c r="AU54" s="21"/>
      <c r="AV54" s="21"/>
      <c r="AW54" s="21"/>
      <c r="AX54" s="21"/>
      <c r="AY54" s="22">
        <f t="shared" si="14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5"/>
        <v>0</v>
      </c>
      <c r="BL54" s="21"/>
      <c r="BM54" s="21"/>
      <c r="BN54" s="23">
        <f t="shared" si="16"/>
        <v>0</v>
      </c>
      <c r="BO54" s="21"/>
      <c r="BP54" s="21"/>
      <c r="BQ54" s="23">
        <f t="shared" si="17"/>
        <v>0</v>
      </c>
      <c r="BR54" s="21"/>
      <c r="BS54" s="21"/>
      <c r="BT54" s="23">
        <f t="shared" si="18"/>
        <v>0</v>
      </c>
      <c r="BU54" s="21"/>
      <c r="BV54" s="21"/>
      <c r="BW54" s="23">
        <f t="shared" si="19"/>
        <v>0</v>
      </c>
      <c r="BX54" s="21"/>
      <c r="BY54" s="21"/>
      <c r="BZ54" s="23">
        <f t="shared" si="20"/>
        <v>0</v>
      </c>
      <c r="CA54" s="21"/>
      <c r="CB54" s="21"/>
      <c r="CC54" s="23">
        <f t="shared" si="21"/>
        <v>0</v>
      </c>
      <c r="CD54" s="23">
        <f t="shared" si="22"/>
        <v>0</v>
      </c>
      <c r="CE54" s="23">
        <f t="shared" si="23"/>
        <v>0</v>
      </c>
      <c r="CF54" s="23">
        <f t="shared" si="24"/>
        <v>0</v>
      </c>
      <c r="CG54" s="23">
        <f t="shared" si="25"/>
        <v>0</v>
      </c>
      <c r="CH54" s="23">
        <f t="shared" si="26"/>
        <v>0</v>
      </c>
      <c r="CI54" s="22"/>
      <c r="CJ54" s="22"/>
      <c r="CK54" s="22">
        <f t="shared" si="27"/>
        <v>0</v>
      </c>
      <c r="CL54" s="21"/>
      <c r="CM54" s="21"/>
      <c r="CN54" s="22">
        <f t="shared" si="28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29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2"/>
        <v>0</v>
      </c>
      <c r="W55" s="21"/>
      <c r="X55" s="21"/>
      <c r="Y55" s="23">
        <f t="shared" si="3"/>
        <v>0</v>
      </c>
      <c r="Z55" s="21"/>
      <c r="AA55" s="21"/>
      <c r="AB55" s="23">
        <f t="shared" si="4"/>
        <v>0</v>
      </c>
      <c r="AC55" s="21"/>
      <c r="AD55" s="21"/>
      <c r="AE55" s="23">
        <f t="shared" si="5"/>
        <v>0</v>
      </c>
      <c r="AF55" s="21"/>
      <c r="AG55" s="21"/>
      <c r="AH55" s="23">
        <f t="shared" si="6"/>
        <v>0</v>
      </c>
      <c r="AI55" s="21"/>
      <c r="AJ55" s="21"/>
      <c r="AK55" s="23">
        <f t="shared" si="7"/>
        <v>0</v>
      </c>
      <c r="AL55" s="21"/>
      <c r="AM55" s="21"/>
      <c r="AN55" s="23">
        <f t="shared" si="8"/>
        <v>0</v>
      </c>
      <c r="AO55" s="23">
        <f t="shared" si="9"/>
        <v>0</v>
      </c>
      <c r="AP55" s="23">
        <f t="shared" si="10"/>
        <v>0</v>
      </c>
      <c r="AQ55" s="23">
        <f t="shared" si="11"/>
        <v>0</v>
      </c>
      <c r="AR55" s="23">
        <f t="shared" si="12"/>
        <v>0</v>
      </c>
      <c r="AS55" s="23">
        <f t="shared" si="13"/>
        <v>0</v>
      </c>
      <c r="AT55" s="21"/>
      <c r="AU55" s="21"/>
      <c r="AV55" s="21"/>
      <c r="AW55" s="21"/>
      <c r="AX55" s="21"/>
      <c r="AY55" s="22">
        <f t="shared" si="14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5"/>
        <v>0</v>
      </c>
      <c r="BL55" s="21"/>
      <c r="BM55" s="21"/>
      <c r="BN55" s="23">
        <f t="shared" si="16"/>
        <v>0</v>
      </c>
      <c r="BO55" s="21"/>
      <c r="BP55" s="21"/>
      <c r="BQ55" s="23">
        <f t="shared" si="17"/>
        <v>0</v>
      </c>
      <c r="BR55" s="21"/>
      <c r="BS55" s="21"/>
      <c r="BT55" s="23">
        <f t="shared" si="18"/>
        <v>0</v>
      </c>
      <c r="BU55" s="21"/>
      <c r="BV55" s="21"/>
      <c r="BW55" s="23">
        <f t="shared" si="19"/>
        <v>0</v>
      </c>
      <c r="BX55" s="21"/>
      <c r="BY55" s="21"/>
      <c r="BZ55" s="23">
        <f t="shared" si="20"/>
        <v>0</v>
      </c>
      <c r="CA55" s="21"/>
      <c r="CB55" s="21"/>
      <c r="CC55" s="23">
        <f t="shared" si="21"/>
        <v>0</v>
      </c>
      <c r="CD55" s="23">
        <f t="shared" si="22"/>
        <v>0</v>
      </c>
      <c r="CE55" s="23">
        <f t="shared" si="23"/>
        <v>0</v>
      </c>
      <c r="CF55" s="23">
        <f t="shared" si="24"/>
        <v>0</v>
      </c>
      <c r="CG55" s="23">
        <f t="shared" si="25"/>
        <v>0</v>
      </c>
      <c r="CH55" s="23">
        <f t="shared" si="26"/>
        <v>0</v>
      </c>
      <c r="CI55" s="22"/>
      <c r="CJ55" s="22"/>
      <c r="CK55" s="22">
        <f t="shared" si="27"/>
        <v>0</v>
      </c>
      <c r="CL55" s="21"/>
      <c r="CM55" s="21"/>
      <c r="CN55" s="22">
        <f t="shared" si="28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29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2"/>
        <v>0</v>
      </c>
      <c r="W56" s="21"/>
      <c r="X56" s="21"/>
      <c r="Y56" s="23">
        <f t="shared" si="3"/>
        <v>0</v>
      </c>
      <c r="Z56" s="21"/>
      <c r="AA56" s="21"/>
      <c r="AB56" s="23">
        <f t="shared" si="4"/>
        <v>0</v>
      </c>
      <c r="AC56" s="21"/>
      <c r="AD56" s="21"/>
      <c r="AE56" s="23">
        <f t="shared" si="5"/>
        <v>0</v>
      </c>
      <c r="AF56" s="21"/>
      <c r="AG56" s="21"/>
      <c r="AH56" s="23">
        <f t="shared" si="6"/>
        <v>0</v>
      </c>
      <c r="AI56" s="21"/>
      <c r="AJ56" s="21"/>
      <c r="AK56" s="23">
        <f t="shared" si="7"/>
        <v>0</v>
      </c>
      <c r="AL56" s="21"/>
      <c r="AM56" s="21"/>
      <c r="AN56" s="23">
        <f t="shared" si="8"/>
        <v>0</v>
      </c>
      <c r="AO56" s="23">
        <f t="shared" si="9"/>
        <v>0</v>
      </c>
      <c r="AP56" s="23">
        <f t="shared" si="10"/>
        <v>0</v>
      </c>
      <c r="AQ56" s="23">
        <f t="shared" si="11"/>
        <v>0</v>
      </c>
      <c r="AR56" s="23">
        <f t="shared" si="12"/>
        <v>0</v>
      </c>
      <c r="AS56" s="23">
        <f t="shared" si="13"/>
        <v>0</v>
      </c>
      <c r="AT56" s="21"/>
      <c r="AU56" s="21"/>
      <c r="AV56" s="21"/>
      <c r="AW56" s="21"/>
      <c r="AX56" s="21"/>
      <c r="AY56" s="22">
        <f t="shared" si="14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5"/>
        <v>0</v>
      </c>
      <c r="BL56" s="21"/>
      <c r="BM56" s="21"/>
      <c r="BN56" s="23">
        <f t="shared" si="16"/>
        <v>0</v>
      </c>
      <c r="BO56" s="21"/>
      <c r="BP56" s="21"/>
      <c r="BQ56" s="23">
        <f t="shared" si="17"/>
        <v>0</v>
      </c>
      <c r="BR56" s="21"/>
      <c r="BS56" s="21"/>
      <c r="BT56" s="23">
        <f t="shared" si="18"/>
        <v>0</v>
      </c>
      <c r="BU56" s="21"/>
      <c r="BV56" s="21"/>
      <c r="BW56" s="23">
        <f t="shared" si="19"/>
        <v>0</v>
      </c>
      <c r="BX56" s="21"/>
      <c r="BY56" s="21"/>
      <c r="BZ56" s="23">
        <f t="shared" si="20"/>
        <v>0</v>
      </c>
      <c r="CA56" s="21"/>
      <c r="CB56" s="21"/>
      <c r="CC56" s="23">
        <f t="shared" si="21"/>
        <v>0</v>
      </c>
      <c r="CD56" s="23">
        <f t="shared" si="22"/>
        <v>0</v>
      </c>
      <c r="CE56" s="23">
        <f t="shared" si="23"/>
        <v>0</v>
      </c>
      <c r="CF56" s="23">
        <f t="shared" si="24"/>
        <v>0</v>
      </c>
      <c r="CG56" s="23">
        <f t="shared" si="25"/>
        <v>0</v>
      </c>
      <c r="CH56" s="23">
        <f t="shared" si="26"/>
        <v>0</v>
      </c>
      <c r="CI56" s="22"/>
      <c r="CJ56" s="22"/>
      <c r="CK56" s="22">
        <f t="shared" si="27"/>
        <v>0</v>
      </c>
      <c r="CL56" s="21"/>
      <c r="CM56" s="21"/>
      <c r="CN56" s="22">
        <f t="shared" si="28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29"/>
        <v>0</v>
      </c>
      <c r="H57" s="21"/>
      <c r="I57" s="21"/>
      <c r="J57" s="22">
        <f t="shared" si="0"/>
        <v>0</v>
      </c>
      <c r="K57" s="21"/>
      <c r="L57" s="21"/>
      <c r="M57" s="23">
        <f t="shared" si="1"/>
        <v>0</v>
      </c>
      <c r="N57" s="21"/>
      <c r="O57" s="21"/>
      <c r="P57" s="23">
        <f t="shared" si="30"/>
        <v>0</v>
      </c>
      <c r="Q57" s="21"/>
      <c r="R57" s="21"/>
      <c r="S57" s="23">
        <f t="shared" si="31"/>
        <v>0</v>
      </c>
      <c r="T57" s="21"/>
      <c r="U57" s="21"/>
      <c r="V57" s="23">
        <f t="shared" si="2"/>
        <v>0</v>
      </c>
      <c r="W57" s="21">
        <v>14</v>
      </c>
      <c r="X57" s="21">
        <v>196</v>
      </c>
      <c r="Y57" s="23">
        <f t="shared" si="3"/>
        <v>125.44</v>
      </c>
      <c r="Z57" s="21"/>
      <c r="AA57" s="21"/>
      <c r="AB57" s="23">
        <f t="shared" si="4"/>
        <v>0</v>
      </c>
      <c r="AC57" s="21"/>
      <c r="AD57" s="21"/>
      <c r="AE57" s="23">
        <f t="shared" si="5"/>
        <v>0</v>
      </c>
      <c r="AF57" s="21"/>
      <c r="AG57" s="21"/>
      <c r="AH57" s="23">
        <f t="shared" si="6"/>
        <v>0</v>
      </c>
      <c r="AI57" s="21"/>
      <c r="AJ57" s="21"/>
      <c r="AK57" s="23">
        <f t="shared" si="7"/>
        <v>0</v>
      </c>
      <c r="AL57" s="21"/>
      <c r="AM57" s="21"/>
      <c r="AN57" s="23">
        <f t="shared" si="8"/>
        <v>0</v>
      </c>
      <c r="AO57" s="23">
        <f t="shared" si="9"/>
        <v>14</v>
      </c>
      <c r="AP57" s="23">
        <f t="shared" si="10"/>
        <v>196</v>
      </c>
      <c r="AQ57" s="23">
        <f t="shared" si="11"/>
        <v>125.44</v>
      </c>
      <c r="AR57" s="23">
        <f t="shared" si="12"/>
        <v>16.333333333333332</v>
      </c>
      <c r="AS57" s="23">
        <f t="shared" si="13"/>
        <v>10.453333333333333</v>
      </c>
      <c r="AT57" s="21"/>
      <c r="AU57" s="21"/>
      <c r="AV57" s="21"/>
      <c r="AW57" s="21"/>
      <c r="AX57" s="21"/>
      <c r="AY57" s="22">
        <f t="shared" si="14"/>
        <v>0</v>
      </c>
      <c r="AZ57" s="21"/>
      <c r="BA57" s="21"/>
      <c r="BB57" s="23">
        <f t="shared" si="32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5"/>
        <v>0</v>
      </c>
      <c r="BL57" s="21"/>
      <c r="BM57" s="21"/>
      <c r="BN57" s="23">
        <f t="shared" si="16"/>
        <v>0</v>
      </c>
      <c r="BO57" s="21"/>
      <c r="BP57" s="21"/>
      <c r="BQ57" s="23">
        <f t="shared" si="17"/>
        <v>0</v>
      </c>
      <c r="BR57" s="21"/>
      <c r="BS57" s="21"/>
      <c r="BT57" s="23">
        <f t="shared" si="18"/>
        <v>0</v>
      </c>
      <c r="BU57" s="21"/>
      <c r="BV57" s="21"/>
      <c r="BW57" s="23">
        <f t="shared" si="19"/>
        <v>0</v>
      </c>
      <c r="BX57" s="21"/>
      <c r="BY57" s="21"/>
      <c r="BZ57" s="23">
        <f t="shared" si="20"/>
        <v>0</v>
      </c>
      <c r="CA57" s="21"/>
      <c r="CB57" s="21"/>
      <c r="CC57" s="23">
        <f t="shared" si="21"/>
        <v>0</v>
      </c>
      <c r="CD57" s="23">
        <f t="shared" si="22"/>
        <v>0</v>
      </c>
      <c r="CE57" s="23">
        <f t="shared" si="23"/>
        <v>0</v>
      </c>
      <c r="CF57" s="23">
        <f t="shared" si="24"/>
        <v>0</v>
      </c>
      <c r="CG57" s="23">
        <f t="shared" si="25"/>
        <v>0</v>
      </c>
      <c r="CH57" s="23">
        <f t="shared" si="26"/>
        <v>0</v>
      </c>
      <c r="CI57" s="22"/>
      <c r="CJ57" s="22"/>
      <c r="CK57" s="22">
        <f t="shared" si="27"/>
        <v>0</v>
      </c>
      <c r="CL57" s="21"/>
      <c r="CM57" s="21"/>
      <c r="CN57" s="22">
        <f t="shared" si="28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29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2"/>
        <v>0</v>
      </c>
      <c r="W58" s="21"/>
      <c r="X58" s="21"/>
      <c r="Y58" s="23">
        <f t="shared" si="3"/>
        <v>0</v>
      </c>
      <c r="Z58" s="21"/>
      <c r="AA58" s="21"/>
      <c r="AB58" s="23">
        <f t="shared" si="4"/>
        <v>0</v>
      </c>
      <c r="AC58" s="21"/>
      <c r="AD58" s="21"/>
      <c r="AE58" s="23">
        <f t="shared" si="5"/>
        <v>0</v>
      </c>
      <c r="AF58" s="21"/>
      <c r="AG58" s="21"/>
      <c r="AH58" s="23">
        <f t="shared" si="6"/>
        <v>0</v>
      </c>
      <c r="AI58" s="21"/>
      <c r="AJ58" s="21"/>
      <c r="AK58" s="23">
        <f t="shared" si="7"/>
        <v>0</v>
      </c>
      <c r="AL58" s="21"/>
      <c r="AM58" s="21"/>
      <c r="AN58" s="23">
        <f t="shared" si="8"/>
        <v>0</v>
      </c>
      <c r="AO58" s="23">
        <f t="shared" si="9"/>
        <v>0</v>
      </c>
      <c r="AP58" s="23">
        <f t="shared" si="10"/>
        <v>0</v>
      </c>
      <c r="AQ58" s="23">
        <f t="shared" si="11"/>
        <v>0</v>
      </c>
      <c r="AR58" s="23">
        <f t="shared" si="12"/>
        <v>0</v>
      </c>
      <c r="AS58" s="23">
        <f t="shared" si="13"/>
        <v>0</v>
      </c>
      <c r="AT58" s="21"/>
      <c r="AU58" s="21"/>
      <c r="AV58" s="21"/>
      <c r="AW58" s="21"/>
      <c r="AX58" s="21"/>
      <c r="AY58" s="22">
        <f t="shared" si="14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5"/>
        <v>0</v>
      </c>
      <c r="BL58" s="21"/>
      <c r="BM58" s="21"/>
      <c r="BN58" s="23">
        <f t="shared" si="16"/>
        <v>0</v>
      </c>
      <c r="BO58" s="21"/>
      <c r="BP58" s="21"/>
      <c r="BQ58" s="23">
        <f t="shared" si="17"/>
        <v>0</v>
      </c>
      <c r="BR58" s="21"/>
      <c r="BS58" s="21"/>
      <c r="BT58" s="23">
        <f t="shared" si="18"/>
        <v>0</v>
      </c>
      <c r="BU58" s="21"/>
      <c r="BV58" s="21"/>
      <c r="BW58" s="23">
        <f t="shared" si="19"/>
        <v>0</v>
      </c>
      <c r="BX58" s="21"/>
      <c r="BY58" s="21"/>
      <c r="BZ58" s="23">
        <f t="shared" si="20"/>
        <v>0</v>
      </c>
      <c r="CA58" s="21"/>
      <c r="CB58" s="21"/>
      <c r="CC58" s="23">
        <f t="shared" si="21"/>
        <v>0</v>
      </c>
      <c r="CD58" s="23">
        <f t="shared" si="22"/>
        <v>0</v>
      </c>
      <c r="CE58" s="23">
        <f t="shared" si="23"/>
        <v>0</v>
      </c>
      <c r="CF58" s="23">
        <f t="shared" si="24"/>
        <v>0</v>
      </c>
      <c r="CG58" s="23">
        <f t="shared" si="25"/>
        <v>0</v>
      </c>
      <c r="CH58" s="23">
        <f t="shared" si="26"/>
        <v>0</v>
      </c>
      <c r="CI58" s="22"/>
      <c r="CJ58" s="22"/>
      <c r="CK58" s="22">
        <f t="shared" si="27"/>
        <v>0</v>
      </c>
      <c r="CL58" s="21"/>
      <c r="CM58" s="21"/>
      <c r="CN58" s="22">
        <f t="shared" si="28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29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2"/>
        <v>0</v>
      </c>
      <c r="W59" s="21"/>
      <c r="X59" s="21"/>
      <c r="Y59" s="23">
        <f t="shared" si="3"/>
        <v>0</v>
      </c>
      <c r="Z59" s="21"/>
      <c r="AA59" s="21"/>
      <c r="AB59" s="23">
        <f t="shared" si="4"/>
        <v>0</v>
      </c>
      <c r="AC59" s="21"/>
      <c r="AD59" s="21"/>
      <c r="AE59" s="23">
        <f t="shared" si="5"/>
        <v>0</v>
      </c>
      <c r="AF59" s="21"/>
      <c r="AG59" s="21"/>
      <c r="AH59" s="23">
        <f t="shared" si="6"/>
        <v>0</v>
      </c>
      <c r="AI59" s="21"/>
      <c r="AJ59" s="21"/>
      <c r="AK59" s="23">
        <f t="shared" si="7"/>
        <v>0</v>
      </c>
      <c r="AL59" s="21"/>
      <c r="AM59" s="21"/>
      <c r="AN59" s="23">
        <f t="shared" si="8"/>
        <v>0</v>
      </c>
      <c r="AO59" s="23">
        <f t="shared" si="9"/>
        <v>0</v>
      </c>
      <c r="AP59" s="23">
        <f t="shared" si="10"/>
        <v>0</v>
      </c>
      <c r="AQ59" s="23">
        <f t="shared" si="11"/>
        <v>0</v>
      </c>
      <c r="AR59" s="23">
        <f t="shared" si="12"/>
        <v>0</v>
      </c>
      <c r="AS59" s="23">
        <f t="shared" si="13"/>
        <v>0</v>
      </c>
      <c r="AT59" s="21"/>
      <c r="AU59" s="21"/>
      <c r="AV59" s="21"/>
      <c r="AW59" s="21"/>
      <c r="AX59" s="21"/>
      <c r="AY59" s="22">
        <f t="shared" si="14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5"/>
        <v>0</v>
      </c>
      <c r="BL59" s="21"/>
      <c r="BM59" s="21"/>
      <c r="BN59" s="23">
        <f t="shared" si="16"/>
        <v>0</v>
      </c>
      <c r="BO59" s="21"/>
      <c r="BP59" s="21"/>
      <c r="BQ59" s="23">
        <f t="shared" si="17"/>
        <v>0</v>
      </c>
      <c r="BR59" s="21"/>
      <c r="BS59" s="21"/>
      <c r="BT59" s="23">
        <f t="shared" si="18"/>
        <v>0</v>
      </c>
      <c r="BU59" s="21"/>
      <c r="BV59" s="21"/>
      <c r="BW59" s="23">
        <f t="shared" si="19"/>
        <v>0</v>
      </c>
      <c r="BX59" s="21"/>
      <c r="BY59" s="21"/>
      <c r="BZ59" s="23">
        <f t="shared" si="20"/>
        <v>0</v>
      </c>
      <c r="CA59" s="21"/>
      <c r="CB59" s="21"/>
      <c r="CC59" s="23">
        <f t="shared" si="21"/>
        <v>0</v>
      </c>
      <c r="CD59" s="23">
        <f t="shared" si="22"/>
        <v>0</v>
      </c>
      <c r="CE59" s="23">
        <f t="shared" si="23"/>
        <v>0</v>
      </c>
      <c r="CF59" s="23">
        <f t="shared" si="24"/>
        <v>0</v>
      </c>
      <c r="CG59" s="23">
        <f t="shared" si="25"/>
        <v>0</v>
      </c>
      <c r="CH59" s="23">
        <f t="shared" si="26"/>
        <v>0</v>
      </c>
      <c r="CI59" s="22"/>
      <c r="CJ59" s="22"/>
      <c r="CK59" s="22">
        <f t="shared" si="27"/>
        <v>0</v>
      </c>
      <c r="CL59" s="21"/>
      <c r="CM59" s="21"/>
      <c r="CN59" s="22">
        <f t="shared" si="28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29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2"/>
        <v>0</v>
      </c>
      <c r="W60" s="21"/>
      <c r="X60" s="21"/>
      <c r="Y60" s="23">
        <f t="shared" si="3"/>
        <v>0</v>
      </c>
      <c r="Z60" s="21"/>
      <c r="AA60" s="21"/>
      <c r="AB60" s="23">
        <f t="shared" si="4"/>
        <v>0</v>
      </c>
      <c r="AC60" s="21"/>
      <c r="AD60" s="21"/>
      <c r="AE60" s="23">
        <f t="shared" si="5"/>
        <v>0</v>
      </c>
      <c r="AF60" s="21"/>
      <c r="AG60" s="21"/>
      <c r="AH60" s="23">
        <f t="shared" si="6"/>
        <v>0</v>
      </c>
      <c r="AI60" s="21"/>
      <c r="AJ60" s="21"/>
      <c r="AK60" s="23">
        <f t="shared" si="7"/>
        <v>0</v>
      </c>
      <c r="AL60" s="21"/>
      <c r="AM60" s="21"/>
      <c r="AN60" s="23">
        <f t="shared" si="8"/>
        <v>0</v>
      </c>
      <c r="AO60" s="23">
        <f t="shared" si="9"/>
        <v>0</v>
      </c>
      <c r="AP60" s="23">
        <f t="shared" si="10"/>
        <v>0</v>
      </c>
      <c r="AQ60" s="23">
        <f t="shared" si="11"/>
        <v>0</v>
      </c>
      <c r="AR60" s="23">
        <f t="shared" si="12"/>
        <v>0</v>
      </c>
      <c r="AS60" s="23">
        <f t="shared" si="13"/>
        <v>0</v>
      </c>
      <c r="AT60" s="21"/>
      <c r="AU60" s="21"/>
      <c r="AV60" s="21"/>
      <c r="AW60" s="21"/>
      <c r="AX60" s="21"/>
      <c r="AY60" s="22">
        <f t="shared" si="14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5"/>
        <v>0</v>
      </c>
      <c r="BL60" s="21"/>
      <c r="BM60" s="21"/>
      <c r="BN60" s="23">
        <f t="shared" si="16"/>
        <v>0</v>
      </c>
      <c r="BO60" s="21"/>
      <c r="BP60" s="21"/>
      <c r="BQ60" s="23">
        <f t="shared" si="17"/>
        <v>0</v>
      </c>
      <c r="BR60" s="21"/>
      <c r="BS60" s="21"/>
      <c r="BT60" s="23">
        <f t="shared" si="18"/>
        <v>0</v>
      </c>
      <c r="BU60" s="21"/>
      <c r="BV60" s="21"/>
      <c r="BW60" s="23">
        <f t="shared" si="19"/>
        <v>0</v>
      </c>
      <c r="BX60" s="21"/>
      <c r="BY60" s="21"/>
      <c r="BZ60" s="23">
        <f t="shared" si="20"/>
        <v>0</v>
      </c>
      <c r="CA60" s="21"/>
      <c r="CB60" s="21"/>
      <c r="CC60" s="23">
        <f t="shared" si="21"/>
        <v>0</v>
      </c>
      <c r="CD60" s="23">
        <f t="shared" si="22"/>
        <v>0</v>
      </c>
      <c r="CE60" s="23">
        <f t="shared" si="23"/>
        <v>0</v>
      </c>
      <c r="CF60" s="23">
        <f t="shared" si="24"/>
        <v>0</v>
      </c>
      <c r="CG60" s="23">
        <f t="shared" si="25"/>
        <v>0</v>
      </c>
      <c r="CH60" s="23">
        <f t="shared" si="26"/>
        <v>0</v>
      </c>
      <c r="CI60" s="22"/>
      <c r="CJ60" s="22"/>
      <c r="CK60" s="22">
        <f t="shared" si="27"/>
        <v>0</v>
      </c>
      <c r="CL60" s="21"/>
      <c r="CM60" s="21"/>
      <c r="CN60" s="22">
        <f t="shared" si="28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29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2"/>
        <v>0</v>
      </c>
      <c r="W61" s="21"/>
      <c r="X61" s="21"/>
      <c r="Y61" s="23">
        <f t="shared" si="3"/>
        <v>0</v>
      </c>
      <c r="Z61" s="21"/>
      <c r="AA61" s="21"/>
      <c r="AB61" s="23">
        <f t="shared" si="4"/>
        <v>0</v>
      </c>
      <c r="AC61" s="21"/>
      <c r="AD61" s="21"/>
      <c r="AE61" s="23">
        <f t="shared" si="5"/>
        <v>0</v>
      </c>
      <c r="AF61" s="21"/>
      <c r="AG61" s="21"/>
      <c r="AH61" s="23">
        <f t="shared" si="6"/>
        <v>0</v>
      </c>
      <c r="AI61" s="21"/>
      <c r="AJ61" s="21"/>
      <c r="AK61" s="23">
        <f t="shared" si="7"/>
        <v>0</v>
      </c>
      <c r="AL61" s="21"/>
      <c r="AM61" s="21"/>
      <c r="AN61" s="23">
        <f t="shared" si="8"/>
        <v>0</v>
      </c>
      <c r="AO61" s="23">
        <f t="shared" si="9"/>
        <v>0</v>
      </c>
      <c r="AP61" s="23">
        <f t="shared" si="10"/>
        <v>0</v>
      </c>
      <c r="AQ61" s="23">
        <f t="shared" si="11"/>
        <v>0</v>
      </c>
      <c r="AR61" s="23">
        <f t="shared" si="12"/>
        <v>0</v>
      </c>
      <c r="AS61" s="23">
        <f t="shared" si="13"/>
        <v>0</v>
      </c>
      <c r="AT61" s="21"/>
      <c r="AU61" s="21"/>
      <c r="AV61" s="21"/>
      <c r="AW61" s="21"/>
      <c r="AX61" s="21"/>
      <c r="AY61" s="22">
        <f t="shared" si="14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5"/>
        <v>0</v>
      </c>
      <c r="BL61" s="21"/>
      <c r="BM61" s="21"/>
      <c r="BN61" s="23">
        <f t="shared" si="16"/>
        <v>0</v>
      </c>
      <c r="BO61" s="21"/>
      <c r="BP61" s="21"/>
      <c r="BQ61" s="23">
        <f t="shared" si="17"/>
        <v>0</v>
      </c>
      <c r="BR61" s="21"/>
      <c r="BS61" s="21"/>
      <c r="BT61" s="23">
        <f t="shared" si="18"/>
        <v>0</v>
      </c>
      <c r="BU61" s="21"/>
      <c r="BV61" s="21"/>
      <c r="BW61" s="23">
        <f t="shared" si="19"/>
        <v>0</v>
      </c>
      <c r="BX61" s="21"/>
      <c r="BY61" s="21"/>
      <c r="BZ61" s="23">
        <f t="shared" si="20"/>
        <v>0</v>
      </c>
      <c r="CA61" s="21"/>
      <c r="CB61" s="21"/>
      <c r="CC61" s="23">
        <f t="shared" si="21"/>
        <v>0</v>
      </c>
      <c r="CD61" s="23">
        <f t="shared" si="22"/>
        <v>0</v>
      </c>
      <c r="CE61" s="23">
        <f t="shared" si="23"/>
        <v>0</v>
      </c>
      <c r="CF61" s="23">
        <f t="shared" si="24"/>
        <v>0</v>
      </c>
      <c r="CG61" s="23">
        <f t="shared" si="25"/>
        <v>0</v>
      </c>
      <c r="CH61" s="23">
        <f t="shared" si="26"/>
        <v>0</v>
      </c>
      <c r="CI61" s="22"/>
      <c r="CJ61" s="22"/>
      <c r="CK61" s="22">
        <f t="shared" si="27"/>
        <v>0</v>
      </c>
      <c r="CL61" s="21"/>
      <c r="CM61" s="21"/>
      <c r="CN61" s="22">
        <f t="shared" si="28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29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2"/>
        <v>0</v>
      </c>
      <c r="W62" s="21"/>
      <c r="X62" s="21"/>
      <c r="Y62" s="23">
        <f t="shared" si="3"/>
        <v>0</v>
      </c>
      <c r="Z62" s="21"/>
      <c r="AA62" s="21"/>
      <c r="AB62" s="23">
        <f t="shared" si="4"/>
        <v>0</v>
      </c>
      <c r="AC62" s="21"/>
      <c r="AD62" s="21"/>
      <c r="AE62" s="23">
        <f t="shared" si="5"/>
        <v>0</v>
      </c>
      <c r="AF62" s="21"/>
      <c r="AG62" s="21"/>
      <c r="AH62" s="23">
        <f t="shared" si="6"/>
        <v>0</v>
      </c>
      <c r="AI62" s="21"/>
      <c r="AJ62" s="21"/>
      <c r="AK62" s="23">
        <f t="shared" si="7"/>
        <v>0</v>
      </c>
      <c r="AL62" s="21"/>
      <c r="AM62" s="21"/>
      <c r="AN62" s="23">
        <f t="shared" si="8"/>
        <v>0</v>
      </c>
      <c r="AO62" s="23">
        <f t="shared" si="9"/>
        <v>0</v>
      </c>
      <c r="AP62" s="23">
        <f t="shared" si="10"/>
        <v>0</v>
      </c>
      <c r="AQ62" s="23">
        <f t="shared" si="11"/>
        <v>0</v>
      </c>
      <c r="AR62" s="23">
        <f t="shared" si="12"/>
        <v>0</v>
      </c>
      <c r="AS62" s="23">
        <f t="shared" si="13"/>
        <v>0</v>
      </c>
      <c r="AT62" s="21"/>
      <c r="AU62" s="21"/>
      <c r="AV62" s="21"/>
      <c r="AW62" s="21"/>
      <c r="AX62" s="21"/>
      <c r="AY62" s="22">
        <f t="shared" si="14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5"/>
        <v>0</v>
      </c>
      <c r="BL62" s="21"/>
      <c r="BM62" s="21"/>
      <c r="BN62" s="23">
        <f t="shared" si="16"/>
        <v>0</v>
      </c>
      <c r="BO62" s="21"/>
      <c r="BP62" s="21"/>
      <c r="BQ62" s="23">
        <f t="shared" si="17"/>
        <v>0</v>
      </c>
      <c r="BR62" s="21"/>
      <c r="BS62" s="21"/>
      <c r="BT62" s="23">
        <f t="shared" si="18"/>
        <v>0</v>
      </c>
      <c r="BU62" s="21"/>
      <c r="BV62" s="21"/>
      <c r="BW62" s="23">
        <f t="shared" si="19"/>
        <v>0</v>
      </c>
      <c r="BX62" s="21"/>
      <c r="BY62" s="21"/>
      <c r="BZ62" s="23">
        <f t="shared" si="20"/>
        <v>0</v>
      </c>
      <c r="CA62" s="21"/>
      <c r="CB62" s="21"/>
      <c r="CC62" s="23">
        <f t="shared" si="21"/>
        <v>0</v>
      </c>
      <c r="CD62" s="23">
        <f t="shared" si="22"/>
        <v>0</v>
      </c>
      <c r="CE62" s="23">
        <f t="shared" si="23"/>
        <v>0</v>
      </c>
      <c r="CF62" s="23">
        <f t="shared" si="24"/>
        <v>0</v>
      </c>
      <c r="CG62" s="23">
        <f t="shared" si="25"/>
        <v>0</v>
      </c>
      <c r="CH62" s="23">
        <f t="shared" si="26"/>
        <v>0</v>
      </c>
      <c r="CI62" s="22"/>
      <c r="CJ62" s="22"/>
      <c r="CK62" s="22">
        <f t="shared" si="27"/>
        <v>0</v>
      </c>
      <c r="CL62" s="21"/>
      <c r="CM62" s="21"/>
      <c r="CN62" s="22">
        <f t="shared" si="28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>
        <v>110</v>
      </c>
      <c r="F63" s="21">
        <v>1540</v>
      </c>
      <c r="G63" s="23">
        <f t="shared" si="29"/>
        <v>985.6</v>
      </c>
      <c r="H63" s="21"/>
      <c r="I63" s="21"/>
      <c r="J63" s="22">
        <f t="shared" si="0"/>
        <v>0</v>
      </c>
      <c r="K63" s="21">
        <v>50</v>
      </c>
      <c r="L63" s="21">
        <v>700</v>
      </c>
      <c r="M63" s="23">
        <f t="shared" si="1"/>
        <v>448</v>
      </c>
      <c r="N63" s="21"/>
      <c r="O63" s="21"/>
      <c r="P63" s="23">
        <f t="shared" si="30"/>
        <v>0</v>
      </c>
      <c r="Q63" s="21"/>
      <c r="R63" s="21"/>
      <c r="S63" s="23">
        <f t="shared" si="31"/>
        <v>0</v>
      </c>
      <c r="T63" s="21">
        <v>200</v>
      </c>
      <c r="U63" s="21">
        <v>2800</v>
      </c>
      <c r="V63" s="23">
        <f t="shared" si="2"/>
        <v>1792</v>
      </c>
      <c r="W63" s="21"/>
      <c r="X63" s="21"/>
      <c r="Y63" s="23">
        <f t="shared" si="3"/>
        <v>0</v>
      </c>
      <c r="Z63" s="21"/>
      <c r="AA63" s="21"/>
      <c r="AB63" s="23">
        <f t="shared" si="4"/>
        <v>0</v>
      </c>
      <c r="AC63" s="21">
        <v>200</v>
      </c>
      <c r="AD63" s="21">
        <v>2800</v>
      </c>
      <c r="AE63" s="23">
        <f t="shared" si="5"/>
        <v>1792</v>
      </c>
      <c r="AF63" s="21"/>
      <c r="AG63" s="21"/>
      <c r="AH63" s="23">
        <f t="shared" si="6"/>
        <v>0</v>
      </c>
      <c r="AI63" s="21">
        <v>100</v>
      </c>
      <c r="AJ63" s="21">
        <v>1400</v>
      </c>
      <c r="AK63" s="23">
        <f t="shared" si="7"/>
        <v>896</v>
      </c>
      <c r="AL63" s="21"/>
      <c r="AM63" s="21"/>
      <c r="AN63" s="23">
        <f t="shared" si="8"/>
        <v>0</v>
      </c>
      <c r="AO63" s="23">
        <f t="shared" si="9"/>
        <v>660</v>
      </c>
      <c r="AP63" s="23">
        <f t="shared" si="10"/>
        <v>9240</v>
      </c>
      <c r="AQ63" s="23">
        <f t="shared" si="11"/>
        <v>5913.6</v>
      </c>
      <c r="AR63" s="23">
        <f t="shared" si="12"/>
        <v>770</v>
      </c>
      <c r="AS63" s="23">
        <f t="shared" si="13"/>
        <v>492.8</v>
      </c>
      <c r="AT63" s="21">
        <v>225</v>
      </c>
      <c r="AU63" s="21">
        <v>3150</v>
      </c>
      <c r="AV63" s="21">
        <v>2016</v>
      </c>
      <c r="AW63" s="21">
        <v>30</v>
      </c>
      <c r="AX63" s="21">
        <v>420</v>
      </c>
      <c r="AY63" s="22">
        <f t="shared" si="14"/>
        <v>268.8</v>
      </c>
      <c r="AZ63" s="21"/>
      <c r="BA63" s="21"/>
      <c r="BB63" s="23">
        <f t="shared" si="32"/>
        <v>0</v>
      </c>
      <c r="BC63" s="21">
        <v>100</v>
      </c>
      <c r="BD63" s="21">
        <v>1400</v>
      </c>
      <c r="BE63" s="23">
        <f t="shared" si="33"/>
        <v>896</v>
      </c>
      <c r="BF63" s="21"/>
      <c r="BG63" s="21"/>
      <c r="BH63" s="23">
        <f t="shared" si="34"/>
        <v>0</v>
      </c>
      <c r="BI63" s="21">
        <v>110</v>
      </c>
      <c r="BJ63" s="21">
        <v>1540</v>
      </c>
      <c r="BK63" s="23">
        <f t="shared" si="15"/>
        <v>985.6</v>
      </c>
      <c r="BL63" s="21">
        <v>98</v>
      </c>
      <c r="BM63" s="21">
        <v>1372</v>
      </c>
      <c r="BN63" s="23">
        <f t="shared" si="16"/>
        <v>878.08</v>
      </c>
      <c r="BO63" s="21">
        <v>140</v>
      </c>
      <c r="BP63" s="21">
        <v>1960</v>
      </c>
      <c r="BQ63" s="23">
        <f t="shared" si="17"/>
        <v>1254.4000000000001</v>
      </c>
      <c r="BR63" s="21">
        <v>110</v>
      </c>
      <c r="BS63" s="21">
        <v>1540</v>
      </c>
      <c r="BT63" s="23">
        <f t="shared" si="18"/>
        <v>985.6</v>
      </c>
      <c r="BU63" s="21">
        <v>70</v>
      </c>
      <c r="BV63" s="21">
        <v>980</v>
      </c>
      <c r="BW63" s="23">
        <f t="shared" si="19"/>
        <v>627.20000000000005</v>
      </c>
      <c r="BX63" s="21">
        <v>90</v>
      </c>
      <c r="BY63" s="21">
        <v>1260</v>
      </c>
      <c r="BZ63" s="23">
        <f t="shared" si="20"/>
        <v>806.4</v>
      </c>
      <c r="CA63" s="21">
        <v>125</v>
      </c>
      <c r="CB63" s="21">
        <v>1750</v>
      </c>
      <c r="CC63" s="23">
        <f t="shared" si="21"/>
        <v>1120</v>
      </c>
      <c r="CD63" s="23">
        <f t="shared" si="22"/>
        <v>1098</v>
      </c>
      <c r="CE63" s="23">
        <f t="shared" si="23"/>
        <v>15372</v>
      </c>
      <c r="CF63" s="23">
        <f t="shared" si="24"/>
        <v>9838.0800000000017</v>
      </c>
      <c r="CG63" s="23">
        <f t="shared" si="25"/>
        <v>1281</v>
      </c>
      <c r="CH63" s="23">
        <f t="shared" si="26"/>
        <v>819.84000000000015</v>
      </c>
      <c r="CI63" s="22">
        <v>330</v>
      </c>
      <c r="CJ63" s="22">
        <v>4620</v>
      </c>
      <c r="CK63" s="22">
        <f t="shared" si="27"/>
        <v>2956.8</v>
      </c>
      <c r="CL63" s="21">
        <v>50</v>
      </c>
      <c r="CM63" s="21">
        <v>700</v>
      </c>
      <c r="CN63" s="22">
        <f t="shared" si="28"/>
        <v>448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29"/>
        <v>0</v>
      </c>
      <c r="H64" s="21"/>
      <c r="I64" s="21"/>
      <c r="J64" s="22">
        <f t="shared" si="0"/>
        <v>0</v>
      </c>
      <c r="K64" s="21">
        <v>23</v>
      </c>
      <c r="L64" s="21">
        <v>334</v>
      </c>
      <c r="M64" s="23">
        <f t="shared" si="1"/>
        <v>213.76</v>
      </c>
      <c r="N64" s="21"/>
      <c r="O64" s="21"/>
      <c r="P64" s="23">
        <f t="shared" si="30"/>
        <v>0</v>
      </c>
      <c r="Q64" s="21"/>
      <c r="R64" s="21"/>
      <c r="S64" s="23">
        <f t="shared" si="31"/>
        <v>0</v>
      </c>
      <c r="T64" s="21">
        <v>25</v>
      </c>
      <c r="U64" s="21">
        <v>350</v>
      </c>
      <c r="V64" s="23">
        <f t="shared" si="2"/>
        <v>224</v>
      </c>
      <c r="W64" s="21"/>
      <c r="X64" s="21"/>
      <c r="Y64" s="23">
        <f t="shared" si="3"/>
        <v>0</v>
      </c>
      <c r="Z64" s="21"/>
      <c r="AA64" s="21"/>
      <c r="AB64" s="23">
        <f t="shared" si="4"/>
        <v>0</v>
      </c>
      <c r="AC64" s="21"/>
      <c r="AD64" s="21"/>
      <c r="AE64" s="23">
        <f t="shared" si="5"/>
        <v>0</v>
      </c>
      <c r="AF64" s="21"/>
      <c r="AG64" s="21"/>
      <c r="AH64" s="23">
        <f t="shared" si="6"/>
        <v>0</v>
      </c>
      <c r="AI64" s="21"/>
      <c r="AJ64" s="21"/>
      <c r="AK64" s="23">
        <f t="shared" si="7"/>
        <v>0</v>
      </c>
      <c r="AL64" s="21"/>
      <c r="AM64" s="21"/>
      <c r="AN64" s="23">
        <f t="shared" si="8"/>
        <v>0</v>
      </c>
      <c r="AO64" s="23">
        <f t="shared" si="9"/>
        <v>48</v>
      </c>
      <c r="AP64" s="23">
        <f t="shared" si="10"/>
        <v>684</v>
      </c>
      <c r="AQ64" s="23">
        <f t="shared" si="11"/>
        <v>437.76</v>
      </c>
      <c r="AR64" s="23">
        <f t="shared" si="12"/>
        <v>57</v>
      </c>
      <c r="AS64" s="23">
        <f t="shared" si="13"/>
        <v>36.479999999999997</v>
      </c>
      <c r="AT64" s="21"/>
      <c r="AU64" s="21"/>
      <c r="AV64" s="21"/>
      <c r="AW64" s="21"/>
      <c r="AX64" s="21"/>
      <c r="AY64" s="22">
        <f t="shared" si="14"/>
        <v>0</v>
      </c>
      <c r="AZ64" s="21"/>
      <c r="BA64" s="21"/>
      <c r="BB64" s="23">
        <f t="shared" si="32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5"/>
        <v>0</v>
      </c>
      <c r="BL64" s="21"/>
      <c r="BM64" s="21"/>
      <c r="BN64" s="23">
        <f t="shared" si="16"/>
        <v>0</v>
      </c>
      <c r="BO64" s="21"/>
      <c r="BP64" s="21"/>
      <c r="BQ64" s="23">
        <f t="shared" si="17"/>
        <v>0</v>
      </c>
      <c r="BR64" s="21"/>
      <c r="BS64" s="21"/>
      <c r="BT64" s="23">
        <f t="shared" si="18"/>
        <v>0</v>
      </c>
      <c r="BU64" s="21"/>
      <c r="BV64" s="21"/>
      <c r="BW64" s="23">
        <f t="shared" si="19"/>
        <v>0</v>
      </c>
      <c r="BX64" s="21"/>
      <c r="BY64" s="21"/>
      <c r="BZ64" s="23">
        <f t="shared" si="20"/>
        <v>0</v>
      </c>
      <c r="CA64" s="21"/>
      <c r="CB64" s="21"/>
      <c r="CC64" s="23">
        <f t="shared" si="21"/>
        <v>0</v>
      </c>
      <c r="CD64" s="23">
        <f t="shared" si="22"/>
        <v>0</v>
      </c>
      <c r="CE64" s="23">
        <f t="shared" si="23"/>
        <v>0</v>
      </c>
      <c r="CF64" s="23">
        <f t="shared" si="24"/>
        <v>0</v>
      </c>
      <c r="CG64" s="23">
        <f t="shared" si="25"/>
        <v>0</v>
      </c>
      <c r="CH64" s="23">
        <f t="shared" si="26"/>
        <v>0</v>
      </c>
      <c r="CI64" s="22"/>
      <c r="CJ64" s="22"/>
      <c r="CK64" s="22">
        <f t="shared" si="27"/>
        <v>0</v>
      </c>
      <c r="CL64" s="21"/>
      <c r="CM64" s="21"/>
      <c r="CN64" s="22">
        <f t="shared" si="28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29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2"/>
        <v>0</v>
      </c>
      <c r="W65" s="21"/>
      <c r="X65" s="21"/>
      <c r="Y65" s="23">
        <f t="shared" si="3"/>
        <v>0</v>
      </c>
      <c r="Z65" s="21"/>
      <c r="AA65" s="21"/>
      <c r="AB65" s="23">
        <f t="shared" si="4"/>
        <v>0</v>
      </c>
      <c r="AC65" s="21"/>
      <c r="AD65" s="21"/>
      <c r="AE65" s="23">
        <f t="shared" si="5"/>
        <v>0</v>
      </c>
      <c r="AF65" s="21"/>
      <c r="AG65" s="21"/>
      <c r="AH65" s="23">
        <f t="shared" si="6"/>
        <v>0</v>
      </c>
      <c r="AI65" s="21"/>
      <c r="AJ65" s="21"/>
      <c r="AK65" s="23">
        <f t="shared" si="7"/>
        <v>0</v>
      </c>
      <c r="AL65" s="21"/>
      <c r="AM65" s="21"/>
      <c r="AN65" s="23">
        <f t="shared" si="8"/>
        <v>0</v>
      </c>
      <c r="AO65" s="23">
        <f t="shared" si="9"/>
        <v>0</v>
      </c>
      <c r="AP65" s="23">
        <f t="shared" si="10"/>
        <v>0</v>
      </c>
      <c r="AQ65" s="23">
        <f t="shared" si="11"/>
        <v>0</v>
      </c>
      <c r="AR65" s="23">
        <f t="shared" si="12"/>
        <v>0</v>
      </c>
      <c r="AS65" s="23">
        <f t="shared" si="13"/>
        <v>0</v>
      </c>
      <c r="AT65" s="21"/>
      <c r="AU65" s="21"/>
      <c r="AV65" s="21"/>
      <c r="AW65" s="21"/>
      <c r="AX65" s="21"/>
      <c r="AY65" s="22">
        <f t="shared" si="14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5"/>
        <v>0</v>
      </c>
      <c r="BL65" s="21"/>
      <c r="BM65" s="21"/>
      <c r="BN65" s="23">
        <f t="shared" si="16"/>
        <v>0</v>
      </c>
      <c r="BO65" s="21"/>
      <c r="BP65" s="21"/>
      <c r="BQ65" s="23">
        <f t="shared" si="17"/>
        <v>0</v>
      </c>
      <c r="BR65" s="21"/>
      <c r="BS65" s="21"/>
      <c r="BT65" s="23">
        <f t="shared" si="18"/>
        <v>0</v>
      </c>
      <c r="BU65" s="21"/>
      <c r="BV65" s="21"/>
      <c r="BW65" s="23">
        <f t="shared" si="19"/>
        <v>0</v>
      </c>
      <c r="BX65" s="21"/>
      <c r="BY65" s="21"/>
      <c r="BZ65" s="23">
        <f t="shared" si="20"/>
        <v>0</v>
      </c>
      <c r="CA65" s="21"/>
      <c r="CB65" s="21"/>
      <c r="CC65" s="23">
        <f t="shared" si="21"/>
        <v>0</v>
      </c>
      <c r="CD65" s="23">
        <f t="shared" si="22"/>
        <v>0</v>
      </c>
      <c r="CE65" s="23">
        <f t="shared" si="23"/>
        <v>0</v>
      </c>
      <c r="CF65" s="23">
        <f t="shared" si="24"/>
        <v>0</v>
      </c>
      <c r="CG65" s="23">
        <f t="shared" si="25"/>
        <v>0</v>
      </c>
      <c r="CH65" s="23">
        <f t="shared" si="26"/>
        <v>0</v>
      </c>
      <c r="CI65" s="22"/>
      <c r="CJ65" s="22"/>
      <c r="CK65" s="22">
        <f t="shared" si="27"/>
        <v>0</v>
      </c>
      <c r="CL65" s="21"/>
      <c r="CM65" s="21"/>
      <c r="CN65" s="22">
        <f t="shared" si="28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29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2"/>
        <v>0</v>
      </c>
      <c r="W66" s="21"/>
      <c r="X66" s="21"/>
      <c r="Y66" s="23">
        <f t="shared" si="3"/>
        <v>0</v>
      </c>
      <c r="Z66" s="21"/>
      <c r="AA66" s="21"/>
      <c r="AB66" s="23">
        <f t="shared" si="4"/>
        <v>0</v>
      </c>
      <c r="AC66" s="21"/>
      <c r="AD66" s="21"/>
      <c r="AE66" s="23">
        <f t="shared" si="5"/>
        <v>0</v>
      </c>
      <c r="AF66" s="21"/>
      <c r="AG66" s="21"/>
      <c r="AH66" s="23">
        <f t="shared" si="6"/>
        <v>0</v>
      </c>
      <c r="AI66" s="21"/>
      <c r="AJ66" s="21"/>
      <c r="AK66" s="23">
        <f t="shared" si="7"/>
        <v>0</v>
      </c>
      <c r="AL66" s="21"/>
      <c r="AM66" s="21"/>
      <c r="AN66" s="23">
        <f t="shared" si="8"/>
        <v>0</v>
      </c>
      <c r="AO66" s="23">
        <f t="shared" si="9"/>
        <v>0</v>
      </c>
      <c r="AP66" s="23">
        <f t="shared" si="10"/>
        <v>0</v>
      </c>
      <c r="AQ66" s="23">
        <f t="shared" si="11"/>
        <v>0</v>
      </c>
      <c r="AR66" s="23">
        <f t="shared" si="12"/>
        <v>0</v>
      </c>
      <c r="AS66" s="23">
        <f t="shared" si="13"/>
        <v>0</v>
      </c>
      <c r="AT66" s="21"/>
      <c r="AU66" s="21"/>
      <c r="AV66" s="21"/>
      <c r="AW66" s="21"/>
      <c r="AX66" s="21"/>
      <c r="AY66" s="22">
        <f t="shared" si="14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5"/>
        <v>0</v>
      </c>
      <c r="BL66" s="21"/>
      <c r="BM66" s="21"/>
      <c r="BN66" s="23">
        <f t="shared" si="16"/>
        <v>0</v>
      </c>
      <c r="BO66" s="21"/>
      <c r="BP66" s="21"/>
      <c r="BQ66" s="23">
        <f t="shared" si="17"/>
        <v>0</v>
      </c>
      <c r="BR66" s="21"/>
      <c r="BS66" s="21"/>
      <c r="BT66" s="23">
        <f t="shared" si="18"/>
        <v>0</v>
      </c>
      <c r="BU66" s="21"/>
      <c r="BV66" s="21"/>
      <c r="BW66" s="23">
        <f t="shared" si="19"/>
        <v>0</v>
      </c>
      <c r="BX66" s="21"/>
      <c r="BY66" s="21"/>
      <c r="BZ66" s="23">
        <f t="shared" si="20"/>
        <v>0</v>
      </c>
      <c r="CA66" s="21"/>
      <c r="CB66" s="21"/>
      <c r="CC66" s="23">
        <f t="shared" si="21"/>
        <v>0</v>
      </c>
      <c r="CD66" s="23">
        <f t="shared" si="22"/>
        <v>0</v>
      </c>
      <c r="CE66" s="23">
        <f t="shared" si="23"/>
        <v>0</v>
      </c>
      <c r="CF66" s="23">
        <f t="shared" si="24"/>
        <v>0</v>
      </c>
      <c r="CG66" s="23">
        <f t="shared" si="25"/>
        <v>0</v>
      </c>
      <c r="CH66" s="23">
        <f t="shared" si="26"/>
        <v>0</v>
      </c>
      <c r="CI66" s="22"/>
      <c r="CJ66" s="22"/>
      <c r="CK66" s="22">
        <f t="shared" si="27"/>
        <v>0</v>
      </c>
      <c r="CL66" s="21"/>
      <c r="CM66" s="21"/>
      <c r="CN66" s="22">
        <f t="shared" si="28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29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2"/>
        <v>0</v>
      </c>
      <c r="W67" s="21"/>
      <c r="X67" s="21"/>
      <c r="Y67" s="23">
        <f t="shared" si="3"/>
        <v>0</v>
      </c>
      <c r="Z67" s="21"/>
      <c r="AA67" s="21"/>
      <c r="AB67" s="23">
        <f t="shared" si="4"/>
        <v>0</v>
      </c>
      <c r="AC67" s="21"/>
      <c r="AD67" s="21"/>
      <c r="AE67" s="23">
        <f t="shared" si="5"/>
        <v>0</v>
      </c>
      <c r="AF67" s="21"/>
      <c r="AG67" s="21"/>
      <c r="AH67" s="23">
        <f t="shared" si="6"/>
        <v>0</v>
      </c>
      <c r="AI67" s="21"/>
      <c r="AJ67" s="21"/>
      <c r="AK67" s="23">
        <f t="shared" si="7"/>
        <v>0</v>
      </c>
      <c r="AL67" s="21"/>
      <c r="AM67" s="21"/>
      <c r="AN67" s="23">
        <f t="shared" si="8"/>
        <v>0</v>
      </c>
      <c r="AO67" s="23">
        <f t="shared" si="9"/>
        <v>0</v>
      </c>
      <c r="AP67" s="23">
        <f t="shared" si="10"/>
        <v>0</v>
      </c>
      <c r="AQ67" s="23">
        <f t="shared" si="11"/>
        <v>0</v>
      </c>
      <c r="AR67" s="23">
        <f t="shared" si="12"/>
        <v>0</v>
      </c>
      <c r="AS67" s="23">
        <f t="shared" si="13"/>
        <v>0</v>
      </c>
      <c r="AT67" s="21"/>
      <c r="AU67" s="21"/>
      <c r="AV67" s="21"/>
      <c r="AW67" s="21"/>
      <c r="AX67" s="21"/>
      <c r="AY67" s="22">
        <f t="shared" si="14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5"/>
        <v>0</v>
      </c>
      <c r="BL67" s="21"/>
      <c r="BM67" s="21"/>
      <c r="BN67" s="23">
        <f t="shared" si="16"/>
        <v>0</v>
      </c>
      <c r="BO67" s="21"/>
      <c r="BP67" s="21"/>
      <c r="BQ67" s="23">
        <f t="shared" si="17"/>
        <v>0</v>
      </c>
      <c r="BR67" s="21"/>
      <c r="BS67" s="21"/>
      <c r="BT67" s="23">
        <f t="shared" si="18"/>
        <v>0</v>
      </c>
      <c r="BU67" s="21"/>
      <c r="BV67" s="21"/>
      <c r="BW67" s="23">
        <f t="shared" si="19"/>
        <v>0</v>
      </c>
      <c r="BX67" s="21"/>
      <c r="BY67" s="21"/>
      <c r="BZ67" s="23">
        <f t="shared" si="20"/>
        <v>0</v>
      </c>
      <c r="CA67" s="21"/>
      <c r="CB67" s="21"/>
      <c r="CC67" s="23">
        <f t="shared" si="21"/>
        <v>0</v>
      </c>
      <c r="CD67" s="23">
        <f t="shared" si="22"/>
        <v>0</v>
      </c>
      <c r="CE67" s="23">
        <f t="shared" si="23"/>
        <v>0</v>
      </c>
      <c r="CF67" s="23">
        <f t="shared" si="24"/>
        <v>0</v>
      </c>
      <c r="CG67" s="23">
        <f t="shared" si="25"/>
        <v>0</v>
      </c>
      <c r="CH67" s="23">
        <f t="shared" si="26"/>
        <v>0</v>
      </c>
      <c r="CI67" s="22"/>
      <c r="CJ67" s="22"/>
      <c r="CK67" s="22">
        <f t="shared" si="27"/>
        <v>0</v>
      </c>
      <c r="CL67" s="21"/>
      <c r="CM67" s="21"/>
      <c r="CN67" s="22">
        <f t="shared" si="28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29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2"/>
        <v>0</v>
      </c>
      <c r="W68" s="21"/>
      <c r="X68" s="21"/>
      <c r="Y68" s="23">
        <f t="shared" si="3"/>
        <v>0</v>
      </c>
      <c r="Z68" s="21"/>
      <c r="AA68" s="21"/>
      <c r="AB68" s="23">
        <f t="shared" si="4"/>
        <v>0</v>
      </c>
      <c r="AC68" s="21"/>
      <c r="AD68" s="21"/>
      <c r="AE68" s="23">
        <f t="shared" si="5"/>
        <v>0</v>
      </c>
      <c r="AF68" s="21"/>
      <c r="AG68" s="21"/>
      <c r="AH68" s="23">
        <f t="shared" si="6"/>
        <v>0</v>
      </c>
      <c r="AI68" s="21"/>
      <c r="AJ68" s="21"/>
      <c r="AK68" s="23">
        <f t="shared" si="7"/>
        <v>0</v>
      </c>
      <c r="AL68" s="21"/>
      <c r="AM68" s="21"/>
      <c r="AN68" s="23">
        <f t="shared" si="8"/>
        <v>0</v>
      </c>
      <c r="AO68" s="23">
        <f t="shared" si="9"/>
        <v>0</v>
      </c>
      <c r="AP68" s="23">
        <f t="shared" si="10"/>
        <v>0</v>
      </c>
      <c r="AQ68" s="23">
        <f t="shared" si="11"/>
        <v>0</v>
      </c>
      <c r="AR68" s="23">
        <f t="shared" si="12"/>
        <v>0</v>
      </c>
      <c r="AS68" s="23">
        <f t="shared" si="13"/>
        <v>0</v>
      </c>
      <c r="AT68" s="21"/>
      <c r="AU68" s="21"/>
      <c r="AV68" s="21"/>
      <c r="AW68" s="21"/>
      <c r="AX68" s="21"/>
      <c r="AY68" s="22">
        <f t="shared" si="14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5"/>
        <v>0</v>
      </c>
      <c r="BL68" s="21"/>
      <c r="BM68" s="21"/>
      <c r="BN68" s="23">
        <f t="shared" si="16"/>
        <v>0</v>
      </c>
      <c r="BO68" s="21"/>
      <c r="BP68" s="21"/>
      <c r="BQ68" s="23">
        <f t="shared" si="17"/>
        <v>0</v>
      </c>
      <c r="BR68" s="21"/>
      <c r="BS68" s="21"/>
      <c r="BT68" s="23">
        <f t="shared" si="18"/>
        <v>0</v>
      </c>
      <c r="BU68" s="21"/>
      <c r="BV68" s="21"/>
      <c r="BW68" s="23">
        <f t="shared" si="19"/>
        <v>0</v>
      </c>
      <c r="BX68" s="21"/>
      <c r="BY68" s="21"/>
      <c r="BZ68" s="23">
        <f t="shared" si="20"/>
        <v>0</v>
      </c>
      <c r="CA68" s="21"/>
      <c r="CB68" s="21"/>
      <c r="CC68" s="23">
        <f t="shared" si="21"/>
        <v>0</v>
      </c>
      <c r="CD68" s="23">
        <f t="shared" si="22"/>
        <v>0</v>
      </c>
      <c r="CE68" s="23">
        <f t="shared" si="23"/>
        <v>0</v>
      </c>
      <c r="CF68" s="23">
        <f t="shared" si="24"/>
        <v>0</v>
      </c>
      <c r="CG68" s="23">
        <f t="shared" si="25"/>
        <v>0</v>
      </c>
      <c r="CH68" s="23">
        <f t="shared" si="26"/>
        <v>0</v>
      </c>
      <c r="CI68" s="22"/>
      <c r="CJ68" s="22"/>
      <c r="CK68" s="22">
        <f t="shared" si="27"/>
        <v>0</v>
      </c>
      <c r="CL68" s="21"/>
      <c r="CM68" s="21"/>
      <c r="CN68" s="22">
        <f t="shared" si="28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29"/>
        <v>0</v>
      </c>
      <c r="H69" s="21"/>
      <c r="I69" s="21"/>
      <c r="J69" s="22">
        <f t="shared" si="0"/>
        <v>0</v>
      </c>
      <c r="K69" s="21"/>
      <c r="L69" s="21"/>
      <c r="M69" s="23">
        <f t="shared" ref="M69:M134" si="35">L69*$C69</f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4" si="36">U69*$C69</f>
        <v>0</v>
      </c>
      <c r="W69" s="21"/>
      <c r="X69" s="21"/>
      <c r="Y69" s="23">
        <f t="shared" ref="Y69:Y134" si="37">X69*$C69</f>
        <v>0</v>
      </c>
      <c r="Z69" s="21"/>
      <c r="AA69" s="21"/>
      <c r="AB69" s="23">
        <f t="shared" ref="AB69:AB134" si="38">AA69*$C69</f>
        <v>0</v>
      </c>
      <c r="AC69" s="21"/>
      <c r="AD69" s="21"/>
      <c r="AE69" s="23">
        <f t="shared" ref="AE69:AE134" si="39">AD69*$C69</f>
        <v>0</v>
      </c>
      <c r="AF69" s="21"/>
      <c r="AG69" s="21"/>
      <c r="AH69" s="23">
        <f t="shared" ref="AH69:AH134" si="40">AG69*$C69</f>
        <v>0</v>
      </c>
      <c r="AI69" s="21"/>
      <c r="AJ69" s="21"/>
      <c r="AK69" s="23">
        <f t="shared" ref="AK69:AK134" si="41">AJ69*$C69</f>
        <v>0</v>
      </c>
      <c r="AL69" s="21"/>
      <c r="AM69" s="21"/>
      <c r="AN69" s="23">
        <f t="shared" ref="AN69:AN134" si="42">AM69*$C69</f>
        <v>0</v>
      </c>
      <c r="AO69" s="23">
        <f t="shared" ref="AO69:AO141" si="43">E69+H69+K69+N69+Q69+T69+W69+Z69+AC69+AF69+AI69+AL69</f>
        <v>0</v>
      </c>
      <c r="AP69" s="23">
        <f t="shared" ref="AP69:AP141" si="44">F69+I69+L69+O69+R69+U69+X69+AA69+AD69+AG69+AJ69+AM69</f>
        <v>0</v>
      </c>
      <c r="AQ69" s="23">
        <f t="shared" ref="AQ69:AQ141" si="45">G69+J69+M69+P69+S69+V69+Y69+AB69+AE69+AH69+AK69+AN69</f>
        <v>0</v>
      </c>
      <c r="AR69" s="23">
        <f t="shared" ref="AR69:AR141" si="46">+AP69/12</f>
        <v>0</v>
      </c>
      <c r="AS69" s="23">
        <f t="shared" ref="AS69:AS141" si="47">+AQ69/12</f>
        <v>0</v>
      </c>
      <c r="AT69" s="21"/>
      <c r="AU69" s="21"/>
      <c r="AV69" s="21"/>
      <c r="AW69" s="21"/>
      <c r="AX69" s="21"/>
      <c r="AY69" s="22">
        <f t="shared" si="14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48">BJ69*$C69</f>
        <v>0</v>
      </c>
      <c r="BL69" s="21"/>
      <c r="BM69" s="21"/>
      <c r="BN69" s="23">
        <f t="shared" ref="BN69:BN133" si="49">BM69*C69</f>
        <v>0</v>
      </c>
      <c r="BO69" s="21"/>
      <c r="BP69" s="21"/>
      <c r="BQ69" s="23">
        <f t="shared" ref="BQ69:BQ136" si="50">BP69*C69</f>
        <v>0</v>
      </c>
      <c r="BR69" s="21"/>
      <c r="BS69" s="21"/>
      <c r="BT69" s="23">
        <f t="shared" ref="BT69:BT136" si="51">BS69*C69</f>
        <v>0</v>
      </c>
      <c r="BU69" s="21"/>
      <c r="BV69" s="21"/>
      <c r="BW69" s="23">
        <f t="shared" ref="BW69:BW135" si="52">BV69*C69</f>
        <v>0</v>
      </c>
      <c r="BX69" s="21"/>
      <c r="BY69" s="21"/>
      <c r="BZ69" s="23">
        <f t="shared" ref="BZ69:BZ135" si="53">BY69*C69</f>
        <v>0</v>
      </c>
      <c r="CA69" s="21"/>
      <c r="CB69" s="21"/>
      <c r="CC69" s="23">
        <f t="shared" ref="CC69:CC135" si="54">CB69*C69</f>
        <v>0</v>
      </c>
      <c r="CD69" s="23">
        <f t="shared" ref="CD69:CD135" si="55">AT69+AW69+AZ69+BC69+BF69+BI69+BL69+BO69+BR69+BU69+BX69+CA69</f>
        <v>0</v>
      </c>
      <c r="CE69" s="23">
        <f t="shared" ref="CE69:CE135" si="56">AU69+AX69+BA69+BD69+BG69+BJ69+BM69+BP69+BS69+BV69+BY69+CB69</f>
        <v>0</v>
      </c>
      <c r="CF69" s="23">
        <f t="shared" ref="CF69:CF135" si="57">AV69+AY69+BB69+BE69+BH69+BK69+BN69+BQ69+BT69+BW69+BZ69+CC69</f>
        <v>0</v>
      </c>
      <c r="CG69" s="23">
        <f t="shared" ref="CG69:CG135" si="58">+CE69/12</f>
        <v>0</v>
      </c>
      <c r="CH69" s="23">
        <f t="shared" ref="CH69:CH135" si="59">+CF69/12</f>
        <v>0</v>
      </c>
      <c r="CI69" s="22"/>
      <c r="CJ69" s="22"/>
      <c r="CK69" s="22">
        <f t="shared" ref="CK69:CK134" si="60">CJ69*C69</f>
        <v>0</v>
      </c>
      <c r="CL69" s="21"/>
      <c r="CM69" s="21"/>
      <c r="CN69" s="22">
        <f t="shared" ref="CN69:CN132" si="61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29"/>
        <v>0</v>
      </c>
      <c r="H70" s="21"/>
      <c r="I70" s="21"/>
      <c r="J70" s="22">
        <f t="shared" si="0"/>
        <v>0</v>
      </c>
      <c r="K70" s="21"/>
      <c r="L70" s="21"/>
      <c r="M70" s="23">
        <f t="shared" si="35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6"/>
        <v>0</v>
      </c>
      <c r="W70" s="21"/>
      <c r="X70" s="21"/>
      <c r="Y70" s="23">
        <f t="shared" si="37"/>
        <v>0</v>
      </c>
      <c r="Z70" s="21"/>
      <c r="AA70" s="21"/>
      <c r="AB70" s="23">
        <f t="shared" si="38"/>
        <v>0</v>
      </c>
      <c r="AC70" s="21"/>
      <c r="AD70" s="21"/>
      <c r="AE70" s="23">
        <f t="shared" si="39"/>
        <v>0</v>
      </c>
      <c r="AF70" s="21"/>
      <c r="AG70" s="21"/>
      <c r="AH70" s="23">
        <f t="shared" si="40"/>
        <v>0</v>
      </c>
      <c r="AI70" s="21"/>
      <c r="AJ70" s="21"/>
      <c r="AK70" s="23">
        <f t="shared" si="41"/>
        <v>0</v>
      </c>
      <c r="AL70" s="21"/>
      <c r="AM70" s="21"/>
      <c r="AN70" s="23">
        <f t="shared" si="42"/>
        <v>0</v>
      </c>
      <c r="AO70" s="23">
        <f t="shared" si="43"/>
        <v>0</v>
      </c>
      <c r="AP70" s="23">
        <f t="shared" si="44"/>
        <v>0</v>
      </c>
      <c r="AQ70" s="23">
        <f t="shared" si="45"/>
        <v>0</v>
      </c>
      <c r="AR70" s="23">
        <f t="shared" si="46"/>
        <v>0</v>
      </c>
      <c r="AS70" s="23">
        <f t="shared" si="47"/>
        <v>0</v>
      </c>
      <c r="AT70" s="21"/>
      <c r="AU70" s="21"/>
      <c r="AV70" s="21"/>
      <c r="AW70" s="21"/>
      <c r="AX70" s="21"/>
      <c r="AY70" s="22">
        <f t="shared" si="14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48"/>
        <v>0</v>
      </c>
      <c r="BL70" s="21"/>
      <c r="BM70" s="21"/>
      <c r="BN70" s="23">
        <f t="shared" si="49"/>
        <v>0</v>
      </c>
      <c r="BO70" s="21"/>
      <c r="BP70" s="21"/>
      <c r="BQ70" s="23">
        <f t="shared" si="50"/>
        <v>0</v>
      </c>
      <c r="BR70" s="21"/>
      <c r="BS70" s="21"/>
      <c r="BT70" s="23">
        <f t="shared" si="51"/>
        <v>0</v>
      </c>
      <c r="BU70" s="21"/>
      <c r="BV70" s="21"/>
      <c r="BW70" s="23">
        <f t="shared" si="52"/>
        <v>0</v>
      </c>
      <c r="BX70" s="21"/>
      <c r="BY70" s="21"/>
      <c r="BZ70" s="23">
        <f t="shared" si="53"/>
        <v>0</v>
      </c>
      <c r="CA70" s="21"/>
      <c r="CB70" s="21"/>
      <c r="CC70" s="23">
        <f t="shared" si="54"/>
        <v>0</v>
      </c>
      <c r="CD70" s="23">
        <f t="shared" si="55"/>
        <v>0</v>
      </c>
      <c r="CE70" s="23">
        <f t="shared" si="56"/>
        <v>0</v>
      </c>
      <c r="CF70" s="23">
        <f t="shared" si="57"/>
        <v>0</v>
      </c>
      <c r="CG70" s="23">
        <f t="shared" si="58"/>
        <v>0</v>
      </c>
      <c r="CH70" s="23">
        <f t="shared" si="59"/>
        <v>0</v>
      </c>
      <c r="CI70" s="22"/>
      <c r="CJ70" s="22"/>
      <c r="CK70" s="22">
        <f t="shared" si="60"/>
        <v>0</v>
      </c>
      <c r="CL70" s="21"/>
      <c r="CM70" s="21"/>
      <c r="CN70" s="22">
        <f t="shared" si="61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29"/>
        <v>0</v>
      </c>
      <c r="H71" s="21"/>
      <c r="I71" s="21"/>
      <c r="J71" s="22">
        <f t="shared" si="0"/>
        <v>0</v>
      </c>
      <c r="K71" s="21"/>
      <c r="L71" s="21"/>
      <c r="M71" s="23">
        <f t="shared" si="35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6"/>
        <v>0</v>
      </c>
      <c r="W71" s="21"/>
      <c r="X71" s="21"/>
      <c r="Y71" s="23">
        <f t="shared" si="37"/>
        <v>0</v>
      </c>
      <c r="Z71" s="21"/>
      <c r="AA71" s="21"/>
      <c r="AB71" s="23">
        <f t="shared" si="38"/>
        <v>0</v>
      </c>
      <c r="AC71" s="21"/>
      <c r="AD71" s="21"/>
      <c r="AE71" s="23">
        <f t="shared" si="39"/>
        <v>0</v>
      </c>
      <c r="AF71" s="21"/>
      <c r="AG71" s="21"/>
      <c r="AH71" s="23">
        <f t="shared" si="40"/>
        <v>0</v>
      </c>
      <c r="AI71" s="21"/>
      <c r="AJ71" s="21"/>
      <c r="AK71" s="23">
        <f t="shared" si="41"/>
        <v>0</v>
      </c>
      <c r="AL71" s="21"/>
      <c r="AM71" s="21"/>
      <c r="AN71" s="23">
        <f t="shared" si="42"/>
        <v>0</v>
      </c>
      <c r="AO71" s="23">
        <f t="shared" si="43"/>
        <v>0</v>
      </c>
      <c r="AP71" s="23">
        <f t="shared" si="44"/>
        <v>0</v>
      </c>
      <c r="AQ71" s="23">
        <f t="shared" si="45"/>
        <v>0</v>
      </c>
      <c r="AR71" s="23">
        <f t="shared" si="46"/>
        <v>0</v>
      </c>
      <c r="AS71" s="23">
        <f t="shared" si="47"/>
        <v>0</v>
      </c>
      <c r="AT71" s="21"/>
      <c r="AU71" s="21"/>
      <c r="AV71" s="21"/>
      <c r="AW71" s="21"/>
      <c r="AX71" s="21"/>
      <c r="AY71" s="22">
        <f t="shared" si="14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48"/>
        <v>0</v>
      </c>
      <c r="BL71" s="21"/>
      <c r="BM71" s="21"/>
      <c r="BN71" s="23">
        <f t="shared" si="49"/>
        <v>0</v>
      </c>
      <c r="BO71" s="21"/>
      <c r="BP71" s="21"/>
      <c r="BQ71" s="23">
        <f t="shared" si="50"/>
        <v>0</v>
      </c>
      <c r="BR71" s="21"/>
      <c r="BS71" s="21"/>
      <c r="BT71" s="23">
        <f t="shared" si="51"/>
        <v>0</v>
      </c>
      <c r="BU71" s="21"/>
      <c r="BV71" s="21"/>
      <c r="BW71" s="23">
        <f t="shared" si="52"/>
        <v>0</v>
      </c>
      <c r="BX71" s="21"/>
      <c r="BY71" s="21"/>
      <c r="BZ71" s="23">
        <f t="shared" si="53"/>
        <v>0</v>
      </c>
      <c r="CA71" s="21"/>
      <c r="CB71" s="21"/>
      <c r="CC71" s="23">
        <f t="shared" si="54"/>
        <v>0</v>
      </c>
      <c r="CD71" s="23">
        <f t="shared" si="55"/>
        <v>0</v>
      </c>
      <c r="CE71" s="23">
        <f t="shared" si="56"/>
        <v>0</v>
      </c>
      <c r="CF71" s="23">
        <f t="shared" si="57"/>
        <v>0</v>
      </c>
      <c r="CG71" s="23">
        <f t="shared" si="58"/>
        <v>0</v>
      </c>
      <c r="CH71" s="23">
        <f t="shared" si="59"/>
        <v>0</v>
      </c>
      <c r="CI71" s="22"/>
      <c r="CJ71" s="22"/>
      <c r="CK71" s="22">
        <f t="shared" si="60"/>
        <v>0</v>
      </c>
      <c r="CL71" s="21"/>
      <c r="CM71" s="21"/>
      <c r="CN71" s="22">
        <f t="shared" si="61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29"/>
        <v>0</v>
      </c>
      <c r="H72" s="21"/>
      <c r="I72" s="21"/>
      <c r="J72" s="22">
        <f t="shared" ref="J72:J134" si="62">I72*$C72</f>
        <v>0</v>
      </c>
      <c r="K72" s="21"/>
      <c r="L72" s="21"/>
      <c r="M72" s="23">
        <f t="shared" si="35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6"/>
        <v>0</v>
      </c>
      <c r="W72" s="21"/>
      <c r="X72" s="21"/>
      <c r="Y72" s="23">
        <f t="shared" si="37"/>
        <v>0</v>
      </c>
      <c r="Z72" s="21"/>
      <c r="AA72" s="21"/>
      <c r="AB72" s="23">
        <f t="shared" si="38"/>
        <v>0</v>
      </c>
      <c r="AC72" s="21"/>
      <c r="AD72" s="21"/>
      <c r="AE72" s="23">
        <f t="shared" si="39"/>
        <v>0</v>
      </c>
      <c r="AF72" s="21"/>
      <c r="AG72" s="21"/>
      <c r="AH72" s="23">
        <f t="shared" si="40"/>
        <v>0</v>
      </c>
      <c r="AI72" s="21"/>
      <c r="AJ72" s="21"/>
      <c r="AK72" s="23">
        <f t="shared" si="41"/>
        <v>0</v>
      </c>
      <c r="AL72" s="21"/>
      <c r="AM72" s="21"/>
      <c r="AN72" s="23">
        <f t="shared" si="42"/>
        <v>0</v>
      </c>
      <c r="AO72" s="23">
        <f t="shared" si="43"/>
        <v>0</v>
      </c>
      <c r="AP72" s="23">
        <f t="shared" si="44"/>
        <v>0</v>
      </c>
      <c r="AQ72" s="23">
        <f t="shared" si="45"/>
        <v>0</v>
      </c>
      <c r="AR72" s="23">
        <f t="shared" si="46"/>
        <v>0</v>
      </c>
      <c r="AS72" s="23">
        <f t="shared" si="47"/>
        <v>0</v>
      </c>
      <c r="AT72" s="21"/>
      <c r="AU72" s="21"/>
      <c r="AV72" s="21"/>
      <c r="AW72" s="21"/>
      <c r="AX72" s="21"/>
      <c r="AY72" s="22">
        <f t="shared" ref="AY72:AY138" si="63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48"/>
        <v>0</v>
      </c>
      <c r="BL72" s="21"/>
      <c r="BM72" s="21"/>
      <c r="BN72" s="23">
        <f t="shared" si="49"/>
        <v>0</v>
      </c>
      <c r="BO72" s="21"/>
      <c r="BP72" s="21"/>
      <c r="BQ72" s="23">
        <f t="shared" si="50"/>
        <v>0</v>
      </c>
      <c r="BR72" s="21"/>
      <c r="BS72" s="21"/>
      <c r="BT72" s="23">
        <f t="shared" si="51"/>
        <v>0</v>
      </c>
      <c r="BU72" s="21"/>
      <c r="BV72" s="21"/>
      <c r="BW72" s="23">
        <f t="shared" si="52"/>
        <v>0</v>
      </c>
      <c r="BX72" s="21"/>
      <c r="BY72" s="21"/>
      <c r="BZ72" s="23">
        <f t="shared" si="53"/>
        <v>0</v>
      </c>
      <c r="CA72" s="21"/>
      <c r="CB72" s="21"/>
      <c r="CC72" s="23">
        <f t="shared" si="54"/>
        <v>0</v>
      </c>
      <c r="CD72" s="23">
        <f t="shared" si="55"/>
        <v>0</v>
      </c>
      <c r="CE72" s="23">
        <f t="shared" si="56"/>
        <v>0</v>
      </c>
      <c r="CF72" s="23">
        <f t="shared" si="57"/>
        <v>0</v>
      </c>
      <c r="CG72" s="23">
        <f t="shared" si="58"/>
        <v>0</v>
      </c>
      <c r="CH72" s="23">
        <f t="shared" si="59"/>
        <v>0</v>
      </c>
      <c r="CI72" s="22"/>
      <c r="CJ72" s="22"/>
      <c r="CK72" s="22">
        <f t="shared" si="60"/>
        <v>0</v>
      </c>
      <c r="CL72" s="21"/>
      <c r="CM72" s="21"/>
      <c r="CN72" s="22">
        <f t="shared" si="61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29"/>
        <v>0</v>
      </c>
      <c r="H73" s="21"/>
      <c r="I73" s="21"/>
      <c r="J73" s="22">
        <f t="shared" si="62"/>
        <v>0</v>
      </c>
      <c r="K73" s="21"/>
      <c r="L73" s="21"/>
      <c r="M73" s="23">
        <f t="shared" si="35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6"/>
        <v>0</v>
      </c>
      <c r="W73" s="21"/>
      <c r="X73" s="21"/>
      <c r="Y73" s="23">
        <f t="shared" si="37"/>
        <v>0</v>
      </c>
      <c r="Z73" s="21"/>
      <c r="AA73" s="21"/>
      <c r="AB73" s="23">
        <f t="shared" si="38"/>
        <v>0</v>
      </c>
      <c r="AC73" s="21"/>
      <c r="AD73" s="21"/>
      <c r="AE73" s="23">
        <f t="shared" si="39"/>
        <v>0</v>
      </c>
      <c r="AF73" s="21"/>
      <c r="AG73" s="21"/>
      <c r="AH73" s="23">
        <f t="shared" si="40"/>
        <v>0</v>
      </c>
      <c r="AI73" s="21"/>
      <c r="AJ73" s="21"/>
      <c r="AK73" s="23">
        <f t="shared" si="41"/>
        <v>0</v>
      </c>
      <c r="AL73" s="21"/>
      <c r="AM73" s="21"/>
      <c r="AN73" s="23">
        <f t="shared" si="42"/>
        <v>0</v>
      </c>
      <c r="AO73" s="23">
        <f t="shared" si="43"/>
        <v>0</v>
      </c>
      <c r="AP73" s="23">
        <f t="shared" si="44"/>
        <v>0</v>
      </c>
      <c r="AQ73" s="23">
        <f t="shared" si="45"/>
        <v>0</v>
      </c>
      <c r="AR73" s="23">
        <f t="shared" si="46"/>
        <v>0</v>
      </c>
      <c r="AS73" s="23">
        <f t="shared" si="47"/>
        <v>0</v>
      </c>
      <c r="AT73" s="21"/>
      <c r="AU73" s="21"/>
      <c r="AV73" s="21"/>
      <c r="AW73" s="21"/>
      <c r="AX73" s="21"/>
      <c r="AY73" s="22">
        <f t="shared" si="63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48"/>
        <v>0</v>
      </c>
      <c r="BL73" s="21"/>
      <c r="BM73" s="21"/>
      <c r="BN73" s="23">
        <f t="shared" si="49"/>
        <v>0</v>
      </c>
      <c r="BO73" s="21"/>
      <c r="BP73" s="21"/>
      <c r="BQ73" s="23">
        <f t="shared" si="50"/>
        <v>0</v>
      </c>
      <c r="BR73" s="21"/>
      <c r="BS73" s="21"/>
      <c r="BT73" s="23">
        <f t="shared" si="51"/>
        <v>0</v>
      </c>
      <c r="BU73" s="21"/>
      <c r="BV73" s="21"/>
      <c r="BW73" s="23">
        <f t="shared" si="52"/>
        <v>0</v>
      </c>
      <c r="BX73" s="21"/>
      <c r="BY73" s="21"/>
      <c r="BZ73" s="23">
        <f t="shared" si="53"/>
        <v>0</v>
      </c>
      <c r="CA73" s="21"/>
      <c r="CB73" s="21"/>
      <c r="CC73" s="23">
        <f t="shared" si="54"/>
        <v>0</v>
      </c>
      <c r="CD73" s="23">
        <f t="shared" si="55"/>
        <v>0</v>
      </c>
      <c r="CE73" s="23">
        <f t="shared" si="56"/>
        <v>0</v>
      </c>
      <c r="CF73" s="23">
        <f t="shared" si="57"/>
        <v>0</v>
      </c>
      <c r="CG73" s="23">
        <f t="shared" si="58"/>
        <v>0</v>
      </c>
      <c r="CH73" s="23">
        <f t="shared" si="59"/>
        <v>0</v>
      </c>
      <c r="CI73" s="22"/>
      <c r="CJ73" s="22"/>
      <c r="CK73" s="22">
        <f t="shared" si="60"/>
        <v>0</v>
      </c>
      <c r="CL73" s="21"/>
      <c r="CM73" s="21"/>
      <c r="CN73" s="22">
        <f t="shared" si="61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29"/>
        <v>0</v>
      </c>
      <c r="H74" s="21"/>
      <c r="I74" s="21"/>
      <c r="J74" s="22">
        <f t="shared" si="62"/>
        <v>0</v>
      </c>
      <c r="K74" s="21"/>
      <c r="L74" s="21"/>
      <c r="M74" s="23">
        <f t="shared" si="35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6"/>
        <v>0</v>
      </c>
      <c r="W74" s="21"/>
      <c r="X74" s="21"/>
      <c r="Y74" s="23">
        <f t="shared" si="37"/>
        <v>0</v>
      </c>
      <c r="Z74" s="21"/>
      <c r="AA74" s="21"/>
      <c r="AB74" s="23">
        <f t="shared" si="38"/>
        <v>0</v>
      </c>
      <c r="AC74" s="21"/>
      <c r="AD74" s="21"/>
      <c r="AE74" s="23">
        <f t="shared" si="39"/>
        <v>0</v>
      </c>
      <c r="AF74" s="21"/>
      <c r="AG74" s="21"/>
      <c r="AH74" s="23">
        <f t="shared" si="40"/>
        <v>0</v>
      </c>
      <c r="AI74" s="21"/>
      <c r="AJ74" s="21"/>
      <c r="AK74" s="23">
        <f t="shared" si="41"/>
        <v>0</v>
      </c>
      <c r="AL74" s="21"/>
      <c r="AM74" s="21"/>
      <c r="AN74" s="23">
        <f t="shared" si="42"/>
        <v>0</v>
      </c>
      <c r="AO74" s="23">
        <f t="shared" si="43"/>
        <v>0</v>
      </c>
      <c r="AP74" s="23">
        <f t="shared" si="44"/>
        <v>0</v>
      </c>
      <c r="AQ74" s="23">
        <f t="shared" si="45"/>
        <v>0</v>
      </c>
      <c r="AR74" s="23">
        <f t="shared" si="46"/>
        <v>0</v>
      </c>
      <c r="AS74" s="23">
        <f t="shared" si="47"/>
        <v>0</v>
      </c>
      <c r="AT74" s="21"/>
      <c r="AU74" s="21"/>
      <c r="AV74" s="21"/>
      <c r="AW74" s="21"/>
      <c r="AX74" s="21"/>
      <c r="AY74" s="22">
        <f t="shared" si="63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48"/>
        <v>0</v>
      </c>
      <c r="BL74" s="21"/>
      <c r="BM74" s="21"/>
      <c r="BN74" s="23">
        <f t="shared" si="49"/>
        <v>0</v>
      </c>
      <c r="BO74" s="21"/>
      <c r="BP74" s="21"/>
      <c r="BQ74" s="23">
        <f t="shared" si="50"/>
        <v>0</v>
      </c>
      <c r="BR74" s="21"/>
      <c r="BS74" s="21"/>
      <c r="BT74" s="23">
        <f t="shared" si="51"/>
        <v>0</v>
      </c>
      <c r="BU74" s="21"/>
      <c r="BV74" s="21"/>
      <c r="BW74" s="23">
        <f t="shared" si="52"/>
        <v>0</v>
      </c>
      <c r="BX74" s="21"/>
      <c r="BY74" s="21"/>
      <c r="BZ74" s="23">
        <f t="shared" si="53"/>
        <v>0</v>
      </c>
      <c r="CA74" s="21"/>
      <c r="CB74" s="21"/>
      <c r="CC74" s="23">
        <f t="shared" si="54"/>
        <v>0</v>
      </c>
      <c r="CD74" s="23">
        <f t="shared" si="55"/>
        <v>0</v>
      </c>
      <c r="CE74" s="23">
        <f t="shared" si="56"/>
        <v>0</v>
      </c>
      <c r="CF74" s="23">
        <f t="shared" si="57"/>
        <v>0</v>
      </c>
      <c r="CG74" s="23">
        <f t="shared" si="58"/>
        <v>0</v>
      </c>
      <c r="CH74" s="23">
        <f t="shared" si="59"/>
        <v>0</v>
      </c>
      <c r="CI74" s="22"/>
      <c r="CJ74" s="22"/>
      <c r="CK74" s="22">
        <f t="shared" si="60"/>
        <v>0</v>
      </c>
      <c r="CL74" s="21"/>
      <c r="CM74" s="21"/>
      <c r="CN74" s="22">
        <f t="shared" si="61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29"/>
        <v>0</v>
      </c>
      <c r="H75" s="21"/>
      <c r="I75" s="21"/>
      <c r="J75" s="22">
        <f t="shared" si="62"/>
        <v>0</v>
      </c>
      <c r="K75" s="21"/>
      <c r="L75" s="21"/>
      <c r="M75" s="23">
        <f t="shared" si="35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6"/>
        <v>0</v>
      </c>
      <c r="W75" s="21"/>
      <c r="X75" s="21"/>
      <c r="Y75" s="23">
        <f t="shared" si="37"/>
        <v>0</v>
      </c>
      <c r="Z75" s="21"/>
      <c r="AA75" s="21"/>
      <c r="AB75" s="23">
        <f t="shared" si="38"/>
        <v>0</v>
      </c>
      <c r="AC75" s="21"/>
      <c r="AD75" s="21"/>
      <c r="AE75" s="23">
        <f t="shared" si="39"/>
        <v>0</v>
      </c>
      <c r="AF75" s="21"/>
      <c r="AG75" s="21"/>
      <c r="AH75" s="23">
        <f t="shared" si="40"/>
        <v>0</v>
      </c>
      <c r="AI75" s="21"/>
      <c r="AJ75" s="21"/>
      <c r="AK75" s="23">
        <f t="shared" si="41"/>
        <v>0</v>
      </c>
      <c r="AL75" s="21"/>
      <c r="AM75" s="21"/>
      <c r="AN75" s="23">
        <f t="shared" si="42"/>
        <v>0</v>
      </c>
      <c r="AO75" s="23">
        <f t="shared" si="43"/>
        <v>0</v>
      </c>
      <c r="AP75" s="23">
        <f t="shared" si="44"/>
        <v>0</v>
      </c>
      <c r="AQ75" s="23">
        <f t="shared" si="45"/>
        <v>0</v>
      </c>
      <c r="AR75" s="23">
        <f t="shared" si="46"/>
        <v>0</v>
      </c>
      <c r="AS75" s="23">
        <f t="shared" si="47"/>
        <v>0</v>
      </c>
      <c r="AT75" s="21"/>
      <c r="AU75" s="21"/>
      <c r="AV75" s="21"/>
      <c r="AW75" s="21"/>
      <c r="AX75" s="21"/>
      <c r="AY75" s="22">
        <f t="shared" si="63"/>
        <v>0</v>
      </c>
      <c r="AZ75" s="21"/>
      <c r="BA75" s="21"/>
      <c r="BB75" s="23">
        <f t="shared" si="32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48"/>
        <v>0</v>
      </c>
      <c r="BL75" s="21"/>
      <c r="BM75" s="21"/>
      <c r="BN75" s="23">
        <f t="shared" si="49"/>
        <v>0</v>
      </c>
      <c r="BO75" s="21"/>
      <c r="BP75" s="21"/>
      <c r="BQ75" s="23">
        <f t="shared" si="50"/>
        <v>0</v>
      </c>
      <c r="BR75" s="21"/>
      <c r="BS75" s="21"/>
      <c r="BT75" s="23">
        <f t="shared" si="51"/>
        <v>0</v>
      </c>
      <c r="BU75" s="21"/>
      <c r="BV75" s="21"/>
      <c r="BW75" s="23">
        <f t="shared" si="52"/>
        <v>0</v>
      </c>
      <c r="BX75" s="21"/>
      <c r="BY75" s="21"/>
      <c r="BZ75" s="23">
        <f t="shared" si="53"/>
        <v>0</v>
      </c>
      <c r="CA75" s="21"/>
      <c r="CB75" s="21"/>
      <c r="CC75" s="23">
        <f t="shared" si="54"/>
        <v>0</v>
      </c>
      <c r="CD75" s="23">
        <f t="shared" si="55"/>
        <v>0</v>
      </c>
      <c r="CE75" s="23">
        <f t="shared" si="56"/>
        <v>0</v>
      </c>
      <c r="CF75" s="23">
        <f t="shared" si="57"/>
        <v>0</v>
      </c>
      <c r="CG75" s="23">
        <f t="shared" si="58"/>
        <v>0</v>
      </c>
      <c r="CH75" s="23">
        <f t="shared" si="59"/>
        <v>0</v>
      </c>
      <c r="CI75" s="22"/>
      <c r="CJ75" s="22"/>
      <c r="CK75" s="22">
        <f t="shared" si="60"/>
        <v>0</v>
      </c>
      <c r="CL75" s="21"/>
      <c r="CM75" s="21"/>
      <c r="CN75" s="22">
        <f t="shared" si="61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29"/>
        <v>0</v>
      </c>
      <c r="H76" s="21"/>
      <c r="I76" s="21"/>
      <c r="J76" s="22">
        <f t="shared" si="62"/>
        <v>0</v>
      </c>
      <c r="K76" s="21"/>
      <c r="L76" s="21"/>
      <c r="M76" s="23">
        <f t="shared" si="35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6"/>
        <v>0</v>
      </c>
      <c r="W76" s="21"/>
      <c r="X76" s="21"/>
      <c r="Y76" s="23">
        <f t="shared" si="37"/>
        <v>0</v>
      </c>
      <c r="Z76" s="21"/>
      <c r="AA76" s="21"/>
      <c r="AB76" s="23">
        <f t="shared" si="38"/>
        <v>0</v>
      </c>
      <c r="AC76" s="21"/>
      <c r="AD76" s="21"/>
      <c r="AE76" s="23">
        <f t="shared" si="39"/>
        <v>0</v>
      </c>
      <c r="AF76" s="21"/>
      <c r="AG76" s="21"/>
      <c r="AH76" s="23">
        <f t="shared" si="40"/>
        <v>0</v>
      </c>
      <c r="AI76" s="21"/>
      <c r="AJ76" s="21"/>
      <c r="AK76" s="23">
        <f t="shared" si="41"/>
        <v>0</v>
      </c>
      <c r="AL76" s="21"/>
      <c r="AM76" s="21"/>
      <c r="AN76" s="23">
        <f t="shared" si="42"/>
        <v>0</v>
      </c>
      <c r="AO76" s="23">
        <f t="shared" si="43"/>
        <v>0</v>
      </c>
      <c r="AP76" s="23">
        <f t="shared" si="44"/>
        <v>0</v>
      </c>
      <c r="AQ76" s="23">
        <f t="shared" si="45"/>
        <v>0</v>
      </c>
      <c r="AR76" s="23">
        <f t="shared" si="46"/>
        <v>0</v>
      </c>
      <c r="AS76" s="23">
        <f t="shared" si="47"/>
        <v>0</v>
      </c>
      <c r="AT76" s="21"/>
      <c r="AU76" s="21"/>
      <c r="AV76" s="21"/>
      <c r="AW76" s="21"/>
      <c r="AX76" s="21"/>
      <c r="AY76" s="22">
        <f t="shared" si="63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48"/>
        <v>0</v>
      </c>
      <c r="BL76" s="21"/>
      <c r="BM76" s="21"/>
      <c r="BN76" s="23">
        <f t="shared" si="49"/>
        <v>0</v>
      </c>
      <c r="BO76" s="21"/>
      <c r="BP76" s="21"/>
      <c r="BQ76" s="23">
        <f t="shared" si="50"/>
        <v>0</v>
      </c>
      <c r="BR76" s="21"/>
      <c r="BS76" s="21"/>
      <c r="BT76" s="23">
        <f t="shared" si="51"/>
        <v>0</v>
      </c>
      <c r="BU76" s="21"/>
      <c r="BV76" s="21"/>
      <c r="BW76" s="23">
        <f t="shared" si="52"/>
        <v>0</v>
      </c>
      <c r="BX76" s="21"/>
      <c r="BY76" s="21"/>
      <c r="BZ76" s="23">
        <f t="shared" si="53"/>
        <v>0</v>
      </c>
      <c r="CA76" s="21"/>
      <c r="CB76" s="21"/>
      <c r="CC76" s="23">
        <f t="shared" si="54"/>
        <v>0</v>
      </c>
      <c r="CD76" s="23">
        <f t="shared" si="55"/>
        <v>0</v>
      </c>
      <c r="CE76" s="23">
        <f t="shared" si="56"/>
        <v>0</v>
      </c>
      <c r="CF76" s="23">
        <f t="shared" si="57"/>
        <v>0</v>
      </c>
      <c r="CG76" s="23">
        <f t="shared" si="58"/>
        <v>0</v>
      </c>
      <c r="CH76" s="23">
        <f t="shared" si="59"/>
        <v>0</v>
      </c>
      <c r="CI76" s="22"/>
      <c r="CJ76" s="22"/>
      <c r="CK76" s="22">
        <f t="shared" si="60"/>
        <v>0</v>
      </c>
      <c r="CL76" s="21"/>
      <c r="CM76" s="21"/>
      <c r="CN76" s="22">
        <f t="shared" si="61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4">F77*$C77</f>
        <v>0</v>
      </c>
      <c r="H77" s="21"/>
      <c r="I77" s="21"/>
      <c r="J77" s="22">
        <f t="shared" si="62"/>
        <v>0</v>
      </c>
      <c r="K77" s="21"/>
      <c r="L77" s="21"/>
      <c r="M77" s="23">
        <f t="shared" si="35"/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43" si="66">R77*$C77</f>
        <v>0</v>
      </c>
      <c r="T77" s="21"/>
      <c r="U77" s="21"/>
      <c r="V77" s="23">
        <f t="shared" si="36"/>
        <v>0</v>
      </c>
      <c r="W77" s="21"/>
      <c r="X77" s="21"/>
      <c r="Y77" s="23">
        <f t="shared" si="37"/>
        <v>0</v>
      </c>
      <c r="Z77" s="21"/>
      <c r="AA77" s="21"/>
      <c r="AB77" s="23">
        <f t="shared" si="38"/>
        <v>0</v>
      </c>
      <c r="AC77" s="21"/>
      <c r="AD77" s="21"/>
      <c r="AE77" s="23">
        <f t="shared" si="39"/>
        <v>0</v>
      </c>
      <c r="AF77" s="21"/>
      <c r="AG77" s="21"/>
      <c r="AH77" s="23">
        <f t="shared" si="40"/>
        <v>0</v>
      </c>
      <c r="AI77" s="21"/>
      <c r="AJ77" s="21"/>
      <c r="AK77" s="23">
        <f t="shared" si="41"/>
        <v>0</v>
      </c>
      <c r="AL77" s="21"/>
      <c r="AM77" s="21"/>
      <c r="AN77" s="23">
        <f t="shared" si="42"/>
        <v>0</v>
      </c>
      <c r="AO77" s="23">
        <f t="shared" si="43"/>
        <v>0</v>
      </c>
      <c r="AP77" s="23">
        <f t="shared" si="44"/>
        <v>0</v>
      </c>
      <c r="AQ77" s="23">
        <f t="shared" si="45"/>
        <v>0</v>
      </c>
      <c r="AR77" s="23">
        <f t="shared" si="46"/>
        <v>0</v>
      </c>
      <c r="AS77" s="23">
        <f t="shared" si="47"/>
        <v>0</v>
      </c>
      <c r="AT77" s="21"/>
      <c r="AU77" s="21"/>
      <c r="AV77" s="21"/>
      <c r="AW77" s="21"/>
      <c r="AX77" s="21"/>
      <c r="AY77" s="22">
        <f t="shared" si="63"/>
        <v>0</v>
      </c>
      <c r="AZ77" s="21"/>
      <c r="BA77" s="21"/>
      <c r="BB77" s="23">
        <f t="shared" ref="BB77:BB142" si="67">BA77*$C77</f>
        <v>0</v>
      </c>
      <c r="BC77" s="21"/>
      <c r="BD77" s="21"/>
      <c r="BE77" s="23">
        <f t="shared" ref="BE77:BE112" si="68">BD77*$C77</f>
        <v>0</v>
      </c>
      <c r="BF77" s="21"/>
      <c r="BG77" s="21"/>
      <c r="BH77" s="23">
        <f t="shared" ref="BH77:BH142" si="69">BG77*$C77</f>
        <v>0</v>
      </c>
      <c r="BI77" s="21"/>
      <c r="BJ77" s="21"/>
      <c r="BK77" s="23">
        <f t="shared" si="48"/>
        <v>0</v>
      </c>
      <c r="BL77" s="21"/>
      <c r="BM77" s="21"/>
      <c r="BN77" s="23">
        <f t="shared" si="49"/>
        <v>0</v>
      </c>
      <c r="BO77" s="21"/>
      <c r="BP77" s="21"/>
      <c r="BQ77" s="23">
        <f t="shared" si="50"/>
        <v>0</v>
      </c>
      <c r="BR77" s="21"/>
      <c r="BS77" s="21"/>
      <c r="BT77" s="23">
        <f t="shared" si="51"/>
        <v>0</v>
      </c>
      <c r="BU77" s="21"/>
      <c r="BV77" s="21"/>
      <c r="BW77" s="23">
        <f t="shared" si="52"/>
        <v>0</v>
      </c>
      <c r="BX77" s="21"/>
      <c r="BY77" s="21"/>
      <c r="BZ77" s="23">
        <f t="shared" si="53"/>
        <v>0</v>
      </c>
      <c r="CA77" s="21"/>
      <c r="CB77" s="21"/>
      <c r="CC77" s="23">
        <f t="shared" si="54"/>
        <v>0</v>
      </c>
      <c r="CD77" s="23">
        <f t="shared" si="55"/>
        <v>0</v>
      </c>
      <c r="CE77" s="23">
        <f t="shared" si="56"/>
        <v>0</v>
      </c>
      <c r="CF77" s="23">
        <f t="shared" si="57"/>
        <v>0</v>
      </c>
      <c r="CG77" s="23">
        <f t="shared" si="58"/>
        <v>0</v>
      </c>
      <c r="CH77" s="23">
        <f t="shared" si="59"/>
        <v>0</v>
      </c>
      <c r="CI77" s="22"/>
      <c r="CJ77" s="22"/>
      <c r="CK77" s="22">
        <f t="shared" si="60"/>
        <v>0</v>
      </c>
      <c r="CL77" s="21"/>
      <c r="CM77" s="21"/>
      <c r="CN77" s="22">
        <f t="shared" si="61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4"/>
        <v>0</v>
      </c>
      <c r="H78" s="21"/>
      <c r="I78" s="21"/>
      <c r="J78" s="22">
        <f t="shared" si="62"/>
        <v>0</v>
      </c>
      <c r="K78" s="21"/>
      <c r="L78" s="21"/>
      <c r="M78" s="23">
        <f t="shared" si="35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6"/>
        <v>0</v>
      </c>
      <c r="W78" s="21"/>
      <c r="X78" s="21"/>
      <c r="Y78" s="23">
        <f t="shared" si="37"/>
        <v>0</v>
      </c>
      <c r="Z78" s="21"/>
      <c r="AA78" s="21"/>
      <c r="AB78" s="23">
        <f t="shared" si="38"/>
        <v>0</v>
      </c>
      <c r="AC78" s="21"/>
      <c r="AD78" s="21"/>
      <c r="AE78" s="23">
        <f t="shared" si="39"/>
        <v>0</v>
      </c>
      <c r="AF78" s="21"/>
      <c r="AG78" s="21"/>
      <c r="AH78" s="23">
        <f t="shared" si="40"/>
        <v>0</v>
      </c>
      <c r="AI78" s="21"/>
      <c r="AJ78" s="21"/>
      <c r="AK78" s="23">
        <f t="shared" si="41"/>
        <v>0</v>
      </c>
      <c r="AL78" s="21"/>
      <c r="AM78" s="21"/>
      <c r="AN78" s="23">
        <f t="shared" si="42"/>
        <v>0</v>
      </c>
      <c r="AO78" s="23">
        <f t="shared" si="43"/>
        <v>0</v>
      </c>
      <c r="AP78" s="23">
        <f t="shared" si="44"/>
        <v>0</v>
      </c>
      <c r="AQ78" s="23">
        <f t="shared" si="45"/>
        <v>0</v>
      </c>
      <c r="AR78" s="23">
        <f t="shared" si="46"/>
        <v>0</v>
      </c>
      <c r="AS78" s="23">
        <f t="shared" si="47"/>
        <v>0</v>
      </c>
      <c r="AT78" s="21"/>
      <c r="AU78" s="21"/>
      <c r="AV78" s="21"/>
      <c r="AW78" s="21"/>
      <c r="AX78" s="21"/>
      <c r="AY78" s="22">
        <f t="shared" si="63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48"/>
        <v>0</v>
      </c>
      <c r="BL78" s="21"/>
      <c r="BM78" s="21"/>
      <c r="BN78" s="23">
        <f t="shared" si="49"/>
        <v>0</v>
      </c>
      <c r="BO78" s="21"/>
      <c r="BP78" s="21"/>
      <c r="BQ78" s="23">
        <f t="shared" si="50"/>
        <v>0</v>
      </c>
      <c r="BR78" s="21"/>
      <c r="BS78" s="21"/>
      <c r="BT78" s="23">
        <f t="shared" si="51"/>
        <v>0</v>
      </c>
      <c r="BU78" s="21"/>
      <c r="BV78" s="21"/>
      <c r="BW78" s="23">
        <f t="shared" si="52"/>
        <v>0</v>
      </c>
      <c r="BX78" s="21"/>
      <c r="BY78" s="21"/>
      <c r="BZ78" s="23">
        <f t="shared" si="53"/>
        <v>0</v>
      </c>
      <c r="CA78" s="21"/>
      <c r="CB78" s="21"/>
      <c r="CC78" s="23">
        <f t="shared" si="54"/>
        <v>0</v>
      </c>
      <c r="CD78" s="23">
        <f t="shared" si="55"/>
        <v>0</v>
      </c>
      <c r="CE78" s="23">
        <f t="shared" si="56"/>
        <v>0</v>
      </c>
      <c r="CF78" s="23">
        <f t="shared" si="57"/>
        <v>0</v>
      </c>
      <c r="CG78" s="23">
        <f t="shared" si="58"/>
        <v>0</v>
      </c>
      <c r="CH78" s="23">
        <f t="shared" si="59"/>
        <v>0</v>
      </c>
      <c r="CI78" s="22"/>
      <c r="CJ78" s="22"/>
      <c r="CK78" s="22">
        <f t="shared" si="60"/>
        <v>0</v>
      </c>
      <c r="CL78" s="21"/>
      <c r="CM78" s="21"/>
      <c r="CN78" s="22">
        <f t="shared" si="61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4"/>
        <v>0</v>
      </c>
      <c r="H79" s="21"/>
      <c r="I79" s="21"/>
      <c r="J79" s="22">
        <f t="shared" si="62"/>
        <v>0</v>
      </c>
      <c r="K79" s="21"/>
      <c r="L79" s="21"/>
      <c r="M79" s="23">
        <f t="shared" si="35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6"/>
        <v>0</v>
      </c>
      <c r="W79" s="21"/>
      <c r="X79" s="21"/>
      <c r="Y79" s="23">
        <f t="shared" si="37"/>
        <v>0</v>
      </c>
      <c r="Z79" s="21"/>
      <c r="AA79" s="21"/>
      <c r="AB79" s="23">
        <f t="shared" si="38"/>
        <v>0</v>
      </c>
      <c r="AC79" s="21"/>
      <c r="AD79" s="21"/>
      <c r="AE79" s="23">
        <f t="shared" si="39"/>
        <v>0</v>
      </c>
      <c r="AF79" s="21"/>
      <c r="AG79" s="21"/>
      <c r="AH79" s="23">
        <f t="shared" si="40"/>
        <v>0</v>
      </c>
      <c r="AI79" s="21"/>
      <c r="AJ79" s="21"/>
      <c r="AK79" s="23">
        <f t="shared" si="41"/>
        <v>0</v>
      </c>
      <c r="AL79" s="21"/>
      <c r="AM79" s="21"/>
      <c r="AN79" s="23">
        <f t="shared" si="42"/>
        <v>0</v>
      </c>
      <c r="AO79" s="23">
        <f t="shared" si="43"/>
        <v>0</v>
      </c>
      <c r="AP79" s="23">
        <f t="shared" si="44"/>
        <v>0</v>
      </c>
      <c r="AQ79" s="23">
        <f t="shared" si="45"/>
        <v>0</v>
      </c>
      <c r="AR79" s="23">
        <f t="shared" si="46"/>
        <v>0</v>
      </c>
      <c r="AS79" s="23">
        <f t="shared" si="47"/>
        <v>0</v>
      </c>
      <c r="AT79" s="21"/>
      <c r="AU79" s="21"/>
      <c r="AV79" s="21"/>
      <c r="AW79" s="21"/>
      <c r="AX79" s="21"/>
      <c r="AY79" s="22">
        <f t="shared" si="63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48"/>
        <v>0</v>
      </c>
      <c r="BL79" s="21"/>
      <c r="BM79" s="21"/>
      <c r="BN79" s="23">
        <f t="shared" si="49"/>
        <v>0</v>
      </c>
      <c r="BO79" s="21"/>
      <c r="BP79" s="21"/>
      <c r="BQ79" s="23">
        <f t="shared" si="50"/>
        <v>0</v>
      </c>
      <c r="BR79" s="21"/>
      <c r="BS79" s="21"/>
      <c r="BT79" s="23">
        <f t="shared" si="51"/>
        <v>0</v>
      </c>
      <c r="BU79" s="21"/>
      <c r="BV79" s="21"/>
      <c r="BW79" s="23">
        <f t="shared" si="52"/>
        <v>0</v>
      </c>
      <c r="BX79" s="21"/>
      <c r="BY79" s="21"/>
      <c r="BZ79" s="23">
        <f t="shared" si="53"/>
        <v>0</v>
      </c>
      <c r="CA79" s="21"/>
      <c r="CB79" s="21"/>
      <c r="CC79" s="23">
        <f t="shared" si="54"/>
        <v>0</v>
      </c>
      <c r="CD79" s="23">
        <f t="shared" si="55"/>
        <v>0</v>
      </c>
      <c r="CE79" s="23">
        <f t="shared" si="56"/>
        <v>0</v>
      </c>
      <c r="CF79" s="23">
        <f t="shared" si="57"/>
        <v>0</v>
      </c>
      <c r="CG79" s="23">
        <f t="shared" si="58"/>
        <v>0</v>
      </c>
      <c r="CH79" s="23">
        <f t="shared" si="59"/>
        <v>0</v>
      </c>
      <c r="CI79" s="22"/>
      <c r="CJ79" s="22"/>
      <c r="CK79" s="22">
        <f t="shared" si="60"/>
        <v>0</v>
      </c>
      <c r="CL79" s="21"/>
      <c r="CM79" s="21"/>
      <c r="CN79" s="22">
        <f t="shared" si="61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4"/>
        <v>0</v>
      </c>
      <c r="H80" s="21"/>
      <c r="I80" s="21"/>
      <c r="J80" s="22">
        <f t="shared" si="62"/>
        <v>0</v>
      </c>
      <c r="K80" s="21"/>
      <c r="L80" s="21"/>
      <c r="M80" s="23">
        <f t="shared" si="35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6"/>
        <v>0</v>
      </c>
      <c r="W80" s="21"/>
      <c r="X80" s="21"/>
      <c r="Y80" s="23">
        <f t="shared" si="37"/>
        <v>0</v>
      </c>
      <c r="Z80" s="21"/>
      <c r="AA80" s="21"/>
      <c r="AB80" s="23">
        <f t="shared" si="38"/>
        <v>0</v>
      </c>
      <c r="AC80" s="21"/>
      <c r="AD80" s="21"/>
      <c r="AE80" s="23">
        <f t="shared" si="39"/>
        <v>0</v>
      </c>
      <c r="AF80" s="21"/>
      <c r="AG80" s="21"/>
      <c r="AH80" s="23">
        <f t="shared" si="40"/>
        <v>0</v>
      </c>
      <c r="AI80" s="21"/>
      <c r="AJ80" s="21"/>
      <c r="AK80" s="23">
        <f t="shared" si="41"/>
        <v>0</v>
      </c>
      <c r="AL80" s="21"/>
      <c r="AM80" s="21"/>
      <c r="AN80" s="23">
        <f t="shared" si="42"/>
        <v>0</v>
      </c>
      <c r="AO80" s="23">
        <f t="shared" si="43"/>
        <v>0</v>
      </c>
      <c r="AP80" s="23">
        <f t="shared" si="44"/>
        <v>0</v>
      </c>
      <c r="AQ80" s="23">
        <f t="shared" si="45"/>
        <v>0</v>
      </c>
      <c r="AR80" s="23">
        <f t="shared" si="46"/>
        <v>0</v>
      </c>
      <c r="AS80" s="23">
        <f t="shared" si="47"/>
        <v>0</v>
      </c>
      <c r="AT80" s="21"/>
      <c r="AU80" s="21"/>
      <c r="AV80" s="21"/>
      <c r="AW80" s="21"/>
      <c r="AX80" s="21"/>
      <c r="AY80" s="22">
        <f t="shared" si="63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48"/>
        <v>0</v>
      </c>
      <c r="BL80" s="21"/>
      <c r="BM80" s="21"/>
      <c r="BN80" s="23">
        <f t="shared" si="49"/>
        <v>0</v>
      </c>
      <c r="BO80" s="21"/>
      <c r="BP80" s="21"/>
      <c r="BQ80" s="23">
        <f t="shared" si="50"/>
        <v>0</v>
      </c>
      <c r="BR80" s="21"/>
      <c r="BS80" s="21"/>
      <c r="BT80" s="23">
        <f t="shared" si="51"/>
        <v>0</v>
      </c>
      <c r="BU80" s="21"/>
      <c r="BV80" s="21"/>
      <c r="BW80" s="23">
        <f t="shared" si="52"/>
        <v>0</v>
      </c>
      <c r="BX80" s="21"/>
      <c r="BY80" s="21"/>
      <c r="BZ80" s="23">
        <f t="shared" si="53"/>
        <v>0</v>
      </c>
      <c r="CA80" s="21"/>
      <c r="CB80" s="21"/>
      <c r="CC80" s="23">
        <f t="shared" si="54"/>
        <v>0</v>
      </c>
      <c r="CD80" s="23">
        <f t="shared" si="55"/>
        <v>0</v>
      </c>
      <c r="CE80" s="23">
        <f t="shared" si="56"/>
        <v>0</v>
      </c>
      <c r="CF80" s="23">
        <f t="shared" si="57"/>
        <v>0</v>
      </c>
      <c r="CG80" s="23">
        <f t="shared" si="58"/>
        <v>0</v>
      </c>
      <c r="CH80" s="23">
        <f t="shared" si="59"/>
        <v>0</v>
      </c>
      <c r="CI80" s="22"/>
      <c r="CJ80" s="22"/>
      <c r="CK80" s="22">
        <f t="shared" si="60"/>
        <v>0</v>
      </c>
      <c r="CL80" s="21"/>
      <c r="CM80" s="21"/>
      <c r="CN80" s="22">
        <f t="shared" si="61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4"/>
        <v>0</v>
      </c>
      <c r="H81" s="21"/>
      <c r="I81" s="21"/>
      <c r="J81" s="22">
        <f t="shared" si="62"/>
        <v>0</v>
      </c>
      <c r="K81" s="21"/>
      <c r="L81" s="21"/>
      <c r="M81" s="23">
        <f t="shared" si="35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6"/>
        <v>0</v>
      </c>
      <c r="W81" s="21"/>
      <c r="X81" s="21"/>
      <c r="Y81" s="23">
        <f t="shared" si="37"/>
        <v>0</v>
      </c>
      <c r="Z81" s="21"/>
      <c r="AA81" s="21"/>
      <c r="AB81" s="23">
        <f t="shared" si="38"/>
        <v>0</v>
      </c>
      <c r="AC81" s="21"/>
      <c r="AD81" s="21"/>
      <c r="AE81" s="23">
        <f t="shared" si="39"/>
        <v>0</v>
      </c>
      <c r="AF81" s="21"/>
      <c r="AG81" s="21"/>
      <c r="AH81" s="23">
        <f t="shared" si="40"/>
        <v>0</v>
      </c>
      <c r="AI81" s="21"/>
      <c r="AJ81" s="21"/>
      <c r="AK81" s="23">
        <f t="shared" si="41"/>
        <v>0</v>
      </c>
      <c r="AL81" s="21"/>
      <c r="AM81" s="21"/>
      <c r="AN81" s="23">
        <f t="shared" si="42"/>
        <v>0</v>
      </c>
      <c r="AO81" s="23">
        <f t="shared" si="43"/>
        <v>0</v>
      </c>
      <c r="AP81" s="23">
        <f t="shared" si="44"/>
        <v>0</v>
      </c>
      <c r="AQ81" s="23">
        <f t="shared" si="45"/>
        <v>0</v>
      </c>
      <c r="AR81" s="23">
        <f t="shared" si="46"/>
        <v>0</v>
      </c>
      <c r="AS81" s="23">
        <f t="shared" si="47"/>
        <v>0</v>
      </c>
      <c r="AT81" s="21"/>
      <c r="AU81" s="21"/>
      <c r="AV81" s="21"/>
      <c r="AW81" s="21"/>
      <c r="AX81" s="21"/>
      <c r="AY81" s="22">
        <f t="shared" si="63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48"/>
        <v>0</v>
      </c>
      <c r="BL81" s="21"/>
      <c r="BM81" s="21"/>
      <c r="BN81" s="23">
        <f t="shared" si="49"/>
        <v>0</v>
      </c>
      <c r="BO81" s="21"/>
      <c r="BP81" s="21"/>
      <c r="BQ81" s="23">
        <f t="shared" si="50"/>
        <v>0</v>
      </c>
      <c r="BR81" s="21"/>
      <c r="BS81" s="21"/>
      <c r="BT81" s="23">
        <f t="shared" si="51"/>
        <v>0</v>
      </c>
      <c r="BU81" s="21"/>
      <c r="BV81" s="21"/>
      <c r="BW81" s="23">
        <f t="shared" si="52"/>
        <v>0</v>
      </c>
      <c r="BX81" s="21"/>
      <c r="BY81" s="21"/>
      <c r="BZ81" s="23">
        <f t="shared" si="53"/>
        <v>0</v>
      </c>
      <c r="CA81" s="21"/>
      <c r="CB81" s="21"/>
      <c r="CC81" s="23">
        <f t="shared" si="54"/>
        <v>0</v>
      </c>
      <c r="CD81" s="23">
        <f t="shared" si="55"/>
        <v>0</v>
      </c>
      <c r="CE81" s="23">
        <f t="shared" si="56"/>
        <v>0</v>
      </c>
      <c r="CF81" s="23">
        <f t="shared" si="57"/>
        <v>0</v>
      </c>
      <c r="CG81" s="23">
        <f t="shared" si="58"/>
        <v>0</v>
      </c>
      <c r="CH81" s="23">
        <f t="shared" si="59"/>
        <v>0</v>
      </c>
      <c r="CI81" s="22"/>
      <c r="CJ81" s="22"/>
      <c r="CK81" s="22">
        <f t="shared" si="60"/>
        <v>0</v>
      </c>
      <c r="CL81" s="21"/>
      <c r="CM81" s="21"/>
      <c r="CN81" s="22">
        <f t="shared" si="61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4"/>
        <v>0</v>
      </c>
      <c r="H82" s="21"/>
      <c r="I82" s="21"/>
      <c r="J82" s="22">
        <f t="shared" si="62"/>
        <v>0</v>
      </c>
      <c r="K82" s="21"/>
      <c r="L82" s="21"/>
      <c r="M82" s="23">
        <f t="shared" si="35"/>
        <v>0</v>
      </c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6"/>
        <v>0</v>
      </c>
      <c r="W82" s="21"/>
      <c r="X82" s="21"/>
      <c r="Y82" s="23">
        <f t="shared" si="37"/>
        <v>0</v>
      </c>
      <c r="Z82" s="21"/>
      <c r="AA82" s="21"/>
      <c r="AB82" s="23">
        <f t="shared" si="38"/>
        <v>0</v>
      </c>
      <c r="AC82" s="21"/>
      <c r="AD82" s="21"/>
      <c r="AE82" s="23">
        <f t="shared" si="39"/>
        <v>0</v>
      </c>
      <c r="AF82" s="21"/>
      <c r="AG82" s="21"/>
      <c r="AH82" s="23">
        <f t="shared" si="40"/>
        <v>0</v>
      </c>
      <c r="AI82" s="21"/>
      <c r="AJ82" s="21"/>
      <c r="AK82" s="23">
        <f t="shared" si="41"/>
        <v>0</v>
      </c>
      <c r="AL82" s="21"/>
      <c r="AM82" s="21"/>
      <c r="AN82" s="23">
        <f t="shared" si="42"/>
        <v>0</v>
      </c>
      <c r="AO82" s="23">
        <f t="shared" si="43"/>
        <v>0</v>
      </c>
      <c r="AP82" s="23">
        <f t="shared" si="44"/>
        <v>0</v>
      </c>
      <c r="AQ82" s="23">
        <f t="shared" si="45"/>
        <v>0</v>
      </c>
      <c r="AR82" s="23">
        <f t="shared" si="46"/>
        <v>0</v>
      </c>
      <c r="AS82" s="23">
        <f t="shared" si="47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48"/>
        <v>0</v>
      </c>
      <c r="BL82" s="21"/>
      <c r="BM82" s="21"/>
      <c r="BN82" s="23">
        <f t="shared" si="49"/>
        <v>0</v>
      </c>
      <c r="BO82" s="21"/>
      <c r="BP82" s="21"/>
      <c r="BQ82" s="23">
        <f t="shared" si="50"/>
        <v>0</v>
      </c>
      <c r="BR82" s="21"/>
      <c r="BS82" s="21"/>
      <c r="BT82" s="23">
        <f t="shared" si="51"/>
        <v>0</v>
      </c>
      <c r="BU82" s="21"/>
      <c r="BV82" s="21"/>
      <c r="BW82" s="23">
        <f t="shared" si="52"/>
        <v>0</v>
      </c>
      <c r="BX82" s="21"/>
      <c r="BY82" s="21"/>
      <c r="BZ82" s="23">
        <f t="shared" si="53"/>
        <v>0</v>
      </c>
      <c r="CA82" s="21"/>
      <c r="CB82" s="21"/>
      <c r="CC82" s="23">
        <f t="shared" si="54"/>
        <v>0</v>
      </c>
      <c r="CD82" s="23">
        <f t="shared" si="55"/>
        <v>0</v>
      </c>
      <c r="CE82" s="23">
        <f t="shared" si="56"/>
        <v>0</v>
      </c>
      <c r="CF82" s="23">
        <f t="shared" si="57"/>
        <v>0</v>
      </c>
      <c r="CG82" s="23">
        <f t="shared" si="58"/>
        <v>0</v>
      </c>
      <c r="CH82" s="23">
        <f t="shared" si="59"/>
        <v>0</v>
      </c>
      <c r="CI82" s="22"/>
      <c r="CJ82" s="22"/>
      <c r="CK82" s="22">
        <f t="shared" si="60"/>
        <v>0</v>
      </c>
      <c r="CL82" s="21"/>
      <c r="CM82" s="21"/>
      <c r="CN82" s="22">
        <f t="shared" si="61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4"/>
        <v>0</v>
      </c>
      <c r="H83" s="21"/>
      <c r="I83" s="21"/>
      <c r="J83" s="22">
        <f t="shared" si="62"/>
        <v>0</v>
      </c>
      <c r="K83" s="21"/>
      <c r="L83" s="21"/>
      <c r="M83" s="23">
        <f t="shared" si="35"/>
        <v>0</v>
      </c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6"/>
        <v>0</v>
      </c>
      <c r="W83" s="21"/>
      <c r="X83" s="21"/>
      <c r="Y83" s="23">
        <f t="shared" si="37"/>
        <v>0</v>
      </c>
      <c r="Z83" s="21"/>
      <c r="AA83" s="21"/>
      <c r="AB83" s="23">
        <f t="shared" si="38"/>
        <v>0</v>
      </c>
      <c r="AC83" s="21"/>
      <c r="AD83" s="21"/>
      <c r="AE83" s="23">
        <f t="shared" si="39"/>
        <v>0</v>
      </c>
      <c r="AF83" s="21"/>
      <c r="AG83" s="21"/>
      <c r="AH83" s="23">
        <f t="shared" si="40"/>
        <v>0</v>
      </c>
      <c r="AI83" s="21"/>
      <c r="AJ83" s="21"/>
      <c r="AK83" s="23">
        <f t="shared" si="41"/>
        <v>0</v>
      </c>
      <c r="AL83" s="21"/>
      <c r="AM83" s="21"/>
      <c r="AN83" s="23">
        <f t="shared" si="42"/>
        <v>0</v>
      </c>
      <c r="AO83" s="23">
        <f t="shared" si="43"/>
        <v>0</v>
      </c>
      <c r="AP83" s="23">
        <f t="shared" si="44"/>
        <v>0</v>
      </c>
      <c r="AQ83" s="23">
        <f t="shared" si="45"/>
        <v>0</v>
      </c>
      <c r="AR83" s="23">
        <f t="shared" si="46"/>
        <v>0</v>
      </c>
      <c r="AS83" s="23">
        <f t="shared" si="47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48"/>
        <v>0</v>
      </c>
      <c r="BL83" s="21"/>
      <c r="BM83" s="21"/>
      <c r="BN83" s="23">
        <f t="shared" si="49"/>
        <v>0</v>
      </c>
      <c r="BO83" s="21"/>
      <c r="BP83" s="21"/>
      <c r="BQ83" s="23">
        <f t="shared" si="50"/>
        <v>0</v>
      </c>
      <c r="BR83" s="21"/>
      <c r="BS83" s="21"/>
      <c r="BT83" s="23">
        <f t="shared" si="51"/>
        <v>0</v>
      </c>
      <c r="BU83" s="21"/>
      <c r="BV83" s="21"/>
      <c r="BW83" s="23">
        <f t="shared" si="52"/>
        <v>0</v>
      </c>
      <c r="BX83" s="21"/>
      <c r="BY83" s="21"/>
      <c r="BZ83" s="23">
        <f t="shared" si="53"/>
        <v>0</v>
      </c>
      <c r="CA83" s="21"/>
      <c r="CB83" s="21"/>
      <c r="CC83" s="23">
        <f t="shared" si="54"/>
        <v>0</v>
      </c>
      <c r="CD83" s="23">
        <f t="shared" si="55"/>
        <v>0</v>
      </c>
      <c r="CE83" s="23">
        <f t="shared" si="56"/>
        <v>0</v>
      </c>
      <c r="CF83" s="23">
        <f t="shared" si="57"/>
        <v>0</v>
      </c>
      <c r="CG83" s="23">
        <f t="shared" si="58"/>
        <v>0</v>
      </c>
      <c r="CH83" s="23">
        <f t="shared" si="59"/>
        <v>0</v>
      </c>
      <c r="CI83" s="22"/>
      <c r="CJ83" s="22"/>
      <c r="CK83" s="22">
        <f t="shared" si="60"/>
        <v>0</v>
      </c>
      <c r="CL83" s="21"/>
      <c r="CM83" s="21"/>
      <c r="CN83" s="22">
        <f t="shared" si="61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4"/>
        <v>0</v>
      </c>
      <c r="H84" s="21"/>
      <c r="I84" s="21"/>
      <c r="J84" s="22">
        <f t="shared" si="62"/>
        <v>0</v>
      </c>
      <c r="K84" s="21"/>
      <c r="L84" s="21"/>
      <c r="M84" s="23">
        <f t="shared" si="35"/>
        <v>0</v>
      </c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6"/>
        <v>0</v>
      </c>
      <c r="W84" s="21"/>
      <c r="X84" s="21"/>
      <c r="Y84" s="23">
        <f t="shared" si="37"/>
        <v>0</v>
      </c>
      <c r="Z84" s="21"/>
      <c r="AA84" s="21"/>
      <c r="AB84" s="23">
        <f t="shared" si="38"/>
        <v>0</v>
      </c>
      <c r="AC84" s="21"/>
      <c r="AD84" s="21"/>
      <c r="AE84" s="23">
        <f t="shared" si="39"/>
        <v>0</v>
      </c>
      <c r="AF84" s="21"/>
      <c r="AG84" s="21"/>
      <c r="AH84" s="23">
        <f t="shared" si="40"/>
        <v>0</v>
      </c>
      <c r="AI84" s="21"/>
      <c r="AJ84" s="21"/>
      <c r="AK84" s="23">
        <f t="shared" si="41"/>
        <v>0</v>
      </c>
      <c r="AL84" s="21"/>
      <c r="AM84" s="21"/>
      <c r="AN84" s="23">
        <f t="shared" si="42"/>
        <v>0</v>
      </c>
      <c r="AO84" s="23">
        <f t="shared" si="43"/>
        <v>0</v>
      </c>
      <c r="AP84" s="23">
        <f t="shared" si="44"/>
        <v>0</v>
      </c>
      <c r="AQ84" s="23">
        <f t="shared" si="45"/>
        <v>0</v>
      </c>
      <c r="AR84" s="23">
        <f t="shared" si="46"/>
        <v>0</v>
      </c>
      <c r="AS84" s="23">
        <f t="shared" si="47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48"/>
        <v>0</v>
      </c>
      <c r="BL84" s="21"/>
      <c r="BM84" s="21"/>
      <c r="BN84" s="23">
        <f t="shared" si="49"/>
        <v>0</v>
      </c>
      <c r="BO84" s="21"/>
      <c r="BP84" s="21"/>
      <c r="BQ84" s="23">
        <f t="shared" si="50"/>
        <v>0</v>
      </c>
      <c r="BR84" s="21"/>
      <c r="BS84" s="21"/>
      <c r="BT84" s="23">
        <f t="shared" si="51"/>
        <v>0</v>
      </c>
      <c r="BU84" s="21"/>
      <c r="BV84" s="21"/>
      <c r="BW84" s="23">
        <f t="shared" si="52"/>
        <v>0</v>
      </c>
      <c r="BX84" s="21"/>
      <c r="BY84" s="21"/>
      <c r="BZ84" s="23">
        <f t="shared" si="53"/>
        <v>0</v>
      </c>
      <c r="CA84" s="21"/>
      <c r="CB84" s="21"/>
      <c r="CC84" s="23">
        <f t="shared" si="54"/>
        <v>0</v>
      </c>
      <c r="CD84" s="23">
        <f t="shared" si="55"/>
        <v>0</v>
      </c>
      <c r="CE84" s="23">
        <f t="shared" si="56"/>
        <v>0</v>
      </c>
      <c r="CF84" s="23">
        <f t="shared" si="57"/>
        <v>0</v>
      </c>
      <c r="CG84" s="23">
        <f t="shared" si="58"/>
        <v>0</v>
      </c>
      <c r="CH84" s="23">
        <f t="shared" si="59"/>
        <v>0</v>
      </c>
      <c r="CI84" s="22"/>
      <c r="CJ84" s="22"/>
      <c r="CK84" s="22">
        <f t="shared" si="60"/>
        <v>0</v>
      </c>
      <c r="CL84" s="21"/>
      <c r="CM84" s="21"/>
      <c r="CN84" s="22">
        <f t="shared" si="61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4"/>
        <v>0</v>
      </c>
      <c r="H85" s="21"/>
      <c r="I85" s="21"/>
      <c r="J85" s="22">
        <f t="shared" si="62"/>
        <v>0</v>
      </c>
      <c r="K85" s="21"/>
      <c r="L85" s="21"/>
      <c r="M85" s="23">
        <f t="shared" si="35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6"/>
        <v>0</v>
      </c>
      <c r="W85" s="21"/>
      <c r="X85" s="21"/>
      <c r="Y85" s="23">
        <f t="shared" si="37"/>
        <v>0</v>
      </c>
      <c r="Z85" s="21"/>
      <c r="AA85" s="21"/>
      <c r="AB85" s="23">
        <f t="shared" si="38"/>
        <v>0</v>
      </c>
      <c r="AC85" s="21"/>
      <c r="AD85" s="21"/>
      <c r="AE85" s="23">
        <f t="shared" si="39"/>
        <v>0</v>
      </c>
      <c r="AF85" s="21"/>
      <c r="AG85" s="21"/>
      <c r="AH85" s="23">
        <f t="shared" si="40"/>
        <v>0</v>
      </c>
      <c r="AI85" s="21"/>
      <c r="AJ85" s="21"/>
      <c r="AK85" s="23">
        <f t="shared" si="41"/>
        <v>0</v>
      </c>
      <c r="AL85" s="21"/>
      <c r="AM85" s="21"/>
      <c r="AN85" s="23">
        <f t="shared" si="42"/>
        <v>0</v>
      </c>
      <c r="AO85" s="23">
        <f t="shared" si="43"/>
        <v>0</v>
      </c>
      <c r="AP85" s="23">
        <f t="shared" si="44"/>
        <v>0</v>
      </c>
      <c r="AQ85" s="23">
        <f t="shared" si="45"/>
        <v>0</v>
      </c>
      <c r="AR85" s="23">
        <f t="shared" si="46"/>
        <v>0</v>
      </c>
      <c r="AS85" s="23">
        <f t="shared" si="47"/>
        <v>0</v>
      </c>
      <c r="AT85" s="21"/>
      <c r="AU85" s="21"/>
      <c r="AV85" s="21"/>
      <c r="AW85" s="21"/>
      <c r="AX85" s="21"/>
      <c r="AY85" s="22">
        <f t="shared" si="63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48"/>
        <v>0</v>
      </c>
      <c r="BL85" s="21"/>
      <c r="BM85" s="21"/>
      <c r="BN85" s="23">
        <f t="shared" si="49"/>
        <v>0</v>
      </c>
      <c r="BO85" s="21"/>
      <c r="BP85" s="21"/>
      <c r="BQ85" s="23">
        <f t="shared" si="50"/>
        <v>0</v>
      </c>
      <c r="BR85" s="21"/>
      <c r="BS85" s="21"/>
      <c r="BT85" s="23">
        <f t="shared" si="51"/>
        <v>0</v>
      </c>
      <c r="BU85" s="21"/>
      <c r="BV85" s="21"/>
      <c r="BW85" s="23">
        <f t="shared" si="52"/>
        <v>0</v>
      </c>
      <c r="BX85" s="21"/>
      <c r="BY85" s="21"/>
      <c r="BZ85" s="23">
        <f t="shared" si="53"/>
        <v>0</v>
      </c>
      <c r="CA85" s="21"/>
      <c r="CB85" s="21"/>
      <c r="CC85" s="23">
        <f t="shared" si="54"/>
        <v>0</v>
      </c>
      <c r="CD85" s="23">
        <f t="shared" si="55"/>
        <v>0</v>
      </c>
      <c r="CE85" s="23">
        <f t="shared" si="56"/>
        <v>0</v>
      </c>
      <c r="CF85" s="23">
        <f t="shared" si="57"/>
        <v>0</v>
      </c>
      <c r="CG85" s="23">
        <f t="shared" si="58"/>
        <v>0</v>
      </c>
      <c r="CH85" s="23">
        <f t="shared" si="59"/>
        <v>0</v>
      </c>
      <c r="CI85" s="22"/>
      <c r="CJ85" s="22"/>
      <c r="CK85" s="22">
        <f t="shared" si="60"/>
        <v>0</v>
      </c>
      <c r="CL85" s="21"/>
      <c r="CM85" s="21"/>
      <c r="CN85" s="22">
        <f t="shared" si="61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4"/>
        <v>0</v>
      </c>
      <c r="H86" s="21"/>
      <c r="I86" s="21"/>
      <c r="J86" s="22">
        <f t="shared" si="62"/>
        <v>0</v>
      </c>
      <c r="K86" s="21"/>
      <c r="L86" s="21"/>
      <c r="M86" s="23">
        <f t="shared" si="35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6"/>
        <v>0</v>
      </c>
      <c r="W86" s="21"/>
      <c r="X86" s="21"/>
      <c r="Y86" s="23">
        <f t="shared" si="37"/>
        <v>0</v>
      </c>
      <c r="Z86" s="21"/>
      <c r="AA86" s="21"/>
      <c r="AB86" s="23">
        <f t="shared" si="38"/>
        <v>0</v>
      </c>
      <c r="AC86" s="21"/>
      <c r="AD86" s="21"/>
      <c r="AE86" s="23">
        <f t="shared" si="39"/>
        <v>0</v>
      </c>
      <c r="AF86" s="21"/>
      <c r="AG86" s="21"/>
      <c r="AH86" s="23">
        <f t="shared" si="40"/>
        <v>0</v>
      </c>
      <c r="AI86" s="21"/>
      <c r="AJ86" s="21"/>
      <c r="AK86" s="23">
        <f t="shared" si="41"/>
        <v>0</v>
      </c>
      <c r="AL86" s="21"/>
      <c r="AM86" s="21"/>
      <c r="AN86" s="23">
        <f t="shared" si="42"/>
        <v>0</v>
      </c>
      <c r="AO86" s="23">
        <f t="shared" si="43"/>
        <v>0</v>
      </c>
      <c r="AP86" s="23">
        <f t="shared" si="44"/>
        <v>0</v>
      </c>
      <c r="AQ86" s="23">
        <f t="shared" si="45"/>
        <v>0</v>
      </c>
      <c r="AR86" s="23">
        <f t="shared" si="46"/>
        <v>0</v>
      </c>
      <c r="AS86" s="23">
        <f t="shared" si="47"/>
        <v>0</v>
      </c>
      <c r="AT86" s="21"/>
      <c r="AU86" s="21"/>
      <c r="AV86" s="21"/>
      <c r="AW86" s="21"/>
      <c r="AX86" s="21"/>
      <c r="AY86" s="22">
        <f t="shared" si="63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48"/>
        <v>0</v>
      </c>
      <c r="BL86" s="21"/>
      <c r="BM86" s="21"/>
      <c r="BN86" s="23">
        <f t="shared" si="49"/>
        <v>0</v>
      </c>
      <c r="BO86" s="21"/>
      <c r="BP86" s="21"/>
      <c r="BQ86" s="23">
        <f t="shared" si="50"/>
        <v>0</v>
      </c>
      <c r="BR86" s="21"/>
      <c r="BS86" s="21"/>
      <c r="BT86" s="23">
        <f t="shared" si="51"/>
        <v>0</v>
      </c>
      <c r="BU86" s="21"/>
      <c r="BV86" s="21"/>
      <c r="BW86" s="23">
        <f t="shared" si="52"/>
        <v>0</v>
      </c>
      <c r="BX86" s="21"/>
      <c r="BY86" s="21"/>
      <c r="BZ86" s="23">
        <f t="shared" si="53"/>
        <v>0</v>
      </c>
      <c r="CA86" s="21"/>
      <c r="CB86" s="21"/>
      <c r="CC86" s="23">
        <f t="shared" si="54"/>
        <v>0</v>
      </c>
      <c r="CD86" s="23">
        <f t="shared" si="55"/>
        <v>0</v>
      </c>
      <c r="CE86" s="23">
        <f t="shared" si="56"/>
        <v>0</v>
      </c>
      <c r="CF86" s="23">
        <f t="shared" si="57"/>
        <v>0</v>
      </c>
      <c r="CG86" s="23">
        <f t="shared" si="58"/>
        <v>0</v>
      </c>
      <c r="CH86" s="23">
        <f t="shared" si="59"/>
        <v>0</v>
      </c>
      <c r="CI86" s="22"/>
      <c r="CJ86" s="22"/>
      <c r="CK86" s="22">
        <f t="shared" si="60"/>
        <v>0</v>
      </c>
      <c r="CL86" s="21"/>
      <c r="CM86" s="21"/>
      <c r="CN86" s="22">
        <f t="shared" si="61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4"/>
        <v>0</v>
      </c>
      <c r="H87" s="21"/>
      <c r="I87" s="21"/>
      <c r="J87" s="22">
        <f t="shared" si="62"/>
        <v>0</v>
      </c>
      <c r="K87" s="21"/>
      <c r="L87" s="21"/>
      <c r="M87" s="23">
        <f t="shared" si="35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6"/>
        <v>0</v>
      </c>
      <c r="W87" s="21"/>
      <c r="X87" s="21"/>
      <c r="Y87" s="23">
        <f t="shared" si="37"/>
        <v>0</v>
      </c>
      <c r="Z87" s="21"/>
      <c r="AA87" s="21"/>
      <c r="AB87" s="23">
        <f t="shared" si="38"/>
        <v>0</v>
      </c>
      <c r="AC87" s="21"/>
      <c r="AD87" s="21"/>
      <c r="AE87" s="23">
        <f t="shared" si="39"/>
        <v>0</v>
      </c>
      <c r="AF87" s="21"/>
      <c r="AG87" s="21"/>
      <c r="AH87" s="23">
        <f t="shared" si="40"/>
        <v>0</v>
      </c>
      <c r="AI87" s="21"/>
      <c r="AJ87" s="21"/>
      <c r="AK87" s="23">
        <f t="shared" si="41"/>
        <v>0</v>
      </c>
      <c r="AL87" s="21"/>
      <c r="AM87" s="21"/>
      <c r="AN87" s="23">
        <f t="shared" si="42"/>
        <v>0</v>
      </c>
      <c r="AO87" s="23">
        <f t="shared" si="43"/>
        <v>0</v>
      </c>
      <c r="AP87" s="23">
        <f t="shared" si="44"/>
        <v>0</v>
      </c>
      <c r="AQ87" s="23">
        <f t="shared" si="45"/>
        <v>0</v>
      </c>
      <c r="AR87" s="23">
        <f t="shared" si="46"/>
        <v>0</v>
      </c>
      <c r="AS87" s="23">
        <f t="shared" si="47"/>
        <v>0</v>
      </c>
      <c r="AT87" s="21"/>
      <c r="AU87" s="21"/>
      <c r="AV87" s="21"/>
      <c r="AW87" s="21"/>
      <c r="AX87" s="21"/>
      <c r="AY87" s="22">
        <f t="shared" si="63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48"/>
        <v>0</v>
      </c>
      <c r="BL87" s="21"/>
      <c r="BM87" s="21"/>
      <c r="BN87" s="23">
        <f t="shared" si="49"/>
        <v>0</v>
      </c>
      <c r="BO87" s="21"/>
      <c r="BP87" s="21"/>
      <c r="BQ87" s="23">
        <f t="shared" si="50"/>
        <v>0</v>
      </c>
      <c r="BR87" s="21"/>
      <c r="BS87" s="21"/>
      <c r="BT87" s="23">
        <f t="shared" si="51"/>
        <v>0</v>
      </c>
      <c r="BU87" s="21"/>
      <c r="BV87" s="21"/>
      <c r="BW87" s="23">
        <f t="shared" si="52"/>
        <v>0</v>
      </c>
      <c r="BX87" s="21"/>
      <c r="BY87" s="21"/>
      <c r="BZ87" s="23">
        <f t="shared" si="53"/>
        <v>0</v>
      </c>
      <c r="CA87" s="21"/>
      <c r="CB87" s="21"/>
      <c r="CC87" s="23">
        <f t="shared" si="54"/>
        <v>0</v>
      </c>
      <c r="CD87" s="23">
        <f t="shared" si="55"/>
        <v>0</v>
      </c>
      <c r="CE87" s="23">
        <f t="shared" si="56"/>
        <v>0</v>
      </c>
      <c r="CF87" s="23">
        <f t="shared" si="57"/>
        <v>0</v>
      </c>
      <c r="CG87" s="23">
        <f t="shared" si="58"/>
        <v>0</v>
      </c>
      <c r="CH87" s="23">
        <f t="shared" si="59"/>
        <v>0</v>
      </c>
      <c r="CI87" s="22"/>
      <c r="CJ87" s="22"/>
      <c r="CK87" s="22">
        <f t="shared" si="60"/>
        <v>0</v>
      </c>
      <c r="CL87" s="21"/>
      <c r="CM87" s="21"/>
      <c r="CN87" s="22">
        <f t="shared" si="61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4"/>
        <v>0</v>
      </c>
      <c r="H88" s="21"/>
      <c r="I88" s="21"/>
      <c r="J88" s="22">
        <f t="shared" si="62"/>
        <v>0</v>
      </c>
      <c r="K88" s="21"/>
      <c r="L88" s="21"/>
      <c r="M88" s="23">
        <f t="shared" si="35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6"/>
        <v>0</v>
      </c>
      <c r="W88" s="21"/>
      <c r="X88" s="21"/>
      <c r="Y88" s="23">
        <f t="shared" si="37"/>
        <v>0</v>
      </c>
      <c r="Z88" s="21"/>
      <c r="AA88" s="21"/>
      <c r="AB88" s="23">
        <f t="shared" si="38"/>
        <v>0</v>
      </c>
      <c r="AC88" s="21"/>
      <c r="AD88" s="21"/>
      <c r="AE88" s="23">
        <f t="shared" si="39"/>
        <v>0</v>
      </c>
      <c r="AF88" s="21"/>
      <c r="AG88" s="21"/>
      <c r="AH88" s="23">
        <f t="shared" si="40"/>
        <v>0</v>
      </c>
      <c r="AI88" s="21"/>
      <c r="AJ88" s="21"/>
      <c r="AK88" s="23">
        <f t="shared" si="41"/>
        <v>0</v>
      </c>
      <c r="AL88" s="21"/>
      <c r="AM88" s="21"/>
      <c r="AN88" s="23">
        <f t="shared" si="42"/>
        <v>0</v>
      </c>
      <c r="AO88" s="23">
        <f t="shared" si="43"/>
        <v>0</v>
      </c>
      <c r="AP88" s="23">
        <f t="shared" si="44"/>
        <v>0</v>
      </c>
      <c r="AQ88" s="23">
        <f t="shared" si="45"/>
        <v>0</v>
      </c>
      <c r="AR88" s="23">
        <f t="shared" si="46"/>
        <v>0</v>
      </c>
      <c r="AS88" s="23">
        <f t="shared" si="47"/>
        <v>0</v>
      </c>
      <c r="AT88" s="21"/>
      <c r="AU88" s="21"/>
      <c r="AV88" s="21"/>
      <c r="AW88" s="21"/>
      <c r="AX88" s="21"/>
      <c r="AY88" s="22">
        <f t="shared" si="63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48"/>
        <v>0</v>
      </c>
      <c r="BL88" s="21"/>
      <c r="BM88" s="21"/>
      <c r="BN88" s="23">
        <f t="shared" si="49"/>
        <v>0</v>
      </c>
      <c r="BO88" s="21"/>
      <c r="BP88" s="21"/>
      <c r="BQ88" s="23">
        <f t="shared" si="50"/>
        <v>0</v>
      </c>
      <c r="BR88" s="21"/>
      <c r="BS88" s="21"/>
      <c r="BT88" s="23">
        <f t="shared" si="51"/>
        <v>0</v>
      </c>
      <c r="BU88" s="21"/>
      <c r="BV88" s="21"/>
      <c r="BW88" s="23">
        <f t="shared" si="52"/>
        <v>0</v>
      </c>
      <c r="BX88" s="21"/>
      <c r="BY88" s="21"/>
      <c r="BZ88" s="23">
        <f t="shared" si="53"/>
        <v>0</v>
      </c>
      <c r="CA88" s="21"/>
      <c r="CB88" s="21"/>
      <c r="CC88" s="23">
        <f t="shared" si="54"/>
        <v>0</v>
      </c>
      <c r="CD88" s="23">
        <f t="shared" si="55"/>
        <v>0</v>
      </c>
      <c r="CE88" s="23">
        <f t="shared" si="56"/>
        <v>0</v>
      </c>
      <c r="CF88" s="23">
        <f t="shared" si="57"/>
        <v>0</v>
      </c>
      <c r="CG88" s="23">
        <f t="shared" si="58"/>
        <v>0</v>
      </c>
      <c r="CH88" s="23">
        <f t="shared" si="59"/>
        <v>0</v>
      </c>
      <c r="CI88" s="22"/>
      <c r="CJ88" s="22"/>
      <c r="CK88" s="22">
        <f t="shared" si="60"/>
        <v>0</v>
      </c>
      <c r="CL88" s="21"/>
      <c r="CM88" s="21"/>
      <c r="CN88" s="22">
        <f t="shared" si="61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4"/>
        <v>0</v>
      </c>
      <c r="H89" s="21"/>
      <c r="I89" s="21"/>
      <c r="J89" s="22">
        <f t="shared" si="62"/>
        <v>0</v>
      </c>
      <c r="K89" s="21"/>
      <c r="L89" s="21"/>
      <c r="M89" s="23">
        <f t="shared" si="35"/>
        <v>0</v>
      </c>
      <c r="N89" s="21"/>
      <c r="O89" s="21"/>
      <c r="P89" s="23">
        <f t="shared" si="65"/>
        <v>0</v>
      </c>
      <c r="Q89" s="21"/>
      <c r="R89" s="21"/>
      <c r="S89" s="23">
        <f t="shared" si="66"/>
        <v>0</v>
      </c>
      <c r="T89" s="21"/>
      <c r="U89" s="21"/>
      <c r="V89" s="23">
        <f t="shared" si="36"/>
        <v>0</v>
      </c>
      <c r="W89" s="21"/>
      <c r="X89" s="21"/>
      <c r="Y89" s="23">
        <f t="shared" si="37"/>
        <v>0</v>
      </c>
      <c r="Z89" s="21"/>
      <c r="AA89" s="21"/>
      <c r="AB89" s="23">
        <f t="shared" si="38"/>
        <v>0</v>
      </c>
      <c r="AC89" s="21">
        <v>29</v>
      </c>
      <c r="AD89" s="21">
        <v>696</v>
      </c>
      <c r="AE89" s="23">
        <f t="shared" si="39"/>
        <v>417.59999999999997</v>
      </c>
      <c r="AF89" s="21"/>
      <c r="AG89" s="21"/>
      <c r="AH89" s="23">
        <f t="shared" si="40"/>
        <v>0</v>
      </c>
      <c r="AI89" s="21"/>
      <c r="AJ89" s="21"/>
      <c r="AK89" s="23">
        <f t="shared" si="41"/>
        <v>0</v>
      </c>
      <c r="AL89" s="21"/>
      <c r="AM89" s="21"/>
      <c r="AN89" s="23">
        <f t="shared" si="42"/>
        <v>0</v>
      </c>
      <c r="AO89" s="23">
        <f t="shared" si="43"/>
        <v>29</v>
      </c>
      <c r="AP89" s="23">
        <f t="shared" si="44"/>
        <v>696</v>
      </c>
      <c r="AQ89" s="23">
        <f t="shared" si="45"/>
        <v>417.59999999999997</v>
      </c>
      <c r="AR89" s="23">
        <f t="shared" si="46"/>
        <v>58</v>
      </c>
      <c r="AS89" s="23">
        <f t="shared" si="47"/>
        <v>34.799999999999997</v>
      </c>
      <c r="AT89" s="21"/>
      <c r="AU89" s="21"/>
      <c r="AV89" s="21"/>
      <c r="AW89" s="21"/>
      <c r="AX89" s="21"/>
      <c r="AY89" s="22">
        <f t="shared" si="63"/>
        <v>0</v>
      </c>
      <c r="AZ89" s="21"/>
      <c r="BA89" s="21"/>
      <c r="BB89" s="23">
        <f t="shared" si="67"/>
        <v>0</v>
      </c>
      <c r="BC89" s="21"/>
      <c r="BD89" s="21"/>
      <c r="BE89" s="23">
        <f t="shared" si="68"/>
        <v>0</v>
      </c>
      <c r="BF89" s="21"/>
      <c r="BG89" s="21"/>
      <c r="BH89" s="23">
        <f t="shared" si="69"/>
        <v>0</v>
      </c>
      <c r="BI89" s="21"/>
      <c r="BJ89" s="21"/>
      <c r="BK89" s="23">
        <f t="shared" si="48"/>
        <v>0</v>
      </c>
      <c r="BL89" s="21"/>
      <c r="BM89" s="21"/>
      <c r="BN89" s="23">
        <f t="shared" si="49"/>
        <v>0</v>
      </c>
      <c r="BO89" s="21"/>
      <c r="BP89" s="21"/>
      <c r="BQ89" s="23">
        <f t="shared" si="50"/>
        <v>0</v>
      </c>
      <c r="BR89" s="21"/>
      <c r="BS89" s="21"/>
      <c r="BT89" s="23">
        <f t="shared" si="51"/>
        <v>0</v>
      </c>
      <c r="BU89" s="21"/>
      <c r="BV89" s="21"/>
      <c r="BW89" s="23">
        <f t="shared" si="52"/>
        <v>0</v>
      </c>
      <c r="BX89" s="21"/>
      <c r="BY89" s="21"/>
      <c r="BZ89" s="23">
        <f t="shared" si="53"/>
        <v>0</v>
      </c>
      <c r="CA89" s="21"/>
      <c r="CB89" s="21"/>
      <c r="CC89" s="23">
        <f t="shared" si="54"/>
        <v>0</v>
      </c>
      <c r="CD89" s="23">
        <f t="shared" si="55"/>
        <v>0</v>
      </c>
      <c r="CE89" s="23">
        <f t="shared" si="56"/>
        <v>0</v>
      </c>
      <c r="CF89" s="23">
        <f t="shared" si="57"/>
        <v>0</v>
      </c>
      <c r="CG89" s="23">
        <f t="shared" si="58"/>
        <v>0</v>
      </c>
      <c r="CH89" s="23">
        <f t="shared" si="59"/>
        <v>0</v>
      </c>
      <c r="CI89" s="22"/>
      <c r="CJ89" s="22"/>
      <c r="CK89" s="22">
        <f t="shared" si="60"/>
        <v>0</v>
      </c>
      <c r="CL89" s="21"/>
      <c r="CM89" s="21"/>
      <c r="CN89" s="22">
        <f t="shared" si="61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4"/>
        <v>0</v>
      </c>
      <c r="H90" s="21"/>
      <c r="I90" s="21"/>
      <c r="J90" s="22">
        <f t="shared" si="62"/>
        <v>0</v>
      </c>
      <c r="K90" s="21">
        <v>25</v>
      </c>
      <c r="L90" s="21">
        <v>353</v>
      </c>
      <c r="M90" s="23">
        <f t="shared" si="35"/>
        <v>225.92000000000002</v>
      </c>
      <c r="N90" s="21">
        <v>2</v>
      </c>
      <c r="O90" s="21">
        <v>28</v>
      </c>
      <c r="P90" s="23">
        <f t="shared" si="65"/>
        <v>17.920000000000002</v>
      </c>
      <c r="Q90" s="21"/>
      <c r="R90" s="21"/>
      <c r="S90" s="23">
        <f t="shared" si="66"/>
        <v>0</v>
      </c>
      <c r="T90" s="21"/>
      <c r="U90" s="21"/>
      <c r="V90" s="23">
        <f t="shared" si="36"/>
        <v>0</v>
      </c>
      <c r="W90" s="21"/>
      <c r="X90" s="21"/>
      <c r="Y90" s="23">
        <f t="shared" si="37"/>
        <v>0</v>
      </c>
      <c r="Z90" s="21"/>
      <c r="AA90" s="21"/>
      <c r="AB90" s="23">
        <f t="shared" si="38"/>
        <v>0</v>
      </c>
      <c r="AC90" s="21"/>
      <c r="AD90" s="21"/>
      <c r="AE90" s="23">
        <f t="shared" si="39"/>
        <v>0</v>
      </c>
      <c r="AF90" s="21"/>
      <c r="AG90" s="21"/>
      <c r="AH90" s="23">
        <f t="shared" si="40"/>
        <v>0</v>
      </c>
      <c r="AI90" s="21">
        <v>100</v>
      </c>
      <c r="AJ90" s="21">
        <v>1400</v>
      </c>
      <c r="AK90" s="23">
        <f t="shared" si="41"/>
        <v>896</v>
      </c>
      <c r="AL90" s="21"/>
      <c r="AM90" s="21"/>
      <c r="AN90" s="23">
        <f t="shared" si="42"/>
        <v>0</v>
      </c>
      <c r="AO90" s="23">
        <f t="shared" si="43"/>
        <v>127</v>
      </c>
      <c r="AP90" s="23">
        <f t="shared" si="44"/>
        <v>1781</v>
      </c>
      <c r="AQ90" s="23">
        <f t="shared" si="45"/>
        <v>1139.8400000000001</v>
      </c>
      <c r="AR90" s="23">
        <f t="shared" si="46"/>
        <v>148.41666666666666</v>
      </c>
      <c r="AS90" s="23">
        <f t="shared" si="47"/>
        <v>94.986666666666679</v>
      </c>
      <c r="AT90" s="21"/>
      <c r="AU90" s="21"/>
      <c r="AV90" s="21"/>
      <c r="AW90" s="21">
        <v>170</v>
      </c>
      <c r="AX90" s="21">
        <v>2380</v>
      </c>
      <c r="AY90" s="22">
        <f t="shared" si="63"/>
        <v>1523.2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48"/>
        <v>0</v>
      </c>
      <c r="BL90" s="21">
        <v>50</v>
      </c>
      <c r="BM90" s="21">
        <v>700</v>
      </c>
      <c r="BN90" s="23">
        <f t="shared" si="49"/>
        <v>448</v>
      </c>
      <c r="BO90" s="21"/>
      <c r="BP90" s="21"/>
      <c r="BQ90" s="23">
        <f t="shared" si="50"/>
        <v>0</v>
      </c>
      <c r="BR90" s="21"/>
      <c r="BS90" s="21"/>
      <c r="BT90" s="23">
        <f t="shared" si="51"/>
        <v>0</v>
      </c>
      <c r="BU90" s="21"/>
      <c r="BV90" s="21"/>
      <c r="BW90" s="23">
        <f t="shared" si="52"/>
        <v>0</v>
      </c>
      <c r="BX90" s="21"/>
      <c r="BY90" s="21"/>
      <c r="BZ90" s="23">
        <f t="shared" si="53"/>
        <v>0</v>
      </c>
      <c r="CA90" s="21"/>
      <c r="CB90" s="21"/>
      <c r="CC90" s="23">
        <f t="shared" si="54"/>
        <v>0</v>
      </c>
      <c r="CD90" s="23">
        <f t="shared" si="55"/>
        <v>220</v>
      </c>
      <c r="CE90" s="23">
        <f t="shared" si="56"/>
        <v>3080</v>
      </c>
      <c r="CF90" s="23">
        <f t="shared" si="57"/>
        <v>1971.2</v>
      </c>
      <c r="CG90" s="23">
        <f t="shared" si="58"/>
        <v>256.66666666666669</v>
      </c>
      <c r="CH90" s="23">
        <f t="shared" si="59"/>
        <v>164.26666666666668</v>
      </c>
      <c r="CI90" s="22"/>
      <c r="CJ90" s="22"/>
      <c r="CK90" s="22">
        <f t="shared" si="60"/>
        <v>0</v>
      </c>
      <c r="CL90" s="21"/>
      <c r="CM90" s="21"/>
      <c r="CN90" s="22">
        <f t="shared" si="61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4"/>
        <v>0</v>
      </c>
      <c r="H91" s="21"/>
      <c r="I91" s="21"/>
      <c r="J91" s="22">
        <f t="shared" si="62"/>
        <v>0</v>
      </c>
      <c r="K91" s="21"/>
      <c r="L91" s="21"/>
      <c r="M91" s="23">
        <f t="shared" si="35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6"/>
        <v>0</v>
      </c>
      <c r="W91" s="21"/>
      <c r="X91" s="21"/>
      <c r="Y91" s="23">
        <f t="shared" si="37"/>
        <v>0</v>
      </c>
      <c r="Z91" s="21"/>
      <c r="AA91" s="21"/>
      <c r="AB91" s="23">
        <f t="shared" si="38"/>
        <v>0</v>
      </c>
      <c r="AC91" s="21"/>
      <c r="AD91" s="21"/>
      <c r="AE91" s="23">
        <f t="shared" si="39"/>
        <v>0</v>
      </c>
      <c r="AF91" s="21"/>
      <c r="AG91" s="21"/>
      <c r="AH91" s="23">
        <f t="shared" si="40"/>
        <v>0</v>
      </c>
      <c r="AI91" s="21"/>
      <c r="AJ91" s="21"/>
      <c r="AK91" s="23">
        <f t="shared" si="41"/>
        <v>0</v>
      </c>
      <c r="AL91" s="21"/>
      <c r="AM91" s="21"/>
      <c r="AN91" s="23">
        <f t="shared" si="42"/>
        <v>0</v>
      </c>
      <c r="AO91" s="23">
        <f t="shared" si="43"/>
        <v>0</v>
      </c>
      <c r="AP91" s="23">
        <f t="shared" si="44"/>
        <v>0</v>
      </c>
      <c r="AQ91" s="23">
        <f t="shared" si="45"/>
        <v>0</v>
      </c>
      <c r="AR91" s="23">
        <f t="shared" si="46"/>
        <v>0</v>
      </c>
      <c r="AS91" s="23">
        <f t="shared" si="47"/>
        <v>0</v>
      </c>
      <c r="AT91" s="21"/>
      <c r="AU91" s="21"/>
      <c r="AV91" s="21"/>
      <c r="AW91" s="21"/>
      <c r="AX91" s="21"/>
      <c r="AY91" s="22">
        <f t="shared" si="63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48"/>
        <v>0</v>
      </c>
      <c r="BL91" s="21"/>
      <c r="BM91" s="21"/>
      <c r="BN91" s="23">
        <f t="shared" si="49"/>
        <v>0</v>
      </c>
      <c r="BO91" s="21"/>
      <c r="BP91" s="21"/>
      <c r="BQ91" s="23">
        <f t="shared" si="50"/>
        <v>0</v>
      </c>
      <c r="BR91" s="21"/>
      <c r="BS91" s="21"/>
      <c r="BT91" s="23">
        <f t="shared" si="51"/>
        <v>0</v>
      </c>
      <c r="BU91" s="21"/>
      <c r="BV91" s="21"/>
      <c r="BW91" s="23">
        <f t="shared" si="52"/>
        <v>0</v>
      </c>
      <c r="BX91" s="21"/>
      <c r="BY91" s="21"/>
      <c r="BZ91" s="23">
        <f t="shared" si="53"/>
        <v>0</v>
      </c>
      <c r="CA91" s="21"/>
      <c r="CB91" s="21"/>
      <c r="CC91" s="23">
        <f t="shared" si="54"/>
        <v>0</v>
      </c>
      <c r="CD91" s="23">
        <f t="shared" si="55"/>
        <v>0</v>
      </c>
      <c r="CE91" s="23">
        <f t="shared" si="56"/>
        <v>0</v>
      </c>
      <c r="CF91" s="23">
        <f t="shared" si="57"/>
        <v>0</v>
      </c>
      <c r="CG91" s="23">
        <f t="shared" si="58"/>
        <v>0</v>
      </c>
      <c r="CH91" s="23">
        <f t="shared" si="59"/>
        <v>0</v>
      </c>
      <c r="CI91" s="22"/>
      <c r="CJ91" s="22"/>
      <c r="CK91" s="22">
        <f t="shared" si="60"/>
        <v>0</v>
      </c>
      <c r="CL91" s="21"/>
      <c r="CM91" s="21"/>
      <c r="CN91" s="22">
        <f t="shared" si="61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4"/>
        <v>0</v>
      </c>
      <c r="H92" s="21"/>
      <c r="I92" s="21"/>
      <c r="J92" s="22">
        <f t="shared" si="62"/>
        <v>0</v>
      </c>
      <c r="K92" s="21"/>
      <c r="L92" s="21"/>
      <c r="M92" s="23">
        <f t="shared" si="35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6"/>
        <v>0</v>
      </c>
      <c r="W92" s="21"/>
      <c r="X92" s="21"/>
      <c r="Y92" s="23">
        <f t="shared" si="37"/>
        <v>0</v>
      </c>
      <c r="Z92" s="21"/>
      <c r="AA92" s="21"/>
      <c r="AB92" s="23">
        <f t="shared" si="38"/>
        <v>0</v>
      </c>
      <c r="AC92" s="21"/>
      <c r="AD92" s="21"/>
      <c r="AE92" s="23">
        <f t="shared" si="39"/>
        <v>0</v>
      </c>
      <c r="AF92" s="21"/>
      <c r="AG92" s="21"/>
      <c r="AH92" s="23">
        <f t="shared" si="40"/>
        <v>0</v>
      </c>
      <c r="AI92" s="21"/>
      <c r="AJ92" s="21"/>
      <c r="AK92" s="23">
        <f t="shared" si="41"/>
        <v>0</v>
      </c>
      <c r="AL92" s="21"/>
      <c r="AM92" s="21"/>
      <c r="AN92" s="23">
        <f t="shared" si="42"/>
        <v>0</v>
      </c>
      <c r="AO92" s="23">
        <f t="shared" si="43"/>
        <v>0</v>
      </c>
      <c r="AP92" s="23">
        <f t="shared" si="44"/>
        <v>0</v>
      </c>
      <c r="AQ92" s="23">
        <f t="shared" si="45"/>
        <v>0</v>
      </c>
      <c r="AR92" s="23">
        <f t="shared" si="46"/>
        <v>0</v>
      </c>
      <c r="AS92" s="23">
        <f t="shared" si="47"/>
        <v>0</v>
      </c>
      <c r="AT92" s="21"/>
      <c r="AU92" s="21"/>
      <c r="AV92" s="21"/>
      <c r="AW92" s="21"/>
      <c r="AX92" s="21"/>
      <c r="AY92" s="22">
        <f t="shared" si="63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48"/>
        <v>0</v>
      </c>
      <c r="BL92" s="21"/>
      <c r="BM92" s="21"/>
      <c r="BN92" s="23">
        <f t="shared" si="49"/>
        <v>0</v>
      </c>
      <c r="BO92" s="21"/>
      <c r="BP92" s="21"/>
      <c r="BQ92" s="23">
        <f t="shared" si="50"/>
        <v>0</v>
      </c>
      <c r="BR92" s="21"/>
      <c r="BS92" s="21"/>
      <c r="BT92" s="23">
        <f t="shared" si="51"/>
        <v>0</v>
      </c>
      <c r="BU92" s="21"/>
      <c r="BV92" s="21"/>
      <c r="BW92" s="23">
        <f t="shared" si="52"/>
        <v>0</v>
      </c>
      <c r="BX92" s="21"/>
      <c r="BY92" s="21"/>
      <c r="BZ92" s="23">
        <f t="shared" si="53"/>
        <v>0</v>
      </c>
      <c r="CA92" s="21"/>
      <c r="CB92" s="21"/>
      <c r="CC92" s="23">
        <f t="shared" si="54"/>
        <v>0</v>
      </c>
      <c r="CD92" s="23">
        <f t="shared" si="55"/>
        <v>0</v>
      </c>
      <c r="CE92" s="23">
        <f t="shared" si="56"/>
        <v>0</v>
      </c>
      <c r="CF92" s="23">
        <f t="shared" si="57"/>
        <v>0</v>
      </c>
      <c r="CG92" s="23">
        <f t="shared" si="58"/>
        <v>0</v>
      </c>
      <c r="CH92" s="23">
        <f t="shared" si="59"/>
        <v>0</v>
      </c>
      <c r="CI92" s="22"/>
      <c r="CJ92" s="22"/>
      <c r="CK92" s="22">
        <f t="shared" si="60"/>
        <v>0</v>
      </c>
      <c r="CL92" s="21"/>
      <c r="CM92" s="21"/>
      <c r="CN92" s="22">
        <f t="shared" si="61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4"/>
        <v>0</v>
      </c>
      <c r="H93" s="21"/>
      <c r="I93" s="21"/>
      <c r="J93" s="22">
        <f t="shared" si="62"/>
        <v>0</v>
      </c>
      <c r="K93" s="21"/>
      <c r="L93" s="21"/>
      <c r="M93" s="23">
        <f t="shared" si="35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6"/>
        <v>0</v>
      </c>
      <c r="W93" s="21"/>
      <c r="X93" s="21"/>
      <c r="Y93" s="23">
        <f t="shared" si="37"/>
        <v>0</v>
      </c>
      <c r="Z93" s="21"/>
      <c r="AA93" s="21"/>
      <c r="AB93" s="23">
        <f t="shared" si="38"/>
        <v>0</v>
      </c>
      <c r="AC93" s="21"/>
      <c r="AD93" s="21"/>
      <c r="AE93" s="23">
        <f t="shared" si="39"/>
        <v>0</v>
      </c>
      <c r="AF93" s="21"/>
      <c r="AG93" s="21"/>
      <c r="AH93" s="23">
        <f t="shared" si="40"/>
        <v>0</v>
      </c>
      <c r="AI93" s="21"/>
      <c r="AJ93" s="21"/>
      <c r="AK93" s="23">
        <f t="shared" si="41"/>
        <v>0</v>
      </c>
      <c r="AL93" s="21"/>
      <c r="AM93" s="21"/>
      <c r="AN93" s="23">
        <f t="shared" si="42"/>
        <v>0</v>
      </c>
      <c r="AO93" s="23">
        <f t="shared" si="43"/>
        <v>0</v>
      </c>
      <c r="AP93" s="23">
        <f t="shared" si="44"/>
        <v>0</v>
      </c>
      <c r="AQ93" s="23">
        <f t="shared" si="45"/>
        <v>0</v>
      </c>
      <c r="AR93" s="23">
        <f t="shared" si="46"/>
        <v>0</v>
      </c>
      <c r="AS93" s="23">
        <f t="shared" si="47"/>
        <v>0</v>
      </c>
      <c r="AT93" s="21">
        <v>100</v>
      </c>
      <c r="AU93" s="21">
        <v>1200</v>
      </c>
      <c r="AV93" s="21">
        <v>1200</v>
      </c>
      <c r="AW93" s="21">
        <v>199</v>
      </c>
      <c r="AX93" s="21">
        <v>2388</v>
      </c>
      <c r="AY93" s="22">
        <f t="shared" si="63"/>
        <v>2388</v>
      </c>
      <c r="AZ93" s="21">
        <v>100</v>
      </c>
      <c r="BA93" s="21">
        <v>1200</v>
      </c>
      <c r="BB93" s="23">
        <f t="shared" si="67"/>
        <v>1200</v>
      </c>
      <c r="BC93" s="21"/>
      <c r="BD93" s="21"/>
      <c r="BE93" s="23">
        <f t="shared" si="68"/>
        <v>0</v>
      </c>
      <c r="BF93" s="21">
        <v>199</v>
      </c>
      <c r="BG93" s="21">
        <v>2388</v>
      </c>
      <c r="BH93" s="23">
        <f t="shared" si="69"/>
        <v>2388</v>
      </c>
      <c r="BI93" s="21"/>
      <c r="BJ93" s="21"/>
      <c r="BK93" s="23">
        <f t="shared" si="48"/>
        <v>0</v>
      </c>
      <c r="BL93" s="21">
        <v>300</v>
      </c>
      <c r="BM93" s="21">
        <v>3600</v>
      </c>
      <c r="BN93" s="23">
        <f t="shared" si="49"/>
        <v>3600</v>
      </c>
      <c r="BO93" s="21">
        <v>100</v>
      </c>
      <c r="BP93" s="21">
        <v>1200</v>
      </c>
      <c r="BQ93" s="23">
        <f t="shared" si="50"/>
        <v>1200</v>
      </c>
      <c r="BR93" s="21">
        <v>1200</v>
      </c>
      <c r="BS93" s="21">
        <v>14400</v>
      </c>
      <c r="BT93" s="23">
        <f t="shared" si="51"/>
        <v>14400</v>
      </c>
      <c r="BU93" s="21">
        <v>200</v>
      </c>
      <c r="BV93" s="21">
        <v>2400</v>
      </c>
      <c r="BW93" s="23">
        <f t="shared" si="52"/>
        <v>2400</v>
      </c>
      <c r="BX93" s="21">
        <v>1030</v>
      </c>
      <c r="BY93" s="21">
        <v>12360</v>
      </c>
      <c r="BZ93" s="23">
        <f t="shared" si="53"/>
        <v>12360</v>
      </c>
      <c r="CA93" s="21">
        <v>200</v>
      </c>
      <c r="CB93" s="21">
        <v>2400</v>
      </c>
      <c r="CC93" s="23">
        <f t="shared" si="54"/>
        <v>2400</v>
      </c>
      <c r="CD93" s="23">
        <f t="shared" si="55"/>
        <v>3628</v>
      </c>
      <c r="CE93" s="23">
        <f t="shared" si="56"/>
        <v>43536</v>
      </c>
      <c r="CF93" s="23">
        <f t="shared" si="57"/>
        <v>43536</v>
      </c>
      <c r="CG93" s="23">
        <f t="shared" si="58"/>
        <v>3628</v>
      </c>
      <c r="CH93" s="23">
        <f t="shared" si="59"/>
        <v>3628</v>
      </c>
      <c r="CI93" s="22">
        <v>50</v>
      </c>
      <c r="CJ93" s="22">
        <v>600</v>
      </c>
      <c r="CK93" s="22">
        <f t="shared" si="60"/>
        <v>600</v>
      </c>
      <c r="CL93" s="21"/>
      <c r="CM93" s="21"/>
      <c r="CN93" s="22">
        <f t="shared" si="61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4"/>
        <v>0</v>
      </c>
      <c r="H94" s="21"/>
      <c r="I94" s="21"/>
      <c r="J94" s="22">
        <f t="shared" si="62"/>
        <v>0</v>
      </c>
      <c r="K94" s="21"/>
      <c r="L94" s="21"/>
      <c r="M94" s="23">
        <f t="shared" si="35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6"/>
        <v>0</v>
      </c>
      <c r="W94" s="21"/>
      <c r="X94" s="21"/>
      <c r="Y94" s="23">
        <f t="shared" si="37"/>
        <v>0</v>
      </c>
      <c r="Z94" s="21"/>
      <c r="AA94" s="21"/>
      <c r="AB94" s="23">
        <f t="shared" si="38"/>
        <v>0</v>
      </c>
      <c r="AC94" s="21"/>
      <c r="AD94" s="21"/>
      <c r="AE94" s="23">
        <f t="shared" si="39"/>
        <v>0</v>
      </c>
      <c r="AF94" s="21"/>
      <c r="AG94" s="21"/>
      <c r="AH94" s="23">
        <f t="shared" si="40"/>
        <v>0</v>
      </c>
      <c r="AI94" s="21"/>
      <c r="AJ94" s="21"/>
      <c r="AK94" s="23">
        <f t="shared" si="41"/>
        <v>0</v>
      </c>
      <c r="AL94" s="21"/>
      <c r="AM94" s="21"/>
      <c r="AN94" s="23">
        <f t="shared" si="42"/>
        <v>0</v>
      </c>
      <c r="AO94" s="23">
        <f t="shared" si="43"/>
        <v>0</v>
      </c>
      <c r="AP94" s="23">
        <f t="shared" si="44"/>
        <v>0</v>
      </c>
      <c r="AQ94" s="23">
        <f t="shared" si="45"/>
        <v>0</v>
      </c>
      <c r="AR94" s="23">
        <f t="shared" si="46"/>
        <v>0</v>
      </c>
      <c r="AS94" s="23">
        <f t="shared" si="47"/>
        <v>0</v>
      </c>
      <c r="AT94" s="21"/>
      <c r="AU94" s="21"/>
      <c r="AV94" s="21"/>
      <c r="AW94" s="21"/>
      <c r="AX94" s="21"/>
      <c r="AY94" s="22">
        <f t="shared" si="63"/>
        <v>0</v>
      </c>
      <c r="AZ94" s="21"/>
      <c r="BA94" s="21"/>
      <c r="BB94" s="23">
        <f t="shared" si="67"/>
        <v>0</v>
      </c>
      <c r="BC94" s="21"/>
      <c r="BD94" s="21"/>
      <c r="BE94" s="23">
        <f t="shared" si="68"/>
        <v>0</v>
      </c>
      <c r="BF94" s="21"/>
      <c r="BG94" s="21"/>
      <c r="BH94" s="23">
        <f t="shared" si="69"/>
        <v>0</v>
      </c>
      <c r="BI94" s="21"/>
      <c r="BJ94" s="21"/>
      <c r="BK94" s="23">
        <f t="shared" si="48"/>
        <v>0</v>
      </c>
      <c r="BL94" s="21"/>
      <c r="BM94" s="21"/>
      <c r="BN94" s="23">
        <f t="shared" si="49"/>
        <v>0</v>
      </c>
      <c r="BO94" s="21"/>
      <c r="BP94" s="21"/>
      <c r="BQ94" s="23">
        <f t="shared" si="50"/>
        <v>0</v>
      </c>
      <c r="BR94" s="21"/>
      <c r="BS94" s="21"/>
      <c r="BT94" s="23">
        <f t="shared" si="51"/>
        <v>0</v>
      </c>
      <c r="BU94" s="21"/>
      <c r="BV94" s="21"/>
      <c r="BW94" s="23">
        <f t="shared" si="52"/>
        <v>0</v>
      </c>
      <c r="BX94" s="21"/>
      <c r="BY94" s="21"/>
      <c r="BZ94" s="23">
        <f t="shared" si="53"/>
        <v>0</v>
      </c>
      <c r="CA94" s="21"/>
      <c r="CB94" s="21"/>
      <c r="CC94" s="23">
        <f t="shared" si="54"/>
        <v>0</v>
      </c>
      <c r="CD94" s="23">
        <f t="shared" si="55"/>
        <v>0</v>
      </c>
      <c r="CE94" s="23">
        <f t="shared" si="56"/>
        <v>0</v>
      </c>
      <c r="CF94" s="23">
        <f t="shared" si="57"/>
        <v>0</v>
      </c>
      <c r="CG94" s="23">
        <f t="shared" si="58"/>
        <v>0</v>
      </c>
      <c r="CH94" s="23">
        <f t="shared" si="59"/>
        <v>0</v>
      </c>
      <c r="CI94" s="22"/>
      <c r="CJ94" s="22"/>
      <c r="CK94" s="22">
        <f t="shared" si="60"/>
        <v>0</v>
      </c>
      <c r="CL94" s="21"/>
      <c r="CM94" s="21"/>
      <c r="CN94" s="22">
        <f t="shared" si="61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4"/>
        <v>0</v>
      </c>
      <c r="H95" s="21"/>
      <c r="I95" s="21"/>
      <c r="J95" s="22">
        <f t="shared" si="62"/>
        <v>0</v>
      </c>
      <c r="K95" s="21"/>
      <c r="L95" s="21"/>
      <c r="M95" s="23">
        <f t="shared" si="35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6"/>
        <v>0</v>
      </c>
      <c r="W95" s="21"/>
      <c r="X95" s="21"/>
      <c r="Y95" s="23">
        <f t="shared" si="37"/>
        <v>0</v>
      </c>
      <c r="Z95" s="21"/>
      <c r="AA95" s="21"/>
      <c r="AB95" s="23">
        <f t="shared" si="38"/>
        <v>0</v>
      </c>
      <c r="AC95" s="21"/>
      <c r="AD95" s="21"/>
      <c r="AE95" s="23">
        <f t="shared" si="39"/>
        <v>0</v>
      </c>
      <c r="AF95" s="21"/>
      <c r="AG95" s="21"/>
      <c r="AH95" s="23">
        <f t="shared" si="40"/>
        <v>0</v>
      </c>
      <c r="AI95" s="21"/>
      <c r="AJ95" s="21"/>
      <c r="AK95" s="23">
        <f t="shared" si="41"/>
        <v>0</v>
      </c>
      <c r="AL95" s="21"/>
      <c r="AM95" s="21"/>
      <c r="AN95" s="23">
        <f t="shared" si="42"/>
        <v>0</v>
      </c>
      <c r="AO95" s="23">
        <f t="shared" si="43"/>
        <v>0</v>
      </c>
      <c r="AP95" s="23">
        <f t="shared" si="44"/>
        <v>0</v>
      </c>
      <c r="AQ95" s="23">
        <f t="shared" si="45"/>
        <v>0</v>
      </c>
      <c r="AR95" s="23">
        <f t="shared" si="46"/>
        <v>0</v>
      </c>
      <c r="AS95" s="23">
        <f t="shared" si="47"/>
        <v>0</v>
      </c>
      <c r="AT95" s="21"/>
      <c r="AU95" s="21"/>
      <c r="AV95" s="21"/>
      <c r="AW95" s="21"/>
      <c r="AX95" s="21"/>
      <c r="AY95" s="22">
        <f t="shared" si="63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48"/>
        <v>0</v>
      </c>
      <c r="BL95" s="21"/>
      <c r="BM95" s="21"/>
      <c r="BN95" s="23">
        <f t="shared" si="49"/>
        <v>0</v>
      </c>
      <c r="BO95" s="21"/>
      <c r="BP95" s="21"/>
      <c r="BQ95" s="23">
        <f t="shared" si="50"/>
        <v>0</v>
      </c>
      <c r="BR95" s="21"/>
      <c r="BS95" s="21"/>
      <c r="BT95" s="23">
        <f t="shared" si="51"/>
        <v>0</v>
      </c>
      <c r="BU95" s="21"/>
      <c r="BV95" s="21"/>
      <c r="BW95" s="23">
        <f t="shared" si="52"/>
        <v>0</v>
      </c>
      <c r="BX95" s="21"/>
      <c r="BY95" s="21"/>
      <c r="BZ95" s="23">
        <f t="shared" si="53"/>
        <v>0</v>
      </c>
      <c r="CA95" s="21"/>
      <c r="CB95" s="21"/>
      <c r="CC95" s="23">
        <f t="shared" si="54"/>
        <v>0</v>
      </c>
      <c r="CD95" s="23">
        <f t="shared" si="55"/>
        <v>0</v>
      </c>
      <c r="CE95" s="23">
        <f t="shared" si="56"/>
        <v>0</v>
      </c>
      <c r="CF95" s="23">
        <f t="shared" si="57"/>
        <v>0</v>
      </c>
      <c r="CG95" s="23">
        <f t="shared" si="58"/>
        <v>0</v>
      </c>
      <c r="CH95" s="23">
        <f t="shared" si="59"/>
        <v>0</v>
      </c>
      <c r="CI95" s="22"/>
      <c r="CJ95" s="22"/>
      <c r="CK95" s="22">
        <f t="shared" si="60"/>
        <v>0</v>
      </c>
      <c r="CL95" s="21"/>
      <c r="CM95" s="21"/>
      <c r="CN95" s="22">
        <f t="shared" si="61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4"/>
        <v>0</v>
      </c>
      <c r="H96" s="21"/>
      <c r="I96" s="21"/>
      <c r="J96" s="22">
        <f t="shared" si="62"/>
        <v>0</v>
      </c>
      <c r="K96" s="21"/>
      <c r="L96" s="21"/>
      <c r="M96" s="23">
        <f t="shared" si="35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6"/>
        <v>0</v>
      </c>
      <c r="W96" s="21"/>
      <c r="X96" s="21"/>
      <c r="Y96" s="23">
        <f t="shared" si="37"/>
        <v>0</v>
      </c>
      <c r="Z96" s="21"/>
      <c r="AA96" s="21"/>
      <c r="AB96" s="23">
        <f t="shared" si="38"/>
        <v>0</v>
      </c>
      <c r="AC96" s="21"/>
      <c r="AD96" s="21"/>
      <c r="AE96" s="23">
        <f t="shared" si="39"/>
        <v>0</v>
      </c>
      <c r="AF96" s="21"/>
      <c r="AG96" s="21"/>
      <c r="AH96" s="23">
        <f t="shared" si="40"/>
        <v>0</v>
      </c>
      <c r="AI96" s="21"/>
      <c r="AJ96" s="21"/>
      <c r="AK96" s="23">
        <f t="shared" si="41"/>
        <v>0</v>
      </c>
      <c r="AL96" s="21"/>
      <c r="AM96" s="21"/>
      <c r="AN96" s="23">
        <f t="shared" si="42"/>
        <v>0</v>
      </c>
      <c r="AO96" s="23">
        <f t="shared" si="43"/>
        <v>0</v>
      </c>
      <c r="AP96" s="23">
        <f t="shared" si="44"/>
        <v>0</v>
      </c>
      <c r="AQ96" s="23">
        <f t="shared" si="45"/>
        <v>0</v>
      </c>
      <c r="AR96" s="23">
        <f t="shared" si="46"/>
        <v>0</v>
      </c>
      <c r="AS96" s="23">
        <f t="shared" si="47"/>
        <v>0</v>
      </c>
      <c r="AT96" s="21"/>
      <c r="AU96" s="21"/>
      <c r="AV96" s="21"/>
      <c r="AW96" s="21"/>
      <c r="AX96" s="21"/>
      <c r="AY96" s="22">
        <f t="shared" si="63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48"/>
        <v>0</v>
      </c>
      <c r="BL96" s="21"/>
      <c r="BM96" s="21"/>
      <c r="BN96" s="23">
        <f t="shared" si="49"/>
        <v>0</v>
      </c>
      <c r="BO96" s="21"/>
      <c r="BP96" s="21"/>
      <c r="BQ96" s="23">
        <f t="shared" si="50"/>
        <v>0</v>
      </c>
      <c r="BR96" s="21"/>
      <c r="BS96" s="21"/>
      <c r="BT96" s="23">
        <f t="shared" si="51"/>
        <v>0</v>
      </c>
      <c r="BU96" s="21"/>
      <c r="BV96" s="21"/>
      <c r="BW96" s="23">
        <f t="shared" si="52"/>
        <v>0</v>
      </c>
      <c r="BX96" s="21"/>
      <c r="BY96" s="21"/>
      <c r="BZ96" s="23">
        <f t="shared" si="53"/>
        <v>0</v>
      </c>
      <c r="CA96" s="21"/>
      <c r="CB96" s="21"/>
      <c r="CC96" s="23">
        <f t="shared" si="54"/>
        <v>0</v>
      </c>
      <c r="CD96" s="23">
        <f t="shared" si="55"/>
        <v>0</v>
      </c>
      <c r="CE96" s="23">
        <f t="shared" si="56"/>
        <v>0</v>
      </c>
      <c r="CF96" s="23">
        <f t="shared" si="57"/>
        <v>0</v>
      </c>
      <c r="CG96" s="23">
        <f t="shared" si="58"/>
        <v>0</v>
      </c>
      <c r="CH96" s="23">
        <f t="shared" si="59"/>
        <v>0</v>
      </c>
      <c r="CI96" s="22"/>
      <c r="CJ96" s="22"/>
      <c r="CK96" s="22">
        <f t="shared" si="60"/>
        <v>0</v>
      </c>
      <c r="CL96" s="21"/>
      <c r="CM96" s="21"/>
      <c r="CN96" s="22">
        <f t="shared" si="61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4"/>
        <v>0</v>
      </c>
      <c r="H97" s="21"/>
      <c r="I97" s="21"/>
      <c r="J97" s="22">
        <f t="shared" si="62"/>
        <v>0</v>
      </c>
      <c r="K97" s="21"/>
      <c r="L97" s="21"/>
      <c r="M97" s="23">
        <f t="shared" si="35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6"/>
        <v>0</v>
      </c>
      <c r="W97" s="21"/>
      <c r="X97" s="21"/>
      <c r="Y97" s="23">
        <f t="shared" si="37"/>
        <v>0</v>
      </c>
      <c r="Z97" s="21"/>
      <c r="AA97" s="21"/>
      <c r="AB97" s="23">
        <f t="shared" si="38"/>
        <v>0</v>
      </c>
      <c r="AC97" s="21"/>
      <c r="AD97" s="21"/>
      <c r="AE97" s="23">
        <f t="shared" si="39"/>
        <v>0</v>
      </c>
      <c r="AF97" s="21"/>
      <c r="AG97" s="21"/>
      <c r="AH97" s="23">
        <f t="shared" si="40"/>
        <v>0</v>
      </c>
      <c r="AI97" s="21"/>
      <c r="AJ97" s="21"/>
      <c r="AK97" s="23">
        <f t="shared" si="41"/>
        <v>0</v>
      </c>
      <c r="AL97" s="21"/>
      <c r="AM97" s="21"/>
      <c r="AN97" s="23">
        <f t="shared" si="42"/>
        <v>0</v>
      </c>
      <c r="AO97" s="23">
        <f t="shared" si="43"/>
        <v>0</v>
      </c>
      <c r="AP97" s="23">
        <f t="shared" si="44"/>
        <v>0</v>
      </c>
      <c r="AQ97" s="23">
        <f t="shared" si="45"/>
        <v>0</v>
      </c>
      <c r="AR97" s="23">
        <f t="shared" si="46"/>
        <v>0</v>
      </c>
      <c r="AS97" s="23">
        <f t="shared" si="47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48"/>
        <v>0</v>
      </c>
      <c r="BL97" s="21"/>
      <c r="BM97" s="21"/>
      <c r="BN97" s="23">
        <f t="shared" si="49"/>
        <v>0</v>
      </c>
      <c r="BO97" s="21"/>
      <c r="BP97" s="21"/>
      <c r="BQ97" s="23">
        <f t="shared" si="50"/>
        <v>0</v>
      </c>
      <c r="BR97" s="21"/>
      <c r="BS97" s="21"/>
      <c r="BT97" s="23">
        <f t="shared" si="51"/>
        <v>0</v>
      </c>
      <c r="BU97" s="21"/>
      <c r="BV97" s="21"/>
      <c r="BW97" s="23">
        <f t="shared" si="52"/>
        <v>0</v>
      </c>
      <c r="BX97" s="21"/>
      <c r="BY97" s="21"/>
      <c r="BZ97" s="23">
        <f t="shared" si="53"/>
        <v>0</v>
      </c>
      <c r="CA97" s="21"/>
      <c r="CB97" s="21"/>
      <c r="CC97" s="23">
        <f t="shared" si="54"/>
        <v>0</v>
      </c>
      <c r="CD97" s="23">
        <f t="shared" si="55"/>
        <v>0</v>
      </c>
      <c r="CE97" s="23">
        <f t="shared" si="56"/>
        <v>0</v>
      </c>
      <c r="CF97" s="23">
        <f t="shared" si="57"/>
        <v>0</v>
      </c>
      <c r="CG97" s="23">
        <f t="shared" si="58"/>
        <v>0</v>
      </c>
      <c r="CH97" s="23">
        <f t="shared" si="59"/>
        <v>0</v>
      </c>
      <c r="CI97" s="22"/>
      <c r="CJ97" s="22"/>
      <c r="CK97" s="22">
        <f t="shared" si="60"/>
        <v>0</v>
      </c>
      <c r="CL97" s="21"/>
      <c r="CM97" s="21"/>
      <c r="CN97" s="22">
        <f t="shared" si="61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4"/>
        <v>0</v>
      </c>
      <c r="H98" s="21"/>
      <c r="I98" s="21"/>
      <c r="J98" s="22">
        <f t="shared" si="62"/>
        <v>0</v>
      </c>
      <c r="K98" s="21"/>
      <c r="L98" s="21"/>
      <c r="M98" s="23">
        <f t="shared" si="35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6"/>
        <v>0</v>
      </c>
      <c r="W98" s="21"/>
      <c r="X98" s="21"/>
      <c r="Y98" s="23">
        <f t="shared" si="37"/>
        <v>0</v>
      </c>
      <c r="Z98" s="21"/>
      <c r="AA98" s="21"/>
      <c r="AB98" s="23">
        <f t="shared" si="38"/>
        <v>0</v>
      </c>
      <c r="AC98" s="21"/>
      <c r="AD98" s="21"/>
      <c r="AE98" s="23">
        <f t="shared" si="39"/>
        <v>0</v>
      </c>
      <c r="AF98" s="21"/>
      <c r="AG98" s="21"/>
      <c r="AH98" s="23">
        <f t="shared" si="40"/>
        <v>0</v>
      </c>
      <c r="AI98" s="21"/>
      <c r="AJ98" s="21"/>
      <c r="AK98" s="23">
        <f t="shared" si="41"/>
        <v>0</v>
      </c>
      <c r="AL98" s="21"/>
      <c r="AM98" s="21"/>
      <c r="AN98" s="23">
        <f t="shared" si="42"/>
        <v>0</v>
      </c>
      <c r="AO98" s="23">
        <f t="shared" si="43"/>
        <v>0</v>
      </c>
      <c r="AP98" s="23">
        <f t="shared" si="44"/>
        <v>0</v>
      </c>
      <c r="AQ98" s="23">
        <f t="shared" si="45"/>
        <v>0</v>
      </c>
      <c r="AR98" s="23">
        <f t="shared" si="46"/>
        <v>0</v>
      </c>
      <c r="AS98" s="23">
        <f t="shared" si="47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100</v>
      </c>
      <c r="BJ98" s="21">
        <v>1200</v>
      </c>
      <c r="BK98" s="23">
        <f t="shared" si="48"/>
        <v>720</v>
      </c>
      <c r="BL98" s="21"/>
      <c r="BM98" s="21"/>
      <c r="BN98" s="23">
        <f t="shared" si="49"/>
        <v>0</v>
      </c>
      <c r="BO98" s="21">
        <v>20</v>
      </c>
      <c r="BP98" s="21">
        <v>240</v>
      </c>
      <c r="BQ98" s="23">
        <f t="shared" si="50"/>
        <v>144</v>
      </c>
      <c r="BR98" s="21"/>
      <c r="BS98" s="21"/>
      <c r="BT98" s="23">
        <f t="shared" si="51"/>
        <v>0</v>
      </c>
      <c r="BU98" s="21"/>
      <c r="BV98" s="21"/>
      <c r="BW98" s="23">
        <f t="shared" si="52"/>
        <v>0</v>
      </c>
      <c r="BX98" s="21">
        <v>5</v>
      </c>
      <c r="BY98" s="21">
        <v>60</v>
      </c>
      <c r="BZ98" s="23">
        <f t="shared" si="53"/>
        <v>36</v>
      </c>
      <c r="CA98" s="21"/>
      <c r="CB98" s="21"/>
      <c r="CC98" s="23">
        <f t="shared" si="54"/>
        <v>0</v>
      </c>
      <c r="CD98" s="23">
        <f t="shared" si="55"/>
        <v>125</v>
      </c>
      <c r="CE98" s="23">
        <f t="shared" si="56"/>
        <v>1500</v>
      </c>
      <c r="CF98" s="23">
        <f t="shared" si="57"/>
        <v>900</v>
      </c>
      <c r="CG98" s="23">
        <f t="shared" si="58"/>
        <v>125</v>
      </c>
      <c r="CH98" s="23">
        <f t="shared" si="59"/>
        <v>75</v>
      </c>
      <c r="CI98" s="22"/>
      <c r="CJ98" s="22"/>
      <c r="CK98" s="22">
        <f t="shared" si="60"/>
        <v>0</v>
      </c>
      <c r="CL98" s="21">
        <v>10</v>
      </c>
      <c r="CM98" s="21">
        <v>120</v>
      </c>
      <c r="CN98" s="22">
        <f t="shared" si="61"/>
        <v>72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4"/>
        <v>0</v>
      </c>
      <c r="H99" s="21"/>
      <c r="I99" s="21"/>
      <c r="J99" s="22">
        <f t="shared" si="62"/>
        <v>0</v>
      </c>
      <c r="K99" s="21">
        <v>29</v>
      </c>
      <c r="L99" s="21">
        <v>718</v>
      </c>
      <c r="M99" s="23">
        <f t="shared" si="35"/>
        <v>459.52</v>
      </c>
      <c r="N99" s="21">
        <v>52</v>
      </c>
      <c r="O99" s="21">
        <v>1248</v>
      </c>
      <c r="P99" s="23">
        <f t="shared" si="65"/>
        <v>798.72</v>
      </c>
      <c r="Q99" s="21"/>
      <c r="R99" s="21"/>
      <c r="S99" s="23">
        <f t="shared" si="66"/>
        <v>0</v>
      </c>
      <c r="T99" s="21">
        <v>99</v>
      </c>
      <c r="U99" s="21">
        <v>2376</v>
      </c>
      <c r="V99" s="23">
        <f t="shared" si="36"/>
        <v>1520.64</v>
      </c>
      <c r="W99" s="21">
        <v>101</v>
      </c>
      <c r="X99" s="21">
        <v>2424</v>
      </c>
      <c r="Y99" s="23">
        <f t="shared" si="37"/>
        <v>1551.3600000000001</v>
      </c>
      <c r="Z99" s="21">
        <v>17</v>
      </c>
      <c r="AA99" s="21">
        <v>420</v>
      </c>
      <c r="AB99" s="23">
        <f t="shared" si="38"/>
        <v>268.8</v>
      </c>
      <c r="AC99" s="21">
        <v>100</v>
      </c>
      <c r="AD99" s="21">
        <v>2400</v>
      </c>
      <c r="AE99" s="23">
        <f t="shared" si="39"/>
        <v>1536</v>
      </c>
      <c r="AF99" s="21">
        <v>100</v>
      </c>
      <c r="AG99" s="21">
        <v>2400</v>
      </c>
      <c r="AH99" s="23">
        <f t="shared" si="40"/>
        <v>1536</v>
      </c>
      <c r="AI99" s="21"/>
      <c r="AJ99" s="21"/>
      <c r="AK99" s="23">
        <f t="shared" si="41"/>
        <v>0</v>
      </c>
      <c r="AL99" s="21"/>
      <c r="AM99" s="21"/>
      <c r="AN99" s="23">
        <f t="shared" si="42"/>
        <v>0</v>
      </c>
      <c r="AO99" s="23">
        <f t="shared" si="43"/>
        <v>498</v>
      </c>
      <c r="AP99" s="23">
        <f t="shared" si="44"/>
        <v>11986</v>
      </c>
      <c r="AQ99" s="23">
        <f t="shared" si="45"/>
        <v>7671.04</v>
      </c>
      <c r="AR99" s="23">
        <f t="shared" si="46"/>
        <v>998.83333333333337</v>
      </c>
      <c r="AS99" s="23">
        <f t="shared" si="47"/>
        <v>639.25333333333333</v>
      </c>
      <c r="AT99" s="21"/>
      <c r="AU99" s="21"/>
      <c r="AV99" s="21"/>
      <c r="AW99" s="21">
        <v>165</v>
      </c>
      <c r="AX99" s="21">
        <v>3960</v>
      </c>
      <c r="AY99" s="22">
        <v>2534.4</v>
      </c>
      <c r="AZ99" s="21">
        <v>50</v>
      </c>
      <c r="BA99" s="21">
        <v>1200</v>
      </c>
      <c r="BB99" s="23">
        <f t="shared" si="67"/>
        <v>768</v>
      </c>
      <c r="BC99" s="21">
        <v>110</v>
      </c>
      <c r="BD99" s="21">
        <v>2640</v>
      </c>
      <c r="BE99" s="23">
        <f t="shared" si="68"/>
        <v>1689.6000000000001</v>
      </c>
      <c r="BF99" s="21">
        <v>100</v>
      </c>
      <c r="BG99" s="21">
        <v>2400</v>
      </c>
      <c r="BH99" s="23">
        <f t="shared" si="69"/>
        <v>1536</v>
      </c>
      <c r="BI99" s="21">
        <v>100</v>
      </c>
      <c r="BJ99" s="21">
        <v>2400</v>
      </c>
      <c r="BK99" s="23">
        <f t="shared" si="48"/>
        <v>1536</v>
      </c>
      <c r="BL99" s="21">
        <v>60</v>
      </c>
      <c r="BM99" s="21">
        <v>1440</v>
      </c>
      <c r="BN99" s="23">
        <f t="shared" si="49"/>
        <v>921.6</v>
      </c>
      <c r="BO99" s="21">
        <v>80</v>
      </c>
      <c r="BP99" s="21">
        <v>1920</v>
      </c>
      <c r="BQ99" s="23">
        <f t="shared" si="50"/>
        <v>1228.8</v>
      </c>
      <c r="BR99" s="21"/>
      <c r="BS99" s="21"/>
      <c r="BT99" s="23">
        <f t="shared" si="51"/>
        <v>0</v>
      </c>
      <c r="BU99" s="21"/>
      <c r="BV99" s="21"/>
      <c r="BW99" s="23">
        <f t="shared" si="52"/>
        <v>0</v>
      </c>
      <c r="BX99" s="21">
        <v>20</v>
      </c>
      <c r="BY99" s="21">
        <v>480</v>
      </c>
      <c r="BZ99" s="23">
        <f t="shared" si="53"/>
        <v>307.2</v>
      </c>
      <c r="CA99" s="21">
        <v>20</v>
      </c>
      <c r="CB99" s="21">
        <v>480</v>
      </c>
      <c r="CC99" s="23">
        <f t="shared" si="54"/>
        <v>307.2</v>
      </c>
      <c r="CD99" s="23">
        <f t="shared" si="55"/>
        <v>705</v>
      </c>
      <c r="CE99" s="23">
        <f t="shared" si="56"/>
        <v>16920</v>
      </c>
      <c r="CF99" s="23">
        <f t="shared" si="57"/>
        <v>10828.800000000001</v>
      </c>
      <c r="CG99" s="23">
        <f t="shared" si="58"/>
        <v>1410</v>
      </c>
      <c r="CH99" s="23">
        <f t="shared" si="59"/>
        <v>902.40000000000009</v>
      </c>
      <c r="CI99" s="22"/>
      <c r="CJ99" s="22"/>
      <c r="CK99" s="22">
        <f t="shared" si="60"/>
        <v>0</v>
      </c>
      <c r="CL99" s="21"/>
      <c r="CM99" s="21"/>
      <c r="CN99" s="22">
        <f t="shared" si="61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4"/>
        <v>0</v>
      </c>
      <c r="H100" s="21"/>
      <c r="I100" s="21"/>
      <c r="J100" s="22">
        <f t="shared" si="62"/>
        <v>0</v>
      </c>
      <c r="K100" s="21"/>
      <c r="L100" s="21"/>
      <c r="M100" s="23">
        <f t="shared" si="35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6"/>
        <v>0</v>
      </c>
      <c r="W100" s="21"/>
      <c r="X100" s="21"/>
      <c r="Y100" s="23">
        <f t="shared" si="37"/>
        <v>0</v>
      </c>
      <c r="Z100" s="21"/>
      <c r="AA100" s="21"/>
      <c r="AB100" s="23">
        <f t="shared" si="38"/>
        <v>0</v>
      </c>
      <c r="AC100" s="21"/>
      <c r="AD100" s="21"/>
      <c r="AE100" s="23">
        <f t="shared" si="39"/>
        <v>0</v>
      </c>
      <c r="AF100" s="21"/>
      <c r="AG100" s="21"/>
      <c r="AH100" s="23">
        <f t="shared" si="40"/>
        <v>0</v>
      </c>
      <c r="AI100" s="21"/>
      <c r="AJ100" s="21"/>
      <c r="AK100" s="23">
        <f t="shared" si="41"/>
        <v>0</v>
      </c>
      <c r="AL100" s="21"/>
      <c r="AM100" s="21"/>
      <c r="AN100" s="23">
        <f t="shared" si="42"/>
        <v>0</v>
      </c>
      <c r="AO100" s="23">
        <f t="shared" si="43"/>
        <v>0</v>
      </c>
      <c r="AP100" s="23">
        <f t="shared" si="44"/>
        <v>0</v>
      </c>
      <c r="AQ100" s="23">
        <f t="shared" si="45"/>
        <v>0</v>
      </c>
      <c r="AR100" s="23">
        <f t="shared" si="46"/>
        <v>0</v>
      </c>
      <c r="AS100" s="23">
        <f t="shared" si="47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48"/>
        <v>0</v>
      </c>
      <c r="BL100" s="21"/>
      <c r="BM100" s="21"/>
      <c r="BN100" s="23">
        <f t="shared" si="49"/>
        <v>0</v>
      </c>
      <c r="BO100" s="21"/>
      <c r="BP100" s="21"/>
      <c r="BQ100" s="23">
        <f t="shared" si="50"/>
        <v>0</v>
      </c>
      <c r="BR100" s="21"/>
      <c r="BS100" s="21"/>
      <c r="BT100" s="23">
        <f t="shared" si="51"/>
        <v>0</v>
      </c>
      <c r="BU100" s="21"/>
      <c r="BV100" s="21"/>
      <c r="BW100" s="23">
        <f t="shared" si="52"/>
        <v>0</v>
      </c>
      <c r="BX100" s="21"/>
      <c r="BY100" s="21"/>
      <c r="BZ100" s="23">
        <f t="shared" si="53"/>
        <v>0</v>
      </c>
      <c r="CA100" s="21"/>
      <c r="CB100" s="21"/>
      <c r="CC100" s="23">
        <f t="shared" si="54"/>
        <v>0</v>
      </c>
      <c r="CD100" s="23">
        <f t="shared" si="55"/>
        <v>0</v>
      </c>
      <c r="CE100" s="23">
        <f t="shared" si="56"/>
        <v>0</v>
      </c>
      <c r="CF100" s="23">
        <f t="shared" si="57"/>
        <v>0</v>
      </c>
      <c r="CG100" s="23">
        <f t="shared" si="58"/>
        <v>0</v>
      </c>
      <c r="CH100" s="23">
        <f t="shared" si="59"/>
        <v>0</v>
      </c>
      <c r="CI100" s="22"/>
      <c r="CJ100" s="22"/>
      <c r="CK100" s="22">
        <f t="shared" si="60"/>
        <v>0</v>
      </c>
      <c r="CL100" s="21"/>
      <c r="CM100" s="21"/>
      <c r="CN100" s="22">
        <f t="shared" si="61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4"/>
        <v>0</v>
      </c>
      <c r="H101" s="21"/>
      <c r="I101" s="21"/>
      <c r="J101" s="22">
        <f t="shared" si="62"/>
        <v>0</v>
      </c>
      <c r="K101" s="21"/>
      <c r="L101" s="21"/>
      <c r="M101" s="23">
        <f t="shared" si="35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6"/>
        <v>0</v>
      </c>
      <c r="W101" s="21"/>
      <c r="X101" s="21"/>
      <c r="Y101" s="23">
        <f t="shared" si="37"/>
        <v>0</v>
      </c>
      <c r="Z101" s="21"/>
      <c r="AA101" s="21"/>
      <c r="AB101" s="23">
        <f t="shared" si="38"/>
        <v>0</v>
      </c>
      <c r="AC101" s="21"/>
      <c r="AD101" s="21"/>
      <c r="AE101" s="23">
        <f t="shared" si="39"/>
        <v>0</v>
      </c>
      <c r="AF101" s="21"/>
      <c r="AG101" s="21"/>
      <c r="AH101" s="23">
        <f t="shared" si="40"/>
        <v>0</v>
      </c>
      <c r="AI101" s="21"/>
      <c r="AJ101" s="21"/>
      <c r="AK101" s="23">
        <f t="shared" si="41"/>
        <v>0</v>
      </c>
      <c r="AL101" s="21"/>
      <c r="AM101" s="21"/>
      <c r="AN101" s="23">
        <f t="shared" si="42"/>
        <v>0</v>
      </c>
      <c r="AO101" s="23">
        <f t="shared" si="43"/>
        <v>0</v>
      </c>
      <c r="AP101" s="23">
        <f t="shared" si="44"/>
        <v>0</v>
      </c>
      <c r="AQ101" s="23">
        <f t="shared" si="45"/>
        <v>0</v>
      </c>
      <c r="AR101" s="23">
        <f t="shared" si="46"/>
        <v>0</v>
      </c>
      <c r="AS101" s="23">
        <f t="shared" si="47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48"/>
        <v>0</v>
      </c>
      <c r="BL101" s="21"/>
      <c r="BM101" s="21"/>
      <c r="BN101" s="23">
        <f t="shared" si="49"/>
        <v>0</v>
      </c>
      <c r="BO101" s="21"/>
      <c r="BP101" s="21"/>
      <c r="BQ101" s="23">
        <f t="shared" si="50"/>
        <v>0</v>
      </c>
      <c r="BR101" s="21"/>
      <c r="BS101" s="21"/>
      <c r="BT101" s="23">
        <f t="shared" si="51"/>
        <v>0</v>
      </c>
      <c r="BU101" s="21"/>
      <c r="BV101" s="21"/>
      <c r="BW101" s="23">
        <f t="shared" si="52"/>
        <v>0</v>
      </c>
      <c r="BX101" s="21"/>
      <c r="BY101" s="21"/>
      <c r="BZ101" s="23">
        <f t="shared" si="53"/>
        <v>0</v>
      </c>
      <c r="CA101" s="21"/>
      <c r="CB101" s="21"/>
      <c r="CC101" s="23">
        <f t="shared" si="54"/>
        <v>0</v>
      </c>
      <c r="CD101" s="23">
        <f t="shared" si="55"/>
        <v>0</v>
      </c>
      <c r="CE101" s="23">
        <f t="shared" si="56"/>
        <v>0</v>
      </c>
      <c r="CF101" s="23">
        <f t="shared" si="57"/>
        <v>0</v>
      </c>
      <c r="CG101" s="23">
        <f t="shared" si="58"/>
        <v>0</v>
      </c>
      <c r="CH101" s="23">
        <f t="shared" si="59"/>
        <v>0</v>
      </c>
      <c r="CI101" s="22"/>
      <c r="CJ101" s="22"/>
      <c r="CK101" s="22">
        <f t="shared" si="60"/>
        <v>0</v>
      </c>
      <c r="CL101" s="21"/>
      <c r="CM101" s="21"/>
      <c r="CN101" s="22">
        <f t="shared" si="61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4"/>
        <v>0</v>
      </c>
      <c r="H102" s="21"/>
      <c r="I102" s="21"/>
      <c r="J102" s="22">
        <f t="shared" si="62"/>
        <v>0</v>
      </c>
      <c r="K102" s="21"/>
      <c r="L102" s="21"/>
      <c r="M102" s="23">
        <f t="shared" si="35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6"/>
        <v>0</v>
      </c>
      <c r="W102" s="21"/>
      <c r="X102" s="21"/>
      <c r="Y102" s="23">
        <f t="shared" si="37"/>
        <v>0</v>
      </c>
      <c r="Z102" s="21"/>
      <c r="AA102" s="21"/>
      <c r="AB102" s="23">
        <f t="shared" si="38"/>
        <v>0</v>
      </c>
      <c r="AC102" s="21"/>
      <c r="AD102" s="21"/>
      <c r="AE102" s="23">
        <f t="shared" si="39"/>
        <v>0</v>
      </c>
      <c r="AF102" s="21"/>
      <c r="AG102" s="21"/>
      <c r="AH102" s="23">
        <f t="shared" si="40"/>
        <v>0</v>
      </c>
      <c r="AI102" s="21"/>
      <c r="AJ102" s="21"/>
      <c r="AK102" s="23">
        <f t="shared" si="41"/>
        <v>0</v>
      </c>
      <c r="AL102" s="21"/>
      <c r="AM102" s="21"/>
      <c r="AN102" s="23">
        <f t="shared" si="42"/>
        <v>0</v>
      </c>
      <c r="AO102" s="23">
        <f t="shared" si="43"/>
        <v>0</v>
      </c>
      <c r="AP102" s="23">
        <f t="shared" si="44"/>
        <v>0</v>
      </c>
      <c r="AQ102" s="23">
        <f t="shared" si="45"/>
        <v>0</v>
      </c>
      <c r="AR102" s="23">
        <f t="shared" si="46"/>
        <v>0</v>
      </c>
      <c r="AS102" s="23">
        <f t="shared" si="47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48"/>
        <v>0</v>
      </c>
      <c r="BL102" s="21"/>
      <c r="BM102" s="21"/>
      <c r="BN102" s="23">
        <f t="shared" si="49"/>
        <v>0</v>
      </c>
      <c r="BO102" s="21"/>
      <c r="BP102" s="21"/>
      <c r="BQ102" s="23">
        <f t="shared" si="50"/>
        <v>0</v>
      </c>
      <c r="BR102" s="21"/>
      <c r="BS102" s="21"/>
      <c r="BT102" s="23">
        <f t="shared" si="51"/>
        <v>0</v>
      </c>
      <c r="BU102" s="21"/>
      <c r="BV102" s="21"/>
      <c r="BW102" s="23">
        <f t="shared" si="52"/>
        <v>0</v>
      </c>
      <c r="BX102" s="21"/>
      <c r="BY102" s="21"/>
      <c r="BZ102" s="23">
        <f t="shared" si="53"/>
        <v>0</v>
      </c>
      <c r="CA102" s="21"/>
      <c r="CB102" s="21"/>
      <c r="CC102" s="23">
        <f t="shared" si="54"/>
        <v>0</v>
      </c>
      <c r="CD102" s="23">
        <f t="shared" si="55"/>
        <v>0</v>
      </c>
      <c r="CE102" s="23">
        <f t="shared" si="56"/>
        <v>0</v>
      </c>
      <c r="CF102" s="23">
        <f t="shared" si="57"/>
        <v>0</v>
      </c>
      <c r="CG102" s="23">
        <f t="shared" si="58"/>
        <v>0</v>
      </c>
      <c r="CH102" s="23">
        <f t="shared" si="59"/>
        <v>0</v>
      </c>
      <c r="CI102" s="22"/>
      <c r="CJ102" s="22"/>
      <c r="CK102" s="22">
        <f t="shared" si="60"/>
        <v>0</v>
      </c>
      <c r="CL102" s="21"/>
      <c r="CM102" s="21"/>
      <c r="CN102" s="22">
        <f t="shared" si="61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4"/>
        <v>0</v>
      </c>
      <c r="H103" s="21"/>
      <c r="I103" s="21"/>
      <c r="J103" s="22">
        <f t="shared" si="62"/>
        <v>0</v>
      </c>
      <c r="K103" s="21"/>
      <c r="L103" s="21"/>
      <c r="M103" s="23">
        <f t="shared" si="35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6"/>
        <v>0</v>
      </c>
      <c r="W103" s="21"/>
      <c r="X103" s="21"/>
      <c r="Y103" s="23">
        <f t="shared" si="37"/>
        <v>0</v>
      </c>
      <c r="Z103" s="21"/>
      <c r="AA103" s="21"/>
      <c r="AB103" s="23">
        <f t="shared" si="38"/>
        <v>0</v>
      </c>
      <c r="AC103" s="21"/>
      <c r="AD103" s="21"/>
      <c r="AE103" s="23">
        <f t="shared" si="39"/>
        <v>0</v>
      </c>
      <c r="AF103" s="21"/>
      <c r="AG103" s="21"/>
      <c r="AH103" s="23">
        <f t="shared" si="40"/>
        <v>0</v>
      </c>
      <c r="AI103" s="21"/>
      <c r="AJ103" s="21"/>
      <c r="AK103" s="23">
        <f t="shared" si="41"/>
        <v>0</v>
      </c>
      <c r="AL103" s="21"/>
      <c r="AM103" s="21"/>
      <c r="AN103" s="23">
        <f t="shared" si="42"/>
        <v>0</v>
      </c>
      <c r="AO103" s="23">
        <f t="shared" si="43"/>
        <v>0</v>
      </c>
      <c r="AP103" s="23">
        <f t="shared" si="44"/>
        <v>0</v>
      </c>
      <c r="AQ103" s="23">
        <f t="shared" si="45"/>
        <v>0</v>
      </c>
      <c r="AR103" s="23">
        <f t="shared" si="46"/>
        <v>0</v>
      </c>
      <c r="AS103" s="23">
        <f t="shared" si="47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48"/>
        <v>0</v>
      </c>
      <c r="BL103" s="21"/>
      <c r="BM103" s="21"/>
      <c r="BN103" s="23">
        <f t="shared" si="49"/>
        <v>0</v>
      </c>
      <c r="BO103" s="21"/>
      <c r="BP103" s="21"/>
      <c r="BQ103" s="23">
        <f t="shared" si="50"/>
        <v>0</v>
      </c>
      <c r="BR103" s="21"/>
      <c r="BS103" s="21"/>
      <c r="BT103" s="23">
        <f t="shared" si="51"/>
        <v>0</v>
      </c>
      <c r="BU103" s="21"/>
      <c r="BV103" s="21"/>
      <c r="BW103" s="23">
        <f t="shared" si="52"/>
        <v>0</v>
      </c>
      <c r="BX103" s="21"/>
      <c r="BY103" s="21"/>
      <c r="BZ103" s="23">
        <f t="shared" si="53"/>
        <v>0</v>
      </c>
      <c r="CA103" s="21"/>
      <c r="CB103" s="21"/>
      <c r="CC103" s="23">
        <f t="shared" si="54"/>
        <v>0</v>
      </c>
      <c r="CD103" s="23">
        <f t="shared" si="55"/>
        <v>0</v>
      </c>
      <c r="CE103" s="23">
        <f t="shared" si="56"/>
        <v>0</v>
      </c>
      <c r="CF103" s="23">
        <f t="shared" si="57"/>
        <v>0</v>
      </c>
      <c r="CG103" s="23">
        <f t="shared" si="58"/>
        <v>0</v>
      </c>
      <c r="CH103" s="23">
        <f t="shared" si="59"/>
        <v>0</v>
      </c>
      <c r="CI103" s="22"/>
      <c r="CJ103" s="22"/>
      <c r="CK103" s="22">
        <f t="shared" si="60"/>
        <v>0</v>
      </c>
      <c r="CL103" s="21"/>
      <c r="CM103" s="21"/>
      <c r="CN103" s="22">
        <f t="shared" si="61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4"/>
        <v>0</v>
      </c>
      <c r="H104" s="21"/>
      <c r="I104" s="21"/>
      <c r="J104" s="22">
        <f t="shared" si="62"/>
        <v>0</v>
      </c>
      <c r="K104" s="21"/>
      <c r="L104" s="21"/>
      <c r="M104" s="23">
        <f t="shared" si="35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6"/>
        <v>0</v>
      </c>
      <c r="W104" s="21"/>
      <c r="X104" s="21"/>
      <c r="Y104" s="23">
        <f t="shared" si="37"/>
        <v>0</v>
      </c>
      <c r="Z104" s="21"/>
      <c r="AA104" s="21"/>
      <c r="AB104" s="23">
        <f t="shared" si="38"/>
        <v>0</v>
      </c>
      <c r="AC104" s="21"/>
      <c r="AD104" s="21"/>
      <c r="AE104" s="23">
        <f t="shared" si="39"/>
        <v>0</v>
      </c>
      <c r="AF104" s="21"/>
      <c r="AG104" s="21"/>
      <c r="AH104" s="23">
        <f t="shared" si="40"/>
        <v>0</v>
      </c>
      <c r="AI104" s="21"/>
      <c r="AJ104" s="21"/>
      <c r="AK104" s="23">
        <f t="shared" si="41"/>
        <v>0</v>
      </c>
      <c r="AL104" s="21"/>
      <c r="AM104" s="21"/>
      <c r="AN104" s="23">
        <f t="shared" si="42"/>
        <v>0</v>
      </c>
      <c r="AO104" s="23">
        <f t="shared" si="43"/>
        <v>0</v>
      </c>
      <c r="AP104" s="23">
        <f t="shared" si="44"/>
        <v>0</v>
      </c>
      <c r="AQ104" s="23">
        <f t="shared" si="45"/>
        <v>0</v>
      </c>
      <c r="AR104" s="23">
        <f t="shared" si="46"/>
        <v>0</v>
      </c>
      <c r="AS104" s="23">
        <f t="shared" si="47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48"/>
        <v>0</v>
      </c>
      <c r="BL104" s="21"/>
      <c r="BM104" s="21"/>
      <c r="BN104" s="23">
        <f t="shared" si="49"/>
        <v>0</v>
      </c>
      <c r="BO104" s="21"/>
      <c r="BP104" s="21"/>
      <c r="BQ104" s="23">
        <f t="shared" si="50"/>
        <v>0</v>
      </c>
      <c r="BR104" s="21"/>
      <c r="BS104" s="21"/>
      <c r="BT104" s="23">
        <f t="shared" si="51"/>
        <v>0</v>
      </c>
      <c r="BU104" s="21"/>
      <c r="BV104" s="21"/>
      <c r="BW104" s="23">
        <f t="shared" si="52"/>
        <v>0</v>
      </c>
      <c r="BX104" s="21"/>
      <c r="BY104" s="21"/>
      <c r="BZ104" s="23">
        <f t="shared" si="53"/>
        <v>0</v>
      </c>
      <c r="CA104" s="21"/>
      <c r="CB104" s="21"/>
      <c r="CC104" s="23">
        <f t="shared" si="54"/>
        <v>0</v>
      </c>
      <c r="CD104" s="23">
        <f t="shared" si="55"/>
        <v>0</v>
      </c>
      <c r="CE104" s="23">
        <f t="shared" si="56"/>
        <v>0</v>
      </c>
      <c r="CF104" s="23">
        <f t="shared" si="57"/>
        <v>0</v>
      </c>
      <c r="CG104" s="23">
        <f t="shared" si="58"/>
        <v>0</v>
      </c>
      <c r="CH104" s="23">
        <f t="shared" si="59"/>
        <v>0</v>
      </c>
      <c r="CI104" s="22"/>
      <c r="CJ104" s="22"/>
      <c r="CK104" s="22">
        <f t="shared" si="60"/>
        <v>0</v>
      </c>
      <c r="CL104" s="21"/>
      <c r="CM104" s="21"/>
      <c r="CN104" s="22">
        <f t="shared" si="61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4"/>
        <v>0</v>
      </c>
      <c r="H105" s="21"/>
      <c r="I105" s="21"/>
      <c r="J105" s="22">
        <f t="shared" si="62"/>
        <v>0</v>
      </c>
      <c r="K105" s="21"/>
      <c r="L105" s="21"/>
      <c r="M105" s="23">
        <f t="shared" si="35"/>
        <v>0</v>
      </c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6"/>
        <v>0</v>
      </c>
      <c r="W105" s="21"/>
      <c r="X105" s="21"/>
      <c r="Y105" s="23">
        <f t="shared" si="37"/>
        <v>0</v>
      </c>
      <c r="Z105" s="21"/>
      <c r="AA105" s="21"/>
      <c r="AB105" s="23">
        <f t="shared" si="38"/>
        <v>0</v>
      </c>
      <c r="AC105" s="21"/>
      <c r="AD105" s="21"/>
      <c r="AE105" s="23">
        <f t="shared" si="39"/>
        <v>0</v>
      </c>
      <c r="AF105" s="21"/>
      <c r="AG105" s="21"/>
      <c r="AH105" s="23">
        <f t="shared" si="40"/>
        <v>0</v>
      </c>
      <c r="AI105" s="21"/>
      <c r="AJ105" s="21"/>
      <c r="AK105" s="23">
        <f t="shared" si="41"/>
        <v>0</v>
      </c>
      <c r="AL105" s="21"/>
      <c r="AM105" s="21"/>
      <c r="AN105" s="23">
        <f t="shared" si="42"/>
        <v>0</v>
      </c>
      <c r="AO105" s="23">
        <f t="shared" si="43"/>
        <v>0</v>
      </c>
      <c r="AP105" s="23">
        <f t="shared" si="44"/>
        <v>0</v>
      </c>
      <c r="AQ105" s="23">
        <f t="shared" si="45"/>
        <v>0</v>
      </c>
      <c r="AR105" s="23">
        <f t="shared" si="46"/>
        <v>0</v>
      </c>
      <c r="AS105" s="23">
        <f t="shared" si="47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67"/>
        <v>0</v>
      </c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48"/>
        <v>0</v>
      </c>
      <c r="BL105" s="21"/>
      <c r="BM105" s="21"/>
      <c r="BN105" s="23">
        <f t="shared" si="49"/>
        <v>0</v>
      </c>
      <c r="BO105" s="21"/>
      <c r="BP105" s="21"/>
      <c r="BQ105" s="23">
        <f t="shared" si="50"/>
        <v>0</v>
      </c>
      <c r="BR105" s="21"/>
      <c r="BS105" s="21"/>
      <c r="BT105" s="23">
        <f t="shared" si="51"/>
        <v>0</v>
      </c>
      <c r="BU105" s="21"/>
      <c r="BV105" s="21"/>
      <c r="BW105" s="23">
        <f t="shared" si="52"/>
        <v>0</v>
      </c>
      <c r="BX105" s="21"/>
      <c r="BY105" s="21"/>
      <c r="BZ105" s="23">
        <f t="shared" si="53"/>
        <v>0</v>
      </c>
      <c r="CA105" s="21"/>
      <c r="CB105" s="21"/>
      <c r="CC105" s="23">
        <f t="shared" si="54"/>
        <v>0</v>
      </c>
      <c r="CD105" s="23">
        <f t="shared" si="55"/>
        <v>0</v>
      </c>
      <c r="CE105" s="23">
        <f t="shared" si="56"/>
        <v>0</v>
      </c>
      <c r="CF105" s="23">
        <f t="shared" si="57"/>
        <v>0</v>
      </c>
      <c r="CG105" s="23">
        <f t="shared" si="58"/>
        <v>0</v>
      </c>
      <c r="CH105" s="23">
        <f t="shared" si="59"/>
        <v>0</v>
      </c>
      <c r="CI105" s="22"/>
      <c r="CJ105" s="22"/>
      <c r="CK105" s="22">
        <f t="shared" si="60"/>
        <v>0</v>
      </c>
      <c r="CL105" s="21"/>
      <c r="CM105" s="21"/>
      <c r="CN105" s="22">
        <f t="shared" si="61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4"/>
        <v>0</v>
      </c>
      <c r="H106" s="21"/>
      <c r="I106" s="21"/>
      <c r="J106" s="22">
        <f t="shared" si="62"/>
        <v>0</v>
      </c>
      <c r="K106" s="21"/>
      <c r="L106" s="21"/>
      <c r="M106" s="23">
        <f t="shared" si="35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6"/>
        <v>0</v>
      </c>
      <c r="W106" s="21"/>
      <c r="X106" s="21"/>
      <c r="Y106" s="23">
        <f t="shared" si="37"/>
        <v>0</v>
      </c>
      <c r="Z106" s="21"/>
      <c r="AA106" s="21"/>
      <c r="AB106" s="23">
        <f t="shared" si="38"/>
        <v>0</v>
      </c>
      <c r="AC106" s="21"/>
      <c r="AD106" s="21"/>
      <c r="AE106" s="23">
        <f t="shared" si="39"/>
        <v>0</v>
      </c>
      <c r="AF106" s="21"/>
      <c r="AG106" s="21"/>
      <c r="AH106" s="23">
        <f t="shared" si="40"/>
        <v>0</v>
      </c>
      <c r="AI106" s="21"/>
      <c r="AJ106" s="21"/>
      <c r="AK106" s="23">
        <f t="shared" si="41"/>
        <v>0</v>
      </c>
      <c r="AL106" s="21"/>
      <c r="AM106" s="21"/>
      <c r="AN106" s="23">
        <f t="shared" si="42"/>
        <v>0</v>
      </c>
      <c r="AO106" s="23">
        <f t="shared" si="43"/>
        <v>0</v>
      </c>
      <c r="AP106" s="23">
        <f t="shared" si="44"/>
        <v>0</v>
      </c>
      <c r="AQ106" s="23">
        <f t="shared" si="45"/>
        <v>0</v>
      </c>
      <c r="AR106" s="23">
        <f t="shared" si="46"/>
        <v>0</v>
      </c>
      <c r="AS106" s="23">
        <f t="shared" si="47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48"/>
        <v>0</v>
      </c>
      <c r="BL106" s="21"/>
      <c r="BM106" s="21"/>
      <c r="BN106" s="23">
        <f t="shared" si="49"/>
        <v>0</v>
      </c>
      <c r="BO106" s="21"/>
      <c r="BP106" s="21"/>
      <c r="BQ106" s="23">
        <f t="shared" si="50"/>
        <v>0</v>
      </c>
      <c r="BR106" s="21"/>
      <c r="BS106" s="21"/>
      <c r="BT106" s="23">
        <f t="shared" si="51"/>
        <v>0</v>
      </c>
      <c r="BU106" s="21"/>
      <c r="BV106" s="21"/>
      <c r="BW106" s="23">
        <f t="shared" si="52"/>
        <v>0</v>
      </c>
      <c r="BX106" s="21"/>
      <c r="BY106" s="21"/>
      <c r="BZ106" s="23">
        <f t="shared" si="53"/>
        <v>0</v>
      </c>
      <c r="CA106" s="21"/>
      <c r="CB106" s="21"/>
      <c r="CC106" s="23">
        <f t="shared" si="54"/>
        <v>0</v>
      </c>
      <c r="CD106" s="23">
        <f t="shared" si="55"/>
        <v>0</v>
      </c>
      <c r="CE106" s="23">
        <f t="shared" si="56"/>
        <v>0</v>
      </c>
      <c r="CF106" s="23">
        <f t="shared" si="57"/>
        <v>0</v>
      </c>
      <c r="CG106" s="23">
        <f t="shared" si="58"/>
        <v>0</v>
      </c>
      <c r="CH106" s="23">
        <f t="shared" si="59"/>
        <v>0</v>
      </c>
      <c r="CI106" s="22"/>
      <c r="CJ106" s="22"/>
      <c r="CK106" s="22">
        <f t="shared" si="60"/>
        <v>0</v>
      </c>
      <c r="CL106" s="21"/>
      <c r="CM106" s="21"/>
      <c r="CN106" s="22">
        <f t="shared" si="61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4"/>
        <v>0</v>
      </c>
      <c r="H107" s="21"/>
      <c r="I107" s="21"/>
      <c r="J107" s="22">
        <f t="shared" si="62"/>
        <v>0</v>
      </c>
      <c r="K107" s="21"/>
      <c r="L107" s="21"/>
      <c r="M107" s="23">
        <f t="shared" si="35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6"/>
        <v>0</v>
      </c>
      <c r="W107" s="21"/>
      <c r="X107" s="21"/>
      <c r="Y107" s="23">
        <f t="shared" si="37"/>
        <v>0</v>
      </c>
      <c r="Z107" s="21"/>
      <c r="AA107" s="21"/>
      <c r="AB107" s="23">
        <f t="shared" si="38"/>
        <v>0</v>
      </c>
      <c r="AC107" s="21"/>
      <c r="AD107" s="21"/>
      <c r="AE107" s="23">
        <f t="shared" si="39"/>
        <v>0</v>
      </c>
      <c r="AF107" s="21"/>
      <c r="AG107" s="21"/>
      <c r="AH107" s="23">
        <f t="shared" si="40"/>
        <v>0</v>
      </c>
      <c r="AI107" s="21"/>
      <c r="AJ107" s="21"/>
      <c r="AK107" s="23">
        <f t="shared" si="41"/>
        <v>0</v>
      </c>
      <c r="AL107" s="21"/>
      <c r="AM107" s="21"/>
      <c r="AN107" s="23">
        <f t="shared" si="42"/>
        <v>0</v>
      </c>
      <c r="AO107" s="23">
        <f t="shared" si="43"/>
        <v>0</v>
      </c>
      <c r="AP107" s="23">
        <f t="shared" si="44"/>
        <v>0</v>
      </c>
      <c r="AQ107" s="23">
        <f t="shared" si="45"/>
        <v>0</v>
      </c>
      <c r="AR107" s="23">
        <f t="shared" si="46"/>
        <v>0</v>
      </c>
      <c r="AS107" s="23">
        <f t="shared" si="47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48"/>
        <v>0</v>
      </c>
      <c r="BL107" s="21"/>
      <c r="BM107" s="21"/>
      <c r="BN107" s="23">
        <f t="shared" si="49"/>
        <v>0</v>
      </c>
      <c r="BO107" s="21"/>
      <c r="BP107" s="21"/>
      <c r="BQ107" s="23">
        <f t="shared" si="50"/>
        <v>0</v>
      </c>
      <c r="BR107" s="21"/>
      <c r="BS107" s="21"/>
      <c r="BT107" s="23">
        <f t="shared" si="51"/>
        <v>0</v>
      </c>
      <c r="BU107" s="21"/>
      <c r="BV107" s="21"/>
      <c r="BW107" s="23">
        <f t="shared" si="52"/>
        <v>0</v>
      </c>
      <c r="BX107" s="21"/>
      <c r="BY107" s="21"/>
      <c r="BZ107" s="23">
        <f t="shared" si="53"/>
        <v>0</v>
      </c>
      <c r="CA107" s="21"/>
      <c r="CB107" s="21"/>
      <c r="CC107" s="23">
        <f t="shared" si="54"/>
        <v>0</v>
      </c>
      <c r="CD107" s="23">
        <f t="shared" si="55"/>
        <v>0</v>
      </c>
      <c r="CE107" s="23">
        <f t="shared" si="56"/>
        <v>0</v>
      </c>
      <c r="CF107" s="23">
        <f t="shared" si="57"/>
        <v>0</v>
      </c>
      <c r="CG107" s="23">
        <f t="shared" si="58"/>
        <v>0</v>
      </c>
      <c r="CH107" s="23">
        <f t="shared" si="59"/>
        <v>0</v>
      </c>
      <c r="CI107" s="22"/>
      <c r="CJ107" s="22"/>
      <c r="CK107" s="22">
        <f t="shared" si="60"/>
        <v>0</v>
      </c>
      <c r="CL107" s="21"/>
      <c r="CM107" s="21"/>
      <c r="CN107" s="22">
        <f t="shared" si="61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4"/>
        <v>0</v>
      </c>
      <c r="H108" s="21"/>
      <c r="I108" s="21"/>
      <c r="J108" s="22">
        <f t="shared" si="62"/>
        <v>0</v>
      </c>
      <c r="K108" s="21"/>
      <c r="L108" s="21"/>
      <c r="M108" s="23">
        <f t="shared" si="35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6"/>
        <v>0</v>
      </c>
      <c r="W108" s="21"/>
      <c r="X108" s="21"/>
      <c r="Y108" s="23">
        <f t="shared" si="37"/>
        <v>0</v>
      </c>
      <c r="Z108" s="21"/>
      <c r="AA108" s="21"/>
      <c r="AB108" s="23">
        <f t="shared" si="38"/>
        <v>0</v>
      </c>
      <c r="AC108" s="21"/>
      <c r="AD108" s="21"/>
      <c r="AE108" s="23">
        <f t="shared" si="39"/>
        <v>0</v>
      </c>
      <c r="AF108" s="21"/>
      <c r="AG108" s="21"/>
      <c r="AH108" s="23">
        <f t="shared" si="40"/>
        <v>0</v>
      </c>
      <c r="AI108" s="21"/>
      <c r="AJ108" s="21"/>
      <c r="AK108" s="23">
        <f t="shared" si="41"/>
        <v>0</v>
      </c>
      <c r="AL108" s="21"/>
      <c r="AM108" s="21"/>
      <c r="AN108" s="23">
        <f t="shared" si="42"/>
        <v>0</v>
      </c>
      <c r="AO108" s="23">
        <f t="shared" si="43"/>
        <v>0</v>
      </c>
      <c r="AP108" s="23">
        <f t="shared" si="44"/>
        <v>0</v>
      </c>
      <c r="AQ108" s="23">
        <f t="shared" si="45"/>
        <v>0</v>
      </c>
      <c r="AR108" s="23">
        <f t="shared" si="46"/>
        <v>0</v>
      </c>
      <c r="AS108" s="23">
        <f t="shared" si="47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48"/>
        <v>0</v>
      </c>
      <c r="BL108" s="21"/>
      <c r="BM108" s="21"/>
      <c r="BN108" s="23">
        <f t="shared" si="49"/>
        <v>0</v>
      </c>
      <c r="BO108" s="21"/>
      <c r="BP108" s="21"/>
      <c r="BQ108" s="23">
        <f t="shared" si="50"/>
        <v>0</v>
      </c>
      <c r="BR108" s="21"/>
      <c r="BS108" s="21"/>
      <c r="BT108" s="23">
        <f t="shared" si="51"/>
        <v>0</v>
      </c>
      <c r="BU108" s="21"/>
      <c r="BV108" s="21"/>
      <c r="BW108" s="23">
        <f t="shared" si="52"/>
        <v>0</v>
      </c>
      <c r="BX108" s="21"/>
      <c r="BY108" s="21"/>
      <c r="BZ108" s="23">
        <f t="shared" si="53"/>
        <v>0</v>
      </c>
      <c r="CA108" s="21"/>
      <c r="CB108" s="21"/>
      <c r="CC108" s="23">
        <f t="shared" si="54"/>
        <v>0</v>
      </c>
      <c r="CD108" s="23">
        <f t="shared" si="55"/>
        <v>0</v>
      </c>
      <c r="CE108" s="23">
        <f t="shared" si="56"/>
        <v>0</v>
      </c>
      <c r="CF108" s="23">
        <f t="shared" si="57"/>
        <v>0</v>
      </c>
      <c r="CG108" s="23">
        <f t="shared" si="58"/>
        <v>0</v>
      </c>
      <c r="CH108" s="23">
        <f t="shared" si="59"/>
        <v>0</v>
      </c>
      <c r="CI108" s="22"/>
      <c r="CJ108" s="22"/>
      <c r="CK108" s="22">
        <f t="shared" si="60"/>
        <v>0</v>
      </c>
      <c r="CL108" s="21"/>
      <c r="CM108" s="21"/>
      <c r="CN108" s="22">
        <f t="shared" si="61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4"/>
        <v>0</v>
      </c>
      <c r="H109" s="21"/>
      <c r="I109" s="21"/>
      <c r="J109" s="22">
        <f t="shared" si="62"/>
        <v>0</v>
      </c>
      <c r="K109" s="21"/>
      <c r="L109" s="21"/>
      <c r="M109" s="23">
        <f t="shared" si="35"/>
        <v>0</v>
      </c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6"/>
        <v>0</v>
      </c>
      <c r="W109" s="21"/>
      <c r="X109" s="21"/>
      <c r="Y109" s="23">
        <f t="shared" si="37"/>
        <v>0</v>
      </c>
      <c r="Z109" s="21"/>
      <c r="AA109" s="21"/>
      <c r="AB109" s="23">
        <f t="shared" si="38"/>
        <v>0</v>
      </c>
      <c r="AC109" s="21"/>
      <c r="AD109" s="21"/>
      <c r="AE109" s="23">
        <f t="shared" si="39"/>
        <v>0</v>
      </c>
      <c r="AF109" s="21"/>
      <c r="AG109" s="21"/>
      <c r="AH109" s="23">
        <f t="shared" si="40"/>
        <v>0</v>
      </c>
      <c r="AI109" s="21"/>
      <c r="AJ109" s="21"/>
      <c r="AK109" s="23">
        <f t="shared" si="41"/>
        <v>0</v>
      </c>
      <c r="AL109" s="21"/>
      <c r="AM109" s="21"/>
      <c r="AN109" s="23">
        <f t="shared" si="42"/>
        <v>0</v>
      </c>
      <c r="AO109" s="23">
        <f t="shared" si="43"/>
        <v>0</v>
      </c>
      <c r="AP109" s="23">
        <f t="shared" si="44"/>
        <v>0</v>
      </c>
      <c r="AQ109" s="23">
        <f t="shared" si="45"/>
        <v>0</v>
      </c>
      <c r="AR109" s="23">
        <f t="shared" si="46"/>
        <v>0</v>
      </c>
      <c r="AS109" s="23">
        <f t="shared" si="47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67"/>
        <v>0</v>
      </c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48"/>
        <v>0</v>
      </c>
      <c r="BL109" s="21"/>
      <c r="BM109" s="21"/>
      <c r="BN109" s="23">
        <f t="shared" si="49"/>
        <v>0</v>
      </c>
      <c r="BO109" s="21"/>
      <c r="BP109" s="21"/>
      <c r="BQ109" s="23">
        <f t="shared" si="50"/>
        <v>0</v>
      </c>
      <c r="BR109" s="21"/>
      <c r="BS109" s="21"/>
      <c r="BT109" s="23">
        <f t="shared" si="51"/>
        <v>0</v>
      </c>
      <c r="BU109" s="21"/>
      <c r="BV109" s="21"/>
      <c r="BW109" s="23">
        <f t="shared" si="52"/>
        <v>0</v>
      </c>
      <c r="BX109" s="21"/>
      <c r="BY109" s="21"/>
      <c r="BZ109" s="23">
        <f t="shared" si="53"/>
        <v>0</v>
      </c>
      <c r="CA109" s="21"/>
      <c r="CB109" s="21"/>
      <c r="CC109" s="23">
        <f t="shared" si="54"/>
        <v>0</v>
      </c>
      <c r="CD109" s="23">
        <f t="shared" si="55"/>
        <v>0</v>
      </c>
      <c r="CE109" s="23">
        <f t="shared" si="56"/>
        <v>0</v>
      </c>
      <c r="CF109" s="23">
        <f t="shared" si="57"/>
        <v>0</v>
      </c>
      <c r="CG109" s="23">
        <f t="shared" si="58"/>
        <v>0</v>
      </c>
      <c r="CH109" s="23">
        <f t="shared" si="59"/>
        <v>0</v>
      </c>
      <c r="CI109" s="22"/>
      <c r="CJ109" s="22"/>
      <c r="CK109" s="22">
        <f t="shared" si="60"/>
        <v>0</v>
      </c>
      <c r="CL109" s="21"/>
      <c r="CM109" s="21"/>
      <c r="CN109" s="22">
        <f t="shared" si="61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4"/>
        <v>0</v>
      </c>
      <c r="H110" s="21"/>
      <c r="I110" s="21"/>
      <c r="J110" s="22">
        <f t="shared" si="62"/>
        <v>0</v>
      </c>
      <c r="K110" s="21"/>
      <c r="L110" s="21"/>
      <c r="M110" s="23">
        <f t="shared" si="35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6"/>
        <v>0</v>
      </c>
      <c r="W110" s="21"/>
      <c r="X110" s="21"/>
      <c r="Y110" s="23">
        <f t="shared" si="37"/>
        <v>0</v>
      </c>
      <c r="Z110" s="21"/>
      <c r="AA110" s="21"/>
      <c r="AB110" s="23">
        <f t="shared" si="38"/>
        <v>0</v>
      </c>
      <c r="AC110" s="21"/>
      <c r="AD110" s="21"/>
      <c r="AE110" s="23">
        <f t="shared" si="39"/>
        <v>0</v>
      </c>
      <c r="AF110" s="21"/>
      <c r="AG110" s="21"/>
      <c r="AH110" s="23">
        <f t="shared" si="40"/>
        <v>0</v>
      </c>
      <c r="AI110" s="21"/>
      <c r="AJ110" s="21"/>
      <c r="AK110" s="23">
        <f t="shared" si="41"/>
        <v>0</v>
      </c>
      <c r="AL110" s="21"/>
      <c r="AM110" s="21"/>
      <c r="AN110" s="23">
        <f t="shared" si="42"/>
        <v>0</v>
      </c>
      <c r="AO110" s="23">
        <f t="shared" si="43"/>
        <v>0</v>
      </c>
      <c r="AP110" s="23">
        <f t="shared" si="44"/>
        <v>0</v>
      </c>
      <c r="AQ110" s="23">
        <f t="shared" si="45"/>
        <v>0</v>
      </c>
      <c r="AR110" s="23">
        <f t="shared" si="46"/>
        <v>0</v>
      </c>
      <c r="AS110" s="23">
        <f t="shared" si="47"/>
        <v>0</v>
      </c>
      <c r="AT110" s="21"/>
      <c r="AU110" s="21"/>
      <c r="AV110" s="21"/>
      <c r="AW110" s="21"/>
      <c r="AX110" s="21"/>
      <c r="AY110" s="22">
        <f t="shared" si="63"/>
        <v>0</v>
      </c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48"/>
        <v>0</v>
      </c>
      <c r="BL110" s="21"/>
      <c r="BM110" s="21"/>
      <c r="BN110" s="23">
        <f t="shared" si="49"/>
        <v>0</v>
      </c>
      <c r="BO110" s="21"/>
      <c r="BP110" s="21"/>
      <c r="BQ110" s="23">
        <f t="shared" si="50"/>
        <v>0</v>
      </c>
      <c r="BR110" s="21"/>
      <c r="BS110" s="21"/>
      <c r="BT110" s="23">
        <f t="shared" si="51"/>
        <v>0</v>
      </c>
      <c r="BU110" s="21"/>
      <c r="BV110" s="21"/>
      <c r="BW110" s="23">
        <f t="shared" si="52"/>
        <v>0</v>
      </c>
      <c r="BX110" s="21"/>
      <c r="BY110" s="21"/>
      <c r="BZ110" s="23">
        <f t="shared" si="53"/>
        <v>0</v>
      </c>
      <c r="CA110" s="21"/>
      <c r="CB110" s="21"/>
      <c r="CC110" s="23">
        <f t="shared" si="54"/>
        <v>0</v>
      </c>
      <c r="CD110" s="23">
        <f t="shared" si="55"/>
        <v>0</v>
      </c>
      <c r="CE110" s="23">
        <f t="shared" si="56"/>
        <v>0</v>
      </c>
      <c r="CF110" s="23">
        <f t="shared" si="57"/>
        <v>0</v>
      </c>
      <c r="CG110" s="23">
        <f t="shared" si="58"/>
        <v>0</v>
      </c>
      <c r="CH110" s="23">
        <f t="shared" si="59"/>
        <v>0</v>
      </c>
      <c r="CI110" s="22"/>
      <c r="CJ110" s="22"/>
      <c r="CK110" s="22">
        <f t="shared" si="60"/>
        <v>0</v>
      </c>
      <c r="CL110" s="21"/>
      <c r="CM110" s="21"/>
      <c r="CN110" s="22">
        <f t="shared" si="61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4"/>
        <v>0</v>
      </c>
      <c r="H111" s="21"/>
      <c r="I111" s="21"/>
      <c r="J111" s="22">
        <f t="shared" si="62"/>
        <v>0</v>
      </c>
      <c r="K111" s="21"/>
      <c r="L111" s="21"/>
      <c r="M111" s="23">
        <f t="shared" si="35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6"/>
        <v>0</v>
      </c>
      <c r="W111" s="21"/>
      <c r="X111" s="21"/>
      <c r="Y111" s="23">
        <f t="shared" si="37"/>
        <v>0</v>
      </c>
      <c r="Z111" s="21"/>
      <c r="AA111" s="21"/>
      <c r="AB111" s="23">
        <f t="shared" si="38"/>
        <v>0</v>
      </c>
      <c r="AC111" s="21"/>
      <c r="AD111" s="21"/>
      <c r="AE111" s="23">
        <f t="shared" si="39"/>
        <v>0</v>
      </c>
      <c r="AF111" s="21"/>
      <c r="AG111" s="21"/>
      <c r="AH111" s="23">
        <f t="shared" si="40"/>
        <v>0</v>
      </c>
      <c r="AI111" s="21"/>
      <c r="AJ111" s="21"/>
      <c r="AK111" s="23">
        <f t="shared" si="41"/>
        <v>0</v>
      </c>
      <c r="AL111" s="21"/>
      <c r="AM111" s="21"/>
      <c r="AN111" s="23">
        <f t="shared" si="42"/>
        <v>0</v>
      </c>
      <c r="AO111" s="23">
        <f t="shared" si="43"/>
        <v>0</v>
      </c>
      <c r="AP111" s="23">
        <f t="shared" si="44"/>
        <v>0</v>
      </c>
      <c r="AQ111" s="23">
        <f t="shared" si="45"/>
        <v>0</v>
      </c>
      <c r="AR111" s="23">
        <f t="shared" si="46"/>
        <v>0</v>
      </c>
      <c r="AS111" s="23">
        <f t="shared" si="47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48"/>
        <v>0</v>
      </c>
      <c r="BL111" s="21"/>
      <c r="BM111" s="21"/>
      <c r="BN111" s="23">
        <f t="shared" si="49"/>
        <v>0</v>
      </c>
      <c r="BO111" s="21"/>
      <c r="BP111" s="21"/>
      <c r="BQ111" s="23">
        <f t="shared" si="50"/>
        <v>0</v>
      </c>
      <c r="BR111" s="21"/>
      <c r="BS111" s="21"/>
      <c r="BT111" s="23">
        <f t="shared" si="51"/>
        <v>0</v>
      </c>
      <c r="BU111" s="21"/>
      <c r="BV111" s="21"/>
      <c r="BW111" s="23">
        <f t="shared" si="52"/>
        <v>0</v>
      </c>
      <c r="BX111" s="21"/>
      <c r="BY111" s="21"/>
      <c r="BZ111" s="23">
        <f t="shared" si="53"/>
        <v>0</v>
      </c>
      <c r="CA111" s="21"/>
      <c r="CB111" s="21"/>
      <c r="CC111" s="23">
        <f t="shared" si="54"/>
        <v>0</v>
      </c>
      <c r="CD111" s="23">
        <f t="shared" si="55"/>
        <v>0</v>
      </c>
      <c r="CE111" s="23">
        <f t="shared" si="56"/>
        <v>0</v>
      </c>
      <c r="CF111" s="23">
        <f t="shared" si="57"/>
        <v>0</v>
      </c>
      <c r="CG111" s="23">
        <f t="shared" si="58"/>
        <v>0</v>
      </c>
      <c r="CH111" s="23">
        <f t="shared" si="59"/>
        <v>0</v>
      </c>
      <c r="CI111" s="22"/>
      <c r="CJ111" s="22"/>
      <c r="CK111" s="22">
        <f t="shared" si="60"/>
        <v>0</v>
      </c>
      <c r="CL111" s="21"/>
      <c r="CM111" s="21"/>
      <c r="CN111" s="22">
        <f t="shared" si="61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4"/>
        <v>0</v>
      </c>
      <c r="H112" s="21"/>
      <c r="I112" s="21"/>
      <c r="J112" s="22">
        <f t="shared" si="62"/>
        <v>0</v>
      </c>
      <c r="K112" s="21"/>
      <c r="L112" s="21"/>
      <c r="M112" s="23">
        <f t="shared" si="35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6"/>
        <v>0</v>
      </c>
      <c r="W112" s="21"/>
      <c r="X112" s="21"/>
      <c r="Y112" s="23">
        <f t="shared" si="37"/>
        <v>0</v>
      </c>
      <c r="Z112" s="21"/>
      <c r="AA112" s="21"/>
      <c r="AB112" s="23">
        <f t="shared" si="38"/>
        <v>0</v>
      </c>
      <c r="AC112" s="21"/>
      <c r="AD112" s="21"/>
      <c r="AE112" s="23">
        <f t="shared" si="39"/>
        <v>0</v>
      </c>
      <c r="AF112" s="21"/>
      <c r="AG112" s="21"/>
      <c r="AH112" s="23">
        <f t="shared" si="40"/>
        <v>0</v>
      </c>
      <c r="AI112" s="21"/>
      <c r="AJ112" s="21"/>
      <c r="AK112" s="23">
        <f t="shared" si="41"/>
        <v>0</v>
      </c>
      <c r="AL112" s="21"/>
      <c r="AM112" s="21"/>
      <c r="AN112" s="23">
        <f t="shared" si="42"/>
        <v>0</v>
      </c>
      <c r="AO112" s="23">
        <f t="shared" si="43"/>
        <v>0</v>
      </c>
      <c r="AP112" s="23">
        <f t="shared" si="44"/>
        <v>0</v>
      </c>
      <c r="AQ112" s="23">
        <f t="shared" si="45"/>
        <v>0</v>
      </c>
      <c r="AR112" s="23">
        <f t="shared" si="46"/>
        <v>0</v>
      </c>
      <c r="AS112" s="23">
        <f t="shared" si="47"/>
        <v>0</v>
      </c>
      <c r="AT112" s="21"/>
      <c r="AU112" s="21"/>
      <c r="AV112" s="21"/>
      <c r="AW112" s="21"/>
      <c r="AX112" s="21"/>
      <c r="AY112" s="22">
        <f t="shared" si="63"/>
        <v>0</v>
      </c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48"/>
        <v>0</v>
      </c>
      <c r="BL112" s="21"/>
      <c r="BM112" s="21"/>
      <c r="BN112" s="23">
        <f t="shared" si="49"/>
        <v>0</v>
      </c>
      <c r="BO112" s="21"/>
      <c r="BP112" s="21"/>
      <c r="BQ112" s="23">
        <f t="shared" si="50"/>
        <v>0</v>
      </c>
      <c r="BR112" s="21"/>
      <c r="BS112" s="21"/>
      <c r="BT112" s="23">
        <f t="shared" si="51"/>
        <v>0</v>
      </c>
      <c r="BU112" s="21"/>
      <c r="BV112" s="21"/>
      <c r="BW112" s="23">
        <f t="shared" si="52"/>
        <v>0</v>
      </c>
      <c r="BX112" s="21"/>
      <c r="BY112" s="21"/>
      <c r="BZ112" s="23">
        <f t="shared" si="53"/>
        <v>0</v>
      </c>
      <c r="CA112" s="21"/>
      <c r="CB112" s="21"/>
      <c r="CC112" s="23">
        <f t="shared" si="54"/>
        <v>0</v>
      </c>
      <c r="CD112" s="23">
        <f t="shared" si="55"/>
        <v>0</v>
      </c>
      <c r="CE112" s="23">
        <f t="shared" si="56"/>
        <v>0</v>
      </c>
      <c r="CF112" s="23">
        <f t="shared" si="57"/>
        <v>0</v>
      </c>
      <c r="CG112" s="23">
        <f t="shared" si="58"/>
        <v>0</v>
      </c>
      <c r="CH112" s="23">
        <f t="shared" si="59"/>
        <v>0</v>
      </c>
      <c r="CI112" s="22"/>
      <c r="CJ112" s="22"/>
      <c r="CK112" s="22">
        <f t="shared" si="60"/>
        <v>0</v>
      </c>
      <c r="CL112" s="21"/>
      <c r="CM112" s="21"/>
      <c r="CN112" s="22">
        <f t="shared" si="61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64"/>
        <v>0</v>
      </c>
      <c r="H113" s="21"/>
      <c r="I113" s="21"/>
      <c r="J113" s="22">
        <f t="shared" si="62"/>
        <v>0</v>
      </c>
      <c r="K113" s="21">
        <v>62</v>
      </c>
      <c r="L113" s="21">
        <v>744</v>
      </c>
      <c r="M113" s="23">
        <f t="shared" si="35"/>
        <v>520.79999999999995</v>
      </c>
      <c r="N113" s="21"/>
      <c r="O113" s="21"/>
      <c r="P113" s="23">
        <f t="shared" si="65"/>
        <v>0</v>
      </c>
      <c r="Q113" s="21"/>
      <c r="R113" s="21"/>
      <c r="S113" s="23">
        <f t="shared" si="66"/>
        <v>0</v>
      </c>
      <c r="T113" s="21"/>
      <c r="U113" s="21"/>
      <c r="V113" s="23">
        <f t="shared" si="36"/>
        <v>0</v>
      </c>
      <c r="W113" s="21">
        <v>15</v>
      </c>
      <c r="X113" s="21">
        <v>180</v>
      </c>
      <c r="Y113" s="23">
        <f t="shared" si="37"/>
        <v>125.99999999999999</v>
      </c>
      <c r="Z113" s="21">
        <v>48</v>
      </c>
      <c r="AA113" s="21">
        <v>585</v>
      </c>
      <c r="AB113" s="23">
        <f t="shared" si="38"/>
        <v>409.5</v>
      </c>
      <c r="AC113" s="21"/>
      <c r="AD113" s="21"/>
      <c r="AE113" s="23">
        <f t="shared" si="39"/>
        <v>0</v>
      </c>
      <c r="AF113" s="21"/>
      <c r="AG113" s="21"/>
      <c r="AH113" s="23">
        <f t="shared" si="40"/>
        <v>0</v>
      </c>
      <c r="AI113" s="21"/>
      <c r="AJ113" s="21"/>
      <c r="AK113" s="23">
        <f t="shared" si="41"/>
        <v>0</v>
      </c>
      <c r="AL113" s="21"/>
      <c r="AM113" s="21"/>
      <c r="AN113" s="23">
        <f t="shared" si="42"/>
        <v>0</v>
      </c>
      <c r="AO113" s="23">
        <f t="shared" si="43"/>
        <v>125</v>
      </c>
      <c r="AP113" s="23">
        <f t="shared" si="44"/>
        <v>1509</v>
      </c>
      <c r="AQ113" s="23">
        <f t="shared" si="45"/>
        <v>1056.3</v>
      </c>
      <c r="AR113" s="23">
        <f t="shared" si="46"/>
        <v>125.75</v>
      </c>
      <c r="AS113" s="23">
        <f t="shared" si="47"/>
        <v>88.024999999999991</v>
      </c>
      <c r="AT113" s="21"/>
      <c r="AU113" s="21"/>
      <c r="AV113" s="21"/>
      <c r="AW113" s="21"/>
      <c r="AX113" s="21"/>
      <c r="AY113" s="22">
        <f t="shared" si="63"/>
        <v>0</v>
      </c>
      <c r="AZ113" s="21"/>
      <c r="BA113" s="21"/>
      <c r="BB113" s="23">
        <f t="shared" si="67"/>
        <v>0</v>
      </c>
      <c r="BC113" s="21"/>
      <c r="BD113" s="21"/>
      <c r="BE113" s="23">
        <f>BD113*$C113</f>
        <v>0</v>
      </c>
      <c r="BF113" s="21"/>
      <c r="BG113" s="21"/>
      <c r="BH113" s="23">
        <f t="shared" si="69"/>
        <v>0</v>
      </c>
      <c r="BI113" s="21"/>
      <c r="BJ113" s="21"/>
      <c r="BK113" s="23">
        <f t="shared" si="48"/>
        <v>0</v>
      </c>
      <c r="BL113" s="21"/>
      <c r="BM113" s="21"/>
      <c r="BN113" s="23">
        <f t="shared" si="49"/>
        <v>0</v>
      </c>
      <c r="BO113" s="21"/>
      <c r="BP113" s="21"/>
      <c r="BQ113" s="23">
        <f t="shared" si="50"/>
        <v>0</v>
      </c>
      <c r="BR113" s="21"/>
      <c r="BS113" s="21"/>
      <c r="BT113" s="23">
        <f t="shared" si="51"/>
        <v>0</v>
      </c>
      <c r="BU113" s="21"/>
      <c r="BV113" s="21"/>
      <c r="BW113" s="23">
        <f t="shared" si="52"/>
        <v>0</v>
      </c>
      <c r="BX113" s="21"/>
      <c r="BY113" s="21"/>
      <c r="BZ113" s="23">
        <f t="shared" si="53"/>
        <v>0</v>
      </c>
      <c r="CA113" s="21"/>
      <c r="CB113" s="21"/>
      <c r="CC113" s="23">
        <f t="shared" si="54"/>
        <v>0</v>
      </c>
      <c r="CD113" s="23">
        <f t="shared" si="55"/>
        <v>0</v>
      </c>
      <c r="CE113" s="23">
        <f t="shared" si="56"/>
        <v>0</v>
      </c>
      <c r="CF113" s="23">
        <f t="shared" si="57"/>
        <v>0</v>
      </c>
      <c r="CG113" s="23">
        <f t="shared" si="58"/>
        <v>0</v>
      </c>
      <c r="CH113" s="23">
        <f t="shared" si="59"/>
        <v>0</v>
      </c>
      <c r="CI113" s="22"/>
      <c r="CJ113" s="22"/>
      <c r="CK113" s="22">
        <f t="shared" si="60"/>
        <v>0</v>
      </c>
      <c r="CL113" s="21"/>
      <c r="CM113" s="21"/>
      <c r="CN113" s="22">
        <f t="shared" si="61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4"/>
        <v>0</v>
      </c>
      <c r="H114" s="21"/>
      <c r="I114" s="21"/>
      <c r="J114" s="22">
        <f t="shared" si="62"/>
        <v>0</v>
      </c>
      <c r="K114" s="21"/>
      <c r="L114" s="21"/>
      <c r="M114" s="23">
        <f t="shared" si="35"/>
        <v>0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/>
      <c r="U114" s="21"/>
      <c r="V114" s="23">
        <f t="shared" si="36"/>
        <v>0</v>
      </c>
      <c r="W114" s="21">
        <v>5</v>
      </c>
      <c r="X114" s="21">
        <v>120</v>
      </c>
      <c r="Y114" s="23">
        <f t="shared" si="37"/>
        <v>42</v>
      </c>
      <c r="Z114" s="21"/>
      <c r="AA114" s="21"/>
      <c r="AB114" s="23">
        <f t="shared" si="38"/>
        <v>0</v>
      </c>
      <c r="AC114" s="21"/>
      <c r="AD114" s="21"/>
      <c r="AE114" s="23">
        <f t="shared" si="39"/>
        <v>0</v>
      </c>
      <c r="AF114" s="21"/>
      <c r="AG114" s="21"/>
      <c r="AH114" s="23">
        <f t="shared" si="40"/>
        <v>0</v>
      </c>
      <c r="AI114" s="21"/>
      <c r="AJ114" s="21"/>
      <c r="AK114" s="23">
        <f t="shared" si="41"/>
        <v>0</v>
      </c>
      <c r="AL114" s="21"/>
      <c r="AM114" s="21"/>
      <c r="AN114" s="23">
        <f t="shared" si="42"/>
        <v>0</v>
      </c>
      <c r="AO114" s="23">
        <f t="shared" si="43"/>
        <v>5</v>
      </c>
      <c r="AP114" s="23">
        <f t="shared" si="44"/>
        <v>120</v>
      </c>
      <c r="AQ114" s="23">
        <f t="shared" si="45"/>
        <v>42</v>
      </c>
      <c r="AR114" s="23">
        <f t="shared" si="46"/>
        <v>10</v>
      </c>
      <c r="AS114" s="23">
        <f t="shared" si="47"/>
        <v>3.5</v>
      </c>
      <c r="AT114" s="21"/>
      <c r="AU114" s="21"/>
      <c r="AV114" s="21"/>
      <c r="AW114" s="21"/>
      <c r="AX114" s="21"/>
      <c r="AY114" s="22"/>
      <c r="AZ114" s="21"/>
      <c r="BA114" s="21"/>
      <c r="BB114" s="23"/>
      <c r="BC114" s="21"/>
      <c r="BD114" s="21"/>
      <c r="BE114" s="23">
        <f t="shared" ref="BE114:BE142" si="70">BD114*$C114</f>
        <v>0</v>
      </c>
      <c r="BF114" s="21"/>
      <c r="BG114" s="21"/>
      <c r="BH114" s="23">
        <f t="shared" si="69"/>
        <v>0</v>
      </c>
      <c r="BI114" s="21"/>
      <c r="BJ114" s="21"/>
      <c r="BK114" s="23">
        <f t="shared" si="48"/>
        <v>0</v>
      </c>
      <c r="BL114" s="21"/>
      <c r="BM114" s="21"/>
      <c r="BN114" s="23">
        <f t="shared" si="49"/>
        <v>0</v>
      </c>
      <c r="BO114" s="21"/>
      <c r="BP114" s="21"/>
      <c r="BQ114" s="23">
        <f t="shared" si="50"/>
        <v>0</v>
      </c>
      <c r="BR114" s="21"/>
      <c r="BS114" s="21"/>
      <c r="BT114" s="23">
        <f t="shared" si="51"/>
        <v>0</v>
      </c>
      <c r="BU114" s="21"/>
      <c r="BV114" s="21"/>
      <c r="BW114" s="23">
        <f t="shared" si="52"/>
        <v>0</v>
      </c>
      <c r="BX114" s="21"/>
      <c r="BY114" s="21"/>
      <c r="BZ114" s="23">
        <f t="shared" si="53"/>
        <v>0</v>
      </c>
      <c r="CA114" s="21"/>
      <c r="CB114" s="21"/>
      <c r="CC114" s="23">
        <f t="shared" si="54"/>
        <v>0</v>
      </c>
      <c r="CD114" s="23">
        <f t="shared" si="55"/>
        <v>0</v>
      </c>
      <c r="CE114" s="23">
        <f t="shared" si="56"/>
        <v>0</v>
      </c>
      <c r="CF114" s="23">
        <f t="shared" si="57"/>
        <v>0</v>
      </c>
      <c r="CG114" s="23">
        <f t="shared" si="58"/>
        <v>0</v>
      </c>
      <c r="CH114" s="23">
        <f t="shared" si="59"/>
        <v>0</v>
      </c>
      <c r="CI114" s="22"/>
      <c r="CJ114" s="22"/>
      <c r="CK114" s="22">
        <f t="shared" si="60"/>
        <v>0</v>
      </c>
      <c r="CL114" s="21"/>
      <c r="CM114" s="21"/>
      <c r="CN114" s="22">
        <f t="shared" si="61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4"/>
        <v>0</v>
      </c>
      <c r="H115" s="21"/>
      <c r="I115" s="21"/>
      <c r="J115" s="22">
        <f t="shared" si="62"/>
        <v>0</v>
      </c>
      <c r="K115" s="21"/>
      <c r="L115" s="21"/>
      <c r="M115" s="23">
        <f t="shared" si="35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6"/>
        <v>0</v>
      </c>
      <c r="W115" s="21"/>
      <c r="X115" s="21"/>
      <c r="Y115" s="23">
        <f t="shared" si="37"/>
        <v>0</v>
      </c>
      <c r="Z115" s="21"/>
      <c r="AA115" s="21"/>
      <c r="AB115" s="23">
        <f t="shared" si="38"/>
        <v>0</v>
      </c>
      <c r="AC115" s="21"/>
      <c r="AD115" s="21"/>
      <c r="AE115" s="23">
        <f t="shared" si="39"/>
        <v>0</v>
      </c>
      <c r="AF115" s="21"/>
      <c r="AG115" s="21"/>
      <c r="AH115" s="23">
        <f t="shared" si="40"/>
        <v>0</v>
      </c>
      <c r="AI115" s="21"/>
      <c r="AJ115" s="21"/>
      <c r="AK115" s="23">
        <f t="shared" si="41"/>
        <v>0</v>
      </c>
      <c r="AL115" s="21"/>
      <c r="AM115" s="21"/>
      <c r="AN115" s="23">
        <f t="shared" si="42"/>
        <v>0</v>
      </c>
      <c r="AO115" s="23">
        <f t="shared" si="43"/>
        <v>0</v>
      </c>
      <c r="AP115" s="23">
        <f t="shared" si="44"/>
        <v>0</v>
      </c>
      <c r="AQ115" s="23">
        <f t="shared" si="45"/>
        <v>0</v>
      </c>
      <c r="AR115" s="23">
        <f t="shared" si="46"/>
        <v>0</v>
      </c>
      <c r="AS115" s="23">
        <f t="shared" si="47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70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48"/>
        <v>0</v>
      </c>
      <c r="BL115" s="21"/>
      <c r="BM115" s="21"/>
      <c r="BN115" s="23">
        <f t="shared" si="49"/>
        <v>0</v>
      </c>
      <c r="BO115" s="21"/>
      <c r="BP115" s="21"/>
      <c r="BQ115" s="23">
        <f t="shared" si="50"/>
        <v>0</v>
      </c>
      <c r="BR115" s="21"/>
      <c r="BS115" s="21"/>
      <c r="BT115" s="23">
        <f t="shared" si="51"/>
        <v>0</v>
      </c>
      <c r="BU115" s="21"/>
      <c r="BV115" s="21"/>
      <c r="BW115" s="23">
        <f t="shared" si="52"/>
        <v>0</v>
      </c>
      <c r="BX115" s="21"/>
      <c r="BY115" s="21"/>
      <c r="BZ115" s="23">
        <f t="shared" si="53"/>
        <v>0</v>
      </c>
      <c r="CA115" s="21"/>
      <c r="CB115" s="21"/>
      <c r="CC115" s="23">
        <f t="shared" si="54"/>
        <v>0</v>
      </c>
      <c r="CD115" s="23">
        <f t="shared" si="55"/>
        <v>0</v>
      </c>
      <c r="CE115" s="23">
        <f t="shared" si="56"/>
        <v>0</v>
      </c>
      <c r="CF115" s="23">
        <f t="shared" si="57"/>
        <v>0</v>
      </c>
      <c r="CG115" s="23">
        <f t="shared" si="58"/>
        <v>0</v>
      </c>
      <c r="CH115" s="23">
        <f t="shared" si="59"/>
        <v>0</v>
      </c>
      <c r="CI115" s="22"/>
      <c r="CJ115" s="22"/>
      <c r="CK115" s="22">
        <f t="shared" si="60"/>
        <v>0</v>
      </c>
      <c r="CL115" s="21"/>
      <c r="CM115" s="21"/>
      <c r="CN115" s="22">
        <f t="shared" si="61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4"/>
        <v>0</v>
      </c>
      <c r="H116" s="21"/>
      <c r="I116" s="21"/>
      <c r="J116" s="22">
        <f t="shared" si="62"/>
        <v>0</v>
      </c>
      <c r="K116" s="21"/>
      <c r="L116" s="21"/>
      <c r="M116" s="23">
        <f t="shared" si="35"/>
        <v>0</v>
      </c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6"/>
        <v>0</v>
      </c>
      <c r="W116" s="21"/>
      <c r="X116" s="21"/>
      <c r="Y116" s="23">
        <f t="shared" si="37"/>
        <v>0</v>
      </c>
      <c r="Z116" s="21"/>
      <c r="AA116" s="21"/>
      <c r="AB116" s="23">
        <f t="shared" si="38"/>
        <v>0</v>
      </c>
      <c r="AC116" s="21"/>
      <c r="AD116" s="21"/>
      <c r="AE116" s="23">
        <f t="shared" si="39"/>
        <v>0</v>
      </c>
      <c r="AF116" s="21"/>
      <c r="AG116" s="21"/>
      <c r="AH116" s="23">
        <f t="shared" si="40"/>
        <v>0</v>
      </c>
      <c r="AI116" s="21"/>
      <c r="AJ116" s="21"/>
      <c r="AK116" s="23">
        <f t="shared" si="41"/>
        <v>0</v>
      </c>
      <c r="AL116" s="21"/>
      <c r="AM116" s="21"/>
      <c r="AN116" s="23">
        <f t="shared" si="42"/>
        <v>0</v>
      </c>
      <c r="AO116" s="23">
        <f t="shared" si="43"/>
        <v>0</v>
      </c>
      <c r="AP116" s="23">
        <f t="shared" si="44"/>
        <v>0</v>
      </c>
      <c r="AQ116" s="23">
        <f t="shared" si="45"/>
        <v>0</v>
      </c>
      <c r="AR116" s="23">
        <f t="shared" si="46"/>
        <v>0</v>
      </c>
      <c r="AS116" s="23">
        <f t="shared" si="47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0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48"/>
        <v>0</v>
      </c>
      <c r="BL116" s="21"/>
      <c r="BM116" s="21"/>
      <c r="BN116" s="23">
        <f t="shared" si="49"/>
        <v>0</v>
      </c>
      <c r="BO116" s="21"/>
      <c r="BP116" s="21"/>
      <c r="BQ116" s="23">
        <f t="shared" si="50"/>
        <v>0</v>
      </c>
      <c r="BR116" s="21"/>
      <c r="BS116" s="21"/>
      <c r="BT116" s="23">
        <f t="shared" si="51"/>
        <v>0</v>
      </c>
      <c r="BU116" s="21"/>
      <c r="BV116" s="21"/>
      <c r="BW116" s="23">
        <f t="shared" si="52"/>
        <v>0</v>
      </c>
      <c r="BX116" s="21"/>
      <c r="BY116" s="21"/>
      <c r="BZ116" s="23">
        <f t="shared" si="53"/>
        <v>0</v>
      </c>
      <c r="CA116" s="21"/>
      <c r="CB116" s="21"/>
      <c r="CC116" s="23">
        <f t="shared" si="54"/>
        <v>0</v>
      </c>
      <c r="CD116" s="23">
        <f t="shared" si="55"/>
        <v>0</v>
      </c>
      <c r="CE116" s="23">
        <f t="shared" si="56"/>
        <v>0</v>
      </c>
      <c r="CF116" s="23">
        <f t="shared" si="57"/>
        <v>0</v>
      </c>
      <c r="CG116" s="23">
        <f t="shared" si="58"/>
        <v>0</v>
      </c>
      <c r="CH116" s="23">
        <f t="shared" si="59"/>
        <v>0</v>
      </c>
      <c r="CI116" s="22"/>
      <c r="CJ116" s="22"/>
      <c r="CK116" s="22">
        <f t="shared" si="60"/>
        <v>0</v>
      </c>
      <c r="CL116" s="21"/>
      <c r="CM116" s="21"/>
      <c r="CN116" s="22">
        <f t="shared" si="61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4"/>
        <v>0</v>
      </c>
      <c r="H117" s="21"/>
      <c r="I117" s="21"/>
      <c r="J117" s="22">
        <f t="shared" si="62"/>
        <v>0</v>
      </c>
      <c r="K117" s="21"/>
      <c r="L117" s="21"/>
      <c r="M117" s="23">
        <f t="shared" si="35"/>
        <v>0</v>
      </c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6"/>
        <v>0</v>
      </c>
      <c r="W117" s="21"/>
      <c r="X117" s="21"/>
      <c r="Y117" s="23">
        <f t="shared" si="37"/>
        <v>0</v>
      </c>
      <c r="Z117" s="21"/>
      <c r="AA117" s="21"/>
      <c r="AB117" s="23">
        <f t="shared" si="38"/>
        <v>0</v>
      </c>
      <c r="AC117" s="21"/>
      <c r="AD117" s="21"/>
      <c r="AE117" s="23">
        <f t="shared" si="39"/>
        <v>0</v>
      </c>
      <c r="AF117" s="21"/>
      <c r="AG117" s="21"/>
      <c r="AH117" s="23">
        <f t="shared" si="40"/>
        <v>0</v>
      </c>
      <c r="AI117" s="21"/>
      <c r="AJ117" s="21"/>
      <c r="AK117" s="23">
        <f t="shared" si="41"/>
        <v>0</v>
      </c>
      <c r="AL117" s="21"/>
      <c r="AM117" s="21"/>
      <c r="AN117" s="23">
        <f t="shared" si="42"/>
        <v>0</v>
      </c>
      <c r="AO117" s="23">
        <f t="shared" si="43"/>
        <v>0</v>
      </c>
      <c r="AP117" s="23">
        <f t="shared" si="44"/>
        <v>0</v>
      </c>
      <c r="AQ117" s="23">
        <f t="shared" si="45"/>
        <v>0</v>
      </c>
      <c r="AR117" s="23">
        <f t="shared" si="46"/>
        <v>0</v>
      </c>
      <c r="AS117" s="23">
        <f t="shared" si="47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0"/>
        <v>0</v>
      </c>
      <c r="BF117" s="21"/>
      <c r="BG117" s="21"/>
      <c r="BH117" s="23">
        <f t="shared" si="69"/>
        <v>0</v>
      </c>
      <c r="BI117" s="21">
        <v>100</v>
      </c>
      <c r="BJ117" s="21">
        <v>1200</v>
      </c>
      <c r="BK117" s="23">
        <f t="shared" si="48"/>
        <v>720</v>
      </c>
      <c r="BL117" s="21">
        <v>1</v>
      </c>
      <c r="BM117" s="21">
        <v>12</v>
      </c>
      <c r="BN117" s="23">
        <f t="shared" si="49"/>
        <v>7.1999999999999993</v>
      </c>
      <c r="BO117" s="21"/>
      <c r="BP117" s="21"/>
      <c r="BQ117" s="23">
        <f t="shared" si="50"/>
        <v>0</v>
      </c>
      <c r="BR117" s="21"/>
      <c r="BS117" s="21"/>
      <c r="BT117" s="23">
        <f t="shared" si="51"/>
        <v>0</v>
      </c>
      <c r="BU117" s="21"/>
      <c r="BV117" s="21"/>
      <c r="BW117" s="23">
        <f t="shared" si="52"/>
        <v>0</v>
      </c>
      <c r="BX117" s="21">
        <v>5</v>
      </c>
      <c r="BY117" s="21">
        <v>60</v>
      </c>
      <c r="BZ117" s="23">
        <f t="shared" si="53"/>
        <v>36</v>
      </c>
      <c r="CA117" s="21"/>
      <c r="CB117" s="21"/>
      <c r="CC117" s="23">
        <f t="shared" si="54"/>
        <v>0</v>
      </c>
      <c r="CD117" s="23">
        <f t="shared" si="55"/>
        <v>106</v>
      </c>
      <c r="CE117" s="23">
        <f t="shared" si="56"/>
        <v>1272</v>
      </c>
      <c r="CF117" s="23">
        <f t="shared" si="57"/>
        <v>763.2</v>
      </c>
      <c r="CG117" s="23">
        <f t="shared" si="58"/>
        <v>106</v>
      </c>
      <c r="CH117" s="23">
        <f t="shared" si="59"/>
        <v>63.6</v>
      </c>
      <c r="CI117" s="22"/>
      <c r="CJ117" s="22"/>
      <c r="CK117" s="22">
        <f t="shared" si="60"/>
        <v>0</v>
      </c>
      <c r="CL117" s="21">
        <v>20</v>
      </c>
      <c r="CM117" s="21">
        <v>240</v>
      </c>
      <c r="CN117" s="22">
        <f t="shared" si="61"/>
        <v>144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4"/>
        <v>0</v>
      </c>
      <c r="H118" s="21"/>
      <c r="I118" s="21"/>
      <c r="J118" s="22">
        <f t="shared" si="62"/>
        <v>0</v>
      </c>
      <c r="K118" s="21"/>
      <c r="L118" s="21"/>
      <c r="M118" s="23">
        <f t="shared" si="35"/>
        <v>0</v>
      </c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6"/>
        <v>0</v>
      </c>
      <c r="W118" s="21"/>
      <c r="X118" s="21"/>
      <c r="Y118" s="23">
        <f t="shared" si="37"/>
        <v>0</v>
      </c>
      <c r="Z118" s="21"/>
      <c r="AA118" s="21"/>
      <c r="AB118" s="23">
        <f t="shared" si="38"/>
        <v>0</v>
      </c>
      <c r="AC118" s="21"/>
      <c r="AD118" s="21"/>
      <c r="AE118" s="23">
        <f t="shared" si="39"/>
        <v>0</v>
      </c>
      <c r="AF118" s="21"/>
      <c r="AG118" s="21"/>
      <c r="AH118" s="23">
        <f t="shared" si="40"/>
        <v>0</v>
      </c>
      <c r="AI118" s="21"/>
      <c r="AJ118" s="21"/>
      <c r="AK118" s="23">
        <f t="shared" si="41"/>
        <v>0</v>
      </c>
      <c r="AL118" s="21"/>
      <c r="AM118" s="21"/>
      <c r="AN118" s="23">
        <f t="shared" si="42"/>
        <v>0</v>
      </c>
      <c r="AO118" s="23">
        <f t="shared" si="43"/>
        <v>0</v>
      </c>
      <c r="AP118" s="23">
        <f t="shared" si="44"/>
        <v>0</v>
      </c>
      <c r="AQ118" s="23">
        <f t="shared" si="45"/>
        <v>0</v>
      </c>
      <c r="AR118" s="23">
        <f t="shared" si="46"/>
        <v>0</v>
      </c>
      <c r="AS118" s="23">
        <f t="shared" si="47"/>
        <v>0</v>
      </c>
      <c r="AT118" s="21"/>
      <c r="AU118" s="21"/>
      <c r="AV118" s="21"/>
      <c r="AW118" s="21"/>
      <c r="AX118" s="21"/>
      <c r="AY118" s="22">
        <f t="shared" si="63"/>
        <v>0</v>
      </c>
      <c r="AZ118" s="21"/>
      <c r="BA118" s="21"/>
      <c r="BB118" s="23">
        <f t="shared" si="67"/>
        <v>0</v>
      </c>
      <c r="BC118" s="21"/>
      <c r="BD118" s="21"/>
      <c r="BE118" s="23">
        <f t="shared" si="70"/>
        <v>0</v>
      </c>
      <c r="BF118" s="21"/>
      <c r="BG118" s="21"/>
      <c r="BH118" s="23">
        <f t="shared" si="69"/>
        <v>0</v>
      </c>
      <c r="BI118" s="21"/>
      <c r="BJ118" s="21"/>
      <c r="BK118" s="23">
        <f t="shared" si="48"/>
        <v>0</v>
      </c>
      <c r="BL118" s="21"/>
      <c r="BM118" s="21"/>
      <c r="BN118" s="23">
        <f t="shared" si="49"/>
        <v>0</v>
      </c>
      <c r="BO118" s="21"/>
      <c r="BP118" s="21"/>
      <c r="BQ118" s="23">
        <f t="shared" si="50"/>
        <v>0</v>
      </c>
      <c r="BR118" s="21"/>
      <c r="BS118" s="21"/>
      <c r="BT118" s="23">
        <f t="shared" si="51"/>
        <v>0</v>
      </c>
      <c r="BU118" s="21"/>
      <c r="BV118" s="21"/>
      <c r="BW118" s="23">
        <f t="shared" si="52"/>
        <v>0</v>
      </c>
      <c r="BX118" s="21"/>
      <c r="BY118" s="21"/>
      <c r="BZ118" s="23">
        <f t="shared" si="53"/>
        <v>0</v>
      </c>
      <c r="CA118" s="21"/>
      <c r="CB118" s="21"/>
      <c r="CC118" s="23">
        <f t="shared" si="54"/>
        <v>0</v>
      </c>
      <c r="CD118" s="23">
        <f t="shared" si="55"/>
        <v>0</v>
      </c>
      <c r="CE118" s="23">
        <f t="shared" si="56"/>
        <v>0</v>
      </c>
      <c r="CF118" s="23">
        <f t="shared" si="57"/>
        <v>0</v>
      </c>
      <c r="CG118" s="23">
        <f t="shared" si="58"/>
        <v>0</v>
      </c>
      <c r="CH118" s="23">
        <f t="shared" si="59"/>
        <v>0</v>
      </c>
      <c r="CI118" s="22"/>
      <c r="CJ118" s="22"/>
      <c r="CK118" s="22">
        <f t="shared" si="60"/>
        <v>0</v>
      </c>
      <c r="CL118" s="21"/>
      <c r="CM118" s="21"/>
      <c r="CN118" s="22">
        <f t="shared" si="61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21"/>
      <c r="D119" s="21"/>
      <c r="E119" s="21"/>
      <c r="F119" s="21"/>
      <c r="G119" s="23">
        <f t="shared" si="64"/>
        <v>0</v>
      </c>
      <c r="H119" s="21"/>
      <c r="I119" s="21"/>
      <c r="J119" s="22">
        <f t="shared" si="62"/>
        <v>0</v>
      </c>
      <c r="K119" s="21"/>
      <c r="L119" s="21"/>
      <c r="M119" s="23">
        <f t="shared" si="35"/>
        <v>0</v>
      </c>
      <c r="N119" s="21"/>
      <c r="O119" s="21"/>
      <c r="P119" s="23">
        <f t="shared" si="65"/>
        <v>0</v>
      </c>
      <c r="Q119" s="21"/>
      <c r="R119" s="21"/>
      <c r="S119" s="23">
        <f t="shared" si="66"/>
        <v>0</v>
      </c>
      <c r="T119" s="21"/>
      <c r="U119" s="21"/>
      <c r="V119" s="23">
        <f t="shared" si="36"/>
        <v>0</v>
      </c>
      <c r="W119" s="21"/>
      <c r="X119" s="21"/>
      <c r="Y119" s="23">
        <f t="shared" si="37"/>
        <v>0</v>
      </c>
      <c r="Z119" s="21"/>
      <c r="AA119" s="21"/>
      <c r="AB119" s="23">
        <f t="shared" si="38"/>
        <v>0</v>
      </c>
      <c r="AC119" s="21"/>
      <c r="AD119" s="21"/>
      <c r="AE119" s="23">
        <f t="shared" si="39"/>
        <v>0</v>
      </c>
      <c r="AF119" s="21"/>
      <c r="AG119" s="21"/>
      <c r="AH119" s="23">
        <f t="shared" si="40"/>
        <v>0</v>
      </c>
      <c r="AI119" s="21"/>
      <c r="AJ119" s="21"/>
      <c r="AK119" s="23">
        <f t="shared" si="41"/>
        <v>0</v>
      </c>
      <c r="AL119" s="21"/>
      <c r="AM119" s="21"/>
      <c r="AN119" s="23">
        <f t="shared" si="42"/>
        <v>0</v>
      </c>
      <c r="AO119" s="23">
        <f t="shared" si="43"/>
        <v>0</v>
      </c>
      <c r="AP119" s="23">
        <f t="shared" si="44"/>
        <v>0</v>
      </c>
      <c r="AQ119" s="23">
        <f t="shared" si="45"/>
        <v>0</v>
      </c>
      <c r="AR119" s="23">
        <f t="shared" si="46"/>
        <v>0</v>
      </c>
      <c r="AS119" s="23">
        <f t="shared" si="47"/>
        <v>0</v>
      </c>
      <c r="AT119" s="21"/>
      <c r="AU119" s="21"/>
      <c r="AV119" s="21"/>
      <c r="AW119" s="21"/>
      <c r="AX119" s="21"/>
      <c r="AY119" s="22">
        <f t="shared" si="63"/>
        <v>0</v>
      </c>
      <c r="AZ119" s="21"/>
      <c r="BA119" s="21"/>
      <c r="BB119" s="23">
        <f t="shared" si="67"/>
        <v>0</v>
      </c>
      <c r="BC119" s="21"/>
      <c r="BD119" s="21"/>
      <c r="BE119" s="23">
        <f t="shared" si="70"/>
        <v>0</v>
      </c>
      <c r="BF119" s="21"/>
      <c r="BG119" s="21"/>
      <c r="BH119" s="23">
        <f t="shared" si="69"/>
        <v>0</v>
      </c>
      <c r="BI119" s="21"/>
      <c r="BJ119" s="21"/>
      <c r="BK119" s="23">
        <f t="shared" si="48"/>
        <v>0</v>
      </c>
      <c r="BL119" s="21"/>
      <c r="BM119" s="21"/>
      <c r="BN119" s="23">
        <f t="shared" si="49"/>
        <v>0</v>
      </c>
      <c r="BO119" s="21"/>
      <c r="BP119" s="21"/>
      <c r="BQ119" s="23">
        <f t="shared" si="50"/>
        <v>0</v>
      </c>
      <c r="BR119" s="21"/>
      <c r="BS119" s="21"/>
      <c r="BT119" s="23">
        <f t="shared" si="51"/>
        <v>0</v>
      </c>
      <c r="BU119" s="21"/>
      <c r="BV119" s="21"/>
      <c r="BW119" s="23">
        <f t="shared" si="52"/>
        <v>0</v>
      </c>
      <c r="BX119" s="21"/>
      <c r="BY119" s="21"/>
      <c r="BZ119" s="23">
        <f t="shared" si="53"/>
        <v>0</v>
      </c>
      <c r="CA119" s="21"/>
      <c r="CB119" s="21"/>
      <c r="CC119" s="23">
        <f t="shared" si="54"/>
        <v>0</v>
      </c>
      <c r="CD119" s="23">
        <f t="shared" si="55"/>
        <v>0</v>
      </c>
      <c r="CE119" s="23">
        <f t="shared" si="56"/>
        <v>0</v>
      </c>
      <c r="CF119" s="23">
        <f t="shared" si="57"/>
        <v>0</v>
      </c>
      <c r="CG119" s="23">
        <f t="shared" si="58"/>
        <v>0</v>
      </c>
      <c r="CH119" s="23">
        <f t="shared" si="59"/>
        <v>0</v>
      </c>
      <c r="CI119" s="22"/>
      <c r="CJ119" s="22"/>
      <c r="CK119" s="22">
        <f t="shared" si="60"/>
        <v>0</v>
      </c>
      <c r="CL119" s="21"/>
      <c r="CM119" s="21"/>
      <c r="CN119" s="22">
        <f t="shared" si="61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21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0"/>
        <v>0</v>
      </c>
      <c r="CL120" s="21"/>
      <c r="CM120" s="21"/>
      <c r="CN120" s="22">
        <f t="shared" si="61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21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0"/>
        <v>0</v>
      </c>
      <c r="CL121" s="21"/>
      <c r="CM121" s="21"/>
      <c r="CN121" s="22">
        <f t="shared" si="61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/>
      <c r="H122" s="21"/>
      <c r="I122" s="21"/>
      <c r="J122" s="22"/>
      <c r="K122" s="21"/>
      <c r="L122" s="21"/>
      <c r="M122" s="23"/>
      <c r="N122" s="21"/>
      <c r="O122" s="21"/>
      <c r="P122" s="23"/>
      <c r="Q122" s="21"/>
      <c r="R122" s="21"/>
      <c r="S122" s="23"/>
      <c r="T122" s="21"/>
      <c r="U122" s="21"/>
      <c r="V122" s="23"/>
      <c r="W122" s="21"/>
      <c r="X122" s="21"/>
      <c r="Y122" s="23"/>
      <c r="Z122" s="21"/>
      <c r="AA122" s="21"/>
      <c r="AB122" s="23"/>
      <c r="AC122" s="21"/>
      <c r="AD122" s="21"/>
      <c r="AE122" s="23"/>
      <c r="AF122" s="21"/>
      <c r="AG122" s="21"/>
      <c r="AH122" s="23"/>
      <c r="AI122" s="21"/>
      <c r="AJ122" s="21"/>
      <c r="AK122" s="23"/>
      <c r="AL122" s="21"/>
      <c r="AM122" s="21"/>
      <c r="AN122" s="23"/>
      <c r="AO122" s="23"/>
      <c r="AP122" s="23"/>
      <c r="AQ122" s="23"/>
      <c r="AR122" s="23"/>
      <c r="AS122" s="23"/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/>
      <c r="BF122" s="21"/>
      <c r="BG122" s="21"/>
      <c r="BH122" s="23"/>
      <c r="BI122" s="21"/>
      <c r="BJ122" s="21"/>
      <c r="BK122" s="23"/>
      <c r="BL122" s="21"/>
      <c r="BM122" s="21"/>
      <c r="BN122" s="23"/>
      <c r="BO122" s="21"/>
      <c r="BP122" s="21"/>
      <c r="BQ122" s="23"/>
      <c r="BR122" s="21"/>
      <c r="BS122" s="21"/>
      <c r="BT122" s="23"/>
      <c r="BU122" s="21"/>
      <c r="BV122" s="21"/>
      <c r="BW122" s="23"/>
      <c r="BX122" s="21"/>
      <c r="BY122" s="21"/>
      <c r="BZ122" s="23"/>
      <c r="CA122" s="21"/>
      <c r="CB122" s="21"/>
      <c r="CC122" s="23"/>
      <c r="CD122" s="23"/>
      <c r="CE122" s="23"/>
      <c r="CF122" s="23"/>
      <c r="CG122" s="23"/>
      <c r="CH122" s="23"/>
      <c r="CI122" s="22"/>
      <c r="CJ122" s="22"/>
      <c r="CK122" s="22">
        <f t="shared" si="60"/>
        <v>0</v>
      </c>
      <c r="CL122" s="21"/>
      <c r="CM122" s="21"/>
      <c r="CN122" s="22">
        <f t="shared" si="61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0"/>
        <v>0</v>
      </c>
      <c r="BR123" s="21"/>
      <c r="BS123" s="21"/>
      <c r="BT123" s="23">
        <f t="shared" si="51"/>
        <v>0</v>
      </c>
      <c r="BU123" s="21"/>
      <c r="BV123" s="21"/>
      <c r="BW123" s="23">
        <f t="shared" si="52"/>
        <v>0</v>
      </c>
      <c r="BX123" s="21"/>
      <c r="BY123" s="21"/>
      <c r="BZ123" s="23">
        <f t="shared" si="53"/>
        <v>0</v>
      </c>
      <c r="CA123" s="21"/>
      <c r="CB123" s="21"/>
      <c r="CC123" s="23">
        <f t="shared" si="54"/>
        <v>0</v>
      </c>
      <c r="CD123" s="23">
        <f t="shared" si="55"/>
        <v>0</v>
      </c>
      <c r="CE123" s="23">
        <f t="shared" si="56"/>
        <v>0</v>
      </c>
      <c r="CF123" s="23">
        <f t="shared" si="57"/>
        <v>0</v>
      </c>
      <c r="CG123" s="23">
        <f t="shared" si="58"/>
        <v>0</v>
      </c>
      <c r="CH123" s="23">
        <f t="shared" si="59"/>
        <v>0</v>
      </c>
      <c r="CI123" s="22"/>
      <c r="CJ123" s="22"/>
      <c r="CK123" s="22">
        <f t="shared" si="60"/>
        <v>0</v>
      </c>
      <c r="CL123" s="21"/>
      <c r="CM123" s="21"/>
      <c r="CN123" s="22">
        <f t="shared" si="61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0"/>
        <v>0</v>
      </c>
      <c r="BR124" s="21"/>
      <c r="BS124" s="21"/>
      <c r="BT124" s="23">
        <f t="shared" si="51"/>
        <v>0</v>
      </c>
      <c r="BU124" s="21"/>
      <c r="BV124" s="21"/>
      <c r="BW124" s="23">
        <f t="shared" si="52"/>
        <v>0</v>
      </c>
      <c r="BX124" s="21"/>
      <c r="BY124" s="21"/>
      <c r="BZ124" s="23">
        <f t="shared" si="53"/>
        <v>0</v>
      </c>
      <c r="CA124" s="21"/>
      <c r="CB124" s="21"/>
      <c r="CC124" s="23">
        <f t="shared" si="54"/>
        <v>0</v>
      </c>
      <c r="CD124" s="23">
        <f t="shared" si="55"/>
        <v>0</v>
      </c>
      <c r="CE124" s="23">
        <f t="shared" si="56"/>
        <v>0</v>
      </c>
      <c r="CF124" s="23">
        <f t="shared" si="57"/>
        <v>0</v>
      </c>
      <c r="CG124" s="23">
        <f t="shared" si="58"/>
        <v>0</v>
      </c>
      <c r="CH124" s="23">
        <f t="shared" si="59"/>
        <v>0</v>
      </c>
      <c r="CI124" s="22"/>
      <c r="CJ124" s="22"/>
      <c r="CK124" s="22">
        <f t="shared" si="60"/>
        <v>0</v>
      </c>
      <c r="CL124" s="21"/>
      <c r="CM124" s="21"/>
      <c r="CN124" s="22">
        <f t="shared" si="61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1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1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0"/>
        <v>0</v>
      </c>
      <c r="BR127" s="21"/>
      <c r="BS127" s="21"/>
      <c r="BT127" s="23">
        <f t="shared" si="51"/>
        <v>0</v>
      </c>
      <c r="BU127" s="21"/>
      <c r="BV127" s="21"/>
      <c r="BW127" s="23">
        <f t="shared" si="52"/>
        <v>0</v>
      </c>
      <c r="BX127" s="21"/>
      <c r="BY127" s="21"/>
      <c r="BZ127" s="23">
        <f t="shared" si="53"/>
        <v>0</v>
      </c>
      <c r="CA127" s="21"/>
      <c r="CB127" s="21"/>
      <c r="CC127" s="23">
        <f t="shared" si="54"/>
        <v>0</v>
      </c>
      <c r="CD127" s="23">
        <f t="shared" si="55"/>
        <v>0</v>
      </c>
      <c r="CE127" s="23">
        <f t="shared" si="56"/>
        <v>0</v>
      </c>
      <c r="CF127" s="23">
        <f t="shared" si="57"/>
        <v>0</v>
      </c>
      <c r="CG127" s="23">
        <f t="shared" si="58"/>
        <v>0</v>
      </c>
      <c r="CH127" s="23">
        <f t="shared" si="59"/>
        <v>0</v>
      </c>
      <c r="CI127" s="22"/>
      <c r="CJ127" s="22"/>
      <c r="CK127" s="22">
        <f t="shared" si="60"/>
        <v>0</v>
      </c>
      <c r="CL127" s="21"/>
      <c r="CM127" s="21"/>
      <c r="CN127" s="22">
        <f t="shared" si="61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0"/>
        <v>0</v>
      </c>
      <c r="BR128" s="21"/>
      <c r="BS128" s="21"/>
      <c r="BT128" s="23">
        <f t="shared" si="51"/>
        <v>0</v>
      </c>
      <c r="BU128" s="21"/>
      <c r="BV128" s="21"/>
      <c r="BW128" s="23">
        <f t="shared" si="52"/>
        <v>0</v>
      </c>
      <c r="BX128" s="21"/>
      <c r="BY128" s="21"/>
      <c r="BZ128" s="23">
        <f t="shared" si="53"/>
        <v>0</v>
      </c>
      <c r="CA128" s="21"/>
      <c r="CB128" s="21"/>
      <c r="CC128" s="23">
        <f t="shared" si="54"/>
        <v>0</v>
      </c>
      <c r="CD128" s="23">
        <f t="shared" si="55"/>
        <v>0</v>
      </c>
      <c r="CE128" s="23">
        <f t="shared" si="56"/>
        <v>0</v>
      </c>
      <c r="CF128" s="23">
        <f t="shared" si="57"/>
        <v>0</v>
      </c>
      <c r="CG128" s="23">
        <f t="shared" si="58"/>
        <v>0</v>
      </c>
      <c r="CH128" s="23">
        <f t="shared" si="59"/>
        <v>0</v>
      </c>
      <c r="CI128" s="22"/>
      <c r="CJ128" s="22"/>
      <c r="CK128" s="22">
        <f t="shared" si="60"/>
        <v>0</v>
      </c>
      <c r="CL128" s="21"/>
      <c r="CM128" s="21"/>
      <c r="CN128" s="22">
        <f t="shared" si="61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0"/>
        <v>0</v>
      </c>
      <c r="BR129" s="21"/>
      <c r="BS129" s="21"/>
      <c r="BT129" s="23">
        <f t="shared" si="51"/>
        <v>0</v>
      </c>
      <c r="BU129" s="21"/>
      <c r="BV129" s="21"/>
      <c r="BW129" s="23">
        <f t="shared" si="52"/>
        <v>0</v>
      </c>
      <c r="BX129" s="21"/>
      <c r="BY129" s="21"/>
      <c r="BZ129" s="23">
        <f t="shared" si="53"/>
        <v>0</v>
      </c>
      <c r="CA129" s="21"/>
      <c r="CB129" s="21"/>
      <c r="CC129" s="23">
        <f t="shared" si="54"/>
        <v>0</v>
      </c>
      <c r="CD129" s="23">
        <f t="shared" si="55"/>
        <v>0</v>
      </c>
      <c r="CE129" s="23">
        <f t="shared" si="56"/>
        <v>0</v>
      </c>
      <c r="CF129" s="23">
        <f t="shared" si="57"/>
        <v>0</v>
      </c>
      <c r="CG129" s="23">
        <f t="shared" si="58"/>
        <v>0</v>
      </c>
      <c r="CH129" s="23">
        <f t="shared" si="59"/>
        <v>0</v>
      </c>
      <c r="CI129" s="22"/>
      <c r="CJ129" s="22"/>
      <c r="CK129" s="22">
        <f t="shared" si="60"/>
        <v>0</v>
      </c>
      <c r="CL129" s="21"/>
      <c r="CM129" s="21"/>
      <c r="CN129" s="22">
        <f t="shared" si="61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4"/>
        <v>0</v>
      </c>
      <c r="H130" s="21"/>
      <c r="I130" s="21"/>
      <c r="J130" s="22">
        <f t="shared" si="62"/>
        <v>0</v>
      </c>
      <c r="K130" s="21"/>
      <c r="L130" s="21"/>
      <c r="M130" s="23">
        <f t="shared" si="35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6"/>
        <v>0</v>
      </c>
      <c r="W130" s="21"/>
      <c r="X130" s="21"/>
      <c r="Y130" s="23">
        <f t="shared" si="37"/>
        <v>0</v>
      </c>
      <c r="Z130" s="21"/>
      <c r="AA130" s="21"/>
      <c r="AB130" s="23">
        <f t="shared" si="38"/>
        <v>0</v>
      </c>
      <c r="AC130" s="21"/>
      <c r="AD130" s="21"/>
      <c r="AE130" s="23">
        <f t="shared" si="39"/>
        <v>0</v>
      </c>
      <c r="AF130" s="21"/>
      <c r="AG130" s="21"/>
      <c r="AH130" s="23">
        <f t="shared" si="40"/>
        <v>0</v>
      </c>
      <c r="AI130" s="21"/>
      <c r="AJ130" s="21"/>
      <c r="AK130" s="23">
        <f t="shared" si="41"/>
        <v>0</v>
      </c>
      <c r="AL130" s="21"/>
      <c r="AM130" s="21"/>
      <c r="AN130" s="23">
        <f t="shared" si="42"/>
        <v>0</v>
      </c>
      <c r="AO130" s="23">
        <f t="shared" si="43"/>
        <v>0</v>
      </c>
      <c r="AP130" s="23">
        <f t="shared" si="44"/>
        <v>0</v>
      </c>
      <c r="AQ130" s="23">
        <f t="shared" si="45"/>
        <v>0</v>
      </c>
      <c r="AR130" s="23">
        <f t="shared" si="46"/>
        <v>0</v>
      </c>
      <c r="AS130" s="23">
        <f t="shared" si="47"/>
        <v>0</v>
      </c>
      <c r="AT130" s="21"/>
      <c r="AU130" s="21"/>
      <c r="AV130" s="21"/>
      <c r="AW130" s="21"/>
      <c r="AX130" s="21"/>
      <c r="AY130" s="22">
        <f t="shared" si="63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70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48"/>
        <v>0</v>
      </c>
      <c r="BL130" s="21"/>
      <c r="BM130" s="21"/>
      <c r="BN130" s="23">
        <f t="shared" si="49"/>
        <v>0</v>
      </c>
      <c r="BO130" s="21"/>
      <c r="BP130" s="21"/>
      <c r="BQ130" s="23">
        <f t="shared" si="50"/>
        <v>0</v>
      </c>
      <c r="BR130" s="21"/>
      <c r="BS130" s="21"/>
      <c r="BT130" s="23">
        <f t="shared" si="51"/>
        <v>0</v>
      </c>
      <c r="BU130" s="21"/>
      <c r="BV130" s="21"/>
      <c r="BW130" s="23">
        <f t="shared" si="52"/>
        <v>0</v>
      </c>
      <c r="BX130" s="21"/>
      <c r="BY130" s="21"/>
      <c r="BZ130" s="23">
        <f t="shared" si="53"/>
        <v>0</v>
      </c>
      <c r="CA130" s="21"/>
      <c r="CB130" s="21"/>
      <c r="CC130" s="23">
        <f t="shared" si="54"/>
        <v>0</v>
      </c>
      <c r="CD130" s="23">
        <f t="shared" si="55"/>
        <v>0</v>
      </c>
      <c r="CE130" s="23">
        <f t="shared" si="56"/>
        <v>0</v>
      </c>
      <c r="CF130" s="23">
        <f t="shared" si="57"/>
        <v>0</v>
      </c>
      <c r="CG130" s="23">
        <f t="shared" si="58"/>
        <v>0</v>
      </c>
      <c r="CH130" s="23">
        <f t="shared" si="59"/>
        <v>0</v>
      </c>
      <c r="CI130" s="22"/>
      <c r="CJ130" s="22"/>
      <c r="CK130" s="22">
        <f t="shared" si="60"/>
        <v>0</v>
      </c>
      <c r="CL130" s="21"/>
      <c r="CM130" s="21"/>
      <c r="CN130" s="22">
        <f t="shared" si="61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4"/>
        <v>0</v>
      </c>
      <c r="H131" s="21"/>
      <c r="I131" s="21"/>
      <c r="J131" s="22">
        <f t="shared" si="62"/>
        <v>0</v>
      </c>
      <c r="K131" s="21"/>
      <c r="L131" s="21"/>
      <c r="M131" s="23">
        <f t="shared" si="35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6"/>
        <v>0</v>
      </c>
      <c r="W131" s="21"/>
      <c r="X131" s="21"/>
      <c r="Y131" s="23">
        <f t="shared" si="37"/>
        <v>0</v>
      </c>
      <c r="Z131" s="21"/>
      <c r="AA131" s="21"/>
      <c r="AB131" s="23">
        <f t="shared" si="38"/>
        <v>0</v>
      </c>
      <c r="AC131" s="21"/>
      <c r="AD131" s="21"/>
      <c r="AE131" s="23">
        <f t="shared" si="39"/>
        <v>0</v>
      </c>
      <c r="AF131" s="21"/>
      <c r="AG131" s="21"/>
      <c r="AH131" s="23">
        <f t="shared" si="40"/>
        <v>0</v>
      </c>
      <c r="AI131" s="21"/>
      <c r="AJ131" s="21"/>
      <c r="AK131" s="23">
        <f t="shared" si="41"/>
        <v>0</v>
      </c>
      <c r="AL131" s="21"/>
      <c r="AM131" s="21"/>
      <c r="AN131" s="23">
        <f t="shared" si="42"/>
        <v>0</v>
      </c>
      <c r="AO131" s="23">
        <f t="shared" si="43"/>
        <v>0</v>
      </c>
      <c r="AP131" s="23">
        <f t="shared" si="44"/>
        <v>0</v>
      </c>
      <c r="AQ131" s="23">
        <f t="shared" si="45"/>
        <v>0</v>
      </c>
      <c r="AR131" s="23">
        <f t="shared" si="46"/>
        <v>0</v>
      </c>
      <c r="AS131" s="23">
        <f t="shared" si="47"/>
        <v>0</v>
      </c>
      <c r="AT131" s="21"/>
      <c r="AU131" s="21"/>
      <c r="AV131" s="21"/>
      <c r="AW131" s="21"/>
      <c r="AX131" s="21"/>
      <c r="AY131" s="22">
        <f t="shared" si="63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70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48"/>
        <v>0</v>
      </c>
      <c r="BL131" s="21"/>
      <c r="BM131" s="21"/>
      <c r="BN131" s="23">
        <f t="shared" si="49"/>
        <v>0</v>
      </c>
      <c r="BO131" s="21"/>
      <c r="BP131" s="21"/>
      <c r="BQ131" s="23">
        <f t="shared" si="50"/>
        <v>0</v>
      </c>
      <c r="BR131" s="21"/>
      <c r="BS131" s="21"/>
      <c r="BT131" s="23">
        <f t="shared" si="51"/>
        <v>0</v>
      </c>
      <c r="BU131" s="21"/>
      <c r="BV131" s="21"/>
      <c r="BW131" s="23">
        <f t="shared" si="52"/>
        <v>0</v>
      </c>
      <c r="BX131" s="21"/>
      <c r="BY131" s="21"/>
      <c r="BZ131" s="23">
        <f t="shared" si="53"/>
        <v>0</v>
      </c>
      <c r="CA131" s="21"/>
      <c r="CB131" s="21"/>
      <c r="CC131" s="23">
        <f t="shared" si="54"/>
        <v>0</v>
      </c>
      <c r="CD131" s="23">
        <f t="shared" si="55"/>
        <v>0</v>
      </c>
      <c r="CE131" s="23">
        <f t="shared" si="56"/>
        <v>0</v>
      </c>
      <c r="CF131" s="23">
        <f t="shared" si="57"/>
        <v>0</v>
      </c>
      <c r="CG131" s="23">
        <f t="shared" si="58"/>
        <v>0</v>
      </c>
      <c r="CH131" s="23">
        <f t="shared" si="59"/>
        <v>0</v>
      </c>
      <c r="CI131" s="22"/>
      <c r="CJ131" s="22"/>
      <c r="CK131" s="22">
        <f t="shared" si="60"/>
        <v>0</v>
      </c>
      <c r="CL131" s="21"/>
      <c r="CM131" s="21"/>
      <c r="CN131" s="22">
        <f t="shared" si="61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64"/>
        <v>0</v>
      </c>
      <c r="H132" s="21"/>
      <c r="I132" s="21"/>
      <c r="J132" s="22">
        <f t="shared" si="62"/>
        <v>0</v>
      </c>
      <c r="K132" s="21"/>
      <c r="L132" s="21"/>
      <c r="M132" s="23">
        <f t="shared" si="35"/>
        <v>0</v>
      </c>
      <c r="N132" s="21"/>
      <c r="O132" s="21"/>
      <c r="P132" s="23">
        <f t="shared" si="65"/>
        <v>0</v>
      </c>
      <c r="Q132" s="21"/>
      <c r="R132" s="21"/>
      <c r="S132" s="23">
        <f t="shared" si="66"/>
        <v>0</v>
      </c>
      <c r="T132" s="21"/>
      <c r="U132" s="21"/>
      <c r="V132" s="23">
        <f t="shared" si="36"/>
        <v>0</v>
      </c>
      <c r="W132" s="21"/>
      <c r="X132" s="21"/>
      <c r="Y132" s="23">
        <f t="shared" si="37"/>
        <v>0</v>
      </c>
      <c r="Z132" s="21"/>
      <c r="AA132" s="21"/>
      <c r="AB132" s="23">
        <f t="shared" si="38"/>
        <v>0</v>
      </c>
      <c r="AC132" s="21">
        <v>25</v>
      </c>
      <c r="AD132" s="21">
        <v>600</v>
      </c>
      <c r="AE132" s="23">
        <f t="shared" si="39"/>
        <v>384</v>
      </c>
      <c r="AF132" s="21"/>
      <c r="AG132" s="21"/>
      <c r="AH132" s="23">
        <f t="shared" si="40"/>
        <v>0</v>
      </c>
      <c r="AI132" s="21"/>
      <c r="AJ132" s="21"/>
      <c r="AK132" s="23">
        <f t="shared" si="41"/>
        <v>0</v>
      </c>
      <c r="AL132" s="21"/>
      <c r="AM132" s="21"/>
      <c r="AN132" s="23">
        <f t="shared" si="42"/>
        <v>0</v>
      </c>
      <c r="AO132" s="23">
        <f t="shared" si="43"/>
        <v>25</v>
      </c>
      <c r="AP132" s="23">
        <f t="shared" si="44"/>
        <v>600</v>
      </c>
      <c r="AQ132" s="23">
        <f t="shared" si="45"/>
        <v>384</v>
      </c>
      <c r="AR132" s="23">
        <f t="shared" si="46"/>
        <v>50</v>
      </c>
      <c r="AS132" s="23">
        <f t="shared" si="47"/>
        <v>32</v>
      </c>
      <c r="AT132" s="21"/>
      <c r="AU132" s="21"/>
      <c r="AV132" s="21"/>
      <c r="AW132" s="21"/>
      <c r="AX132" s="21"/>
      <c r="AY132" s="22">
        <f t="shared" si="63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70"/>
        <v>0</v>
      </c>
      <c r="BF132" s="21"/>
      <c r="BG132" s="21"/>
      <c r="BH132" s="23">
        <f t="shared" si="69"/>
        <v>0</v>
      </c>
      <c r="BI132" s="21"/>
      <c r="BJ132" s="21"/>
      <c r="BK132" s="23">
        <f t="shared" si="48"/>
        <v>0</v>
      </c>
      <c r="BL132" s="21"/>
      <c r="BM132" s="21"/>
      <c r="BN132" s="23">
        <f t="shared" si="49"/>
        <v>0</v>
      </c>
      <c r="BO132" s="21"/>
      <c r="BP132" s="21"/>
      <c r="BQ132" s="23">
        <f t="shared" si="50"/>
        <v>0</v>
      </c>
      <c r="BR132" s="21"/>
      <c r="BS132" s="21"/>
      <c r="BT132" s="23">
        <f t="shared" si="51"/>
        <v>0</v>
      </c>
      <c r="BU132" s="21"/>
      <c r="BV132" s="21"/>
      <c r="BW132" s="23">
        <f t="shared" si="52"/>
        <v>0</v>
      </c>
      <c r="BX132" s="21"/>
      <c r="BY132" s="21"/>
      <c r="BZ132" s="23">
        <f t="shared" si="53"/>
        <v>0</v>
      </c>
      <c r="CA132" s="21"/>
      <c r="CB132" s="21"/>
      <c r="CC132" s="23">
        <f t="shared" si="54"/>
        <v>0</v>
      </c>
      <c r="CD132" s="23">
        <f t="shared" si="55"/>
        <v>0</v>
      </c>
      <c r="CE132" s="23">
        <f t="shared" si="56"/>
        <v>0</v>
      </c>
      <c r="CF132" s="23">
        <f t="shared" si="57"/>
        <v>0</v>
      </c>
      <c r="CG132" s="23">
        <f t="shared" si="58"/>
        <v>0</v>
      </c>
      <c r="CH132" s="23">
        <f t="shared" si="59"/>
        <v>0</v>
      </c>
      <c r="CI132" s="22"/>
      <c r="CJ132" s="22"/>
      <c r="CK132" s="22">
        <f t="shared" si="60"/>
        <v>0</v>
      </c>
      <c r="CL132" s="21"/>
      <c r="CM132" s="21"/>
      <c r="CN132" s="22">
        <f t="shared" si="61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4"/>
        <v>0</v>
      </c>
      <c r="H133" s="21"/>
      <c r="I133" s="21"/>
      <c r="J133" s="22">
        <f t="shared" si="62"/>
        <v>0</v>
      </c>
      <c r="K133" s="21"/>
      <c r="L133" s="21"/>
      <c r="M133" s="23">
        <f t="shared" si="35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6"/>
        <v>0</v>
      </c>
      <c r="W133" s="21"/>
      <c r="X133" s="21"/>
      <c r="Y133" s="23">
        <f t="shared" si="37"/>
        <v>0</v>
      </c>
      <c r="Z133" s="21"/>
      <c r="AA133" s="21"/>
      <c r="AB133" s="23">
        <f t="shared" si="38"/>
        <v>0</v>
      </c>
      <c r="AC133" s="21"/>
      <c r="AD133" s="21"/>
      <c r="AE133" s="23">
        <f t="shared" si="39"/>
        <v>0</v>
      </c>
      <c r="AF133" s="21"/>
      <c r="AG133" s="21"/>
      <c r="AH133" s="23">
        <f t="shared" si="40"/>
        <v>0</v>
      </c>
      <c r="AI133" s="21"/>
      <c r="AJ133" s="21"/>
      <c r="AK133" s="23">
        <f t="shared" si="41"/>
        <v>0</v>
      </c>
      <c r="AL133" s="21"/>
      <c r="AM133" s="21"/>
      <c r="AN133" s="23">
        <f t="shared" si="42"/>
        <v>0</v>
      </c>
      <c r="AO133" s="23">
        <f t="shared" si="43"/>
        <v>0</v>
      </c>
      <c r="AP133" s="23">
        <f t="shared" si="44"/>
        <v>0</v>
      </c>
      <c r="AQ133" s="23">
        <f t="shared" si="45"/>
        <v>0</v>
      </c>
      <c r="AR133" s="23">
        <f t="shared" si="46"/>
        <v>0</v>
      </c>
      <c r="AS133" s="23">
        <f t="shared" si="47"/>
        <v>0</v>
      </c>
      <c r="AT133" s="21"/>
      <c r="AU133" s="21"/>
      <c r="AV133" s="21"/>
      <c r="AW133" s="21"/>
      <c r="AX133" s="21"/>
      <c r="AY133" s="22">
        <f t="shared" si="63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70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48"/>
        <v>0</v>
      </c>
      <c r="BL133" s="21"/>
      <c r="BM133" s="21"/>
      <c r="BN133" s="23">
        <f t="shared" si="49"/>
        <v>0</v>
      </c>
      <c r="BO133" s="21"/>
      <c r="BP133" s="21"/>
      <c r="BQ133" s="23">
        <f t="shared" si="50"/>
        <v>0</v>
      </c>
      <c r="BR133" s="21"/>
      <c r="BS133" s="21"/>
      <c r="BT133" s="23">
        <f t="shared" si="51"/>
        <v>0</v>
      </c>
      <c r="BU133" s="21"/>
      <c r="BV133" s="21"/>
      <c r="BW133" s="23">
        <f t="shared" si="52"/>
        <v>0</v>
      </c>
      <c r="BX133" s="21"/>
      <c r="BY133" s="21"/>
      <c r="BZ133" s="23">
        <f t="shared" si="53"/>
        <v>0</v>
      </c>
      <c r="CA133" s="21"/>
      <c r="CB133" s="21"/>
      <c r="CC133" s="23">
        <f t="shared" si="54"/>
        <v>0</v>
      </c>
      <c r="CD133" s="23">
        <f t="shared" si="55"/>
        <v>0</v>
      </c>
      <c r="CE133" s="23">
        <f t="shared" si="56"/>
        <v>0</v>
      </c>
      <c r="CF133" s="23">
        <f t="shared" si="57"/>
        <v>0</v>
      </c>
      <c r="CG133" s="23">
        <f t="shared" si="58"/>
        <v>0</v>
      </c>
      <c r="CH133" s="23">
        <f t="shared" si="59"/>
        <v>0</v>
      </c>
      <c r="CI133" s="22"/>
      <c r="CJ133" s="22"/>
      <c r="CK133" s="22">
        <f t="shared" si="60"/>
        <v>0</v>
      </c>
      <c r="CL133" s="21"/>
      <c r="CM133" s="21"/>
      <c r="CN133" s="22">
        <f t="shared" ref="CN133:CN145" si="71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4"/>
        <v>0</v>
      </c>
      <c r="H134" s="21"/>
      <c r="I134" s="21"/>
      <c r="J134" s="22">
        <f t="shared" si="62"/>
        <v>0</v>
      </c>
      <c r="K134" s="21"/>
      <c r="L134" s="21"/>
      <c r="M134" s="23">
        <f t="shared" si="35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 t="shared" si="36"/>
        <v>0</v>
      </c>
      <c r="W134" s="21"/>
      <c r="X134" s="21"/>
      <c r="Y134" s="23">
        <f t="shared" si="37"/>
        <v>0</v>
      </c>
      <c r="Z134" s="21"/>
      <c r="AA134" s="21"/>
      <c r="AB134" s="23">
        <f t="shared" si="38"/>
        <v>0</v>
      </c>
      <c r="AC134" s="21"/>
      <c r="AD134" s="21"/>
      <c r="AE134" s="23">
        <f t="shared" si="39"/>
        <v>0</v>
      </c>
      <c r="AF134" s="21"/>
      <c r="AG134" s="21"/>
      <c r="AH134" s="23">
        <f t="shared" si="40"/>
        <v>0</v>
      </c>
      <c r="AI134" s="21"/>
      <c r="AJ134" s="21"/>
      <c r="AK134" s="23">
        <f t="shared" si="41"/>
        <v>0</v>
      </c>
      <c r="AL134" s="21"/>
      <c r="AM134" s="21"/>
      <c r="AN134" s="23">
        <f t="shared" si="42"/>
        <v>0</v>
      </c>
      <c r="AO134" s="23">
        <f t="shared" si="43"/>
        <v>0</v>
      </c>
      <c r="AP134" s="23">
        <f t="shared" si="44"/>
        <v>0</v>
      </c>
      <c r="AQ134" s="23">
        <f t="shared" si="45"/>
        <v>0</v>
      </c>
      <c r="AR134" s="23">
        <f t="shared" si="46"/>
        <v>0</v>
      </c>
      <c r="AS134" s="23">
        <f t="shared" si="47"/>
        <v>0</v>
      </c>
      <c r="AT134" s="21"/>
      <c r="AU134" s="21"/>
      <c r="AV134" s="21"/>
      <c r="AW134" s="21"/>
      <c r="AX134" s="21"/>
      <c r="AY134" s="22">
        <f t="shared" si="63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70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48"/>
        <v>0</v>
      </c>
      <c r="BL134" s="21"/>
      <c r="BM134" s="21"/>
      <c r="BN134" s="21"/>
      <c r="BO134" s="21"/>
      <c r="BP134" s="21"/>
      <c r="BQ134" s="23">
        <f t="shared" si="50"/>
        <v>0</v>
      </c>
      <c r="BR134" s="21"/>
      <c r="BS134" s="21"/>
      <c r="BT134" s="23">
        <f t="shared" si="51"/>
        <v>0</v>
      </c>
      <c r="BU134" s="21"/>
      <c r="BV134" s="21"/>
      <c r="BW134" s="23">
        <f t="shared" si="52"/>
        <v>0</v>
      </c>
      <c r="BX134" s="21"/>
      <c r="BY134" s="21"/>
      <c r="BZ134" s="23">
        <f t="shared" si="53"/>
        <v>0</v>
      </c>
      <c r="CA134" s="21"/>
      <c r="CB134" s="21"/>
      <c r="CC134" s="23">
        <f t="shared" si="54"/>
        <v>0</v>
      </c>
      <c r="CD134" s="23">
        <f t="shared" si="55"/>
        <v>0</v>
      </c>
      <c r="CE134" s="23">
        <f t="shared" si="56"/>
        <v>0</v>
      </c>
      <c r="CF134" s="23">
        <f t="shared" si="57"/>
        <v>0</v>
      </c>
      <c r="CG134" s="23">
        <f t="shared" si="58"/>
        <v>0</v>
      </c>
      <c r="CH134" s="23">
        <f t="shared" si="59"/>
        <v>0</v>
      </c>
      <c r="CI134" s="22"/>
      <c r="CJ134" s="22"/>
      <c r="CK134" s="22">
        <f t="shared" si="60"/>
        <v>0</v>
      </c>
      <c r="CL134" s="21"/>
      <c r="CM134" s="21"/>
      <c r="CN134" s="22">
        <f t="shared" si="71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2">I135*$C135</f>
        <v>0</v>
      </c>
      <c r="K135" s="21"/>
      <c r="L135" s="21"/>
      <c r="M135" s="23">
        <f t="shared" ref="M135:M143" si="73">L135*$C135</f>
        <v>0</v>
      </c>
      <c r="N135" s="21"/>
      <c r="O135" s="21"/>
      <c r="P135" s="23">
        <f t="shared" si="65"/>
        <v>0</v>
      </c>
      <c r="Q135" s="21"/>
      <c r="R135" s="21"/>
      <c r="S135" s="23">
        <f t="shared" si="66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3"/>
        <v>0</v>
      </c>
      <c r="AP135" s="23">
        <f t="shared" si="44"/>
        <v>0</v>
      </c>
      <c r="AQ135" s="23">
        <f t="shared" si="45"/>
        <v>0</v>
      </c>
      <c r="AR135" s="23">
        <f t="shared" si="46"/>
        <v>0</v>
      </c>
      <c r="AS135" s="23">
        <f t="shared" si="47"/>
        <v>0</v>
      </c>
      <c r="AT135" s="21"/>
      <c r="AU135" s="21"/>
      <c r="AV135" s="21"/>
      <c r="AW135" s="21"/>
      <c r="AX135" s="21"/>
      <c r="AY135" s="22">
        <f t="shared" si="63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70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48"/>
        <v>0</v>
      </c>
      <c r="BL135" s="21"/>
      <c r="BM135" s="21"/>
      <c r="BN135" s="21"/>
      <c r="BO135" s="21"/>
      <c r="BP135" s="21"/>
      <c r="BQ135" s="23">
        <f t="shared" si="50"/>
        <v>0</v>
      </c>
      <c r="BR135" s="21"/>
      <c r="BS135" s="21"/>
      <c r="BT135" s="23">
        <f t="shared" si="51"/>
        <v>0</v>
      </c>
      <c r="BU135" s="21"/>
      <c r="BV135" s="21"/>
      <c r="BW135" s="23">
        <f t="shared" si="52"/>
        <v>0</v>
      </c>
      <c r="BX135" s="21"/>
      <c r="BY135" s="21"/>
      <c r="BZ135" s="23">
        <f t="shared" si="53"/>
        <v>0</v>
      </c>
      <c r="CA135" s="21"/>
      <c r="CB135" s="21"/>
      <c r="CC135" s="23">
        <f t="shared" si="54"/>
        <v>0</v>
      </c>
      <c r="CD135" s="23">
        <f t="shared" si="55"/>
        <v>0</v>
      </c>
      <c r="CE135" s="23">
        <f t="shared" si="56"/>
        <v>0</v>
      </c>
      <c r="CF135" s="23">
        <f t="shared" si="57"/>
        <v>0</v>
      </c>
      <c r="CG135" s="23">
        <f t="shared" si="58"/>
        <v>0</v>
      </c>
      <c r="CH135" s="23">
        <f t="shared" si="59"/>
        <v>0</v>
      </c>
      <c r="CI135" s="22"/>
      <c r="CJ135" s="22"/>
      <c r="CK135" s="22">
        <f t="shared" ref="CK135:CK146" si="74">CJ135*C135</f>
        <v>0</v>
      </c>
      <c r="CL135" s="21"/>
      <c r="CM135" s="21"/>
      <c r="CN135" s="22">
        <f t="shared" si="71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2"/>
        <v>0</v>
      </c>
      <c r="K136" s="21"/>
      <c r="L136" s="21"/>
      <c r="M136" s="23">
        <f t="shared" si="73"/>
        <v>0</v>
      </c>
      <c r="N136" s="21"/>
      <c r="O136" s="21"/>
      <c r="P136" s="23">
        <f t="shared" si="65"/>
        <v>0</v>
      </c>
      <c r="Q136" s="21"/>
      <c r="R136" s="21"/>
      <c r="S136" s="23">
        <f t="shared" si="6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3"/>
        <v>0</v>
      </c>
      <c r="AP136" s="23">
        <f t="shared" si="44"/>
        <v>0</v>
      </c>
      <c r="AQ136" s="23">
        <f t="shared" si="45"/>
        <v>0</v>
      </c>
      <c r="AR136" s="23">
        <f t="shared" si="46"/>
        <v>0</v>
      </c>
      <c r="AS136" s="23">
        <f t="shared" si="47"/>
        <v>0</v>
      </c>
      <c r="AT136" s="21"/>
      <c r="AU136" s="21"/>
      <c r="AV136" s="21"/>
      <c r="AW136" s="21"/>
      <c r="AX136" s="21"/>
      <c r="AY136" s="22">
        <f t="shared" si="63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70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48"/>
        <v>0</v>
      </c>
      <c r="BL136" s="21"/>
      <c r="BM136" s="21"/>
      <c r="BN136" s="21"/>
      <c r="BO136" s="21"/>
      <c r="BP136" s="21"/>
      <c r="BQ136" s="23">
        <f t="shared" si="50"/>
        <v>0</v>
      </c>
      <c r="BR136" s="21"/>
      <c r="BS136" s="21"/>
      <c r="BT136" s="23">
        <f t="shared" si="51"/>
        <v>0</v>
      </c>
      <c r="BU136" s="21"/>
      <c r="BV136" s="21"/>
      <c r="BW136" s="23">
        <f t="shared" ref="BW136:BW143" si="75">BV136*C136</f>
        <v>0</v>
      </c>
      <c r="BX136" s="21"/>
      <c r="BY136" s="21"/>
      <c r="BZ136" s="23">
        <f t="shared" ref="BZ136:BZ143" si="76">BY136*C136</f>
        <v>0</v>
      </c>
      <c r="CA136" s="21"/>
      <c r="CB136" s="21"/>
      <c r="CC136" s="23">
        <f t="shared" ref="CC136:CC143" si="77">CB136*C136</f>
        <v>0</v>
      </c>
      <c r="CD136" s="23">
        <f t="shared" ref="CD136:CD162" si="78">AT136+AW136+AZ136+BC136+BF136+BI136+BL136+BO136+BR136+BU136+BX136+CA136</f>
        <v>0</v>
      </c>
      <c r="CE136" s="23">
        <f t="shared" ref="CE136:CE162" si="79">AU136+AX136+BA136+BD136+BG136+BJ136+BM136+BP136+BS136+BV136+BY136+CB136</f>
        <v>0</v>
      </c>
      <c r="CF136" s="23">
        <f t="shared" ref="CF136:CF162" si="80">AV136+AY136+BB136+BE136+BH136+BK136+BN136+BQ136+BT136+BW136+BZ136+CC136</f>
        <v>0</v>
      </c>
      <c r="CG136" s="23">
        <f t="shared" ref="CG136:CG164" si="81">+CE136/12</f>
        <v>0</v>
      </c>
      <c r="CH136" s="23">
        <f t="shared" ref="CH136:CH164" si="82">+CF136/12</f>
        <v>0</v>
      </c>
      <c r="CI136" s="22"/>
      <c r="CJ136" s="22"/>
      <c r="CK136" s="22">
        <f t="shared" si="74"/>
        <v>0</v>
      </c>
      <c r="CL136" s="21"/>
      <c r="CM136" s="21"/>
      <c r="CN136" s="22">
        <f t="shared" si="71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2"/>
        <v>0</v>
      </c>
      <c r="K137" s="21"/>
      <c r="L137" s="21"/>
      <c r="M137" s="23">
        <f t="shared" si="73"/>
        <v>0</v>
      </c>
      <c r="N137" s="21"/>
      <c r="O137" s="21"/>
      <c r="P137" s="23">
        <f t="shared" si="65"/>
        <v>0</v>
      </c>
      <c r="Q137" s="21"/>
      <c r="R137" s="21"/>
      <c r="S137" s="23">
        <f t="shared" si="6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3"/>
        <v>0</v>
      </c>
      <c r="AP137" s="23">
        <f t="shared" si="44"/>
        <v>0</v>
      </c>
      <c r="AQ137" s="23">
        <f t="shared" si="45"/>
        <v>0</v>
      </c>
      <c r="AR137" s="23">
        <f t="shared" si="46"/>
        <v>0</v>
      </c>
      <c r="AS137" s="23">
        <f t="shared" si="47"/>
        <v>0</v>
      </c>
      <c r="AT137" s="21"/>
      <c r="AU137" s="21"/>
      <c r="AV137" s="21"/>
      <c r="AW137" s="21"/>
      <c r="AX137" s="21"/>
      <c r="AY137" s="22"/>
      <c r="AZ137" s="21"/>
      <c r="BA137" s="21"/>
      <c r="BB137" s="23">
        <f t="shared" si="67"/>
        <v>0</v>
      </c>
      <c r="BC137" s="21"/>
      <c r="BD137" s="21"/>
      <c r="BE137" s="23">
        <f t="shared" si="70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48"/>
        <v>0</v>
      </c>
      <c r="BL137" s="21"/>
      <c r="BM137" s="21"/>
      <c r="BN137" s="21"/>
      <c r="BO137" s="21"/>
      <c r="BP137" s="21"/>
      <c r="BQ137" s="23">
        <f t="shared" ref="BQ137:BQ143" si="83">BP137*C137</f>
        <v>0</v>
      </c>
      <c r="BR137" s="21"/>
      <c r="BS137" s="21"/>
      <c r="BT137" s="23">
        <f t="shared" ref="BT137:BT143" si="84">BS137*C137</f>
        <v>0</v>
      </c>
      <c r="BU137" s="21"/>
      <c r="BV137" s="21"/>
      <c r="BW137" s="23">
        <f t="shared" si="75"/>
        <v>0</v>
      </c>
      <c r="BX137" s="21"/>
      <c r="BY137" s="21"/>
      <c r="BZ137" s="23">
        <f t="shared" si="76"/>
        <v>0</v>
      </c>
      <c r="CA137" s="21"/>
      <c r="CB137" s="21"/>
      <c r="CC137" s="23">
        <f t="shared" si="77"/>
        <v>0</v>
      </c>
      <c r="CD137" s="23">
        <f t="shared" si="78"/>
        <v>0</v>
      </c>
      <c r="CE137" s="23">
        <f t="shared" si="79"/>
        <v>0</v>
      </c>
      <c r="CF137" s="23">
        <f t="shared" si="80"/>
        <v>0</v>
      </c>
      <c r="CG137" s="23">
        <f t="shared" si="81"/>
        <v>0</v>
      </c>
      <c r="CH137" s="23">
        <f t="shared" si="82"/>
        <v>0</v>
      </c>
      <c r="CI137" s="22"/>
      <c r="CJ137" s="22"/>
      <c r="CK137" s="22">
        <f t="shared" si="74"/>
        <v>0</v>
      </c>
      <c r="CL137" s="21"/>
      <c r="CM137" s="21"/>
      <c r="CN137" s="22">
        <f t="shared" si="71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2"/>
        <v>0</v>
      </c>
      <c r="K138" s="21"/>
      <c r="L138" s="21"/>
      <c r="M138" s="23">
        <f t="shared" si="73"/>
        <v>0</v>
      </c>
      <c r="N138" s="21"/>
      <c r="O138" s="21"/>
      <c r="P138" s="23">
        <f t="shared" si="65"/>
        <v>0</v>
      </c>
      <c r="Q138" s="21"/>
      <c r="R138" s="21"/>
      <c r="S138" s="23">
        <f t="shared" si="6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3"/>
        <v>0</v>
      </c>
      <c r="AP138" s="23">
        <f t="shared" si="44"/>
        <v>0</v>
      </c>
      <c r="AQ138" s="23">
        <f t="shared" si="45"/>
        <v>0</v>
      </c>
      <c r="AR138" s="23">
        <f t="shared" si="46"/>
        <v>0</v>
      </c>
      <c r="AS138" s="23">
        <f t="shared" si="47"/>
        <v>0</v>
      </c>
      <c r="AT138" s="21"/>
      <c r="AU138" s="21"/>
      <c r="AV138" s="21"/>
      <c r="AW138" s="21"/>
      <c r="AX138" s="21"/>
      <c r="AY138" s="22">
        <f t="shared" si="63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70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48"/>
        <v>0</v>
      </c>
      <c r="BL138" s="21"/>
      <c r="BM138" s="21"/>
      <c r="BN138" s="21"/>
      <c r="BO138" s="21"/>
      <c r="BP138" s="21"/>
      <c r="BQ138" s="23">
        <f t="shared" si="83"/>
        <v>0</v>
      </c>
      <c r="BR138" s="21"/>
      <c r="BS138" s="21"/>
      <c r="BT138" s="23">
        <f t="shared" si="84"/>
        <v>0</v>
      </c>
      <c r="BU138" s="21"/>
      <c r="BV138" s="21"/>
      <c r="BW138" s="23">
        <f t="shared" si="75"/>
        <v>0</v>
      </c>
      <c r="BX138" s="21"/>
      <c r="BY138" s="21"/>
      <c r="BZ138" s="23">
        <f t="shared" si="76"/>
        <v>0</v>
      </c>
      <c r="CA138" s="21"/>
      <c r="CB138" s="21"/>
      <c r="CC138" s="23">
        <f t="shared" si="77"/>
        <v>0</v>
      </c>
      <c r="CD138" s="23">
        <f t="shared" si="78"/>
        <v>0</v>
      </c>
      <c r="CE138" s="23">
        <f t="shared" si="79"/>
        <v>0</v>
      </c>
      <c r="CF138" s="23">
        <f t="shared" si="80"/>
        <v>0</v>
      </c>
      <c r="CG138" s="23">
        <f t="shared" si="81"/>
        <v>0</v>
      </c>
      <c r="CH138" s="23">
        <f t="shared" si="82"/>
        <v>0</v>
      </c>
      <c r="CI138" s="22"/>
      <c r="CJ138" s="22"/>
      <c r="CK138" s="22">
        <f t="shared" si="74"/>
        <v>0</v>
      </c>
      <c r="CL138" s="21"/>
      <c r="CM138" s="21"/>
      <c r="CN138" s="22">
        <f t="shared" si="71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2"/>
        <v>0</v>
      </c>
      <c r="K139" s="21"/>
      <c r="L139" s="21"/>
      <c r="M139" s="23">
        <f t="shared" si="73"/>
        <v>0</v>
      </c>
      <c r="N139" s="21"/>
      <c r="O139" s="21"/>
      <c r="P139" s="23">
        <f t="shared" si="65"/>
        <v>0</v>
      </c>
      <c r="Q139" s="21"/>
      <c r="R139" s="21"/>
      <c r="S139" s="23">
        <f t="shared" si="6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3"/>
        <v>0</v>
      </c>
      <c r="AP139" s="23">
        <f t="shared" si="44"/>
        <v>0</v>
      </c>
      <c r="AQ139" s="23">
        <f t="shared" si="45"/>
        <v>0</v>
      </c>
      <c r="AR139" s="23">
        <f t="shared" si="46"/>
        <v>0</v>
      </c>
      <c r="AS139" s="23">
        <f t="shared" si="47"/>
        <v>0</v>
      </c>
      <c r="AT139" s="21"/>
      <c r="AU139" s="21"/>
      <c r="AV139" s="21"/>
      <c r="AW139" s="21"/>
      <c r="AX139" s="21"/>
      <c r="AY139" s="22"/>
      <c r="AZ139" s="21"/>
      <c r="BA139" s="21"/>
      <c r="BB139" s="23">
        <f t="shared" si="67"/>
        <v>0</v>
      </c>
      <c r="BC139" s="21"/>
      <c r="BD139" s="21"/>
      <c r="BE139" s="23">
        <f t="shared" si="70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48"/>
        <v>0</v>
      </c>
      <c r="BL139" s="21"/>
      <c r="BM139" s="21"/>
      <c r="BN139" s="21"/>
      <c r="BO139" s="21"/>
      <c r="BP139" s="21"/>
      <c r="BQ139" s="23">
        <f t="shared" si="83"/>
        <v>0</v>
      </c>
      <c r="BR139" s="21"/>
      <c r="BS139" s="21"/>
      <c r="BT139" s="23">
        <f t="shared" si="84"/>
        <v>0</v>
      </c>
      <c r="BU139" s="21"/>
      <c r="BV139" s="21"/>
      <c r="BW139" s="23">
        <f t="shared" si="75"/>
        <v>0</v>
      </c>
      <c r="BX139" s="21"/>
      <c r="BY139" s="21"/>
      <c r="BZ139" s="23">
        <f t="shared" si="76"/>
        <v>0</v>
      </c>
      <c r="CA139" s="21"/>
      <c r="CB139" s="21"/>
      <c r="CC139" s="23">
        <f t="shared" si="77"/>
        <v>0</v>
      </c>
      <c r="CD139" s="23">
        <f t="shared" si="78"/>
        <v>0</v>
      </c>
      <c r="CE139" s="23">
        <f t="shared" si="79"/>
        <v>0</v>
      </c>
      <c r="CF139" s="23">
        <f t="shared" si="80"/>
        <v>0</v>
      </c>
      <c r="CG139" s="23">
        <f t="shared" si="81"/>
        <v>0</v>
      </c>
      <c r="CH139" s="23">
        <f t="shared" si="82"/>
        <v>0</v>
      </c>
      <c r="CI139" s="22"/>
      <c r="CJ139" s="22"/>
      <c r="CK139" s="22">
        <f t="shared" si="74"/>
        <v>0</v>
      </c>
      <c r="CL139" s="21"/>
      <c r="CM139" s="21"/>
      <c r="CN139" s="22">
        <f t="shared" si="71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1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3"/>
        <v>0</v>
      </c>
      <c r="N141" s="21"/>
      <c r="O141" s="21"/>
      <c r="P141" s="23">
        <f t="shared" si="65"/>
        <v>0</v>
      </c>
      <c r="Q141" s="21"/>
      <c r="R141" s="21"/>
      <c r="S141" s="23">
        <f t="shared" si="6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3"/>
        <v>0</v>
      </c>
      <c r="AP141" s="23">
        <f t="shared" si="44"/>
        <v>0</v>
      </c>
      <c r="AQ141" s="23">
        <f t="shared" si="45"/>
        <v>0</v>
      </c>
      <c r="AR141" s="23">
        <f t="shared" si="46"/>
        <v>0</v>
      </c>
      <c r="AS141" s="23">
        <f t="shared" si="47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70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48"/>
        <v>0</v>
      </c>
      <c r="BL141" s="21"/>
      <c r="BM141" s="21"/>
      <c r="BN141" s="21"/>
      <c r="BO141" s="21"/>
      <c r="BP141" s="21"/>
      <c r="BQ141" s="23">
        <f t="shared" si="83"/>
        <v>0</v>
      </c>
      <c r="BR141" s="21"/>
      <c r="BS141" s="21"/>
      <c r="BT141" s="23">
        <f t="shared" si="84"/>
        <v>0</v>
      </c>
      <c r="BU141" s="21"/>
      <c r="BV141" s="21"/>
      <c r="BW141" s="23">
        <f t="shared" si="75"/>
        <v>0</v>
      </c>
      <c r="BX141" s="21"/>
      <c r="BY141" s="21"/>
      <c r="BZ141" s="23">
        <f t="shared" si="76"/>
        <v>0</v>
      </c>
      <c r="CA141" s="21"/>
      <c r="CB141" s="21"/>
      <c r="CC141" s="23">
        <f t="shared" si="77"/>
        <v>0</v>
      </c>
      <c r="CD141" s="23">
        <f t="shared" si="78"/>
        <v>0</v>
      </c>
      <c r="CE141" s="23">
        <f t="shared" si="79"/>
        <v>0</v>
      </c>
      <c r="CF141" s="23">
        <f t="shared" si="80"/>
        <v>0</v>
      </c>
      <c r="CG141" s="23">
        <f t="shared" si="81"/>
        <v>0</v>
      </c>
      <c r="CH141" s="23">
        <f t="shared" si="82"/>
        <v>0</v>
      </c>
      <c r="CI141" s="22"/>
      <c r="CJ141" s="22"/>
      <c r="CK141" s="22">
        <f t="shared" si="74"/>
        <v>0</v>
      </c>
      <c r="CL141" s="21"/>
      <c r="CM141" s="21"/>
      <c r="CN141" s="22">
        <f t="shared" si="71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3"/>
        <v>0</v>
      </c>
      <c r="N142" s="21"/>
      <c r="O142" s="21"/>
      <c r="P142" s="23">
        <f t="shared" si="65"/>
        <v>0</v>
      </c>
      <c r="Q142" s="21"/>
      <c r="R142" s="21"/>
      <c r="S142" s="23">
        <f t="shared" si="6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5">E142+H142+K142+N142+Q142+T142+W142+Z142+AC142+AF142+AI142+AL142</f>
        <v>0</v>
      </c>
      <c r="AP142" s="23">
        <f t="shared" ref="AP142:AP164" si="86">F142+I142+L142+O142+R142+U142+X142+AA142+AD142+AG142+AJ142+AM142</f>
        <v>0</v>
      </c>
      <c r="AQ142" s="23">
        <f t="shared" ref="AQ142:AQ164" si="87">G142+J142+M142+P142+S142+V142+Y142+AB142+AE142+AH142+AK142+AN142</f>
        <v>0</v>
      </c>
      <c r="AR142" s="23">
        <f t="shared" ref="AR142:AR164" si="88">+AP142/12</f>
        <v>0</v>
      </c>
      <c r="AS142" s="23">
        <f t="shared" ref="AS142:AS164" si="89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70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" si="90">BJ142*$C142</f>
        <v>0</v>
      </c>
      <c r="BL142" s="21"/>
      <c r="BM142" s="21"/>
      <c r="BN142" s="21"/>
      <c r="BO142" s="21"/>
      <c r="BP142" s="21"/>
      <c r="BQ142" s="23">
        <f t="shared" si="83"/>
        <v>0</v>
      </c>
      <c r="BR142" s="21"/>
      <c r="BS142" s="21"/>
      <c r="BT142" s="23">
        <f t="shared" si="84"/>
        <v>0</v>
      </c>
      <c r="BU142" s="21"/>
      <c r="BV142" s="21"/>
      <c r="BW142" s="23">
        <f t="shared" si="75"/>
        <v>0</v>
      </c>
      <c r="BX142" s="21"/>
      <c r="BY142" s="21"/>
      <c r="BZ142" s="23">
        <f t="shared" si="76"/>
        <v>0</v>
      </c>
      <c r="CA142" s="21"/>
      <c r="CB142" s="21"/>
      <c r="CC142" s="23">
        <f t="shared" si="77"/>
        <v>0</v>
      </c>
      <c r="CD142" s="23">
        <f t="shared" si="78"/>
        <v>0</v>
      </c>
      <c r="CE142" s="23">
        <f t="shared" si="79"/>
        <v>0</v>
      </c>
      <c r="CF142" s="23">
        <f t="shared" si="80"/>
        <v>0</v>
      </c>
      <c r="CG142" s="23">
        <f t="shared" si="81"/>
        <v>0</v>
      </c>
      <c r="CH142" s="23">
        <f t="shared" si="82"/>
        <v>0</v>
      </c>
      <c r="CI142" s="22"/>
      <c r="CJ142" s="22"/>
      <c r="CK142" s="22">
        <f t="shared" si="74"/>
        <v>0</v>
      </c>
      <c r="CL142" s="21"/>
      <c r="CM142" s="21"/>
      <c r="CN142" s="22">
        <f t="shared" si="71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3"/>
        <v>0</v>
      </c>
      <c r="N143" s="21"/>
      <c r="O143" s="21"/>
      <c r="P143" s="23">
        <f t="shared" si="65"/>
        <v>0</v>
      </c>
      <c r="Q143" s="21"/>
      <c r="R143" s="21"/>
      <c r="S143" s="23">
        <f t="shared" si="6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5"/>
        <v>0</v>
      </c>
      <c r="AP143" s="23">
        <f t="shared" si="86"/>
        <v>0</v>
      </c>
      <c r="AQ143" s="23">
        <f t="shared" si="87"/>
        <v>0</v>
      </c>
      <c r="AR143" s="23">
        <f t="shared" si="88"/>
        <v>0</v>
      </c>
      <c r="AS143" s="23">
        <f t="shared" si="89"/>
        <v>0</v>
      </c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3">
        <f t="shared" si="83"/>
        <v>0</v>
      </c>
      <c r="BR143" s="21"/>
      <c r="BS143" s="21"/>
      <c r="BT143" s="23">
        <f t="shared" si="84"/>
        <v>0</v>
      </c>
      <c r="BU143" s="21"/>
      <c r="BV143" s="21"/>
      <c r="BW143" s="23">
        <f t="shared" si="75"/>
        <v>0</v>
      </c>
      <c r="BX143" s="21"/>
      <c r="BY143" s="21"/>
      <c r="BZ143" s="23">
        <f t="shared" si="76"/>
        <v>0</v>
      </c>
      <c r="CA143" s="21"/>
      <c r="CB143" s="21"/>
      <c r="CC143" s="23">
        <f t="shared" si="77"/>
        <v>0</v>
      </c>
      <c r="CD143" s="23">
        <f t="shared" si="78"/>
        <v>0</v>
      </c>
      <c r="CE143" s="23">
        <f t="shared" si="79"/>
        <v>0</v>
      </c>
      <c r="CF143" s="23">
        <f t="shared" si="80"/>
        <v>0</v>
      </c>
      <c r="CG143" s="23">
        <f t="shared" si="81"/>
        <v>0</v>
      </c>
      <c r="CH143" s="23">
        <f t="shared" si="82"/>
        <v>0</v>
      </c>
      <c r="CI143" s="22"/>
      <c r="CJ143" s="22"/>
      <c r="CK143" s="22">
        <f t="shared" si="74"/>
        <v>0</v>
      </c>
      <c r="CL143" s="21"/>
      <c r="CM143" s="21"/>
      <c r="CN143" s="22">
        <f t="shared" si="71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4"/>
        <v>0</v>
      </c>
      <c r="CL144" s="21"/>
      <c r="CM144" s="21"/>
      <c r="CN144" s="22">
        <f t="shared" si="71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4"/>
        <v>0</v>
      </c>
      <c r="CL145" s="21"/>
      <c r="CM145" s="21"/>
      <c r="CN145" s="22">
        <f t="shared" si="71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5"/>
        <v>0</v>
      </c>
      <c r="AP146" s="23">
        <f t="shared" si="86"/>
        <v>0</v>
      </c>
      <c r="AQ146" s="23">
        <f t="shared" si="87"/>
        <v>0</v>
      </c>
      <c r="AR146" s="23">
        <f t="shared" si="88"/>
        <v>0</v>
      </c>
      <c r="AS146" s="23">
        <f t="shared" si="89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1"/>
        <v>0</v>
      </c>
      <c r="CH146" s="23">
        <f t="shared" si="82"/>
        <v>0</v>
      </c>
      <c r="CI146" s="22"/>
      <c r="CJ146" s="22"/>
      <c r="CK146" s="22">
        <f t="shared" si="74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1">SUM(E4:E146)</f>
        <v>2600</v>
      </c>
      <c r="F147" s="26">
        <f t="shared" si="91"/>
        <v>36400</v>
      </c>
      <c r="G147" s="26">
        <f t="shared" si="91"/>
        <v>23296</v>
      </c>
      <c r="H147" s="26">
        <f t="shared" si="91"/>
        <v>1400</v>
      </c>
      <c r="I147" s="26">
        <f t="shared" si="91"/>
        <v>19600</v>
      </c>
      <c r="J147" s="26">
        <f t="shared" si="91"/>
        <v>12544</v>
      </c>
      <c r="K147" s="26">
        <f t="shared" si="91"/>
        <v>1780</v>
      </c>
      <c r="L147" s="26">
        <f t="shared" si="91"/>
        <v>25072</v>
      </c>
      <c r="M147" s="26">
        <f t="shared" si="91"/>
        <v>16109.5</v>
      </c>
      <c r="N147" s="26">
        <f t="shared" si="91"/>
        <v>1155</v>
      </c>
      <c r="O147" s="26">
        <f t="shared" si="91"/>
        <v>16690</v>
      </c>
      <c r="P147" s="26">
        <f t="shared" si="91"/>
        <v>10681.599999999999</v>
      </c>
      <c r="Q147" s="26">
        <f t="shared" si="91"/>
        <v>1099</v>
      </c>
      <c r="R147" s="26">
        <f t="shared" si="91"/>
        <v>15386</v>
      </c>
      <c r="S147" s="26">
        <f t="shared" si="91"/>
        <v>9847.0400000000009</v>
      </c>
      <c r="T147" s="26">
        <f t="shared" si="91"/>
        <v>1994</v>
      </c>
      <c r="U147" s="26">
        <f t="shared" si="91"/>
        <v>28906</v>
      </c>
      <c r="V147" s="26">
        <f t="shared" si="91"/>
        <v>18499.84</v>
      </c>
      <c r="W147" s="26">
        <f t="shared" si="91"/>
        <v>1643</v>
      </c>
      <c r="X147" s="26">
        <f t="shared" si="91"/>
        <v>24032</v>
      </c>
      <c r="Y147" s="26">
        <f t="shared" si="91"/>
        <v>15356.480000000003</v>
      </c>
      <c r="Z147" s="26">
        <f t="shared" si="91"/>
        <v>2044</v>
      </c>
      <c r="AA147" s="26">
        <f t="shared" si="91"/>
        <v>28711</v>
      </c>
      <c r="AB147" s="26">
        <f t="shared" si="91"/>
        <v>18410.14</v>
      </c>
      <c r="AC147" s="26">
        <f t="shared" si="91"/>
        <v>1959</v>
      </c>
      <c r="AD147" s="26">
        <f t="shared" si="91"/>
        <v>28966</v>
      </c>
      <c r="AE147" s="26">
        <f t="shared" si="91"/>
        <v>18510.399999999998</v>
      </c>
      <c r="AF147" s="26">
        <f t="shared" si="91"/>
        <v>1441</v>
      </c>
      <c r="AG147" s="26">
        <f t="shared" si="91"/>
        <v>21174</v>
      </c>
      <c r="AH147" s="26">
        <f t="shared" si="91"/>
        <v>13551.36</v>
      </c>
      <c r="AI147" s="26">
        <f t="shared" si="91"/>
        <v>1900</v>
      </c>
      <c r="AJ147" s="26">
        <f t="shared" si="91"/>
        <v>26600</v>
      </c>
      <c r="AK147" s="26">
        <f t="shared" si="91"/>
        <v>17024</v>
      </c>
      <c r="AL147" s="26">
        <f t="shared" si="91"/>
        <v>1599</v>
      </c>
      <c r="AM147" s="26">
        <f t="shared" si="91"/>
        <v>22386</v>
      </c>
      <c r="AN147" s="26">
        <f t="shared" si="91"/>
        <v>14327.04</v>
      </c>
      <c r="AO147" s="95">
        <f t="shared" si="85"/>
        <v>20614</v>
      </c>
      <c r="AP147" s="95">
        <f t="shared" si="86"/>
        <v>293923</v>
      </c>
      <c r="AQ147" s="95">
        <f t="shared" si="87"/>
        <v>188157.4</v>
      </c>
      <c r="AR147" s="95">
        <f t="shared" si="88"/>
        <v>24493.583333333332</v>
      </c>
      <c r="AS147" s="95">
        <f t="shared" si="89"/>
        <v>15679.783333333333</v>
      </c>
      <c r="AT147" s="26">
        <f t="shared" ref="AT147:CF147" si="92">SUM(AT5:AT146)</f>
        <v>2250</v>
      </c>
      <c r="AU147" s="26">
        <f t="shared" si="92"/>
        <v>31300</v>
      </c>
      <c r="AV147" s="26">
        <f t="shared" si="92"/>
        <v>20464</v>
      </c>
      <c r="AW147" s="26">
        <f t="shared" si="92"/>
        <v>1631</v>
      </c>
      <c r="AX147" s="26">
        <f t="shared" si="92"/>
        <v>23966</v>
      </c>
      <c r="AY147" s="26">
        <f t="shared" si="92"/>
        <v>16457.12</v>
      </c>
      <c r="AZ147" s="26">
        <f t="shared" si="92"/>
        <v>2060</v>
      </c>
      <c r="BA147" s="26">
        <f t="shared" si="92"/>
        <v>28720</v>
      </c>
      <c r="BB147" s="26">
        <f t="shared" si="92"/>
        <v>19720</v>
      </c>
      <c r="BC147" s="26">
        <f t="shared" si="92"/>
        <v>2020</v>
      </c>
      <c r="BD147" s="26">
        <f t="shared" si="92"/>
        <v>28780</v>
      </c>
      <c r="BE147" s="26">
        <f t="shared" si="92"/>
        <v>19715.199999999997</v>
      </c>
      <c r="BF147" s="26">
        <f t="shared" si="92"/>
        <v>1569</v>
      </c>
      <c r="BG147" s="26">
        <f t="shared" si="92"/>
        <v>22568</v>
      </c>
      <c r="BH147" s="26">
        <f t="shared" si="92"/>
        <v>15303.2</v>
      </c>
      <c r="BI147" s="26">
        <f t="shared" si="92"/>
        <v>1825</v>
      </c>
      <c r="BJ147" s="26">
        <f t="shared" si="92"/>
        <v>26150</v>
      </c>
      <c r="BK147" s="26">
        <f t="shared" si="92"/>
        <v>16640</v>
      </c>
      <c r="BL147" s="26">
        <f t="shared" si="92"/>
        <v>1386</v>
      </c>
      <c r="BM147" s="26">
        <f t="shared" si="92"/>
        <v>19402</v>
      </c>
      <c r="BN147" s="26">
        <f t="shared" si="92"/>
        <v>13712.800000000001</v>
      </c>
      <c r="BO147" s="26">
        <f t="shared" si="92"/>
        <v>1740</v>
      </c>
      <c r="BP147" s="26">
        <f t="shared" si="92"/>
        <v>24920</v>
      </c>
      <c r="BQ147" s="26">
        <f t="shared" si="92"/>
        <v>16371.199999999999</v>
      </c>
      <c r="BR147" s="26">
        <f t="shared" si="92"/>
        <v>2200</v>
      </c>
      <c r="BS147" s="26">
        <f t="shared" si="92"/>
        <v>28400</v>
      </c>
      <c r="BT147" s="26">
        <f t="shared" si="92"/>
        <v>23360</v>
      </c>
      <c r="BU147" s="26">
        <f t="shared" si="92"/>
        <v>1470</v>
      </c>
      <c r="BV147" s="26">
        <f t="shared" si="92"/>
        <v>20180</v>
      </c>
      <c r="BW147" s="26">
        <f t="shared" si="92"/>
        <v>13779.2</v>
      </c>
      <c r="BX147" s="26">
        <f t="shared" si="92"/>
        <v>2440</v>
      </c>
      <c r="BY147" s="26">
        <f t="shared" si="92"/>
        <v>32280</v>
      </c>
      <c r="BZ147" s="26">
        <f t="shared" si="92"/>
        <v>25104</v>
      </c>
      <c r="CA147" s="26">
        <f t="shared" si="92"/>
        <v>1944</v>
      </c>
      <c r="CB147" s="26">
        <f t="shared" si="92"/>
        <v>26616</v>
      </c>
      <c r="CC147" s="26">
        <f t="shared" si="92"/>
        <v>18762.240000000002</v>
      </c>
      <c r="CD147" s="26">
        <f t="shared" si="92"/>
        <v>22535</v>
      </c>
      <c r="CE147" s="26">
        <f t="shared" si="92"/>
        <v>313282</v>
      </c>
      <c r="CF147" s="26">
        <f t="shared" si="92"/>
        <v>219388.96000000002</v>
      </c>
      <c r="CG147" s="84">
        <f t="shared" si="81"/>
        <v>26106.833333333332</v>
      </c>
      <c r="CH147" s="84">
        <f t="shared" si="82"/>
        <v>18282.413333333334</v>
      </c>
      <c r="CI147" s="85">
        <f>SUM(CI4:CI146)</f>
        <v>1550</v>
      </c>
      <c r="CJ147" s="85">
        <f>SUM(CJ4:CJ146)</f>
        <v>21600</v>
      </c>
      <c r="CK147" s="85">
        <f>SUM(CK4:CK146)</f>
        <v>14040</v>
      </c>
      <c r="CL147" s="85">
        <f t="shared" ref="CL147:CN147" si="93">SUM(CL4:CL146)</f>
        <v>280</v>
      </c>
      <c r="CM147" s="85">
        <f t="shared" si="93"/>
        <v>3860</v>
      </c>
      <c r="CN147" s="85">
        <f t="shared" si="93"/>
        <v>2456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5"/>
        <v>0</v>
      </c>
      <c r="AP148" s="23">
        <f t="shared" si="86"/>
        <v>0</v>
      </c>
      <c r="AQ148" s="23">
        <f t="shared" si="87"/>
        <v>0</v>
      </c>
      <c r="AR148" s="23">
        <f t="shared" si="88"/>
        <v>0</v>
      </c>
      <c r="AS148" s="23">
        <f t="shared" si="89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8"/>
        <v>0</v>
      </c>
      <c r="CE148" s="23">
        <f t="shared" si="79"/>
        <v>0</v>
      </c>
      <c r="CF148" s="23">
        <f t="shared" si="80"/>
        <v>0</v>
      </c>
      <c r="CG148" s="23">
        <f t="shared" si="81"/>
        <v>0</v>
      </c>
      <c r="CH148" s="23">
        <f t="shared" si="82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5"/>
        <v>0</v>
      </c>
      <c r="AP149" s="23">
        <f t="shared" si="86"/>
        <v>0</v>
      </c>
      <c r="AQ149" s="23">
        <f t="shared" si="87"/>
        <v>0</v>
      </c>
      <c r="AR149" s="23">
        <f t="shared" si="88"/>
        <v>0</v>
      </c>
      <c r="AS149" s="23">
        <f t="shared" si="89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78"/>
        <v>0</v>
      </c>
      <c r="CE149" s="23">
        <f t="shared" si="79"/>
        <v>0</v>
      </c>
      <c r="CF149" s="23">
        <f t="shared" si="80"/>
        <v>0</v>
      </c>
      <c r="CG149" s="23">
        <f t="shared" si="81"/>
        <v>0</v>
      </c>
      <c r="CH149" s="23">
        <f t="shared" si="82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5"/>
        <v>0</v>
      </c>
      <c r="AP150" s="23">
        <f t="shared" si="86"/>
        <v>0</v>
      </c>
      <c r="AQ150" s="23">
        <f t="shared" si="87"/>
        <v>0</v>
      </c>
      <c r="AR150" s="23">
        <f t="shared" si="88"/>
        <v>0</v>
      </c>
      <c r="AS150" s="23">
        <f t="shared" si="89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78"/>
        <v>0</v>
      </c>
      <c r="CE150" s="23">
        <f t="shared" si="79"/>
        <v>0</v>
      </c>
      <c r="CF150" s="23">
        <f t="shared" si="80"/>
        <v>0</v>
      </c>
      <c r="CG150" s="23">
        <f t="shared" si="81"/>
        <v>0</v>
      </c>
      <c r="CH150" s="23">
        <f t="shared" si="82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5"/>
        <v>0</v>
      </c>
      <c r="AP151" s="23">
        <f t="shared" si="86"/>
        <v>0</v>
      </c>
      <c r="AQ151" s="23">
        <f t="shared" si="87"/>
        <v>0</v>
      </c>
      <c r="AR151" s="23">
        <f t="shared" si="88"/>
        <v>0</v>
      </c>
      <c r="AS151" s="23">
        <f t="shared" si="89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78"/>
        <v>0</v>
      </c>
      <c r="CE151" s="23">
        <f t="shared" si="79"/>
        <v>0</v>
      </c>
      <c r="CF151" s="23">
        <f t="shared" si="80"/>
        <v>0</v>
      </c>
      <c r="CG151" s="23">
        <f t="shared" si="81"/>
        <v>0</v>
      </c>
      <c r="CH151" s="23">
        <f t="shared" si="82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1"/>
      <c r="K152" s="21">
        <v>2</v>
      </c>
      <c r="L152" s="21">
        <v>26</v>
      </c>
      <c r="M152" s="23">
        <f>L152*$C152</f>
        <v>18.2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3">
        <f t="shared" si="85"/>
        <v>2</v>
      </c>
      <c r="AP152" s="23">
        <f t="shared" si="86"/>
        <v>26</v>
      </c>
      <c r="AQ152" s="23">
        <f t="shared" si="87"/>
        <v>18.2</v>
      </c>
      <c r="AR152" s="23">
        <f t="shared" si="88"/>
        <v>2.1666666666666665</v>
      </c>
      <c r="AS152" s="23">
        <f t="shared" si="89"/>
        <v>1.5166666666666666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78"/>
        <v>0</v>
      </c>
      <c r="CE152" s="23">
        <f t="shared" si="79"/>
        <v>0</v>
      </c>
      <c r="CF152" s="23">
        <f t="shared" si="80"/>
        <v>0</v>
      </c>
      <c r="CG152" s="23">
        <f t="shared" si="81"/>
        <v>0</v>
      </c>
      <c r="CH152" s="23">
        <f t="shared" si="82"/>
        <v>0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1"/>
      <c r="K153" s="21">
        <v>1</v>
      </c>
      <c r="L153" s="21">
        <v>26</v>
      </c>
      <c r="M153" s="23">
        <f t="shared" ref="M153:M162" si="94">L153*$C153</f>
        <v>9.1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3">
        <f t="shared" si="85"/>
        <v>1</v>
      </c>
      <c r="AP153" s="23">
        <f t="shared" si="86"/>
        <v>26</v>
      </c>
      <c r="AQ153" s="23">
        <f t="shared" si="87"/>
        <v>9.1</v>
      </c>
      <c r="AR153" s="23">
        <f t="shared" si="88"/>
        <v>2.1666666666666665</v>
      </c>
      <c r="AS153" s="23">
        <f t="shared" si="89"/>
        <v>0.7583333333333333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78"/>
        <v>0</v>
      </c>
      <c r="CE153" s="23">
        <f t="shared" si="79"/>
        <v>0</v>
      </c>
      <c r="CF153" s="23">
        <f t="shared" si="80"/>
        <v>0</v>
      </c>
      <c r="CG153" s="23">
        <f t="shared" si="81"/>
        <v>0</v>
      </c>
      <c r="CH153" s="23">
        <f t="shared" si="82"/>
        <v>0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1"/>
      <c r="K154" s="21"/>
      <c r="L154" s="21">
        <v>36</v>
      </c>
      <c r="M154" s="23">
        <f t="shared" si="94"/>
        <v>6.3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3">
        <f t="shared" si="85"/>
        <v>0</v>
      </c>
      <c r="AP154" s="23">
        <f t="shared" si="86"/>
        <v>36</v>
      </c>
      <c r="AQ154" s="23">
        <f t="shared" si="87"/>
        <v>6.3</v>
      </c>
      <c r="AR154" s="23">
        <f t="shared" si="88"/>
        <v>3</v>
      </c>
      <c r="AS154" s="23">
        <f t="shared" si="89"/>
        <v>0.52500000000000002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78"/>
        <v>0</v>
      </c>
      <c r="CE154" s="23">
        <f t="shared" si="79"/>
        <v>0</v>
      </c>
      <c r="CF154" s="23">
        <f t="shared" si="80"/>
        <v>0</v>
      </c>
      <c r="CG154" s="23">
        <f t="shared" si="81"/>
        <v>0</v>
      </c>
      <c r="CH154" s="23">
        <f t="shared" si="82"/>
        <v>0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3">
        <f t="shared" si="94"/>
        <v>0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3">
        <f t="shared" si="85"/>
        <v>0</v>
      </c>
      <c r="AP155" s="23">
        <f t="shared" si="86"/>
        <v>0</v>
      </c>
      <c r="AQ155" s="23">
        <f t="shared" si="87"/>
        <v>0</v>
      </c>
      <c r="AR155" s="23">
        <f t="shared" si="88"/>
        <v>0</v>
      </c>
      <c r="AS155" s="23">
        <f t="shared" si="89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78"/>
        <v>0</v>
      </c>
      <c r="CE155" s="23">
        <f t="shared" si="79"/>
        <v>0</v>
      </c>
      <c r="CF155" s="23">
        <f t="shared" si="80"/>
        <v>0</v>
      </c>
      <c r="CG155" s="23">
        <f t="shared" si="81"/>
        <v>0</v>
      </c>
      <c r="CH155" s="23">
        <f t="shared" si="82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3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78"/>
        <v>0</v>
      </c>
      <c r="CE156" s="23">
        <f t="shared" si="79"/>
        <v>0</v>
      </c>
      <c r="CF156" s="23">
        <f t="shared" si="80"/>
        <v>0</v>
      </c>
      <c r="CG156" s="23">
        <f t="shared" si="81"/>
        <v>0</v>
      </c>
      <c r="CH156" s="23">
        <f t="shared" si="82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3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78"/>
        <v>0</v>
      </c>
      <c r="CE157" s="23">
        <f t="shared" si="79"/>
        <v>0</v>
      </c>
      <c r="CF157" s="23">
        <f t="shared" si="80"/>
        <v>0</v>
      </c>
      <c r="CG157" s="23">
        <f t="shared" si="81"/>
        <v>0</v>
      </c>
      <c r="CH157" s="23">
        <f t="shared" si="82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3">
        <f t="shared" si="94"/>
        <v>0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3">
        <f t="shared" si="85"/>
        <v>0</v>
      </c>
      <c r="AP158" s="23">
        <f t="shared" si="86"/>
        <v>0</v>
      </c>
      <c r="AQ158" s="23">
        <f t="shared" si="87"/>
        <v>0</v>
      </c>
      <c r="AR158" s="23">
        <f t="shared" si="88"/>
        <v>0</v>
      </c>
      <c r="AS158" s="23">
        <f t="shared" si="89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78"/>
        <v>0</v>
      </c>
      <c r="CE158" s="23">
        <f t="shared" si="79"/>
        <v>0</v>
      </c>
      <c r="CF158" s="23">
        <f t="shared" si="80"/>
        <v>0</v>
      </c>
      <c r="CG158" s="23">
        <f t="shared" si="81"/>
        <v>0</v>
      </c>
      <c r="CH158" s="23">
        <f t="shared" si="82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3">
        <f t="shared" si="94"/>
        <v>0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3">
        <f t="shared" si="85"/>
        <v>0</v>
      </c>
      <c r="AP159" s="23">
        <f t="shared" si="86"/>
        <v>0</v>
      </c>
      <c r="AQ159" s="23">
        <f t="shared" si="87"/>
        <v>0</v>
      </c>
      <c r="AR159" s="23">
        <f t="shared" si="88"/>
        <v>0</v>
      </c>
      <c r="AS159" s="23">
        <f t="shared" si="89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78"/>
        <v>0</v>
      </c>
      <c r="CE159" s="23">
        <f t="shared" si="79"/>
        <v>0</v>
      </c>
      <c r="CF159" s="23">
        <f t="shared" si="80"/>
        <v>0</v>
      </c>
      <c r="CG159" s="23">
        <f t="shared" si="81"/>
        <v>0</v>
      </c>
      <c r="CH159" s="23">
        <f t="shared" si="82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3">
        <f t="shared" si="94"/>
        <v>0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3">
        <f t="shared" si="85"/>
        <v>0</v>
      </c>
      <c r="AP160" s="23">
        <f t="shared" si="86"/>
        <v>0</v>
      </c>
      <c r="AQ160" s="23">
        <f t="shared" si="87"/>
        <v>0</v>
      </c>
      <c r="AR160" s="23">
        <f t="shared" si="88"/>
        <v>0</v>
      </c>
      <c r="AS160" s="23">
        <f t="shared" si="89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78"/>
        <v>0</v>
      </c>
      <c r="CE160" s="23">
        <f t="shared" si="79"/>
        <v>0</v>
      </c>
      <c r="CF160" s="23">
        <f t="shared" si="80"/>
        <v>0</v>
      </c>
      <c r="CG160" s="23">
        <f t="shared" si="81"/>
        <v>0</v>
      </c>
      <c r="CH160" s="23">
        <f t="shared" si="82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3">
        <f t="shared" si="94"/>
        <v>0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3">
        <f t="shared" si="85"/>
        <v>0</v>
      </c>
      <c r="AP161" s="23">
        <f t="shared" si="86"/>
        <v>0</v>
      </c>
      <c r="AQ161" s="23">
        <f t="shared" si="87"/>
        <v>0</v>
      </c>
      <c r="AR161" s="23">
        <f t="shared" si="88"/>
        <v>0</v>
      </c>
      <c r="AS161" s="23">
        <f t="shared" si="89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78"/>
        <v>0</v>
      </c>
      <c r="CE161" s="23">
        <f t="shared" si="79"/>
        <v>0</v>
      </c>
      <c r="CF161" s="23">
        <f t="shared" si="80"/>
        <v>0</v>
      </c>
      <c r="CG161" s="23">
        <f t="shared" si="81"/>
        <v>0</v>
      </c>
      <c r="CH161" s="23">
        <f t="shared" si="82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3">
        <f t="shared" si="94"/>
        <v>0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3">
        <f t="shared" si="85"/>
        <v>0</v>
      </c>
      <c r="AP162" s="23">
        <f t="shared" si="86"/>
        <v>0</v>
      </c>
      <c r="AQ162" s="23">
        <f t="shared" si="87"/>
        <v>0</v>
      </c>
      <c r="AR162" s="23">
        <f t="shared" si="88"/>
        <v>0</v>
      </c>
      <c r="AS162" s="23">
        <f t="shared" si="89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78"/>
        <v>0</v>
      </c>
      <c r="CE162" s="23">
        <f t="shared" si="79"/>
        <v>0</v>
      </c>
      <c r="CF162" s="23">
        <f t="shared" si="80"/>
        <v>0</v>
      </c>
      <c r="CG162" s="23">
        <f t="shared" si="81"/>
        <v>0</v>
      </c>
      <c r="CH162" s="23">
        <f t="shared" si="82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>
        <f>SUM(K152:K162)</f>
        <v>3</v>
      </c>
      <c r="L163" s="30">
        <f t="shared" ref="L163:M163" si="95">SUM(L152:L162)</f>
        <v>88</v>
      </c>
      <c r="M163" s="30">
        <f t="shared" si="95"/>
        <v>33.599999999999994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95">
        <f t="shared" si="85"/>
        <v>3</v>
      </c>
      <c r="AP163" s="95">
        <f t="shared" si="86"/>
        <v>88</v>
      </c>
      <c r="AQ163" s="95">
        <f t="shared" si="87"/>
        <v>33.599999999999994</v>
      </c>
      <c r="AR163" s="95">
        <f t="shared" si="88"/>
        <v>7.333333333333333</v>
      </c>
      <c r="AS163" s="95">
        <f t="shared" si="89"/>
        <v>2.7999999999999994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84">
        <f t="shared" si="81"/>
        <v>0</v>
      </c>
      <c r="CH163" s="84">
        <f t="shared" si="82"/>
        <v>0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2600</v>
      </c>
      <c r="F164" s="28">
        <f t="shared" ref="F164:AN164" si="96">F147+F163</f>
        <v>36400</v>
      </c>
      <c r="G164" s="28">
        <f t="shared" si="96"/>
        <v>23296</v>
      </c>
      <c r="H164" s="28">
        <f t="shared" si="96"/>
        <v>1400</v>
      </c>
      <c r="I164" s="28">
        <f t="shared" si="96"/>
        <v>19600</v>
      </c>
      <c r="J164" s="28">
        <f t="shared" si="96"/>
        <v>12544</v>
      </c>
      <c r="K164" s="28">
        <f t="shared" si="96"/>
        <v>1783</v>
      </c>
      <c r="L164" s="28">
        <f t="shared" si="96"/>
        <v>25160</v>
      </c>
      <c r="M164" s="28">
        <f t="shared" si="96"/>
        <v>16143.1</v>
      </c>
      <c r="N164" s="28">
        <f t="shared" si="96"/>
        <v>1155</v>
      </c>
      <c r="O164" s="28">
        <f t="shared" si="96"/>
        <v>16690</v>
      </c>
      <c r="P164" s="28">
        <f t="shared" si="96"/>
        <v>10681.599999999999</v>
      </c>
      <c r="Q164" s="28">
        <f t="shared" si="96"/>
        <v>1099</v>
      </c>
      <c r="R164" s="28">
        <f t="shared" si="96"/>
        <v>15386</v>
      </c>
      <c r="S164" s="28">
        <f t="shared" si="96"/>
        <v>9847.0400000000009</v>
      </c>
      <c r="T164" s="28">
        <f t="shared" si="96"/>
        <v>1994</v>
      </c>
      <c r="U164" s="28">
        <f t="shared" si="96"/>
        <v>28906</v>
      </c>
      <c r="V164" s="28">
        <f t="shared" si="96"/>
        <v>18499.84</v>
      </c>
      <c r="W164" s="28">
        <f t="shared" si="96"/>
        <v>1643</v>
      </c>
      <c r="X164" s="28">
        <f t="shared" si="96"/>
        <v>24032</v>
      </c>
      <c r="Y164" s="28">
        <f t="shared" si="96"/>
        <v>15356.480000000003</v>
      </c>
      <c r="Z164" s="28">
        <f t="shared" si="96"/>
        <v>2044</v>
      </c>
      <c r="AA164" s="28">
        <f t="shared" si="96"/>
        <v>28711</v>
      </c>
      <c r="AB164" s="28">
        <f t="shared" si="96"/>
        <v>18410.14</v>
      </c>
      <c r="AC164" s="28">
        <f t="shared" si="96"/>
        <v>1959</v>
      </c>
      <c r="AD164" s="28">
        <f t="shared" si="96"/>
        <v>28966</v>
      </c>
      <c r="AE164" s="28">
        <f t="shared" si="96"/>
        <v>18510.399999999998</v>
      </c>
      <c r="AF164" s="28">
        <f t="shared" si="96"/>
        <v>1441</v>
      </c>
      <c r="AG164" s="28">
        <f t="shared" si="96"/>
        <v>21174</v>
      </c>
      <c r="AH164" s="28">
        <f t="shared" si="96"/>
        <v>13551.36</v>
      </c>
      <c r="AI164" s="28">
        <f t="shared" si="96"/>
        <v>1900</v>
      </c>
      <c r="AJ164" s="28">
        <f t="shared" si="96"/>
        <v>26600</v>
      </c>
      <c r="AK164" s="28">
        <f t="shared" si="96"/>
        <v>17024</v>
      </c>
      <c r="AL164" s="28">
        <f t="shared" si="96"/>
        <v>1599</v>
      </c>
      <c r="AM164" s="28">
        <f t="shared" si="96"/>
        <v>22386</v>
      </c>
      <c r="AN164" s="28">
        <f t="shared" si="96"/>
        <v>14327.04</v>
      </c>
      <c r="AO164" s="96">
        <f t="shared" si="85"/>
        <v>20617</v>
      </c>
      <c r="AP164" s="96">
        <f t="shared" si="86"/>
        <v>294011</v>
      </c>
      <c r="AQ164" s="96">
        <f t="shared" si="87"/>
        <v>188191.00000000003</v>
      </c>
      <c r="AR164" s="96">
        <f t="shared" si="88"/>
        <v>24500.916666666668</v>
      </c>
      <c r="AS164" s="96">
        <f t="shared" si="89"/>
        <v>15682.583333333336</v>
      </c>
      <c r="AT164" s="28">
        <f>AT147+AT163</f>
        <v>2250</v>
      </c>
      <c r="AU164" s="28">
        <f t="shared" ref="AU164:CF164" si="97">AU147+AU163</f>
        <v>31300</v>
      </c>
      <c r="AV164" s="28">
        <f t="shared" si="97"/>
        <v>20464</v>
      </c>
      <c r="AW164" s="28">
        <f t="shared" si="97"/>
        <v>1631</v>
      </c>
      <c r="AX164" s="28">
        <f t="shared" si="97"/>
        <v>23966</v>
      </c>
      <c r="AY164" s="28">
        <f t="shared" si="97"/>
        <v>16457.12</v>
      </c>
      <c r="AZ164" s="28">
        <f t="shared" si="97"/>
        <v>2060</v>
      </c>
      <c r="BA164" s="28">
        <f t="shared" si="97"/>
        <v>28720</v>
      </c>
      <c r="BB164" s="28">
        <f t="shared" si="97"/>
        <v>19720</v>
      </c>
      <c r="BC164" s="28">
        <f t="shared" si="97"/>
        <v>2020</v>
      </c>
      <c r="BD164" s="28">
        <f t="shared" si="97"/>
        <v>28780</v>
      </c>
      <c r="BE164" s="28">
        <f t="shared" si="97"/>
        <v>19715.199999999997</v>
      </c>
      <c r="BF164" s="28">
        <f t="shared" si="97"/>
        <v>1569</v>
      </c>
      <c r="BG164" s="28">
        <f t="shared" si="97"/>
        <v>22568</v>
      </c>
      <c r="BH164" s="28">
        <f t="shared" si="97"/>
        <v>15303.2</v>
      </c>
      <c r="BI164" s="28">
        <f t="shared" si="97"/>
        <v>1825</v>
      </c>
      <c r="BJ164" s="28">
        <f t="shared" si="97"/>
        <v>26150</v>
      </c>
      <c r="BK164" s="28">
        <f t="shared" si="97"/>
        <v>16640</v>
      </c>
      <c r="BL164" s="28">
        <f t="shared" si="97"/>
        <v>1386</v>
      </c>
      <c r="BM164" s="28">
        <f t="shared" si="97"/>
        <v>19402</v>
      </c>
      <c r="BN164" s="28">
        <f t="shared" si="97"/>
        <v>13712.800000000001</v>
      </c>
      <c r="BO164" s="28">
        <f t="shared" si="97"/>
        <v>1740</v>
      </c>
      <c r="BP164" s="28">
        <f t="shared" si="97"/>
        <v>24920</v>
      </c>
      <c r="BQ164" s="28">
        <f t="shared" si="97"/>
        <v>16371.199999999999</v>
      </c>
      <c r="BR164" s="28">
        <f t="shared" si="97"/>
        <v>2200</v>
      </c>
      <c r="BS164" s="28">
        <f t="shared" si="97"/>
        <v>28400</v>
      </c>
      <c r="BT164" s="28">
        <f t="shared" si="97"/>
        <v>23360</v>
      </c>
      <c r="BU164" s="28">
        <f t="shared" si="97"/>
        <v>1470</v>
      </c>
      <c r="BV164" s="28">
        <f t="shared" si="97"/>
        <v>20180</v>
      </c>
      <c r="BW164" s="28">
        <f t="shared" si="97"/>
        <v>13779.2</v>
      </c>
      <c r="BX164" s="28">
        <f t="shared" si="97"/>
        <v>2440</v>
      </c>
      <c r="BY164" s="28">
        <f t="shared" si="97"/>
        <v>32280</v>
      </c>
      <c r="BZ164" s="28">
        <f t="shared" si="97"/>
        <v>25104</v>
      </c>
      <c r="CA164" s="28">
        <f t="shared" si="97"/>
        <v>1944</v>
      </c>
      <c r="CB164" s="28">
        <f t="shared" si="97"/>
        <v>26616</v>
      </c>
      <c r="CC164" s="28">
        <f t="shared" si="97"/>
        <v>18762.240000000002</v>
      </c>
      <c r="CD164" s="28">
        <f t="shared" si="97"/>
        <v>22535</v>
      </c>
      <c r="CE164" s="28">
        <f t="shared" si="97"/>
        <v>313282</v>
      </c>
      <c r="CF164" s="28">
        <f t="shared" si="97"/>
        <v>219388.96000000002</v>
      </c>
      <c r="CG164" s="89">
        <f t="shared" si="81"/>
        <v>26106.833333333332</v>
      </c>
      <c r="CH164" s="89">
        <f t="shared" si="82"/>
        <v>18282.413333333334</v>
      </c>
      <c r="CI164" s="92">
        <f>CI147+CI163</f>
        <v>1550</v>
      </c>
      <c r="CJ164" s="92">
        <f t="shared" ref="CJ164:CN164" si="98">CJ147+CJ163</f>
        <v>21600</v>
      </c>
      <c r="CK164" s="92">
        <f t="shared" si="98"/>
        <v>14040</v>
      </c>
      <c r="CL164" s="92">
        <f t="shared" si="98"/>
        <v>280</v>
      </c>
      <c r="CM164" s="92">
        <f t="shared" si="98"/>
        <v>3860</v>
      </c>
      <c r="CN164" s="92">
        <f t="shared" si="98"/>
        <v>2456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  <mergeCell ref="CI2:CK2"/>
    <mergeCell ref="CL2:CN2"/>
    <mergeCell ref="CO2:CQ2"/>
    <mergeCell ref="CR2:CT2"/>
    <mergeCell ref="CU2:CW2"/>
    <mergeCell ref="AO2:AQ2"/>
    <mergeCell ref="AR2:AS2"/>
    <mergeCell ref="AC2:AE2"/>
    <mergeCell ref="AF2:AH2"/>
    <mergeCell ref="AI2:AK2"/>
    <mergeCell ref="AL2:AN2"/>
    <mergeCell ref="Z2:AB2"/>
    <mergeCell ref="H2:J2"/>
    <mergeCell ref="A2:A3"/>
    <mergeCell ref="B2:B3"/>
    <mergeCell ref="C2:C3"/>
    <mergeCell ref="D2:D3"/>
    <mergeCell ref="E2:G2"/>
    <mergeCell ref="K2:M2"/>
    <mergeCell ref="N2:P2"/>
    <mergeCell ref="Q2:S2"/>
    <mergeCell ref="T2:V2"/>
    <mergeCell ref="W2:Y2"/>
    <mergeCell ref="AT2:AV2"/>
    <mergeCell ref="AW2:AY2"/>
    <mergeCell ref="AZ2:BB2"/>
    <mergeCell ref="BC2:BE2"/>
    <mergeCell ref="BF2:BH2"/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7-MTL</vt:lpstr>
      <vt:lpstr>Meiktila</vt:lpstr>
      <vt:lpstr>Tharzi</vt:lpstr>
      <vt:lpstr>Pyaw Bwe</vt:lpstr>
      <vt:lpstr>Want Twin</vt:lpstr>
      <vt:lpstr>Mahaling</vt:lpstr>
      <vt:lpstr>Yamethin</vt:lpstr>
      <vt:lpstr>Kyaukpadaung</vt:lpstr>
      <vt:lpstr>Taungthar</vt:lpstr>
      <vt:lpstr>Myingyan</vt:lpstr>
      <vt:lpstr>Bagan</vt:lpstr>
      <vt:lpstr>Pakokku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Lenovo</cp:lastModifiedBy>
  <cp:lastPrinted>2025-07-28T02:42:37Z</cp:lastPrinted>
  <dcterms:created xsi:type="dcterms:W3CDTF">2025-06-19T12:32:27Z</dcterms:created>
  <dcterms:modified xsi:type="dcterms:W3CDTF">2026-03-06T08:35:26Z</dcterms:modified>
</cp:coreProperties>
</file>