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455" windowWidth="12120" windowHeight="7365" tabRatio="948"/>
  </bookViews>
  <sheets>
    <sheet name="Índice" sheetId="46225" r:id="rId1"/>
    <sheet name="Precios x CC.AA y Exp." sheetId="46246" r:id="rId2"/>
    <sheet name="Incremento precio x CCAA y Exp." sheetId="46247" r:id="rId3"/>
    <sheet name="Comparativa incremento medio" sheetId="46242" r:id="rId4"/>
    <sheet name="Portada" sheetId="46204" r:id="rId5"/>
    <sheet name="Andalucía" sheetId="46250" r:id="rId6"/>
    <sheet name="Aragón" sheetId="46185" r:id="rId7"/>
    <sheet name="Asturias" sheetId="46228" r:id="rId8"/>
    <sheet name="Illes Balears" sheetId="46226" r:id="rId9"/>
    <sheet name="Canarias" sheetId="46188" r:id="rId10"/>
    <sheet name="Cantabria" sheetId="46227" r:id="rId11"/>
    <sheet name="Castilla-La Mancha" sheetId="46231" r:id="rId12"/>
    <sheet name="Castilla y León " sheetId="46238" r:id="rId13"/>
    <sheet name="Cataluña" sheetId="46191" r:id="rId14"/>
    <sheet name="Valenciana (Comunitat)" sheetId="46232" r:id="rId15"/>
    <sheet name="Extremadura" sheetId="46229" r:id="rId16"/>
    <sheet name="Galicia" sheetId="46237" r:id="rId17"/>
    <sheet name="Madrid (Comunidad de)" sheetId="46197" r:id="rId18"/>
    <sheet name="Murcia" sheetId="46196" r:id="rId19"/>
    <sheet name="Navarra (Comunidad Foral de)" sheetId="46235" r:id="rId20"/>
    <sheet name="País Vasco" sheetId="46239" r:id="rId21"/>
    <sheet name="Rioja (La)" sheetId="46236" r:id="rId22"/>
    <sheet name="UNED" sheetId="46244" r:id="rId23"/>
  </sheets>
  <definedNames>
    <definedName name="_xlnm.Print_Area" localSheetId="12">'Castilla y León '!$A$3:$H$51</definedName>
    <definedName name="_xlnm.Print_Area" localSheetId="3">'Comparativa incremento medio'!$A$1:$L$22</definedName>
    <definedName name="_xlnm.Print_Area" localSheetId="2">'Incremento precio x CCAA y Exp.'!$A$1:$AM$50</definedName>
    <definedName name="_xlnm.Print_Area" localSheetId="0">Índice!$A$1:$B$25</definedName>
    <definedName name="_xlnm.Print_Area" localSheetId="1">'Precios x CC.AA y Exp.'!$A$1:$AM$51</definedName>
    <definedName name="_xlnm.Print_Area" localSheetId="14">'Valenciana (Comunitat)'!$A$1:$G$56</definedName>
    <definedName name="_xlnm.Print_Titles" localSheetId="13">Cataluña!$3:$8</definedName>
    <definedName name="_xlnm.Print_Titles" localSheetId="14">'Valenciana (Comunitat)'!$3:$7</definedName>
  </definedNames>
  <calcPr calcId="145621"/>
</workbook>
</file>

<file path=xl/calcChain.xml><?xml version="1.0" encoding="utf-8"?>
<calcChain xmlns="http://schemas.openxmlformats.org/spreadsheetml/2006/main">
  <c r="E8" i="46191" l="1"/>
  <c r="E7" i="46191"/>
  <c r="E6" i="46191"/>
  <c r="D8" i="46191"/>
  <c r="D7" i="46191"/>
  <c r="D6" i="46191"/>
  <c r="C8" i="46191"/>
  <c r="C7" i="46191"/>
  <c r="C6" i="46191"/>
  <c r="AM38" i="46246" l="1"/>
  <c r="AM39" i="46246"/>
  <c r="AM40" i="46246"/>
  <c r="AM37" i="46246"/>
  <c r="AM33" i="46246"/>
  <c r="AM34" i="46246"/>
  <c r="AM35" i="46246"/>
  <c r="AM32" i="46246"/>
  <c r="AM28" i="46246"/>
  <c r="AM29" i="46246"/>
  <c r="AM30" i="46246"/>
  <c r="AM27" i="46246"/>
  <c r="AM15" i="46246" l="1"/>
  <c r="AM14" i="46246"/>
  <c r="AM13" i="46246"/>
  <c r="AM12" i="46246"/>
  <c r="AM10" i="46246"/>
  <c r="AM9" i="46246"/>
  <c r="AM8" i="46246"/>
  <c r="AM7" i="46246"/>
  <c r="AM25" i="46246"/>
  <c r="AM24" i="46246"/>
  <c r="AM23" i="46246"/>
  <c r="AM22" i="46246"/>
  <c r="AM20" i="46246"/>
  <c r="AM19" i="46246"/>
  <c r="AM18" i="46246"/>
  <c r="AM17" i="46246"/>
  <c r="AM18" i="46247" l="1"/>
  <c r="AM20" i="46247"/>
  <c r="AM23" i="46247"/>
  <c r="AM25" i="46247"/>
  <c r="AM28" i="46247"/>
  <c r="AM30" i="46247"/>
  <c r="AM33" i="46247"/>
  <c r="AM35" i="46247"/>
  <c r="AM38" i="46247"/>
  <c r="AM40" i="46247"/>
  <c r="AM8" i="46247"/>
  <c r="AM10" i="46247"/>
  <c r="AM13" i="46247"/>
  <c r="AM19" i="46247"/>
  <c r="AM24" i="46247"/>
  <c r="AM29" i="46247"/>
  <c r="AM34" i="46247"/>
  <c r="AM39" i="46247"/>
  <c r="AM9" i="46247"/>
  <c r="AM14" i="46247"/>
  <c r="AM15" i="46247"/>
  <c r="AM57" i="46247" l="1"/>
  <c r="AM56" i="46247"/>
  <c r="AM55" i="46247"/>
  <c r="C28" i="46246"/>
  <c r="C29" i="46246"/>
  <c r="C30" i="46246"/>
  <c r="C23" i="46246"/>
  <c r="C24" i="46246"/>
  <c r="C25" i="46246"/>
  <c r="C18" i="46246"/>
  <c r="C19" i="46246"/>
  <c r="C20" i="46246"/>
  <c r="C13" i="46246"/>
  <c r="C14" i="46246"/>
  <c r="C15" i="46246"/>
  <c r="C8" i="46246"/>
  <c r="C9" i="46246"/>
  <c r="C10" i="46246"/>
  <c r="C27" i="46246"/>
  <c r="C22" i="46246"/>
  <c r="C17" i="46246"/>
  <c r="C12" i="46246"/>
  <c r="C7" i="46246"/>
  <c r="AK23" i="46246"/>
  <c r="AK24" i="46246"/>
  <c r="AK25" i="46246"/>
  <c r="AK22" i="46246"/>
  <c r="AK18" i="46246"/>
  <c r="AK19" i="46246"/>
  <c r="AK20" i="46246"/>
  <c r="AK17" i="46246"/>
  <c r="AK13" i="46246"/>
  <c r="AK14" i="46246"/>
  <c r="AK15" i="46246"/>
  <c r="AK12" i="46246"/>
  <c r="AK8" i="46246"/>
  <c r="AK9" i="46246"/>
  <c r="AK10" i="46246"/>
  <c r="AK7" i="46246"/>
  <c r="AI23" i="46246"/>
  <c r="AI24" i="46246"/>
  <c r="AI22" i="46246"/>
  <c r="AI18" i="46246"/>
  <c r="AI19" i="46246"/>
  <c r="AI17" i="46246"/>
  <c r="AI13" i="46246"/>
  <c r="AI14" i="46246"/>
  <c r="AI12" i="46246"/>
  <c r="AI8" i="46246"/>
  <c r="AI9" i="46246"/>
  <c r="AI7" i="46246"/>
  <c r="AG13" i="46246"/>
  <c r="AG14" i="46246"/>
  <c r="AG15" i="46246"/>
  <c r="AG12" i="46246"/>
  <c r="AG8" i="46246"/>
  <c r="AG9" i="46246"/>
  <c r="AG10" i="46246"/>
  <c r="AG7" i="46246"/>
  <c r="AE13" i="46246"/>
  <c r="AE14" i="46246"/>
  <c r="AE15" i="46246"/>
  <c r="AE12" i="46246"/>
  <c r="AE8" i="46246"/>
  <c r="AE9" i="46246"/>
  <c r="AE10" i="46246"/>
  <c r="AE7" i="46246"/>
  <c r="AC18" i="46246"/>
  <c r="AC19" i="46246"/>
  <c r="AC20" i="46246"/>
  <c r="AC17" i="46246"/>
  <c r="AC13" i="46246"/>
  <c r="AC14" i="46246"/>
  <c r="AC15" i="46246"/>
  <c r="AC12" i="46246"/>
  <c r="AC8" i="46246"/>
  <c r="AC9" i="46246"/>
  <c r="AC10" i="46246"/>
  <c r="AC7" i="46246"/>
  <c r="AA13" i="46246"/>
  <c r="AA14" i="46246"/>
  <c r="AA15" i="46246"/>
  <c r="AA12" i="46246"/>
  <c r="AA8" i="46246"/>
  <c r="AA9" i="46246"/>
  <c r="AA10" i="46246"/>
  <c r="AA7" i="46246"/>
  <c r="Y28" i="46246"/>
  <c r="Y29" i="46246"/>
  <c r="Y30" i="46246"/>
  <c r="Y27" i="46246"/>
  <c r="Y23" i="46246"/>
  <c r="Y24" i="46246"/>
  <c r="Y25" i="46246"/>
  <c r="Y22" i="46246"/>
  <c r="Y18" i="46246"/>
  <c r="Y19" i="46246"/>
  <c r="Y20" i="46246"/>
  <c r="Y17" i="46246"/>
  <c r="Y13" i="46246"/>
  <c r="Y14" i="46246"/>
  <c r="Y15" i="46246"/>
  <c r="Y12" i="46246"/>
  <c r="Y8" i="46246"/>
  <c r="Y9" i="46246"/>
  <c r="Y10" i="46246"/>
  <c r="Y7" i="46246"/>
  <c r="W28" i="46246"/>
  <c r="W29" i="46246"/>
  <c r="W30" i="46246"/>
  <c r="W27" i="46246"/>
  <c r="W23" i="46246"/>
  <c r="W24" i="46246"/>
  <c r="W25" i="46246"/>
  <c r="W22" i="46246"/>
  <c r="W18" i="46246"/>
  <c r="W19" i="46246"/>
  <c r="W20" i="46246"/>
  <c r="W17" i="46246"/>
  <c r="W13" i="46246"/>
  <c r="W14" i="46246"/>
  <c r="W15" i="46246"/>
  <c r="W12" i="46246"/>
  <c r="W8" i="46246"/>
  <c r="W9" i="46246"/>
  <c r="W10" i="46246"/>
  <c r="W7" i="46246"/>
  <c r="S18" i="46246"/>
  <c r="S19" i="46246"/>
  <c r="S20" i="46246"/>
  <c r="S17" i="46246"/>
  <c r="S13" i="46246"/>
  <c r="S14" i="46246"/>
  <c r="S15" i="46246"/>
  <c r="S12" i="46246"/>
  <c r="S8" i="46246"/>
  <c r="S9" i="46246"/>
  <c r="S10" i="46246"/>
  <c r="S7" i="46246"/>
  <c r="O23" i="46246"/>
  <c r="O24" i="46246"/>
  <c r="O25" i="46246"/>
  <c r="O22" i="46246"/>
  <c r="O18" i="46246"/>
  <c r="O19" i="46246"/>
  <c r="O20" i="46246"/>
  <c r="O17" i="46246"/>
  <c r="O13" i="46246"/>
  <c r="O14" i="46246"/>
  <c r="O15" i="46246"/>
  <c r="O12" i="46246"/>
  <c r="O8" i="46246"/>
  <c r="O9" i="46246"/>
  <c r="O10" i="46246"/>
  <c r="O7" i="46246"/>
  <c r="Q38" i="46246"/>
  <c r="Q39" i="46246"/>
  <c r="Q40" i="46246"/>
  <c r="Q37" i="46246"/>
  <c r="Q33" i="46246"/>
  <c r="Q34" i="46246"/>
  <c r="Q35" i="46246"/>
  <c r="Q32" i="46246"/>
  <c r="Q28" i="46246"/>
  <c r="Q29" i="46246"/>
  <c r="Q30" i="46246"/>
  <c r="Q27" i="46246"/>
  <c r="Q23" i="46246"/>
  <c r="Q24" i="46246"/>
  <c r="Q25" i="46246"/>
  <c r="Q22" i="46246"/>
  <c r="Q18" i="46246"/>
  <c r="Q19" i="46246"/>
  <c r="Q20" i="46246"/>
  <c r="Q17" i="46246"/>
  <c r="Q13" i="46246"/>
  <c r="Q14" i="46246"/>
  <c r="Q15" i="46246"/>
  <c r="Q12" i="46246"/>
  <c r="Q8" i="46246"/>
  <c r="Q9" i="46246"/>
  <c r="Q10" i="46246"/>
  <c r="Q7" i="46246"/>
  <c r="M28" i="46246"/>
  <c r="M29" i="46246"/>
  <c r="M30" i="46246"/>
  <c r="M27" i="46246"/>
  <c r="M23" i="46246"/>
  <c r="M24" i="46246"/>
  <c r="M25" i="46246"/>
  <c r="M22" i="46246"/>
  <c r="M18" i="46246"/>
  <c r="M19" i="46246"/>
  <c r="M20" i="46246"/>
  <c r="M17" i="46246"/>
  <c r="M13" i="46246"/>
  <c r="M14" i="46246"/>
  <c r="M15" i="46246"/>
  <c r="M12" i="46246"/>
  <c r="M8" i="46246"/>
  <c r="M9" i="46246"/>
  <c r="M10" i="46246"/>
  <c r="M7" i="46246"/>
  <c r="K23" i="46246"/>
  <c r="K24" i="46246"/>
  <c r="K25" i="46246"/>
  <c r="K22" i="46246"/>
  <c r="K18" i="46246"/>
  <c r="K19" i="46246"/>
  <c r="K20" i="46246"/>
  <c r="K17" i="46246"/>
  <c r="K13" i="46246"/>
  <c r="K14" i="46246"/>
  <c r="K15" i="46246"/>
  <c r="K12" i="46246"/>
  <c r="K8" i="46246"/>
  <c r="K9" i="46246"/>
  <c r="K10" i="46246"/>
  <c r="K7" i="46246"/>
  <c r="I28" i="46246"/>
  <c r="I29" i="46246"/>
  <c r="I30" i="46246"/>
  <c r="I27" i="46246"/>
  <c r="I23" i="46246"/>
  <c r="I24" i="46246"/>
  <c r="I25" i="46246"/>
  <c r="I22" i="46246"/>
  <c r="I18" i="46246"/>
  <c r="I19" i="46246"/>
  <c r="I20" i="46246"/>
  <c r="I17" i="46246"/>
  <c r="I13" i="46246"/>
  <c r="I14" i="46246"/>
  <c r="I15" i="46246"/>
  <c r="I12" i="46246"/>
  <c r="I8" i="46246"/>
  <c r="I9" i="46246"/>
  <c r="I10" i="46246"/>
  <c r="I7" i="46246"/>
  <c r="G18" i="46246"/>
  <c r="G19" i="46246"/>
  <c r="G20" i="46246"/>
  <c r="G17" i="46246"/>
  <c r="G13" i="46246"/>
  <c r="G14" i="46246"/>
  <c r="G15" i="46246"/>
  <c r="G12" i="46246"/>
  <c r="G8" i="46246"/>
  <c r="G9" i="46246"/>
  <c r="G10" i="46246"/>
  <c r="G7" i="46246"/>
  <c r="E33" i="46246"/>
  <c r="E34" i="46246"/>
  <c r="E35" i="46246"/>
  <c r="E32" i="46246"/>
  <c r="E28" i="46246"/>
  <c r="E29" i="46246"/>
  <c r="E30" i="46246"/>
  <c r="E27" i="46246"/>
  <c r="E23" i="46246"/>
  <c r="E24" i="46246"/>
  <c r="E25" i="46246"/>
  <c r="E22" i="46246"/>
  <c r="E18" i="46246"/>
  <c r="E19" i="46246"/>
  <c r="E20" i="46246"/>
  <c r="E17" i="46246"/>
  <c r="E13" i="46246"/>
  <c r="E14" i="46246"/>
  <c r="E15" i="46246"/>
  <c r="E12" i="46246"/>
  <c r="E8" i="46246"/>
  <c r="E9" i="46246"/>
  <c r="E10" i="46246"/>
  <c r="E7" i="46246"/>
  <c r="AI9" i="46247" l="1"/>
  <c r="AI19" i="46247"/>
  <c r="E10" i="46247"/>
  <c r="E8" i="46247"/>
  <c r="E15" i="46247"/>
  <c r="E13" i="46247"/>
  <c r="E20" i="46247"/>
  <c r="E18" i="46247"/>
  <c r="E25" i="46247"/>
  <c r="E23" i="46247"/>
  <c r="E30" i="46247"/>
  <c r="E28" i="46247"/>
  <c r="E35" i="46247"/>
  <c r="E9" i="46247"/>
  <c r="E14" i="46247"/>
  <c r="E19" i="46247"/>
  <c r="E24" i="46247"/>
  <c r="E29" i="46247"/>
  <c r="E34" i="46247"/>
  <c r="AI8" i="46247"/>
  <c r="AI14" i="46247"/>
  <c r="AI18" i="46247"/>
  <c r="AI24" i="46247"/>
  <c r="E33" i="46247"/>
  <c r="E55" i="46247" s="1"/>
  <c r="B5" i="46242" s="1"/>
  <c r="AI13" i="46247"/>
  <c r="AI23" i="46247"/>
  <c r="C8" i="46247"/>
  <c r="AK25" i="46247"/>
  <c r="AK24" i="46247"/>
  <c r="AK23" i="46247"/>
  <c r="AK20" i="46247"/>
  <c r="AK19" i="46247"/>
  <c r="AK18" i="46247"/>
  <c r="AK15" i="46247"/>
  <c r="AK14" i="46247"/>
  <c r="AK13" i="46247"/>
  <c r="AK10" i="46247"/>
  <c r="AK9" i="46247"/>
  <c r="AK8" i="46247"/>
  <c r="AG15" i="46247"/>
  <c r="AG14" i="46247"/>
  <c r="AG13" i="46247"/>
  <c r="AG10" i="46247"/>
  <c r="AG9" i="46247"/>
  <c r="AG8" i="46247"/>
  <c r="AE15" i="46247"/>
  <c r="AE14" i="46247"/>
  <c r="AE13" i="46247"/>
  <c r="AE10" i="46247"/>
  <c r="AE9" i="46247"/>
  <c r="AE8" i="46247"/>
  <c r="AC20" i="46247"/>
  <c r="AC19" i="46247"/>
  <c r="AC18" i="46247"/>
  <c r="AC15" i="46247"/>
  <c r="AC14" i="46247"/>
  <c r="AC13" i="46247"/>
  <c r="AC10" i="46247"/>
  <c r="AC9" i="46247"/>
  <c r="AC8" i="46247"/>
  <c r="AA15" i="46247"/>
  <c r="AA14" i="46247"/>
  <c r="AA13" i="46247"/>
  <c r="AA10" i="46247"/>
  <c r="AA9" i="46247"/>
  <c r="AA8" i="46247"/>
  <c r="Y30" i="46247"/>
  <c r="Y29" i="46247"/>
  <c r="Y28" i="46247"/>
  <c r="Y25" i="46247"/>
  <c r="Y24" i="46247"/>
  <c r="Y23" i="46247"/>
  <c r="Y20" i="46247"/>
  <c r="Y19" i="46247"/>
  <c r="Y18" i="46247"/>
  <c r="Y15" i="46247"/>
  <c r="Y14" i="46247"/>
  <c r="Y13" i="46247"/>
  <c r="Y10" i="46247"/>
  <c r="Y9" i="46247"/>
  <c r="Y8" i="46247"/>
  <c r="W30" i="46247"/>
  <c r="W29" i="46247"/>
  <c r="W28" i="46247"/>
  <c r="W25" i="46247"/>
  <c r="W24" i="46247"/>
  <c r="W23" i="46247"/>
  <c r="W20" i="46247"/>
  <c r="W19" i="46247"/>
  <c r="W18" i="46247"/>
  <c r="W15" i="46247"/>
  <c r="W14" i="46247"/>
  <c r="W13" i="46247"/>
  <c r="W10" i="46247"/>
  <c r="W9" i="46247"/>
  <c r="W8" i="46247"/>
  <c r="S20" i="46247"/>
  <c r="S19" i="46247"/>
  <c r="S18" i="46247"/>
  <c r="S15" i="46247"/>
  <c r="S14" i="46247"/>
  <c r="S13" i="46247"/>
  <c r="S10" i="46247"/>
  <c r="S9" i="46247"/>
  <c r="S8" i="46247"/>
  <c r="O25" i="46247"/>
  <c r="O24" i="46247"/>
  <c r="O23" i="46247"/>
  <c r="O20" i="46247"/>
  <c r="O19" i="46247"/>
  <c r="O18" i="46247"/>
  <c r="O15" i="46247"/>
  <c r="O14" i="46247"/>
  <c r="O13" i="46247"/>
  <c r="O10" i="46247"/>
  <c r="O9" i="46247"/>
  <c r="O8" i="46247"/>
  <c r="Q40" i="46247"/>
  <c r="Q39" i="46247"/>
  <c r="Q38" i="46247"/>
  <c r="Q35" i="46247"/>
  <c r="Q34" i="46247"/>
  <c r="Q33" i="46247"/>
  <c r="Q30" i="46247"/>
  <c r="Q29" i="46247"/>
  <c r="Q28" i="46247"/>
  <c r="Q25" i="46247"/>
  <c r="Q24" i="46247"/>
  <c r="Q23" i="46247"/>
  <c r="Q20" i="46247"/>
  <c r="Q19" i="46247"/>
  <c r="Q18" i="46247"/>
  <c r="Q15" i="46247"/>
  <c r="Q14" i="46247"/>
  <c r="Q13" i="46247"/>
  <c r="Q10" i="46247"/>
  <c r="Q9" i="46247"/>
  <c r="Q8" i="46247"/>
  <c r="M30" i="46247"/>
  <c r="M29" i="46247"/>
  <c r="M28" i="46247"/>
  <c r="M25" i="46247"/>
  <c r="M24" i="46247"/>
  <c r="M23" i="46247"/>
  <c r="M20" i="46247"/>
  <c r="M19" i="46247"/>
  <c r="M18" i="46247"/>
  <c r="M15" i="46247"/>
  <c r="M14" i="46247"/>
  <c r="M13" i="46247"/>
  <c r="M10" i="46247"/>
  <c r="M9" i="46247"/>
  <c r="M8" i="46247"/>
  <c r="K25" i="46247"/>
  <c r="K24" i="46247"/>
  <c r="K23" i="46247"/>
  <c r="K20" i="46247"/>
  <c r="K19" i="46247"/>
  <c r="K18" i="46247"/>
  <c r="K15" i="46247"/>
  <c r="K14" i="46247"/>
  <c r="K13" i="46247"/>
  <c r="K10" i="46247"/>
  <c r="K9" i="46247"/>
  <c r="K8" i="46247"/>
  <c r="I30" i="46247"/>
  <c r="I29" i="46247"/>
  <c r="I28" i="46247"/>
  <c r="I25" i="46247"/>
  <c r="I24" i="46247"/>
  <c r="I23" i="46247"/>
  <c r="I20" i="46247"/>
  <c r="I19" i="46247"/>
  <c r="I18" i="46247"/>
  <c r="I15" i="46247"/>
  <c r="I14" i="46247"/>
  <c r="I13" i="46247"/>
  <c r="I10" i="46247"/>
  <c r="I9" i="46247"/>
  <c r="I8" i="46247"/>
  <c r="G20" i="46247"/>
  <c r="G19" i="46247"/>
  <c r="G18" i="46247"/>
  <c r="G15" i="46247"/>
  <c r="G14" i="46247"/>
  <c r="G13" i="46247"/>
  <c r="G10" i="46247"/>
  <c r="G9" i="46247"/>
  <c r="G8" i="46247"/>
  <c r="C30" i="46247"/>
  <c r="C29" i="46247"/>
  <c r="C28" i="46247"/>
  <c r="C25" i="46247"/>
  <c r="C24" i="46247"/>
  <c r="C23" i="46247"/>
  <c r="C20" i="46247"/>
  <c r="C19" i="46247"/>
  <c r="C18" i="46247"/>
  <c r="C15" i="46247"/>
  <c r="C14" i="46247"/>
  <c r="C13" i="46247"/>
  <c r="C10" i="46247"/>
  <c r="C9" i="46247"/>
  <c r="J21" i="46242" l="1"/>
  <c r="B21" i="46242"/>
  <c r="W57" i="46247"/>
  <c r="J13" i="46242" s="1"/>
  <c r="W55" i="46247"/>
  <c r="B13" i="46242" s="1"/>
  <c r="AE56" i="46247"/>
  <c r="F17" i="46242" s="1"/>
  <c r="AI55" i="46247"/>
  <c r="B19" i="46242" s="1"/>
  <c r="AI56" i="46247"/>
  <c r="F19" i="46242" s="1"/>
  <c r="AA57" i="46247"/>
  <c r="J15" i="46242" s="1"/>
  <c r="I57" i="46247"/>
  <c r="J7" i="46242" s="1"/>
  <c r="I55" i="46247"/>
  <c r="B7" i="46242" s="1"/>
  <c r="C57" i="46247"/>
  <c r="J4" i="46242" s="1"/>
  <c r="AG56" i="46247"/>
  <c r="F18" i="46242" s="1"/>
  <c r="Y56" i="46247"/>
  <c r="F14" i="46242" s="1"/>
  <c r="Q55" i="46247"/>
  <c r="B11" i="46242" s="1"/>
  <c r="O56" i="46247"/>
  <c r="F10" i="46242" s="1"/>
  <c r="K56" i="46247"/>
  <c r="F8" i="46242" s="1"/>
  <c r="G56" i="46247"/>
  <c r="F6" i="46242" s="1"/>
  <c r="AK55" i="46247"/>
  <c r="B20" i="46242" s="1"/>
  <c r="AK57" i="46247"/>
  <c r="J20" i="46242" s="1"/>
  <c r="E57" i="46247"/>
  <c r="J5" i="46242" s="1"/>
  <c r="M56" i="46247"/>
  <c r="F9" i="46242" s="1"/>
  <c r="G55" i="46247"/>
  <c r="B6" i="46242" s="1"/>
  <c r="G57" i="46247"/>
  <c r="J6" i="46242" s="1"/>
  <c r="K55" i="46247"/>
  <c r="B8" i="46242" s="1"/>
  <c r="K57" i="46247"/>
  <c r="J8" i="46242" s="1"/>
  <c r="AC56" i="46247"/>
  <c r="F16" i="46242" s="1"/>
  <c r="AA55" i="46247"/>
  <c r="B15" i="46242" s="1"/>
  <c r="AC55" i="46247"/>
  <c r="B16" i="46242" s="1"/>
  <c r="AC57" i="46247"/>
  <c r="J16" i="46242" s="1"/>
  <c r="E56" i="46247"/>
  <c r="F5" i="46242" s="1"/>
  <c r="F21" i="46242"/>
  <c r="S56" i="46247"/>
  <c r="F12" i="46242" s="1"/>
  <c r="Q57" i="46247"/>
  <c r="J11" i="46242" s="1"/>
  <c r="AK56" i="46247"/>
  <c r="F20" i="46242" s="1"/>
  <c r="C56" i="46247"/>
  <c r="F4" i="46242" s="1"/>
  <c r="I56" i="46247"/>
  <c r="F7" i="46242" s="1"/>
  <c r="M55" i="46247"/>
  <c r="B9" i="46242" s="1"/>
  <c r="M57" i="46247"/>
  <c r="J9" i="46242" s="1"/>
  <c r="Q56" i="46247"/>
  <c r="F11" i="46242" s="1"/>
  <c r="O55" i="46247"/>
  <c r="B10" i="46242" s="1"/>
  <c r="O57" i="46247"/>
  <c r="J10" i="46242" s="1"/>
  <c r="S55" i="46247"/>
  <c r="B12" i="46242" s="1"/>
  <c r="S57" i="46247"/>
  <c r="J12" i="46242" s="1"/>
  <c r="W56" i="46247"/>
  <c r="F13" i="46242" s="1"/>
  <c r="Y55" i="46247"/>
  <c r="B14" i="46242" s="1"/>
  <c r="Y57" i="46247"/>
  <c r="J14" i="46242" s="1"/>
  <c r="AA56" i="46247"/>
  <c r="F15" i="46242" s="1"/>
  <c r="AE55" i="46247"/>
  <c r="B17" i="46242" s="1"/>
  <c r="AE57" i="46247"/>
  <c r="J17" i="46242" s="1"/>
  <c r="AG55" i="46247"/>
  <c r="B18" i="46242" s="1"/>
  <c r="AG57" i="46247"/>
  <c r="J18" i="46242" s="1"/>
  <c r="C55" i="46247"/>
  <c r="B4" i="46242" s="1"/>
</calcChain>
</file>

<file path=xl/sharedStrings.xml><?xml version="1.0" encoding="utf-8"?>
<sst xmlns="http://schemas.openxmlformats.org/spreadsheetml/2006/main" count="2758" uniqueCount="712">
  <si>
    <t>ARAGÓN</t>
  </si>
  <si>
    <t>CANARIAS</t>
  </si>
  <si>
    <t>CASTILLA Y LEÓN</t>
  </si>
  <si>
    <t>MURCIA (REGIÓN DE)</t>
  </si>
  <si>
    <t xml:space="preserve">Precio del crédito 1ª matrícula     </t>
  </si>
  <si>
    <t xml:space="preserve">Precio del crédito 2ª matrícula       </t>
  </si>
  <si>
    <t xml:space="preserve">Precio del crédito 3ª matrícula        </t>
  </si>
  <si>
    <t>GRADO DE EXPERIMENTALIDAD</t>
  </si>
  <si>
    <t xml:space="preserve">Precio del crédito 1ª matrícula                 </t>
  </si>
  <si>
    <t xml:space="preserve">Precio del crédito 1ª matrícula                                        </t>
  </si>
  <si>
    <t xml:space="preserve">Precio del crédito 2ª matrícula                                       </t>
  </si>
  <si>
    <t xml:space="preserve">Precio del crédito 3ª matrícula                                       </t>
  </si>
  <si>
    <t xml:space="preserve">Precio del crédito 3ª matrícula       </t>
  </si>
  <si>
    <t xml:space="preserve">Precio del crédito 1ª matrícula      </t>
  </si>
  <si>
    <t xml:space="preserve">Precio del crédito 1ª matrícula                              </t>
  </si>
  <si>
    <t xml:space="preserve">Precio del crédito 2ª matrícula                            </t>
  </si>
  <si>
    <t xml:space="preserve">Precio del crédito 3ª matrícula                            </t>
  </si>
  <si>
    <t xml:space="preserve">Precio del crédito 1ª matrícula       </t>
  </si>
  <si>
    <t xml:space="preserve">Precio del crédito 2ª matrícula                  </t>
  </si>
  <si>
    <t xml:space="preserve">Precio del crédito 3ª matrícula                 </t>
  </si>
  <si>
    <t>Portada</t>
  </si>
  <si>
    <t>Tabla 1</t>
  </si>
  <si>
    <t>Tabla 2</t>
  </si>
  <si>
    <t>Aragón</t>
  </si>
  <si>
    <t>Tabla 3</t>
  </si>
  <si>
    <t>Tabla 4</t>
  </si>
  <si>
    <t>Tabla 5</t>
  </si>
  <si>
    <t>Canarias</t>
  </si>
  <si>
    <t>Tabla 6</t>
  </si>
  <si>
    <t>Tabla 7</t>
  </si>
  <si>
    <t>Tabla 8</t>
  </si>
  <si>
    <t>Castilla y León</t>
  </si>
  <si>
    <t>Cataluña</t>
  </si>
  <si>
    <t>Galicia</t>
  </si>
  <si>
    <t>Madrid (Comunidad de)</t>
  </si>
  <si>
    <t>Murcia (Región de)</t>
  </si>
  <si>
    <t>BALEARS (ILLES)</t>
  </si>
  <si>
    <t xml:space="preserve">Precio del crédito 2ª matrícula               </t>
  </si>
  <si>
    <t xml:space="preserve">Precio del crédito 3ª matrícula                </t>
  </si>
  <si>
    <t>Grado en Derecho</t>
  </si>
  <si>
    <t>Grado en Filosofía</t>
  </si>
  <si>
    <t>Grado en Historia</t>
  </si>
  <si>
    <t>Grado en Administración de Empresas</t>
  </si>
  <si>
    <t>Grado en Comunicación Audiovisual</t>
  </si>
  <si>
    <t>Grado en Economía</t>
  </si>
  <si>
    <t>Grado en Estudios Ingleses</t>
  </si>
  <si>
    <t>Grado en Historia del Arte</t>
  </si>
  <si>
    <t>Grado en Periodismo</t>
  </si>
  <si>
    <t>Grado en Turismo</t>
  </si>
  <si>
    <t>Grado en Educación Infantil</t>
  </si>
  <si>
    <t>Grado en Educación Primaria</t>
  </si>
  <si>
    <t>Grado en Física</t>
  </si>
  <si>
    <t>Grado en Geografía</t>
  </si>
  <si>
    <t>Grado en Pedagogía</t>
  </si>
  <si>
    <t>Grado en Trabajo Social</t>
  </si>
  <si>
    <t>Grado en Biología</t>
  </si>
  <si>
    <t>Grado en Química</t>
  </si>
  <si>
    <t>Grado en Ingeniería de Edificación</t>
  </si>
  <si>
    <t>Grado en Fisioterapia</t>
  </si>
  <si>
    <t>Grado en Enfermería</t>
  </si>
  <si>
    <t>Grado en Biotecnología</t>
  </si>
  <si>
    <t>Grado en Matemáticas</t>
  </si>
  <si>
    <t>Grado en Bioquímica</t>
  </si>
  <si>
    <t>Grado en Medicina</t>
  </si>
  <si>
    <t>Grado en Geografía y Ordenación del Territorio</t>
  </si>
  <si>
    <t>Grado en Ciencias Ambientales</t>
  </si>
  <si>
    <t>Grado en Administración y Dirección de Empresas</t>
  </si>
  <si>
    <t>Grado en Educación Social</t>
  </si>
  <si>
    <t>Grado en Ingeniería Telemática</t>
  </si>
  <si>
    <t>Grado en Filología Hispánica</t>
  </si>
  <si>
    <t>Grado en Ingeniería Mecánica</t>
  </si>
  <si>
    <t>Grado en Ingeniería Química</t>
  </si>
  <si>
    <t>Grado en Terapia Ocupacional</t>
  </si>
  <si>
    <t>Grado en Logopedia</t>
  </si>
  <si>
    <t>Grado en Bellas Artes</t>
  </si>
  <si>
    <t>Grado en Ciencias de la Actividad Física y del Deporte</t>
  </si>
  <si>
    <t>Grado en Contabilidad y Finanzas</t>
  </si>
  <si>
    <t>Grado en Estudios Clásicos</t>
  </si>
  <si>
    <t>Grado en Relaciones Laborales y Desarrollo de Recursos Humanos</t>
  </si>
  <si>
    <t>CASTILLA LA MANCHA</t>
  </si>
  <si>
    <t>Grado en Ciencia y Tecnología de los Alimentos</t>
  </si>
  <si>
    <t>Grado en Ingeniería Informática</t>
  </si>
  <si>
    <t>Grado en Farmacia</t>
  </si>
  <si>
    <t>Grado en Ingeniería Química Industrial</t>
  </si>
  <si>
    <t>Grado en Arquitectura</t>
  </si>
  <si>
    <t>Grado en Óptica y Optometría</t>
  </si>
  <si>
    <t>Grado en Psicología</t>
  </si>
  <si>
    <t>Grado en Estudios Franceses</t>
  </si>
  <si>
    <t>Grado en Filología Clásica</t>
  </si>
  <si>
    <t>Grado en Relaciones Laborales y Recursos Humanos</t>
  </si>
  <si>
    <t>Grado en Traducción e Interpretación</t>
  </si>
  <si>
    <t>Grado en Criminología</t>
  </si>
  <si>
    <t>Grado en Geología</t>
  </si>
  <si>
    <t>Grado en Información y Documentación</t>
  </si>
  <si>
    <t>Grado en Sociología</t>
  </si>
  <si>
    <t>Grado en Humanidades</t>
  </si>
  <si>
    <t>Grado en Publicidad y Relaciones Públicas</t>
  </si>
  <si>
    <t>Grado en Ciencia y Salud Animal</t>
  </si>
  <si>
    <t>Grado en Ingeniería Eléctrica</t>
  </si>
  <si>
    <t>Grado en Ingeniería Electrónica Industrial y Automática</t>
  </si>
  <si>
    <t>Grado en Finanzas y Contabilidad</t>
  </si>
  <si>
    <t>Grado en Relaciones Laborales y Empleo</t>
  </si>
  <si>
    <t>Grado en Gestión Turística</t>
  </si>
  <si>
    <t>Grado en Inglés</t>
  </si>
  <si>
    <t>Grado en Antropología Social y Cultural</t>
  </si>
  <si>
    <t>Grado en Arqueología</t>
  </si>
  <si>
    <t>Grado en Estudios Árabes y Hebreos</t>
  </si>
  <si>
    <t>Grado en Filología Catalana</t>
  </si>
  <si>
    <t>Grado en Lengua y Literatura Hispánica</t>
  </si>
  <si>
    <t>Grado en Musicología</t>
  </si>
  <si>
    <t>Grado en Lenguas y Literaturas Modernas</t>
  </si>
  <si>
    <t>Grado en Ciencia Política y Gestión Pública</t>
  </si>
  <si>
    <t>Grado en Ciencias Políticas y de la Administración</t>
  </si>
  <si>
    <t>Grado en Comunicación Cultural</t>
  </si>
  <si>
    <t>Grado en Geografía, Ordenación del Territorio y Gestión del Medio Ambiente</t>
  </si>
  <si>
    <t>Grado en Gestión y Administración Pública</t>
  </si>
  <si>
    <t>Grado en Relaciones Laborales</t>
  </si>
  <si>
    <t>Grado en Comunicación y Periodismo Audiovisuales</t>
  </si>
  <si>
    <t>Grado en Biología Ambiental</t>
  </si>
  <si>
    <t>Grado en Bioquímica y Biología Molecular</t>
  </si>
  <si>
    <t>Grado en Ingeniería Agrícola</t>
  </si>
  <si>
    <t>Grado en Ingeniería Alimentaria</t>
  </si>
  <si>
    <t>Grado en Ingeniería de Sistemas Biológicos</t>
  </si>
  <si>
    <t>Grado en Ingeniería de Sistemas Electrónicos</t>
  </si>
  <si>
    <t>Grado en Enología</t>
  </si>
  <si>
    <t>Grado en Genética</t>
  </si>
  <si>
    <t>Grado en Microbiología</t>
  </si>
  <si>
    <t>Grado en Nutrición Humana y Dietética</t>
  </si>
  <si>
    <t>Grado en Podología</t>
  </si>
  <si>
    <t>Grado en Estadística</t>
  </si>
  <si>
    <t>Grado en Estudios Catalanes y Occitanos</t>
  </si>
  <si>
    <t>Grado en Ingeniería Agroambiental y del Paisaje</t>
  </si>
  <si>
    <t>Grado en Ingeniería de Diseño Industrial y Desarrollo del Producto</t>
  </si>
  <si>
    <t>Grado en Estudios Literarios</t>
  </si>
  <si>
    <t>Grado en Ingeniería de Sistemas de Telecomunicación</t>
  </si>
  <si>
    <t>Grado en Ingeniería Electrónica de Telecomunicación</t>
  </si>
  <si>
    <t>Grado en Ciencias Biomédicas</t>
  </si>
  <si>
    <t>Grado en Marketing e Investigación de Mercados</t>
  </si>
  <si>
    <t>Cantabria</t>
  </si>
  <si>
    <t>Castilla-La Mancha</t>
  </si>
  <si>
    <t>Extremadura</t>
  </si>
  <si>
    <t>Tabla 10</t>
  </si>
  <si>
    <t>Tabla 9</t>
  </si>
  <si>
    <t>Tabla 11</t>
  </si>
  <si>
    <t>Tabla 12</t>
  </si>
  <si>
    <t>Tabla 13</t>
  </si>
  <si>
    <t>Tabla 14</t>
  </si>
  <si>
    <t>Tabla 15</t>
  </si>
  <si>
    <t>Grado en Ciencias del Mar</t>
  </si>
  <si>
    <t>Grado en Estudios Árabes e Islámicos</t>
  </si>
  <si>
    <t>Grado en Odontología</t>
  </si>
  <si>
    <t>Tabla 16</t>
  </si>
  <si>
    <t>Asturias (Principado de)</t>
  </si>
  <si>
    <t>Tabla 17</t>
  </si>
  <si>
    <t>Navarra (Comunidad Foral de)</t>
  </si>
  <si>
    <t>Tabla 18</t>
  </si>
  <si>
    <t>Rioja (La)</t>
  </si>
  <si>
    <t>RIOJA (LA)</t>
  </si>
  <si>
    <t>Balears Illes</t>
  </si>
  <si>
    <t>ANDALUCÍA</t>
  </si>
  <si>
    <t>Grado en Geografía y Gestión del Territorio</t>
  </si>
  <si>
    <t>U. de Huelva</t>
  </si>
  <si>
    <t>U. de Córdoba</t>
  </si>
  <si>
    <t>U. de Jaén</t>
  </si>
  <si>
    <t>U. de Sevilla</t>
  </si>
  <si>
    <t>U. de La Laguna</t>
  </si>
  <si>
    <t>U. de las Palmas de Gran Canaria</t>
  </si>
  <si>
    <t>Grado en Gestión Aeronáutica</t>
  </si>
  <si>
    <t>Grado en Estadística Aplicada</t>
  </si>
  <si>
    <t>Grado en Lenguas Modernas y sus Literaturas</t>
  </si>
  <si>
    <t>Grado en Español: Lengua y Literatura</t>
  </si>
  <si>
    <t>Grado en Comercio</t>
  </si>
  <si>
    <t>-</t>
  </si>
  <si>
    <t>Grado en Lengua y Literatura Catalanas</t>
  </si>
  <si>
    <t>Grado en Lengua y Literatura Españolas</t>
  </si>
  <si>
    <t>COMUNITAT VALENCIANA</t>
  </si>
  <si>
    <t>Comunitat Valenciana</t>
  </si>
  <si>
    <t xml:space="preserve">Precio del crédito 1ª matrícula    </t>
  </si>
  <si>
    <t xml:space="preserve">ASTURIAS (PRINCIPADO DE) </t>
  </si>
  <si>
    <t>Grado en Ingeniería Agroalimentaria y del Medio Rural</t>
  </si>
  <si>
    <t xml:space="preserve">Grado en Relaciones Laborales </t>
  </si>
  <si>
    <t>Grado en Ingeniería Civil</t>
  </si>
  <si>
    <t>Grado en Ingeniería en Tecnologías de la Telecomunicación</t>
  </si>
  <si>
    <t>Grado en Ingeniería Geomática y Topografía</t>
  </si>
  <si>
    <t>Grado en Ingeniería Naval</t>
  </si>
  <si>
    <t>Grado en Veterinaria</t>
  </si>
  <si>
    <t>Grado en Lenguas Modernas</t>
  </si>
  <si>
    <t>Grado en Traducción e Interpretación. Inglés-Alemán</t>
  </si>
  <si>
    <t>Grado en Traducción e Interpretación. Inglés-Francés</t>
  </si>
  <si>
    <t>Grado en Lengua Española y Literaturas Hispánicas</t>
  </si>
  <si>
    <t>Grado en Ingeniería Agrícola y del Medio Rural</t>
  </si>
  <si>
    <t>Grado en Ingeniería Marina</t>
  </si>
  <si>
    <t>Grado en Ingeniería Náutica y Transporte Marítimo</t>
  </si>
  <si>
    <t>Grado en Maestro en Educación Infantil</t>
  </si>
  <si>
    <t>Grado en Maestro en Educación Primaria</t>
  </si>
  <si>
    <t>Grado en Estudios Francófonos Aplicados</t>
  </si>
  <si>
    <t>Grado en Humanidades y Estudios Sociales</t>
  </si>
  <si>
    <t>Grado en Humanidades y Patrimonio</t>
  </si>
  <si>
    <t>Grado en Ingeniería Agroalimentaria</t>
  </si>
  <si>
    <t>Grado en Ingeniería de la Tecnología Minera</t>
  </si>
  <si>
    <t>Grado en Ingeniería de los Recursos Energéticos</t>
  </si>
  <si>
    <t>Grado en Ingeniería de Sistemas Audiovisuales de Telecomunicación</t>
  </si>
  <si>
    <t>Grado en Ingeniería Forestal y del Medio Natural</t>
  </si>
  <si>
    <t>PAÍS VASCO</t>
  </si>
  <si>
    <t>Grado en Arte</t>
  </si>
  <si>
    <t>Grado en Ciencias de la Actividad Física y Deporte</t>
  </si>
  <si>
    <t>Grado en Conservación y Restauración de Bienes Culturales</t>
  </si>
  <si>
    <t>Grado en Creación y Diseño</t>
  </si>
  <si>
    <t>Grado en Ingeniería Ambiental</t>
  </si>
  <si>
    <t>Grado en Ingeniería de Tecnología de Minas y Energía</t>
  </si>
  <si>
    <t>Grado en Ingeniería Electrónica</t>
  </si>
  <si>
    <t>Grado en Ingeniería en Geomática y Topografía</t>
  </si>
  <si>
    <t>Grado en Ingeniería en Organización Industrial</t>
  </si>
  <si>
    <t>Grado en Ingeniería en Tecnología Industrial</t>
  </si>
  <si>
    <t>Grado en Ingeniería Informática de Gestión y Sistemas de Información</t>
  </si>
  <si>
    <t>Grado en Ingeniería Técnica de Telecomunicación</t>
  </si>
  <si>
    <t>Grado en Finanzas y Seguros</t>
  </si>
  <si>
    <t>Grado en Fiscalidad y Administración Pública</t>
  </si>
  <si>
    <t>Grado en Gestión de Negocios</t>
  </si>
  <si>
    <t>Grado en Antropología Social</t>
  </si>
  <si>
    <t>Grado en Estudios Vascos</t>
  </si>
  <si>
    <t>Grado en Filología</t>
  </si>
  <si>
    <t>Grado en Ingeniería Civil - Construcciones Civiles</t>
  </si>
  <si>
    <t>Grado en Ingeniería Civil - Hidrología</t>
  </si>
  <si>
    <t>Grado en Ingeniería Civil -Transportes y Servicios Urbanos</t>
  </si>
  <si>
    <t>Grado en Ingeniería de Computadores</t>
  </si>
  <si>
    <t>Grado en Ingeniería de las Explotaciones Agropecuarias</t>
  </si>
  <si>
    <t>Grado en Ingeniería de las Industrias Agrarias y Alimentarias</t>
  </si>
  <si>
    <t>Grado en Ingeniería del Software</t>
  </si>
  <si>
    <t>Grado en Ingeniería en Diseño Industrial y Desarrollo de Productos</t>
  </si>
  <si>
    <t>Grado en Ingeniería en Electrónica Industrial y Automática</t>
  </si>
  <si>
    <t>Grado en Ingeniería Hortofrutícola y Jardinería</t>
  </si>
  <si>
    <t xml:space="preserve">Grado en Estadística </t>
  </si>
  <si>
    <t>Grado en Administración y Gestión Pública</t>
  </si>
  <si>
    <t>Grado en Ciencias de la Actividad Física y el Deporte</t>
  </si>
  <si>
    <t>Grado en Historia y Patrimonio Histórico</t>
  </si>
  <si>
    <t>Grado en Lenguas y Literaturas Modernas - Francés</t>
  </si>
  <si>
    <t>Grado en Lenguas y Literaturas Modernas - Portugués</t>
  </si>
  <si>
    <t>Grado en Arquitectura Naval e Ingeniería de Sistemas Marinos</t>
  </si>
  <si>
    <t>Grado en Ingeniería de Obras Públicas</t>
  </si>
  <si>
    <t>Grado en Ingeniería en Tecnologías Industriales</t>
  </si>
  <si>
    <t>Grado en Ingeniería de las Industrias Agroalimentarias</t>
  </si>
  <si>
    <t>Grado en Ingeniería de la Energía</t>
  </si>
  <si>
    <t>Grado en Ingeniería de Tecnologías de Telecomunicación</t>
  </si>
  <si>
    <t>Grado en Ingeniería Forestal</t>
  </si>
  <si>
    <t>Grado en Geografía e Historia</t>
  </si>
  <si>
    <t>Grado en Ingeniería en Diseño Mecánico</t>
  </si>
  <si>
    <t>Grado en Ingeniería en Tecnologías de Telecomunicación</t>
  </si>
  <si>
    <t>Grado en Sociología Aplicada</t>
  </si>
  <si>
    <t>NAVARRA (Comunidad Foral de)</t>
  </si>
  <si>
    <t>Grado en Comercio y Marketing</t>
  </si>
  <si>
    <t>Grado en Estudios Clásicos y Románicos</t>
  </si>
  <si>
    <t>Grado en Ingeniería de Tecnologías Mineras</t>
  </si>
  <si>
    <t>Grado en Ingeniería de Tecnologías y Servicios de Telecomunicación</t>
  </si>
  <si>
    <t>Grado en Ingeniería Informática del Software</t>
  </si>
  <si>
    <t>Grado en Ingeniería Informática en Tecnologías de la Información</t>
  </si>
  <si>
    <t>Grado en Lengua Española y sus Literaturas</t>
  </si>
  <si>
    <t>Grado en Historia y Ciencias de la Música</t>
  </si>
  <si>
    <t xml:space="preserve">CANTABRIA </t>
  </si>
  <si>
    <t>Grado en Ingeniería Marítima</t>
  </si>
  <si>
    <t>Grado en Criminología y Seguridad</t>
  </si>
  <si>
    <t>Grado en Lingüística y Lenguas Aplicadas</t>
  </si>
  <si>
    <t>Grado en Ingeniería Electrónica Industrial</t>
  </si>
  <si>
    <t>Grado en Literaturas Comparadas</t>
  </si>
  <si>
    <t>Grado en Ingeniería en Explotación de Minas y Recursos Energéticos</t>
  </si>
  <si>
    <t>Grado en Ingeniería Geomática y Topográfica</t>
  </si>
  <si>
    <t>Grado en Ingeniería de Sonido e Imagen</t>
  </si>
  <si>
    <t>Grado en Ingeniería en Diseño Industrial y Desarrollo del Producto</t>
  </si>
  <si>
    <t>Grado en Ingeniería Informática - Ingeniería de Computadores</t>
  </si>
  <si>
    <t>Grado en Ingeniería Informática - Ingeniería del Software</t>
  </si>
  <si>
    <t>Grado en Ingeniería Informática - Tecnologías Informáticas</t>
  </si>
  <si>
    <t>Grado en Lengua y Literatura Alemanas</t>
  </si>
  <si>
    <t>U. Pablo de Olavide</t>
  </si>
  <si>
    <t>Grado en Ingeniería Informática en Sistemas de Información</t>
  </si>
  <si>
    <t>U. de Almería</t>
  </si>
  <si>
    <t>U. de Cádiz</t>
  </si>
  <si>
    <t>U. de Granada</t>
  </si>
  <si>
    <t>Grado en Ingeniería de Recursos Energéticos y Mineros</t>
  </si>
  <si>
    <t>Grado en Estadística y Empresa</t>
  </si>
  <si>
    <t>Grado en Ingeniería Aeroespacial</t>
  </si>
  <si>
    <t>Grado en Ingeniería de Tecnologías Industriales</t>
  </si>
  <si>
    <t>Grado en Ingeniería en Sistemas de Telecomunicación</t>
  </si>
  <si>
    <t>Grado en Estudios Hispánicos</t>
  </si>
  <si>
    <t>Grado en Ingeniería Biomédica</t>
  </si>
  <si>
    <t>Grado en Ingeniería Civil y Territorial</t>
  </si>
  <si>
    <t>Grado en Ingeniería de Materiales</t>
  </si>
  <si>
    <t>Grado en Ingeniería en Diseño Industrial y Desarrollo de Producto</t>
  </si>
  <si>
    <t>Grado en Ingeniería Geológica</t>
  </si>
  <si>
    <t>Grado en Marketing</t>
  </si>
  <si>
    <t>Grado en Diseño</t>
  </si>
  <si>
    <t>Grado en Empresa y Tecnología</t>
  </si>
  <si>
    <t>Grado en Estudios de Francés y Español</t>
  </si>
  <si>
    <t>Grado en Ingeniería Agraria y Alimentaria</t>
  </si>
  <si>
    <t>Grado en Ingeniería de Aeronavegación</t>
  </si>
  <si>
    <t>Grado en Ingeniería de Aeropuertos</t>
  </si>
  <si>
    <t>Grado en Ingeniería en Sistemas y Tecnología Naval</t>
  </si>
  <si>
    <t>Grado en Ingeniería en Tecnologías Aeroespaciales</t>
  </si>
  <si>
    <t>Grado en Ingeniería en Vehículos Aeroespaciales</t>
  </si>
  <si>
    <t>Grado en Nanociencia y Nanotecnología</t>
  </si>
  <si>
    <t>Grado en Ingeniería Electrónica y Automática</t>
  </si>
  <si>
    <t>Grado en Ingeniería Mecatrónica</t>
  </si>
  <si>
    <t>Grado en Ingeniería Organización Industrial</t>
  </si>
  <si>
    <t xml:space="preserve">Grado en Economía </t>
  </si>
  <si>
    <t>Grado en Estudios Hispánicos: Lengua Española y sus Literaturas</t>
  </si>
  <si>
    <t>Grado en Bioquímica y Ciencias Biomédicas</t>
  </si>
  <si>
    <t>Grado en Ingeniería Multimedia</t>
  </si>
  <si>
    <t>Grado en Español: Lengua y Literaturas</t>
  </si>
  <si>
    <t>Grado en Historia y Patrimonio</t>
  </si>
  <si>
    <t>Grado en Humanidades y Estudios Interculturales</t>
  </si>
  <si>
    <t>Grado en Matemática Computacional</t>
  </si>
  <si>
    <t>Grado en Estadística Empresarial</t>
  </si>
  <si>
    <t>Grado en Ingeniería Agroalimentaria y Agroambiental</t>
  </si>
  <si>
    <t>Grado en Ingeniería Electrónica y Automática Industrial</t>
  </si>
  <si>
    <t>Grado en Ingeniería de la Hortofruticultura y Jardinería</t>
  </si>
  <si>
    <t>Grado en Ingeniería de Recursos Minerales y Energía</t>
  </si>
  <si>
    <t>Grado en Geografía y Medio Ambiente</t>
  </si>
  <si>
    <t xml:space="preserve">Precio del crédito 2ª matrícula                 </t>
  </si>
  <si>
    <t>Grado en Estudios de Francés y Catalán</t>
  </si>
  <si>
    <t>Grado en Ingeniería Radioelectrónica Naval</t>
  </si>
  <si>
    <t xml:space="preserve">Grado en Marketing </t>
  </si>
  <si>
    <t>Grado en Lenguas y Literaturas Modernas: Francés e Inglés</t>
  </si>
  <si>
    <t>Grado en Humanidades: Historia Cultural</t>
  </si>
  <si>
    <t>EXTREMADURA</t>
  </si>
  <si>
    <t>Grado en Fundamentos de Arquitectura</t>
  </si>
  <si>
    <t>Grado en Ingeniería de Organización Industrial</t>
  </si>
  <si>
    <t>Grado en Ingeniería Energética</t>
  </si>
  <si>
    <t>Grado en Análisis Económico</t>
  </si>
  <si>
    <t>Grado en Biomedicina Básica y Experimental</t>
  </si>
  <si>
    <t>Grado en Estudios de Español y de Clásicas</t>
  </si>
  <si>
    <t>Grado en Ingeniería Física</t>
  </si>
  <si>
    <t>Grado en Comunicación e Industrias Culturales</t>
  </si>
  <si>
    <t>Grado en Biología Humana</t>
  </si>
  <si>
    <t xml:space="preserve">Grado en Ingeniería Agrícola </t>
  </si>
  <si>
    <t xml:space="preserve">Grado en Ingeniería Agroalimentaria </t>
  </si>
  <si>
    <t xml:space="preserve">Grado en Ingeniería de Sistemas Audiovisuales </t>
  </si>
  <si>
    <t xml:space="preserve">Grado en Ingeniería Forestal </t>
  </si>
  <si>
    <t xml:space="preserve">Grado en Ingeniería Informática </t>
  </si>
  <si>
    <t xml:space="preserve">Grado en Podología </t>
  </si>
  <si>
    <t>Andalucía</t>
  </si>
  <si>
    <t>Grado en Estudios Árabes e Islámicas</t>
  </si>
  <si>
    <t>Precio del crédito 4º matrícula o sucesivas</t>
  </si>
  <si>
    <t xml:space="preserve">Grado en Derecho </t>
  </si>
  <si>
    <t>País Vasco</t>
  </si>
  <si>
    <t>Tabla 19</t>
  </si>
  <si>
    <t xml:space="preserve">Comunitat Valenciana </t>
  </si>
  <si>
    <t xml:space="preserve">Precio del crédito 4ª matrícula y sucesivas                                       </t>
  </si>
  <si>
    <t xml:space="preserve">Precio del crédito 4ª matrícula  y sucesivas     </t>
  </si>
  <si>
    <t xml:space="preserve">Precio del crédito 4ª matrícula y sucesivas        </t>
  </si>
  <si>
    <t>Tabla 20</t>
  </si>
  <si>
    <t>Comunidad Autónoma</t>
  </si>
  <si>
    <t xml:space="preserve">Precio del crédito 3ª matrícula      </t>
  </si>
  <si>
    <t>U.N.E.D.</t>
  </si>
  <si>
    <t>,</t>
  </si>
  <si>
    <t>Grado en Ciencias y Tecnologías de Telecomunicación</t>
  </si>
  <si>
    <t xml:space="preserve">Precio del crédito 4ª matrícula y sucesivas       </t>
  </si>
  <si>
    <t>Grado en Diseño y Desarrollo de Videojuegos</t>
  </si>
  <si>
    <t>D</t>
  </si>
  <si>
    <t>Grado en Ingeniería de Telemática</t>
  </si>
  <si>
    <t>Grado en Ingeniería Informática de Servicios y Aplicaciones</t>
  </si>
  <si>
    <t>Grado en Ingeniería Informática en  Sistemas de Información</t>
  </si>
  <si>
    <t>Grado en Comercio Internacional</t>
  </si>
  <si>
    <t>Grado en Finanzas</t>
  </si>
  <si>
    <t>Grado en Gestión de Pequeñas y Medianas Empresas</t>
  </si>
  <si>
    <t>Grado en Estudios Alemanes</t>
  </si>
  <si>
    <t xml:space="preserve">Grado en Estudios Clásicos </t>
  </si>
  <si>
    <t>Grado en Estudios Hebreos y Arameos</t>
  </si>
  <si>
    <t>Grado en Estudios Italianos</t>
  </si>
  <si>
    <t>Grado en Estudios Portugueses y Brasileños</t>
  </si>
  <si>
    <t>Grado en Filología Moderna: Inglés</t>
  </si>
  <si>
    <t>Grado en Lengua Española y su Literatura</t>
  </si>
  <si>
    <t>Grado en Lenguas,  Literaturas y Culturas Románicas</t>
  </si>
  <si>
    <t>Balears (Illes)</t>
  </si>
  <si>
    <t xml:space="preserve">Precio del crédito 4ª matrícula y sucesivas                           </t>
  </si>
  <si>
    <t>Grado en Estudios Internacionales de Economía y Empresa/International Business Economics</t>
  </si>
  <si>
    <t xml:space="preserve">Grado en Lingüística </t>
  </si>
  <si>
    <t>Grado en Seguridad y Control de Riesgos</t>
  </si>
  <si>
    <t xml:space="preserve">Precio del crédito 4ª matrícula        </t>
  </si>
  <si>
    <t>Grado en Innovación de Procesos y Productos Alimentarios</t>
  </si>
  <si>
    <t>Grado en Arquitectura Naval e Ingeniería Marítima</t>
  </si>
  <si>
    <t>Grado en Ingeniería Radioelectrónica</t>
  </si>
  <si>
    <t>Grado en Gestión Cultural</t>
  </si>
  <si>
    <t>Grado en Gestión y Marketing Empresarial</t>
  </si>
  <si>
    <t xml:space="preserve">Precio del crédito 4ª matrícula                 </t>
  </si>
  <si>
    <t xml:space="preserve">Precio del crédito 4ª matrícula y sucesivas                 </t>
  </si>
  <si>
    <t xml:space="preserve">Precio del crédito 1ª matrícula                                                   </t>
  </si>
  <si>
    <t xml:space="preserve">Precio del crédito 2ª matrícula                                            </t>
  </si>
  <si>
    <t xml:space="preserve">Precio del crédito 3ª matrícula                                            </t>
  </si>
  <si>
    <t xml:space="preserve">Precio del crédito 4ª matrícula y sucesivas                                            </t>
  </si>
  <si>
    <t>U. de Málaga</t>
  </si>
  <si>
    <t>U. Almería</t>
  </si>
  <si>
    <t xml:space="preserve">Precio del crédito 4ª matrícula y sucesivas      </t>
  </si>
  <si>
    <t>Grado en Ingeniería en Tecnologías de la Información</t>
  </si>
  <si>
    <t>1ª Matrícula</t>
  </si>
  <si>
    <t>2ª Matrícula</t>
  </si>
  <si>
    <t>3ª Matrícula</t>
  </si>
  <si>
    <t>Baleares (Illes)</t>
  </si>
  <si>
    <t>Catalunya</t>
  </si>
  <si>
    <t>Experimentalidad 1</t>
  </si>
  <si>
    <t>4ª Matrícula y sucesivas</t>
  </si>
  <si>
    <t>Experimentalidad 2</t>
  </si>
  <si>
    <t>Experimentalidad 3</t>
  </si>
  <si>
    <t>Experimentalidad 4</t>
  </si>
  <si>
    <t>Experimentalidad 5</t>
  </si>
  <si>
    <t>Experimentalidad 6</t>
  </si>
  <si>
    <t>Experimentalidad 7</t>
  </si>
  <si>
    <t>UNED</t>
  </si>
  <si>
    <t>Oberta</t>
  </si>
  <si>
    <t>Madrid (Comunidad de)(1)</t>
  </si>
  <si>
    <t>Experimentalidad 8</t>
  </si>
  <si>
    <t>Experimentalidad 9</t>
  </si>
  <si>
    <t>Filologías, Humanidades, Historia, Jurídicas, Económico-Empresariales</t>
  </si>
  <si>
    <t>Bellas Artes, Geografía, Matemáticas, Ciencias de la Educación</t>
  </si>
  <si>
    <t>Ingenierías y Arquitectura</t>
  </si>
  <si>
    <t>Ciencias Experimentales</t>
  </si>
  <si>
    <t>Ciencias de la Salud</t>
  </si>
  <si>
    <t>Ingeniería y Arquitectura</t>
  </si>
  <si>
    <t>Ciencias</t>
  </si>
  <si>
    <t>Ciencias Sociales y Jurídicas</t>
  </si>
  <si>
    <t>Artes y Humanidades</t>
  </si>
  <si>
    <t>CATALUÑA</t>
  </si>
  <si>
    <t>Tabla 21</t>
  </si>
  <si>
    <t xml:space="preserve">Grado en Enfermería </t>
  </si>
  <si>
    <t xml:space="preserve">Grado en Ingeniaría Aeroespacial </t>
  </si>
  <si>
    <t xml:space="preserve">Grado en Ingeniería Agraria y del Medio Rural </t>
  </si>
  <si>
    <t xml:space="preserve">Grado en Ingeniería Agrícola y del Medio Rural </t>
  </si>
  <si>
    <t xml:space="preserve">Grado en Ingeniería de las Industrias Agrarias y Alimentarías </t>
  </si>
  <si>
    <t xml:space="preserve">Grado en Ingeniería Agroalimentaria y del Medio Rural </t>
  </si>
  <si>
    <t xml:space="preserve">Grado en Ingeniería Agroambiental </t>
  </si>
  <si>
    <t xml:space="preserve">Grado en Ingeniería Forestal y del Medio Natural </t>
  </si>
  <si>
    <t>Grado en Ingeniería Forestal: Industrias Forestales</t>
  </si>
  <si>
    <t xml:space="preserve">Grado en Ingeniería de la Energía </t>
  </si>
  <si>
    <t xml:space="preserve">Grado en Ingeniería de la Tecnología de Minas y Energía </t>
  </si>
  <si>
    <t xml:space="preserve">Grado en Ingeniería Minera </t>
  </si>
  <si>
    <t xml:space="preserve">Grado en Ingeniería en Geomática y Topografía </t>
  </si>
  <si>
    <t>Grado en Arquitectura Técnica</t>
  </si>
  <si>
    <t xml:space="preserve">Grado en Ingeniería Civil </t>
  </si>
  <si>
    <t xml:space="preserve">Grado en Ingeniería de Obras Públicas en Construcciones Civiles </t>
  </si>
  <si>
    <t>Grado en Ingeniería de Obras Públicas en Transportes y Servicios Urbanos</t>
  </si>
  <si>
    <t xml:space="preserve">Grado en Ingeniería de Tecnologías de Caminos </t>
  </si>
  <si>
    <t xml:space="preserve">Grado en Ingeniería de Organización Industrial </t>
  </si>
  <si>
    <t xml:space="preserve">Grado en Ingeniería en Tecnologías Industriales </t>
  </si>
  <si>
    <t xml:space="preserve">Grado en Ingeniería Electrónica Industrial y Automática </t>
  </si>
  <si>
    <t xml:space="preserve">Grado en Ingeniería de Diseño Industrial y Desarrollo de Producto </t>
  </si>
  <si>
    <t xml:space="preserve">Grado en Ingeniería Eléctrica </t>
  </si>
  <si>
    <t xml:space="preserve">Grado en Ingeniería Mecánica </t>
  </si>
  <si>
    <t xml:space="preserve">Grado en Ingeniería Química </t>
  </si>
  <si>
    <t xml:space="preserve">Grado en Ingeniería de Materiales </t>
  </si>
  <si>
    <t xml:space="preserve">Grado en Ingeniería de Diseño y Tecnología Textil </t>
  </si>
  <si>
    <t>Grado en Ingeniería en Informática de Sistemas</t>
  </si>
  <si>
    <t>Grado en Ingeniería de Tecnologías Específicas de Telecomunicación</t>
  </si>
  <si>
    <t>Grado en Piloto de Aviación Comercial y Operaciones Aéreas</t>
  </si>
  <si>
    <t>Grado en Filosofía, Política y Economía</t>
  </si>
  <si>
    <t>Grado en Antropología y Evolución Humana</t>
  </si>
  <si>
    <t>Grado en Empresa Internacional</t>
  </si>
  <si>
    <t>Grado en Estudios de Catalán y de Clásicas</t>
  </si>
  <si>
    <t>Grado en Estudios de Catalán y Español</t>
  </si>
  <si>
    <t>Grado en Estudios de Francés y de Clásicas</t>
  </si>
  <si>
    <t>Grado en Geografía, Ordenación del Territorio</t>
  </si>
  <si>
    <t>Grado en Ciencias y Tecnologías de la Edificación</t>
  </si>
  <si>
    <t>Grado en Ingeniería en Sistemas TIC</t>
  </si>
  <si>
    <t>Grado en la Edificación</t>
  </si>
  <si>
    <t>Grado en Ingeniería en Innovación de Procesos y Productos</t>
  </si>
  <si>
    <t>Grado en Ingeniería de Energías Renovables</t>
  </si>
  <si>
    <t>Grados en Biología</t>
  </si>
  <si>
    <t>Grados en Biología Sanitaria</t>
  </si>
  <si>
    <t>Grados en Bioquímica</t>
  </si>
  <si>
    <t>Grados en Biotecnología</t>
  </si>
  <si>
    <t>Grados en Ciencia y Tecnología en los Alimentos</t>
  </si>
  <si>
    <t>Grados en Ciencias Ambientales</t>
  </si>
  <si>
    <t>Grados en Enfermería</t>
  </si>
  <si>
    <t>Grados en Farmacia</t>
  </si>
  <si>
    <t>Grados en Fisioterapia</t>
  </si>
  <si>
    <t>Grados en Geología</t>
  </si>
  <si>
    <t>Grados en Ingeniería Biomédica</t>
  </si>
  <si>
    <t>Grados en Medicina</t>
  </si>
  <si>
    <t>Grados en Nutrición Humana y Dietética</t>
  </si>
  <si>
    <t>Grados en Odontología</t>
  </si>
  <si>
    <t>Grados en Óptica y Optometría</t>
  </si>
  <si>
    <t>Grados en Podología</t>
  </si>
  <si>
    <t>Grados en Química</t>
  </si>
  <si>
    <t>Grados en Veterinaria</t>
  </si>
  <si>
    <t>Incremento medio</t>
  </si>
  <si>
    <t>2º respecto 1º</t>
  </si>
  <si>
    <t>3º respecto 1º</t>
  </si>
  <si>
    <t>4º respecto 1º</t>
  </si>
  <si>
    <t>Grado en Ingeniería Agraria</t>
  </si>
  <si>
    <t>Grado en Ciencias Empresariales-Management</t>
  </si>
  <si>
    <t xml:space="preserve">Grado en Bioquímica </t>
  </si>
  <si>
    <t>Grado en Estudios de Asia Oriental</t>
  </si>
  <si>
    <t xml:space="preserve">Grado en Estudios de Arquitectura </t>
  </si>
  <si>
    <t>Grado en Lenguas Aplicadas</t>
  </si>
  <si>
    <t>Grado en Innovación y Seguridad Alimentaria</t>
  </si>
  <si>
    <t>Doble Grado en Administración y Dirección de Empresas y Derecho</t>
  </si>
  <si>
    <t>Doble Grado en Economía-Derecho</t>
  </si>
  <si>
    <t>Doble Grado en Derecho-Economía</t>
  </si>
  <si>
    <t>Grado en Comunicación Digital</t>
  </si>
  <si>
    <t>Grado en Comunicación</t>
  </si>
  <si>
    <t>Grado en Ingeniería Eléctrica (Rama Industrial)</t>
  </si>
  <si>
    <t>Grado en Ingeniería Mecánica (Rama Industrial)</t>
  </si>
  <si>
    <t>Grado en Ingeniería en Electrónica y Automática (Rama Industrial)</t>
  </si>
  <si>
    <t>Grado en Ingeniería Informática en Ingeniería de Computadores</t>
  </si>
  <si>
    <t>Grado en Ingeniería Informática en Ingeniería de Software</t>
  </si>
  <si>
    <t xml:space="preserve">PCEO en Administración y Dirección de Empresas-Derecho </t>
  </si>
  <si>
    <t>PCEO en Administración y Dirección de Empresas-Economía</t>
  </si>
  <si>
    <t>PCEO en Administración y Dirección de Empresas-Turismo</t>
  </si>
  <si>
    <t>PCEO en Derecho-Administración y Dirección de Empresas</t>
  </si>
  <si>
    <t>PCEO en Administración y Dirección de Empresas-Relaciones Laborales y Recursos Humanos</t>
  </si>
  <si>
    <t>Grados en Ciencias del Deporte</t>
  </si>
  <si>
    <t>Grados en Ciencias en la Actividad Física y del Deporte</t>
  </si>
  <si>
    <t>Grado en Arquitectura Naval</t>
  </si>
  <si>
    <t>Grado en Ciencia</t>
  </si>
  <si>
    <t>Grado en Ciencia y Tecnología de la Edificación</t>
  </si>
  <si>
    <t>Grado en Conservación y Restauración del Patrimonio Cultural</t>
  </si>
  <si>
    <t>Grado en Fundamentos de la Arquitectura y Urbanismo</t>
  </si>
  <si>
    <t>Grado en Gestión e Ingeniería de Servicios</t>
  </si>
  <si>
    <t>Grado en Ingeniería de Diseño Industrial y Desarrollo de Producto</t>
  </si>
  <si>
    <t>Grado en Ingeniería de la Seguridad</t>
  </si>
  <si>
    <t>Grado en Ingeniería de los Materiales</t>
  </si>
  <si>
    <t>Grado en Ingeniería de Organización</t>
  </si>
  <si>
    <t>Grado en Ingeniería de Sistemas Audiovisuales</t>
  </si>
  <si>
    <t>Grado en Ingeniería de Sistemas de Comunicaciones</t>
  </si>
  <si>
    <t>Grado en Ingeniería de Tecnología Industrial</t>
  </si>
  <si>
    <t>Grado en Ingeniería del Medio Natural</t>
  </si>
  <si>
    <t>Grado en Ingeniería Electrónica de Comunicaciones</t>
  </si>
  <si>
    <t>Grado en Ingeniería en Sistemas Audiovisuales y Multimedia</t>
  </si>
  <si>
    <t>Grado en Ingeniería en Tecnología Minera</t>
  </si>
  <si>
    <t>Grado en Ingeniería en Telemática</t>
  </si>
  <si>
    <t>Grado en Ingeniería Matemática</t>
  </si>
  <si>
    <t>Grado en Ingeniería y Ciencia Agronómica</t>
  </si>
  <si>
    <t>Grado en Ingeniero Aeroespacial</t>
  </si>
  <si>
    <t>Grado en Ingeniero Agrícola</t>
  </si>
  <si>
    <t>Grado en Ingeniero Agroambiental</t>
  </si>
  <si>
    <t>Grado en Sistemas de Información</t>
  </si>
  <si>
    <t>Grado en Tecnologías de las Industrias Agrarias y Alimentarias</t>
  </si>
  <si>
    <t>Grado en Artes Escénicas-Interpretación</t>
  </si>
  <si>
    <t>Grado en Artes Visuales y Danza</t>
  </si>
  <si>
    <t>Grado en Ciencia Política y Administración Pública</t>
  </si>
  <si>
    <t>Grado en Ciencias Experimentales</t>
  </si>
  <si>
    <t>Grado en Ciencias Políticas</t>
  </si>
  <si>
    <t>Grado en Ciencias y Lenguas de la Antigüedad</t>
  </si>
  <si>
    <t>Grado en Cinematografía y Artes Visuales</t>
  </si>
  <si>
    <t>Grado en Composición de Músicas Contemporáneas</t>
  </si>
  <si>
    <t>Grado en Derecho con Mención en Derecho Francés</t>
  </si>
  <si>
    <t>Grado en Diseño de Moda</t>
  </si>
  <si>
    <t>Grado en Diseño Integral y Gestión de la Imagen</t>
  </si>
  <si>
    <t>Grado en Economía Financiera y Actuarial</t>
  </si>
  <si>
    <t>Grado en Economía y Finanzas</t>
  </si>
  <si>
    <t>Grado en Economía y Negocios Internacionales</t>
  </si>
  <si>
    <t>Grado en Estudios Internacionales</t>
  </si>
  <si>
    <t>Grado en Estudios Hispano-Alemanes</t>
  </si>
  <si>
    <t>Grado en Estudios Semíticos e Islámicos</t>
  </si>
  <si>
    <t>Grado en Fotografía</t>
  </si>
  <si>
    <t>Grado en Gestión Mercantil y Financiera</t>
  </si>
  <si>
    <t>Grado en Igualdad de Género</t>
  </si>
  <si>
    <t>Grado en Lenguas Modernas y Traducción</t>
  </si>
  <si>
    <t>Grado en Lingüística y Lenguas Aplicada</t>
  </si>
  <si>
    <t>Grado en Literatura General y Comparada</t>
  </si>
  <si>
    <t>Grado en Magisterio en Educación Infantil</t>
  </si>
  <si>
    <t>Grado en Magisterio en Educación Primaria</t>
  </si>
  <si>
    <t>Grado en Matemáticas e Informática</t>
  </si>
  <si>
    <t>Grado en Matemáticas y Estadística</t>
  </si>
  <si>
    <t>Grado en Pedagogía de las Artes Visuales y la Danza</t>
  </si>
  <si>
    <t>Grado en Relaciones Internacionales</t>
  </si>
  <si>
    <t>Grado en Estudios Ingleses: Lengua, y Literatura</t>
  </si>
  <si>
    <t>Grado en Lengua y Literatura Española</t>
  </si>
  <si>
    <t>Grado en Ingeniería de los Recursos Mineros y Energéticos</t>
  </si>
  <si>
    <t>Doble Grado (PCEO) en Matemáticas e Ingeniería Telemática</t>
  </si>
  <si>
    <t>Doble Grado (PCEO) en Administración de Empresas y Derecho</t>
  </si>
  <si>
    <t>Doble Grado (PCEO) en Periodismo y Comunicación Audiovisual</t>
  </si>
  <si>
    <t>GALICIA</t>
  </si>
  <si>
    <t>La Comunidad Autónoma no distribuye los grados por precio del crédito en su boletín autonómico</t>
  </si>
  <si>
    <t xml:space="preserve">Precio del crédito matriculado en primera, segunda, tercera, cuarta y sucesivas matrículas en titulaciones de Grado por experimentalidad  </t>
  </si>
  <si>
    <t>Incremento del precio del crédito matriculado respecto a la primera matrícula en titulaciones de Grado por experimentalidad y número de veces de matrícula .</t>
  </si>
  <si>
    <t>Precios Públicos en primera, segunda y tercera matrícula de las titulaciones de Grado por grado de experimentalidad y Comunidad Autónoma</t>
  </si>
  <si>
    <t>GRADO DE EXPERIMENTALIDAD/RAMA DE CONOCIMIENTO</t>
  </si>
  <si>
    <t>Precios Públicos en primera, segunda y tercera matrícula de las titulaciones de Grado clasificados por grado de experimentalidad y Comunidad Autónoma</t>
  </si>
  <si>
    <t xml:space="preserve">Grado en Tecnologías Marinas </t>
  </si>
  <si>
    <t>Grado en Náutica y Transporte Marítimo</t>
  </si>
  <si>
    <t>Grado en Diseño Industrial y Desarrollo del Producto</t>
  </si>
  <si>
    <t>Grado en Ingeniería Agrícola y Agroalimentaria</t>
  </si>
  <si>
    <t>Doble Grado en Derecho-Administración y Dirección de Empresas</t>
  </si>
  <si>
    <t xml:space="preserve"> Grado en Ingeniería Agraria y Energética </t>
  </si>
  <si>
    <t>Grado en Ciencias Políticas y Administración Pública</t>
  </si>
  <si>
    <t>Grado en Edificación</t>
  </si>
  <si>
    <t>Grado en Ingeniería Eléctrica y Electrónica</t>
  </si>
  <si>
    <t>Grado en Ciencia Política y de la Administración</t>
  </si>
  <si>
    <t>Doble Grado en Derecho y ADE (Programa DADE)</t>
  </si>
  <si>
    <t>Grado en Marina</t>
  </si>
  <si>
    <t>Doble Grado (PCEO) en Administración de Empresas y Turismo</t>
  </si>
  <si>
    <t>Doble Grado (PCEO) en Economía y Turismo</t>
  </si>
  <si>
    <t>Grado en Historia del Arte y Gestión del Patrimonio Artístico</t>
  </si>
  <si>
    <t>Grado en Lenguas Románicas y sus Literaturas</t>
  </si>
  <si>
    <t>Grado en Ciencia y Producción Animal</t>
  </si>
  <si>
    <t>Grado en Ingeniería de Sistemas Aeroespaciales</t>
  </si>
  <si>
    <t>Grado en Ingeniería de Tecnología y Diseño Textil</t>
  </si>
  <si>
    <t>Grado en Tecnologías Marinas</t>
  </si>
  <si>
    <t>Grados en Ciencias de la Alimentación</t>
  </si>
  <si>
    <t>Grado en Gestión Informática Empresarial</t>
  </si>
  <si>
    <t>Grado conjunto de Filosofía, Política y Economía</t>
  </si>
  <si>
    <t>Grado en Estudios Hispánicos: Lengua y Literatura</t>
  </si>
  <si>
    <t>Grado en Estudios de Inglés y de Clásicas</t>
  </si>
  <si>
    <t>Grado en Estudios de Inglés y Francés</t>
  </si>
  <si>
    <t>Grado en Estudios de Inglés y Catalán</t>
  </si>
  <si>
    <t>Grado en Estudios de Inglés y de Español</t>
  </si>
  <si>
    <t>Grado en Maestro de Educación Infantil</t>
  </si>
  <si>
    <t>Grado en Maestro de Educación Primaria</t>
  </si>
  <si>
    <t>Grado en CC. Políticas y Gestión Pública</t>
  </si>
  <si>
    <t xml:space="preserve">Grado en Maestro en Educación Infantil </t>
  </si>
  <si>
    <t>Grado en Negocios Internacionales/ International Business</t>
  </si>
  <si>
    <t xml:space="preserve">Grado en Traducción y Mediación Interlingüística                                                                                                                                                                                                                  </t>
  </si>
  <si>
    <t>Grado en Ciencias Gastronómicas</t>
  </si>
  <si>
    <t>Grado en Ingeniería de Sistemas de Telecomunicación, Sonido e Imagen</t>
  </si>
  <si>
    <t>Grado de Ingeniería de Tecnologías de Telecomunicación</t>
  </si>
  <si>
    <t>Grado en Ingeniería en Informática</t>
  </si>
  <si>
    <t>Grado en Ingeniería en Sonido e Imagen en Telecomunicación</t>
  </si>
  <si>
    <t>Grado en Ingeniería Robótica</t>
  </si>
  <si>
    <t>Grado en Tecnologías de la Información para la Salud</t>
  </si>
  <si>
    <t>Grado en Conservación - Restauración de Bienes Culturales</t>
  </si>
  <si>
    <t>Grado en Criminología y Políticas Públicas de Prevención</t>
  </si>
  <si>
    <t>Grado en Lengua y Literatura Hispánicas</t>
  </si>
  <si>
    <t>Incremento medio del precio del crédito matriculado en segunda, tercera, cuarta y sucesivas matrículas respecto a la primera matrícula en titulaciones de Grado. Cursos 2015-2016 y 2014-2015</t>
  </si>
  <si>
    <t xml:space="preserve"> GRADOS DE EXPERIMENTALIDAD/COEFICIENTE DE ESTRUCTURA DOCENTE (1)(2)</t>
  </si>
  <si>
    <r>
      <t>(1)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El precio de segundas y sucesivas matrículas se ha calculado siguiendo las directrices marcadas en el Boletín Autonómico</t>
    </r>
  </si>
  <si>
    <r>
      <t>MADRID (COMUNIDAD DE)</t>
    </r>
    <r>
      <rPr>
        <b/>
        <vertAlign val="superscript"/>
        <sz val="16"/>
        <color indexed="9"/>
        <rFont val="Arial"/>
        <family val="2"/>
      </rPr>
      <t xml:space="preserve"> </t>
    </r>
  </si>
  <si>
    <t>PRECIOS PÚBLICOS DE TITULACIONES DE GRADO POR COMUNIDAD AUTÓNOMA. CURSO 2016-2017</t>
  </si>
  <si>
    <t>Precio del crédito matriculado en primera, segunda, tercera, cuarta y sucesivas matrículas en titulaciones de Grado por experimentalidad . Curso 2016-2017</t>
  </si>
  <si>
    <t>Incremento del precio del crédito matriculado respecto a la primera matrícula en titulaciones de Grado por experimentalidad y número de matrícula. Curso 2016-2017</t>
  </si>
  <si>
    <t>Incremento medio del precio del crédito matriculado en segunda, tercera, cuarta y sucesivas matrículas en titulaciones de Grado respecto a la primera matrícula.  Cursos 2016-2017 y 2015-2016</t>
  </si>
  <si>
    <t>Grado en Ingeniería Minera y Energética</t>
  </si>
  <si>
    <t xml:space="preserve">Grado en Finanzas, Banca y Seguros </t>
  </si>
  <si>
    <t>Programa Internacional del Doble Grado en Administración de Empresas y Economía</t>
  </si>
  <si>
    <t>Grado en Estudios en Arquitectura</t>
  </si>
  <si>
    <t>Grado en Ingeniería en Geomática</t>
  </si>
  <si>
    <t>Doble Grado (PCEO) en  Matemáticas y Física</t>
  </si>
  <si>
    <t>Doble Grado (PCEO) en Administración y Dirección de Empresas y Derecho</t>
  </si>
  <si>
    <t>Doble Grado (PCEO) en Ingeniería Civil e Ingeniería de Recursos Mineros y Energéticos</t>
  </si>
  <si>
    <t>Grado en Informática</t>
  </si>
  <si>
    <t>Grado en Protocolo y Organización de Eventos</t>
  </si>
  <si>
    <t>Doble Grado en Turismo y Protocolo y Organización de Eventos</t>
  </si>
  <si>
    <t>Grado en Ingeniería en Organización y Tecnología Industrial</t>
  </si>
  <si>
    <t>'Grado en Ingeniería Geomática</t>
  </si>
  <si>
    <t>Programa de Grado en Ingeniería Informática y Administración y Dirección de Empresas</t>
  </si>
  <si>
    <t>Programa de Grados en Administración y Dirección de Empresas y Derecho</t>
  </si>
  <si>
    <t>Programa de Grado en Inglés-Francés e Ingles-Alemán</t>
  </si>
  <si>
    <t>Grado en Estudios Globales / Global Studies</t>
  </si>
  <si>
    <t>Grado en Filología Catalana y Occitana</t>
  </si>
  <si>
    <t>Grado en Filología Románica</t>
  </si>
  <si>
    <t>Grado en Arquitectura Técnica y Edificación</t>
  </si>
  <si>
    <t>Grado en Periodismo y Comunicación Audiovisuales</t>
  </si>
  <si>
    <t>Grado en Bioinformática</t>
  </si>
  <si>
    <t>Grado en Ingeniería de Redes de Telecomunicación</t>
  </si>
  <si>
    <t>Grado en Ingeniería en Geoinformación y Geomática</t>
  </si>
  <si>
    <t xml:space="preserve">Grado en Ingeniería en Informática </t>
  </si>
  <si>
    <t>Grado en Ingeniería Minera</t>
  </si>
  <si>
    <t>Grado en CC. Jurídicas de las Administraciones Públicas</t>
  </si>
  <si>
    <t>Grado en Ingeniería Agroalimentaria y de Sistemas Biológicos</t>
  </si>
  <si>
    <t>Grado en Historia del Arte y Patrimonio Histórico-Artístico</t>
  </si>
  <si>
    <t>Grado en Ingeniería en Recursos Energéticos y Mineros</t>
  </si>
  <si>
    <t>Grado en Arqueología*</t>
  </si>
  <si>
    <t>'Grado en Geología</t>
  </si>
  <si>
    <t>Grado en Ingeniería de Recursos Energéticos</t>
  </si>
  <si>
    <t>Grado en Bioquímica **</t>
  </si>
  <si>
    <t>Grado en Ingeniería de la Salud **</t>
  </si>
  <si>
    <t>Grado en Ingeniería de Organización Industrial **</t>
  </si>
  <si>
    <t>Grado en Ingeniería Electrónica, Robótica y Mecatrónica **</t>
  </si>
  <si>
    <t>Grado en Estudios de Asia Oriental **</t>
  </si>
  <si>
    <t>Grado en Ciencias y Tecnología de Edificación</t>
  </si>
  <si>
    <t>Grado en Ingeniería de la Energía **</t>
  </si>
  <si>
    <t>Grado en Arqueología *</t>
  </si>
  <si>
    <t>GRADOS DE EXPERIMENTALIDAD/GRUPO POR ACTIVIDAD DOCENTE</t>
  </si>
  <si>
    <t>U. de Las Palmas de Gran Canaria</t>
  </si>
  <si>
    <t>Ciencias, CC. de la Salud, Ingeniería y Arquitectura y Grado en Bellas Artes</t>
  </si>
  <si>
    <t>Arte y Humanidades y CC. Sociales y Jurídicas</t>
  </si>
  <si>
    <t>Grado en Ingeniería de Recursos Energéticos, Combustibles y Explosivos</t>
  </si>
  <si>
    <t>Grado en Ingeniería Geomática</t>
  </si>
  <si>
    <t>Grado en Tecnologías para la Sociedad de la Información</t>
  </si>
  <si>
    <t>Grado en Ciencias Agrarias y Bioeconomía</t>
  </si>
  <si>
    <t>Grado en Ingeniería Aeroespacial en Aeronavegación</t>
  </si>
  <si>
    <t>Grado en Ingeniería Agronómica y Agroambiental</t>
  </si>
  <si>
    <t>Grado en Ingeniería de las Tecnologías de la Información Geoespacial</t>
  </si>
  <si>
    <t>Grado en Dirección y Gestión de Empresas en el Ámbito Digital</t>
  </si>
  <si>
    <t>Grado en Estudios de Asia y África: Árabe, Chino y Japonés</t>
  </si>
  <si>
    <t>Grado en Finanzas, Banca y Seguros</t>
  </si>
  <si>
    <t>Grado en Historia y Ciencias de la Música y Tecnología Musical</t>
  </si>
  <si>
    <t>Grado en Lenguas Modernas, Cultura y Comunicación</t>
  </si>
  <si>
    <t>Grado en Diseño y Tecnologías Creativas</t>
  </si>
  <si>
    <t>Grado en Finanzas y Contabilidad (***)</t>
  </si>
  <si>
    <t>Grado en Administración y Dirección de Empresas (***)</t>
  </si>
  <si>
    <t>(*)  Interuniversitario por la Univ. de Granada, la Univ. de Jaén y la Univ. de Sevilla</t>
  </si>
  <si>
    <t>(**) Interuniversitario por la Univ. de Sevilla y la Univ. de Málaga</t>
  </si>
  <si>
    <t>(***) En Centro ETEA no admite en estas titulaciones alumnado de nuevo ingreso</t>
  </si>
  <si>
    <t>GRADO DE EXPERIMENTALIDAD/GRUPO POR ACTIVIDAD DOCENTE</t>
  </si>
  <si>
    <t>GRADO DE EXPERIMENTALIDAD /GRUPO POR ACTIVIDAD DOCENTE</t>
  </si>
  <si>
    <t>GRADO DE EXPERIMENTALIDAD /COEFICIENTE DE ESTRUCTURA DOCENTE</t>
  </si>
  <si>
    <t>GRADO DE EXPERIMENTALIDAD/COEFICIENTE DE ESTRUCTURA DOCENTE</t>
  </si>
  <si>
    <t>Grado en Fisioterapia (C.A.)</t>
  </si>
  <si>
    <t>Grado en Logopedia (C.A.)</t>
  </si>
  <si>
    <t>Grado en Ingeniería de los Recursos Mineros</t>
  </si>
  <si>
    <t>Doble Grado en Física y Matemáticas</t>
  </si>
  <si>
    <t>Grado en Gestión Hotelera y Turística (C.A.)</t>
  </si>
  <si>
    <t>Grado en Estudios Hispánicos (C.A.)</t>
  </si>
  <si>
    <t xml:space="preserve">Incremento en 2ª matrícula respecto a la 1ª              Curso 2016-2017                  </t>
  </si>
  <si>
    <t xml:space="preserve">Incremento en 3ª matrícula respecto a la 1ª              Curso 2016-2017                                  </t>
  </si>
  <si>
    <t xml:space="preserve">Incremento en 4ª matrícula o sucesivas respecto a la 1ª Curso 2016-2017             </t>
  </si>
  <si>
    <t xml:space="preserve">Incremento en 2ª matrícula respecto a la 1ª            Curso 2015-2016                     </t>
  </si>
  <si>
    <t xml:space="preserve">Incremento en 3ª matrícula respecto a la 1ª             Curso 2015-2016                                 </t>
  </si>
  <si>
    <t xml:space="preserve">Incremento en 4ª matrícula o sucesivas respecto a la 1ª Curso 2015-2016                                 </t>
  </si>
  <si>
    <t xml:space="preserve">Cantabria </t>
  </si>
  <si>
    <t>Cataluña (1)</t>
  </si>
  <si>
    <t xml:space="preserve">Rioja (La)        </t>
  </si>
  <si>
    <t>(1) La Generalidad de Cataluña convocará las becas Equidad, que suponen una tarificación del pago del precio por crédito de la matrícula por parte de los estudiantes de grado y de ciclo, en función del nivel de renta familiar, de modo que los importes resultantes, una vez descontada la beca, serán los que se recogen en el anexo 5 del Decreto de precios. A efectos estadísticos se ha calculado el precio medio para cada experimentalidad, atendiendo a la información disponible en el Boletín autonómico. En la experimentalidad máxima el precio del crédito más alto es 39,53 y el más bajo 19,77; en la experimentalidad media el precio más alto es 35,77 y el más bajo 17,89; y en la experimentalidad mínima el precio más alto es 25,27 y el más bajo 12,64.</t>
  </si>
  <si>
    <t>Grado en CC. Políticas y de la Admón..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</si>
</sst>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0.0%"/>
    <numFmt numFmtId="165" formatCode="0.0"/>
  </numFmts>
  <fonts count="57" x14ac:knownFonts="1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color indexed="62"/>
      <name val="Arial"/>
      <family val="2"/>
    </font>
    <font>
      <sz val="10"/>
      <color indexed="62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b/>
      <i/>
      <sz val="9"/>
      <name val="Arial"/>
      <family val="2"/>
    </font>
    <font>
      <b/>
      <sz val="9"/>
      <color indexed="9"/>
      <name val="Arial"/>
      <family val="2"/>
    </font>
    <font>
      <vertAlign val="superscript"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vertAlign val="superscript"/>
      <sz val="16"/>
      <color indexed="9"/>
      <name val="Arial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sz val="9"/>
      <color indexed="53"/>
      <name val="Arial"/>
      <family val="2"/>
    </font>
    <font>
      <sz val="9"/>
      <color rgb="FFFF0000"/>
      <name val="Arial"/>
      <family val="2"/>
    </font>
    <font>
      <b/>
      <sz val="11"/>
      <color indexed="9"/>
      <name val="Arial"/>
      <family val="2"/>
    </font>
    <font>
      <b/>
      <sz val="14"/>
      <color indexed="12"/>
      <name val="Arial"/>
      <family val="2"/>
    </font>
    <font>
      <sz val="10"/>
      <color rgb="FF7030A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i/>
      <sz val="8"/>
      <name val="Arial"/>
      <family val="2"/>
    </font>
    <font>
      <b/>
      <sz val="26"/>
      <color indexed="12"/>
      <name val="Arial"/>
      <family val="2"/>
    </font>
    <font>
      <b/>
      <sz val="16"/>
      <color indexed="10"/>
      <name val="Arial"/>
      <family val="2"/>
    </font>
    <font>
      <b/>
      <sz val="11"/>
      <name val="Arial"/>
      <family val="2"/>
    </font>
    <font>
      <vertAlign val="superscript"/>
      <sz val="8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ED3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F9C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/>
      <right style="thin">
        <color rgb="FF0070C0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 style="thin">
        <color rgb="FF3366FF"/>
      </right>
      <top/>
      <bottom/>
      <diagonal/>
    </border>
  </borders>
  <cellStyleXfs count="44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4" borderId="0" applyNumberFormat="0" applyBorder="0" applyAlignment="0" applyProtection="0"/>
    <xf numFmtId="0" fontId="22" fillId="16" borderId="1" applyNumberFormat="0" applyAlignment="0" applyProtection="0"/>
    <xf numFmtId="0" fontId="23" fillId="17" borderId="2" applyNumberFormat="0" applyAlignment="0" applyProtection="0"/>
    <xf numFmtId="0" fontId="24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21" borderId="0" applyNumberFormat="0" applyBorder="0" applyAlignment="0" applyProtection="0"/>
    <xf numFmtId="0" fontId="26" fillId="7" borderId="1" applyNumberFormat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7" fillId="3" borderId="0" applyNumberFormat="0" applyBorder="0" applyAlignment="0" applyProtection="0"/>
    <xf numFmtId="0" fontId="28" fillId="22" borderId="0" applyNumberFormat="0" applyBorder="0" applyAlignment="0" applyProtection="0"/>
    <xf numFmtId="0" fontId="29" fillId="0" borderId="0"/>
    <xf numFmtId="0" fontId="19" fillId="23" borderId="4" applyNumberFormat="0" applyFont="0" applyAlignment="0" applyProtection="0"/>
    <xf numFmtId="0" fontId="30" fillId="16" borderId="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25" fillId="0" borderId="8" applyNumberFormat="0" applyFill="0" applyAlignment="0" applyProtection="0"/>
    <xf numFmtId="0" fontId="36" fillId="0" borderId="9" applyNumberFormat="0" applyFill="0" applyAlignment="0" applyProtection="0"/>
  </cellStyleXfs>
  <cellXfs count="481">
    <xf numFmtId="0" fontId="0" fillId="0" borderId="0" xfId="0"/>
    <xf numFmtId="0" fontId="3" fillId="0" borderId="0" xfId="0" applyFont="1" applyFill="1" applyBorder="1" applyAlignment="1">
      <alignment vertical="top"/>
    </xf>
    <xf numFmtId="0" fontId="3" fillId="24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25" borderId="0" xfId="0" applyFont="1" applyFill="1" applyBorder="1" applyAlignment="1">
      <alignment vertical="top" wrapText="1"/>
    </xf>
    <xf numFmtId="0" fontId="3" fillId="27" borderId="0" xfId="0" applyFont="1" applyFill="1" applyBorder="1" applyAlignment="1">
      <alignment vertical="top" wrapText="1"/>
    </xf>
    <xf numFmtId="0" fontId="0" fillId="0" borderId="0" xfId="0" applyFill="1" applyBorder="1"/>
    <xf numFmtId="0" fontId="3" fillId="28" borderId="0" xfId="0" applyFont="1" applyFill="1" applyBorder="1" applyAlignment="1">
      <alignment vertical="top"/>
    </xf>
    <xf numFmtId="0" fontId="3" fillId="28" borderId="0" xfId="0" applyFont="1" applyFill="1" applyBorder="1" applyAlignment="1">
      <alignment vertical="top" wrapText="1"/>
    </xf>
    <xf numFmtId="0" fontId="3" fillId="3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3" fillId="24" borderId="0" xfId="0" quotePrefix="1" applyNumberFormat="1" applyFont="1" applyFill="1" applyBorder="1" applyAlignment="1">
      <alignment vertical="top" wrapText="1"/>
    </xf>
    <xf numFmtId="0" fontId="3" fillId="27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27" borderId="0" xfId="0" quotePrefix="1" applyNumberFormat="1" applyFont="1" applyFill="1" applyBorder="1" applyAlignment="1">
      <alignment vertical="top" wrapText="1"/>
    </xf>
    <xf numFmtId="0" fontId="3" fillId="30" borderId="0" xfId="0" quotePrefix="1" applyNumberFormat="1" applyFont="1" applyFill="1" applyBorder="1" applyAlignment="1">
      <alignment vertical="top" wrapText="1"/>
    </xf>
    <xf numFmtId="0" fontId="3" fillId="3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0" fontId="3" fillId="24" borderId="0" xfId="0" applyNumberFormat="1" applyFont="1" applyFill="1" applyBorder="1" applyAlignment="1">
      <alignment vertical="top" wrapText="1"/>
    </xf>
    <xf numFmtId="0" fontId="2" fillId="24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8" fillId="32" borderId="0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shrinkToFit="1"/>
    </xf>
    <xf numFmtId="0" fontId="11" fillId="33" borderId="0" xfId="0" applyFont="1" applyFill="1" applyBorder="1" applyAlignment="1">
      <alignment vertical="center" wrapText="1"/>
    </xf>
    <xf numFmtId="0" fontId="11" fillId="33" borderId="0" xfId="0" applyFont="1" applyFill="1" applyBorder="1" applyAlignment="1">
      <alignment vertical="center"/>
    </xf>
    <xf numFmtId="0" fontId="3" fillId="34" borderId="12" xfId="0" applyFont="1" applyFill="1" applyBorder="1" applyAlignment="1">
      <alignment horizontal="left" vertical="top"/>
    </xf>
    <xf numFmtId="0" fontId="3" fillId="34" borderId="13" xfId="0" applyFont="1" applyFill="1" applyBorder="1" applyAlignment="1">
      <alignment vertical="top"/>
    </xf>
    <xf numFmtId="0" fontId="3" fillId="34" borderId="13" xfId="0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 wrapText="1"/>
    </xf>
    <xf numFmtId="0" fontId="8" fillId="32" borderId="16" xfId="0" applyFont="1" applyFill="1" applyBorder="1" applyAlignment="1">
      <alignment horizontal="left" vertical="center"/>
    </xf>
    <xf numFmtId="0" fontId="3" fillId="25" borderId="16" xfId="0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vertical="top" wrapText="1"/>
    </xf>
    <xf numFmtId="0" fontId="3" fillId="29" borderId="0" xfId="0" applyNumberFormat="1" applyFont="1" applyFill="1" applyBorder="1" applyAlignment="1">
      <alignment vertical="top" wrapText="1"/>
    </xf>
    <xf numFmtId="49" fontId="3" fillId="29" borderId="0" xfId="0" applyNumberFormat="1" applyFont="1" applyFill="1" applyBorder="1" applyAlignment="1">
      <alignment vertical="top" wrapText="1"/>
    </xf>
    <xf numFmtId="0" fontId="8" fillId="32" borderId="0" xfId="0" applyFont="1" applyFill="1" applyBorder="1" applyAlignment="1">
      <alignment horizontal="center" vertical="center" wrapText="1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5" fillId="34" borderId="12" xfId="0" applyFont="1" applyFill="1" applyBorder="1" applyAlignment="1">
      <alignment horizontal="left" vertical="top"/>
    </xf>
    <xf numFmtId="0" fontId="15" fillId="34" borderId="13" xfId="0" applyFont="1" applyFill="1" applyBorder="1" applyAlignment="1">
      <alignment vertical="top"/>
    </xf>
    <xf numFmtId="0" fontId="15" fillId="34" borderId="13" xfId="0" applyFont="1" applyFill="1" applyBorder="1" applyAlignment="1">
      <alignment vertical="top" wrapText="1"/>
    </xf>
    <xf numFmtId="0" fontId="15" fillId="34" borderId="14" xfId="0" applyFont="1" applyFill="1" applyBorder="1" applyAlignment="1">
      <alignment vertical="top" wrapText="1"/>
    </xf>
    <xf numFmtId="0" fontId="8" fillId="32" borderId="15" xfId="0" applyFont="1" applyFill="1" applyBorder="1" applyAlignment="1">
      <alignment horizontal="center" vertical="center" wrapText="1"/>
    </xf>
    <xf numFmtId="0" fontId="3" fillId="29" borderId="0" xfId="0" quotePrefix="1" applyNumberFormat="1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vertical="top" wrapText="1"/>
    </xf>
    <xf numFmtId="0" fontId="3" fillId="28" borderId="0" xfId="0" quotePrefix="1" applyNumberFormat="1" applyFont="1" applyFill="1" applyBorder="1" applyAlignment="1">
      <alignment vertical="top" wrapText="1"/>
    </xf>
    <xf numFmtId="0" fontId="3" fillId="26" borderId="15" xfId="0" applyNumberFormat="1" applyFont="1" applyFill="1" applyBorder="1" applyAlignment="1">
      <alignment vertical="top" wrapText="1"/>
    </xf>
    <xf numFmtId="0" fontId="3" fillId="26" borderId="15" xfId="0" quotePrefix="1" applyNumberFormat="1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/>
    </xf>
    <xf numFmtId="2" fontId="2" fillId="33" borderId="0" xfId="0" applyNumberFormat="1" applyFont="1" applyFill="1" applyBorder="1" applyAlignment="1">
      <alignment horizontal="center" vertical="center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 wrapText="1"/>
    </xf>
    <xf numFmtId="0" fontId="2" fillId="33" borderId="0" xfId="0" quotePrefix="1" applyNumberFormat="1" applyFont="1" applyFill="1" applyBorder="1" applyAlignment="1">
      <alignment vertical="top" wrapText="1"/>
    </xf>
    <xf numFmtId="0" fontId="11" fillId="33" borderId="0" xfId="0" applyFont="1" applyFill="1" applyBorder="1" applyAlignment="1">
      <alignment horizontal="center" vertical="center"/>
    </xf>
    <xf numFmtId="4" fontId="2" fillId="34" borderId="13" xfId="0" applyNumberFormat="1" applyFont="1" applyFill="1" applyBorder="1" applyAlignment="1">
      <alignment vertical="top"/>
    </xf>
    <xf numFmtId="2" fontId="2" fillId="33" borderId="16" xfId="0" applyNumberFormat="1" applyFont="1" applyFill="1" applyBorder="1" applyAlignment="1">
      <alignment horizontal="left" vertical="center"/>
    </xf>
    <xf numFmtId="2" fontId="2" fillId="33" borderId="15" xfId="0" applyNumberFormat="1" applyFont="1" applyFill="1" applyBorder="1" applyAlignment="1">
      <alignment horizontal="center" vertical="top" wrapText="1"/>
    </xf>
    <xf numFmtId="0" fontId="11" fillId="33" borderId="15" xfId="0" applyFont="1" applyFill="1" applyBorder="1" applyAlignment="1">
      <alignment horizontal="center" vertical="center" wrapText="1"/>
    </xf>
    <xf numFmtId="0" fontId="2" fillId="25" borderId="16" xfId="0" quotePrefix="1" applyNumberFormat="1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vertical="top" wrapText="1"/>
    </xf>
    <xf numFmtId="0" fontId="3" fillId="25" borderId="16" xfId="0" quotePrefix="1" applyNumberFormat="1" applyFont="1" applyFill="1" applyBorder="1" applyAlignment="1">
      <alignment horizontal="left" vertical="top" wrapText="1"/>
    </xf>
    <xf numFmtId="0" fontId="3" fillId="25" borderId="0" xfId="0" quotePrefix="1" applyNumberFormat="1" applyFont="1" applyFill="1" applyBorder="1" applyAlignment="1">
      <alignment vertical="top" wrapText="1"/>
    </xf>
    <xf numFmtId="0" fontId="2" fillId="29" borderId="0" xfId="0" quotePrefix="1" applyNumberFormat="1" applyFont="1" applyFill="1" applyBorder="1" applyAlignment="1">
      <alignment vertical="top" wrapText="1"/>
    </xf>
    <xf numFmtId="0" fontId="2" fillId="28" borderId="0" xfId="0" quotePrefix="1" applyNumberFormat="1" applyFont="1" applyFill="1" applyBorder="1" applyAlignment="1">
      <alignment vertical="top" wrapText="1"/>
    </xf>
    <xf numFmtId="0" fontId="3" fillId="27" borderId="15" xfId="0" applyFont="1" applyFill="1" applyBorder="1" applyAlignment="1">
      <alignment vertical="top" wrapText="1"/>
    </xf>
    <xf numFmtId="0" fontId="3" fillId="27" borderId="15" xfId="0" applyNumberFormat="1" applyFont="1" applyFill="1" applyBorder="1" applyAlignment="1">
      <alignment vertical="top" wrapText="1"/>
    </xf>
    <xf numFmtId="0" fontId="3" fillId="27" borderId="15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24" borderId="15" xfId="0" applyFont="1" applyFill="1" applyBorder="1" applyAlignment="1">
      <alignment vertical="top" wrapText="1"/>
    </xf>
    <xf numFmtId="0" fontId="3" fillId="24" borderId="15" xfId="0" applyNumberFormat="1" applyFont="1" applyFill="1" applyBorder="1" applyAlignment="1">
      <alignment vertical="top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0" fontId="16" fillId="33" borderId="0" xfId="0" applyFont="1" applyFill="1" applyBorder="1" applyAlignment="1">
      <alignment vertical="center"/>
    </xf>
    <xf numFmtId="0" fontId="16" fillId="33" borderId="0" xfId="0" quotePrefix="1" applyNumberFormat="1" applyFont="1" applyFill="1" applyBorder="1" applyAlignment="1">
      <alignment horizontal="center" vertical="center"/>
    </xf>
    <xf numFmtId="0" fontId="16" fillId="33" borderId="0" xfId="0" quotePrefix="1" applyNumberFormat="1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vertical="center" wrapText="1"/>
    </xf>
    <xf numFmtId="0" fontId="12" fillId="31" borderId="0" xfId="0" applyFont="1" applyFill="1" applyBorder="1" applyAlignment="1">
      <alignment vertical="top" wrapText="1"/>
    </xf>
    <xf numFmtId="0" fontId="16" fillId="31" borderId="0" xfId="0" applyFont="1" applyFill="1" applyBorder="1" applyAlignment="1">
      <alignment vertical="top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1" borderId="17" xfId="0" applyFont="1" applyFill="1" applyBorder="1" applyAlignment="1">
      <alignment horizontal="left" vertical="top"/>
    </xf>
    <xf numFmtId="4" fontId="16" fillId="31" borderId="18" xfId="0" applyNumberFormat="1" applyFont="1" applyFill="1" applyBorder="1" applyAlignment="1">
      <alignment vertical="top"/>
    </xf>
    <xf numFmtId="0" fontId="16" fillId="31" borderId="18" xfId="0" applyFont="1" applyFill="1" applyBorder="1" applyAlignment="1">
      <alignment vertical="top"/>
    </xf>
    <xf numFmtId="0" fontId="12" fillId="31" borderId="18" xfId="0" applyFont="1" applyFill="1" applyBorder="1" applyAlignment="1">
      <alignment vertical="top" wrapText="1"/>
    </xf>
    <xf numFmtId="0" fontId="16" fillId="31" borderId="18" xfId="0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left" vertical="top" wrapText="1"/>
    </xf>
    <xf numFmtId="0" fontId="2" fillId="25" borderId="0" xfId="0" applyFont="1" applyFill="1" applyBorder="1" applyAlignment="1">
      <alignment horizontal="center" vertical="top" wrapText="1"/>
    </xf>
    <xf numFmtId="0" fontId="2" fillId="30" borderId="0" xfId="0" applyFont="1" applyFill="1" applyBorder="1" applyAlignment="1">
      <alignment vertical="top" wrapText="1"/>
    </xf>
    <xf numFmtId="0" fontId="2" fillId="29" borderId="0" xfId="0" applyFont="1" applyFill="1" applyBorder="1" applyAlignment="1">
      <alignment vertical="top" wrapText="1"/>
    </xf>
    <xf numFmtId="0" fontId="16" fillId="33" borderId="16" xfId="0" applyFont="1" applyFill="1" applyBorder="1" applyAlignment="1">
      <alignment horizontal="left" vertical="center" wrapText="1"/>
    </xf>
    <xf numFmtId="0" fontId="17" fillId="25" borderId="16" xfId="0" applyFont="1" applyFill="1" applyBorder="1" applyAlignment="1">
      <alignment horizontal="left" vertical="top" wrapText="1"/>
    </xf>
    <xf numFmtId="0" fontId="17" fillId="25" borderId="0" xfId="0" applyFont="1" applyFill="1" applyBorder="1" applyAlignment="1">
      <alignment horizontal="center" vertical="top" wrapText="1"/>
    </xf>
    <xf numFmtId="0" fontId="17" fillId="30" borderId="0" xfId="0" applyFont="1" applyFill="1" applyBorder="1" applyAlignment="1">
      <alignment vertical="top" wrapText="1"/>
    </xf>
    <xf numFmtId="0" fontId="17" fillId="29" borderId="0" xfId="0" applyFont="1" applyFill="1" applyBorder="1" applyAlignment="1">
      <alignment vertical="top" wrapText="1"/>
    </xf>
    <xf numFmtId="0" fontId="17" fillId="28" borderId="0" xfId="0" applyFont="1" applyFill="1" applyBorder="1" applyAlignment="1">
      <alignment vertical="top" wrapText="1"/>
    </xf>
    <xf numFmtId="0" fontId="17" fillId="24" borderId="0" xfId="0" applyFont="1" applyFill="1" applyBorder="1" applyAlignment="1">
      <alignment vertical="top" wrapText="1"/>
    </xf>
    <xf numFmtId="0" fontId="17" fillId="27" borderId="0" xfId="0" applyFont="1" applyFill="1" applyBorder="1" applyAlignment="1">
      <alignment vertical="top" wrapText="1"/>
    </xf>
    <xf numFmtId="0" fontId="17" fillId="26" borderId="15" xfId="0" applyFont="1" applyFill="1" applyBorder="1" applyAlignment="1">
      <alignment vertical="top" wrapText="1"/>
    </xf>
    <xf numFmtId="0" fontId="15" fillId="0" borderId="0" xfId="0" applyFont="1" applyFill="1" applyBorder="1" applyAlignment="1">
      <alignment wrapText="1"/>
    </xf>
    <xf numFmtId="0" fontId="16" fillId="33" borderId="15" xfId="0" quotePrefix="1" applyNumberFormat="1" applyFont="1" applyFill="1" applyBorder="1" applyAlignment="1">
      <alignment horizontal="center" vertical="center" wrapText="1"/>
    </xf>
    <xf numFmtId="0" fontId="16" fillId="31" borderId="0" xfId="0" applyFont="1" applyFill="1" applyBorder="1" applyAlignment="1">
      <alignment horizontal="left" vertical="top" wrapText="1"/>
    </xf>
    <xf numFmtId="4" fontId="16" fillId="31" borderId="0" xfId="0" applyNumberFormat="1" applyFont="1" applyFill="1" applyBorder="1" applyAlignment="1">
      <alignment vertical="top" wrapText="1"/>
    </xf>
    <xf numFmtId="0" fontId="2" fillId="28" borderId="0" xfId="0" applyFont="1" applyFill="1" applyBorder="1" applyAlignment="1">
      <alignment vertical="top" wrapText="1"/>
    </xf>
    <xf numFmtId="0" fontId="16" fillId="0" borderId="0" xfId="0" applyFont="1" applyFill="1" applyBorder="1"/>
    <xf numFmtId="0" fontId="11" fillId="31" borderId="17" xfId="0" applyFont="1" applyFill="1" applyBorder="1" applyAlignment="1">
      <alignment horizontal="left" vertical="top"/>
    </xf>
    <xf numFmtId="4" fontId="11" fillId="31" borderId="18" xfId="0" applyNumberFormat="1" applyFont="1" applyFill="1" applyBorder="1" applyAlignment="1">
      <alignment vertical="top"/>
    </xf>
    <xf numFmtId="0" fontId="11" fillId="31" borderId="18" xfId="0" applyFont="1" applyFill="1" applyBorder="1" applyAlignment="1">
      <alignment vertical="top"/>
    </xf>
    <xf numFmtId="0" fontId="10" fillId="31" borderId="18" xfId="0" applyFont="1" applyFill="1" applyBorder="1" applyAlignment="1">
      <alignment vertical="top" wrapText="1"/>
    </xf>
    <xf numFmtId="0" fontId="11" fillId="31" borderId="19" xfId="0" applyFont="1" applyFill="1" applyBorder="1" applyAlignment="1">
      <alignment vertical="top" wrapText="1"/>
    </xf>
    <xf numFmtId="0" fontId="3" fillId="24" borderId="15" xfId="0" quotePrefix="1" applyNumberFormat="1" applyFont="1" applyFill="1" applyBorder="1" applyAlignment="1">
      <alignment vertical="top" wrapText="1"/>
    </xf>
    <xf numFmtId="0" fontId="10" fillId="31" borderId="19" xfId="0" applyFont="1" applyFill="1" applyBorder="1" applyAlignment="1">
      <alignment vertical="top" wrapText="1"/>
    </xf>
    <xf numFmtId="0" fontId="2" fillId="25" borderId="16" xfId="0" quotePrefix="1" applyNumberFormat="1" applyFont="1" applyFill="1" applyBorder="1" applyAlignment="1">
      <alignment horizontal="left" vertical="top"/>
    </xf>
    <xf numFmtId="0" fontId="2" fillId="25" borderId="0" xfId="0" quotePrefix="1" applyNumberFormat="1" applyFont="1" applyFill="1" applyBorder="1" applyAlignment="1">
      <alignment vertical="top"/>
    </xf>
    <xf numFmtId="0" fontId="3" fillId="25" borderId="16" xfId="0" quotePrefix="1" applyNumberFormat="1" applyFont="1" applyFill="1" applyBorder="1" applyAlignment="1">
      <alignment horizontal="left" vertical="top"/>
    </xf>
    <xf numFmtId="0" fontId="3" fillId="25" borderId="0" xfId="0" quotePrefix="1" applyNumberFormat="1" applyFont="1" applyFill="1" applyBorder="1" applyAlignment="1">
      <alignment vertical="top"/>
    </xf>
    <xf numFmtId="0" fontId="3" fillId="30" borderId="0" xfId="0" applyNumberFormat="1" applyFont="1" applyFill="1" applyBorder="1" applyAlignment="1">
      <alignment vertical="top"/>
    </xf>
    <xf numFmtId="0" fontId="3" fillId="29" borderId="0" xfId="0" quotePrefix="1" applyNumberFormat="1" applyFont="1" applyFill="1" applyBorder="1" applyAlignment="1">
      <alignment vertical="top"/>
    </xf>
    <xf numFmtId="0" fontId="3" fillId="29" borderId="0" xfId="0" applyNumberFormat="1" applyFont="1" applyFill="1" applyBorder="1" applyAlignment="1">
      <alignment vertical="top"/>
    </xf>
    <xf numFmtId="0" fontId="16" fillId="31" borderId="17" xfId="0" applyFont="1" applyFill="1" applyBorder="1" applyAlignment="1">
      <alignment horizontal="left" vertical="top" wrapText="1"/>
    </xf>
    <xf numFmtId="4" fontId="16" fillId="31" borderId="18" xfId="0" applyNumberFormat="1" applyFont="1" applyFill="1" applyBorder="1" applyAlignment="1">
      <alignment vertical="top" wrapText="1"/>
    </xf>
    <xf numFmtId="0" fontId="12" fillId="31" borderId="19" xfId="0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wrapText="1"/>
    </xf>
    <xf numFmtId="0" fontId="2" fillId="27" borderId="15" xfId="0" applyFont="1" applyFill="1" applyBorder="1" applyAlignment="1">
      <alignment vertical="top" wrapText="1"/>
    </xf>
    <xf numFmtId="0" fontId="11" fillId="31" borderId="17" xfId="0" applyFont="1" applyFill="1" applyBorder="1" applyAlignment="1">
      <alignment horizontal="left" vertical="top" wrapText="1"/>
    </xf>
    <xf numFmtId="4" fontId="11" fillId="31" borderId="18" xfId="0" applyNumberFormat="1" applyFont="1" applyFill="1" applyBorder="1" applyAlignment="1">
      <alignment vertical="top" wrapText="1"/>
    </xf>
    <xf numFmtId="0" fontId="11" fillId="31" borderId="18" xfId="0" applyFont="1" applyFill="1" applyBorder="1" applyAlignment="1">
      <alignment vertical="top" wrapText="1"/>
    </xf>
    <xf numFmtId="0" fontId="2" fillId="29" borderId="15" xfId="0" applyFont="1" applyFill="1" applyBorder="1" applyAlignment="1">
      <alignment vertical="top" wrapText="1"/>
    </xf>
    <xf numFmtId="49" fontId="3" fillId="29" borderId="15" xfId="0" applyNumberFormat="1" applyFont="1" applyFill="1" applyBorder="1" applyAlignment="1">
      <alignment vertical="top" wrapText="1"/>
    </xf>
    <xf numFmtId="0" fontId="2" fillId="30" borderId="0" xfId="0" applyFont="1" applyFill="1" applyBorder="1" applyAlignment="1">
      <alignment vertical="top"/>
    </xf>
    <xf numFmtId="2" fontId="2" fillId="25" borderId="16" xfId="0" applyNumberFormat="1" applyFont="1" applyFill="1" applyBorder="1" applyAlignment="1">
      <alignment horizontal="left" vertical="center" wrapText="1"/>
    </xf>
    <xf numFmtId="2" fontId="2" fillId="25" borderId="0" xfId="0" applyNumberFormat="1" applyFont="1" applyFill="1" applyBorder="1" applyAlignment="1">
      <alignment horizontal="center" vertical="center" wrapText="1"/>
    </xf>
    <xf numFmtId="2" fontId="2" fillId="30" borderId="0" xfId="0" applyNumberFormat="1" applyFont="1" applyFill="1" applyBorder="1" applyAlignment="1">
      <alignment vertical="top" wrapText="1"/>
    </xf>
    <xf numFmtId="2" fontId="2" fillId="29" borderId="0" xfId="0" applyNumberFormat="1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/>
    </xf>
    <xf numFmtId="0" fontId="16" fillId="31" borderId="19" xfId="0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right" vertical="top" wrapText="1"/>
    </xf>
    <xf numFmtId="0" fontId="2" fillId="25" borderId="16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3" fillId="30" borderId="0" xfId="0" applyFont="1" applyFill="1" applyBorder="1" applyAlignment="1">
      <alignment vertical="top"/>
    </xf>
    <xf numFmtId="0" fontId="2" fillId="25" borderId="16" xfId="0" applyNumberFormat="1" applyFont="1" applyFill="1" applyBorder="1" applyAlignment="1">
      <alignment horizontal="left" vertical="top"/>
    </xf>
    <xf numFmtId="0" fontId="10" fillId="31" borderId="18" xfId="0" applyFont="1" applyFill="1" applyBorder="1" applyAlignment="1">
      <alignment vertical="top"/>
    </xf>
    <xf numFmtId="8" fontId="3" fillId="0" borderId="0" xfId="0" applyNumberFormat="1" applyFont="1" applyFill="1" applyBorder="1" applyAlignment="1">
      <alignment wrapText="1"/>
    </xf>
    <xf numFmtId="2" fontId="2" fillId="33" borderId="0" xfId="0" applyNumberFormat="1" applyFont="1" applyFill="1" applyBorder="1" applyAlignment="1">
      <alignment horizontal="center" vertical="center" wrapText="1"/>
    </xf>
    <xf numFmtId="0" fontId="3" fillId="34" borderId="0" xfId="0" applyFont="1" applyFill="1" applyBorder="1" applyAlignment="1">
      <alignment vertical="top" wrapText="1"/>
    </xf>
    <xf numFmtId="0" fontId="2" fillId="24" borderId="15" xfId="0" applyFont="1" applyFill="1" applyBorder="1" applyAlignment="1">
      <alignment vertical="top" wrapText="1"/>
    </xf>
    <xf numFmtId="0" fontId="3" fillId="30" borderId="0" xfId="0" applyNumberFormat="1" applyFont="1" applyFill="1" applyBorder="1" applyAlignment="1">
      <alignment horizontal="left" vertical="top" wrapText="1"/>
    </xf>
    <xf numFmtId="0" fontId="2" fillId="25" borderId="16" xfId="0" applyNumberFormat="1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38" fillId="0" borderId="0" xfId="0" applyFont="1" applyFill="1" applyBorder="1"/>
    <xf numFmtId="2" fontId="2" fillId="29" borderId="15" xfId="0" applyNumberFormat="1" applyFont="1" applyFill="1" applyBorder="1" applyAlignment="1">
      <alignment vertical="top" wrapText="1"/>
    </xf>
    <xf numFmtId="0" fontId="3" fillId="29" borderId="15" xfId="0" applyNumberFormat="1" applyFont="1" applyFill="1" applyBorder="1" applyAlignment="1">
      <alignment vertical="top"/>
    </xf>
    <xf numFmtId="0" fontId="3" fillId="29" borderId="15" xfId="0" quotePrefix="1" applyNumberFormat="1" applyFont="1" applyFill="1" applyBorder="1" applyAlignment="1">
      <alignment vertical="top"/>
    </xf>
    <xf numFmtId="0" fontId="39" fillId="0" borderId="0" xfId="0" applyNumberFormat="1" applyFont="1" applyFill="1" applyBorder="1" applyAlignment="1">
      <alignment vertical="top"/>
    </xf>
    <xf numFmtId="0" fontId="16" fillId="33" borderId="17" xfId="0" applyFont="1" applyFill="1" applyBorder="1" applyAlignment="1">
      <alignment horizontal="left"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8" xfId="0" quotePrefix="1" applyNumberFormat="1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quotePrefix="1" applyNumberFormat="1" applyFont="1" applyFill="1" applyBorder="1" applyAlignment="1">
      <alignment horizontal="center" vertical="center" wrapText="1"/>
    </xf>
    <xf numFmtId="2" fontId="2" fillId="33" borderId="15" xfId="0" applyNumberFormat="1" applyFont="1" applyFill="1" applyBorder="1" applyAlignment="1">
      <alignment horizontal="center" vertical="center" wrapText="1"/>
    </xf>
    <xf numFmtId="0" fontId="18" fillId="30" borderId="0" xfId="0" applyNumberFormat="1" applyFont="1" applyFill="1" applyBorder="1" applyAlignment="1">
      <alignment vertical="top" wrapText="1"/>
    </xf>
    <xf numFmtId="2" fontId="4" fillId="0" borderId="0" xfId="0" applyNumberFormat="1" applyFont="1" applyFill="1" applyBorder="1"/>
    <xf numFmtId="2" fontId="2" fillId="33" borderId="0" xfId="0" applyNumberFormat="1" applyFont="1" applyFill="1" applyBorder="1" applyAlignment="1">
      <alignment horizontal="center" vertical="top"/>
    </xf>
    <xf numFmtId="164" fontId="3" fillId="0" borderId="0" xfId="0" applyNumberFormat="1" applyFont="1" applyFill="1" applyBorder="1" applyAlignment="1">
      <alignment vertical="top"/>
    </xf>
    <xf numFmtId="165" fontId="0" fillId="0" borderId="0" xfId="0" applyNumberFormat="1" applyAlignment="1">
      <alignment horizontal="center"/>
    </xf>
    <xf numFmtId="0" fontId="42" fillId="32" borderId="26" xfId="0" applyFont="1" applyFill="1" applyBorder="1" applyAlignment="1">
      <alignment horizontal="center" vertical="center" wrapText="1"/>
    </xf>
    <xf numFmtId="0" fontId="43" fillId="37" borderId="0" xfId="0" applyFont="1" applyFill="1" applyBorder="1" applyAlignment="1">
      <alignment horizontal="left" vertical="center" wrapText="1"/>
    </xf>
    <xf numFmtId="0" fontId="42" fillId="34" borderId="28" xfId="0" applyFont="1" applyFill="1" applyBorder="1" applyAlignment="1">
      <alignment vertical="center"/>
    </xf>
    <xf numFmtId="0" fontId="43" fillId="0" borderId="0" xfId="0" applyFont="1" applyAlignment="1">
      <alignment vertical="center" wrapText="1"/>
    </xf>
    <xf numFmtId="2" fontId="2" fillId="33" borderId="0" xfId="0" applyNumberFormat="1" applyFont="1" applyFill="1" applyBorder="1" applyAlignment="1">
      <alignment horizontal="center" vertical="top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11" fillId="33" borderId="16" xfId="0" applyFont="1" applyFill="1" applyBorder="1" applyAlignment="1">
      <alignment horizontal="left" vertical="center"/>
    </xf>
    <xf numFmtId="0" fontId="11" fillId="0" borderId="0" xfId="0" applyFont="1" applyFill="1" applyBorder="1"/>
    <xf numFmtId="0" fontId="4" fillId="0" borderId="0" xfId="0" applyFont="1"/>
    <xf numFmtId="2" fontId="2" fillId="33" borderId="0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/>
    </xf>
    <xf numFmtId="0" fontId="8" fillId="32" borderId="16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3" fillId="25" borderId="0" xfId="0" quotePrefix="1" applyNumberFormat="1" applyFont="1" applyFill="1" applyBorder="1" applyAlignment="1">
      <alignment horizontal="left" vertical="top" wrapText="1"/>
    </xf>
    <xf numFmtId="0" fontId="8" fillId="32" borderId="0" xfId="0" applyFont="1" applyFill="1" applyBorder="1" applyAlignment="1">
      <alignment horizontal="center" vertical="center" wrapText="1"/>
    </xf>
    <xf numFmtId="0" fontId="8" fillId="32" borderId="15" xfId="0" applyFont="1" applyFill="1" applyBorder="1" applyAlignment="1">
      <alignment horizontal="center" vertical="center" wrapText="1"/>
    </xf>
    <xf numFmtId="0" fontId="3" fillId="28" borderId="0" xfId="0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horizontal="left" vertical="top" wrapText="1"/>
    </xf>
    <xf numFmtId="49" fontId="3" fillId="25" borderId="0" xfId="0" quotePrefix="1" applyNumberFormat="1" applyFont="1" applyFill="1" applyBorder="1" applyAlignment="1">
      <alignment horizontal="left" vertical="top"/>
    </xf>
    <xf numFmtId="0" fontId="3" fillId="29" borderId="0" xfId="0" quotePrefix="1" applyNumberFormat="1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horizontal="center" vertical="top" wrapText="1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15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11" fillId="33" borderId="0" xfId="0" applyFont="1" applyFill="1" applyBorder="1" applyAlignment="1">
      <alignment horizontal="center" vertical="center"/>
    </xf>
    <xf numFmtId="0" fontId="41" fillId="29" borderId="0" xfId="0" quotePrefix="1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3" fillId="25" borderId="0" xfId="0" applyNumberFormat="1" applyFont="1" applyFill="1" applyBorder="1" applyAlignment="1">
      <alignment horizontal="left" vertical="top" wrapText="1"/>
    </xf>
    <xf numFmtId="0" fontId="3" fillId="38" borderId="0" xfId="0" applyFont="1" applyFill="1" applyBorder="1" applyAlignment="1">
      <alignment vertical="top" wrapText="1"/>
    </xf>
    <xf numFmtId="0" fontId="3" fillId="40" borderId="0" xfId="0" applyFont="1" applyFill="1" applyBorder="1" applyAlignment="1">
      <alignment vertical="top" wrapText="1"/>
    </xf>
    <xf numFmtId="0" fontId="3" fillId="40" borderId="0" xfId="0" applyFont="1" applyFill="1" applyBorder="1" applyAlignment="1">
      <alignment horizontal="left" vertical="top" wrapText="1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15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/>
    </xf>
    <xf numFmtId="0" fontId="3" fillId="34" borderId="16" xfId="0" applyFont="1" applyFill="1" applyBorder="1" applyAlignment="1">
      <alignment horizontal="left" vertical="top"/>
    </xf>
    <xf numFmtId="0" fontId="3" fillId="34" borderId="0" xfId="0" applyFont="1" applyFill="1" applyBorder="1" applyAlignment="1">
      <alignment vertical="top"/>
    </xf>
    <xf numFmtId="0" fontId="3" fillId="34" borderId="0" xfId="0" applyFont="1" applyFill="1" applyBorder="1" applyAlignment="1">
      <alignment horizontal="right" vertical="top" wrapText="1"/>
    </xf>
    <xf numFmtId="0" fontId="3" fillId="34" borderId="0" xfId="0" applyFont="1" applyFill="1" applyBorder="1" applyAlignment="1">
      <alignment vertical="center" wrapText="1"/>
    </xf>
    <xf numFmtId="0" fontId="3" fillId="34" borderId="15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horizontal="center" vertical="top"/>
    </xf>
    <xf numFmtId="0" fontId="42" fillId="32" borderId="16" xfId="0" applyFont="1" applyFill="1" applyBorder="1" applyAlignment="1">
      <alignment vertical="center"/>
    </xf>
    <xf numFmtId="0" fontId="42" fillId="32" borderId="0" xfId="0" applyFont="1" applyFill="1" applyBorder="1" applyAlignment="1">
      <alignment vertical="center"/>
    </xf>
    <xf numFmtId="0" fontId="46" fillId="0" borderId="0" xfId="0" applyFont="1" applyFill="1" applyBorder="1"/>
    <xf numFmtId="0" fontId="8" fillId="0" borderId="0" xfId="0" applyFont="1" applyFill="1" applyBorder="1" applyAlignment="1">
      <alignment horizontal="center" vertical="top"/>
    </xf>
    <xf numFmtId="0" fontId="47" fillId="32" borderId="16" xfId="0" applyFont="1" applyFill="1" applyBorder="1" applyAlignment="1">
      <alignment horizontal="left" vertical="top"/>
    </xf>
    <xf numFmtId="0" fontId="8" fillId="32" borderId="0" xfId="0" applyFont="1" applyFill="1" applyBorder="1" applyAlignment="1">
      <alignment horizontal="right" vertical="center"/>
    </xf>
    <xf numFmtId="0" fontId="2" fillId="33" borderId="16" xfId="0" applyFont="1" applyFill="1" applyBorder="1" applyAlignment="1">
      <alignment horizontal="left" vertical="center"/>
    </xf>
    <xf numFmtId="0" fontId="2" fillId="33" borderId="0" xfId="0" applyFont="1" applyFill="1" applyBorder="1" applyAlignment="1">
      <alignment horizontal="right" vertical="center"/>
    </xf>
    <xf numFmtId="2" fontId="2" fillId="33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38" fillId="25" borderId="16" xfId="0" applyFont="1" applyFill="1" applyBorder="1" applyAlignment="1">
      <alignment horizontal="center" vertical="top" wrapText="1"/>
    </xf>
    <xf numFmtId="0" fontId="38" fillId="25" borderId="0" xfId="0" applyFont="1" applyFill="1" applyBorder="1" applyAlignment="1">
      <alignment horizontal="center" vertical="top" wrapText="1"/>
    </xf>
    <xf numFmtId="0" fontId="3" fillId="41" borderId="0" xfId="0" applyNumberFormat="1" applyFont="1" applyFill="1" applyBorder="1" applyAlignment="1">
      <alignment horizontal="right" vertical="center" wrapText="1"/>
    </xf>
    <xf numFmtId="0" fontId="3" fillId="29" borderId="0" xfId="0" applyNumberFormat="1" applyFont="1" applyFill="1" applyBorder="1" applyAlignment="1">
      <alignment vertical="center" wrapText="1"/>
    </xf>
    <xf numFmtId="0" fontId="3" fillId="28" borderId="0" xfId="0" quotePrefix="1" applyNumberFormat="1" applyFont="1" applyFill="1" applyBorder="1" applyAlignment="1">
      <alignment horizontal="right" vertical="top" wrapText="1"/>
    </xf>
    <xf numFmtId="0" fontId="3" fillId="28" borderId="0" xfId="0" quotePrefix="1" applyNumberFormat="1" applyFont="1" applyFill="1" applyBorder="1" applyAlignment="1">
      <alignment horizontal="left" vertical="top" wrapText="1"/>
    </xf>
    <xf numFmtId="0" fontId="3" fillId="24" borderId="0" xfId="0" applyFont="1" applyFill="1" applyBorder="1" applyAlignment="1">
      <alignment horizontal="right" vertical="top" wrapText="1"/>
    </xf>
    <xf numFmtId="0" fontId="3" fillId="24" borderId="0" xfId="0" applyFont="1" applyFill="1" applyBorder="1" applyAlignment="1">
      <alignment horizontal="left" vertical="top" wrapText="1"/>
    </xf>
    <xf numFmtId="0" fontId="3" fillId="27" borderId="0" xfId="0" quotePrefix="1" applyNumberFormat="1" applyFont="1" applyFill="1" applyBorder="1" applyAlignment="1">
      <alignment horizontal="right" vertical="top" wrapText="1"/>
    </xf>
    <xf numFmtId="0" fontId="3" fillId="41" borderId="0" xfId="0" applyNumberFormat="1" applyFont="1" applyFill="1" applyBorder="1" applyAlignment="1">
      <alignment horizontal="right" vertical="top" wrapText="1"/>
    </xf>
    <xf numFmtId="0" fontId="11" fillId="33" borderId="0" xfId="0" applyFont="1" applyFill="1" applyBorder="1" applyAlignment="1">
      <alignment horizontal="right" vertical="center"/>
    </xf>
    <xf numFmtId="0" fontId="11" fillId="33" borderId="0" xfId="0" applyFont="1" applyFill="1" applyBorder="1" applyAlignment="1">
      <alignment horizontal="right" vertical="center" wrapText="1"/>
    </xf>
    <xf numFmtId="0" fontId="3" fillId="31" borderId="17" xfId="0" applyFont="1" applyFill="1" applyBorder="1" applyAlignment="1">
      <alignment horizontal="left" vertical="top"/>
    </xf>
    <xf numFmtId="0" fontId="3" fillId="31" borderId="18" xfId="0" applyFont="1" applyFill="1" applyBorder="1" applyAlignment="1">
      <alignment vertical="top"/>
    </xf>
    <xf numFmtId="0" fontId="3" fillId="31" borderId="18" xfId="0" applyFont="1" applyFill="1" applyBorder="1" applyAlignment="1">
      <alignment vertical="top" wrapText="1"/>
    </xf>
    <xf numFmtId="0" fontId="3" fillId="31" borderId="18" xfId="0" applyFont="1" applyFill="1" applyBorder="1" applyAlignment="1">
      <alignment horizontal="right" vertical="top" wrapText="1"/>
    </xf>
    <xf numFmtId="0" fontId="3" fillId="31" borderId="19" xfId="0" applyFont="1" applyFill="1" applyBorder="1" applyAlignment="1">
      <alignment vertical="center" wrapText="1"/>
    </xf>
    <xf numFmtId="0" fontId="3" fillId="31" borderId="18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4" fillId="0" borderId="0" xfId="0" applyFont="1" applyFill="1" applyBorder="1" applyAlignment="1">
      <alignment horizontal="left" vertical="top"/>
    </xf>
    <xf numFmtId="0" fontId="42" fillId="32" borderId="25" xfId="0" applyFont="1" applyFill="1" applyBorder="1" applyAlignment="1">
      <alignment horizontal="center" vertical="center" wrapText="1"/>
    </xf>
    <xf numFmtId="0" fontId="42" fillId="32" borderId="27" xfId="0" applyFont="1" applyFill="1" applyBorder="1" applyAlignment="1">
      <alignment horizontal="center" vertical="center" wrapText="1"/>
    </xf>
    <xf numFmtId="2" fontId="0" fillId="0" borderId="0" xfId="0" applyNumberFormat="1"/>
    <xf numFmtId="2" fontId="43" fillId="37" borderId="0" xfId="0" applyNumberFormat="1" applyFont="1" applyFill="1" applyBorder="1" applyAlignment="1">
      <alignment horizontal="left" vertical="center" wrapText="1"/>
    </xf>
    <xf numFmtId="2" fontId="43" fillId="37" borderId="15" xfId="0" applyNumberFormat="1" applyFont="1" applyFill="1" applyBorder="1" applyAlignment="1">
      <alignment horizontal="left" vertical="center" wrapText="1"/>
    </xf>
    <xf numFmtId="2" fontId="44" fillId="0" borderId="0" xfId="0" applyNumberFormat="1" applyFont="1" applyAlignment="1">
      <alignment horizontal="center"/>
    </xf>
    <xf numFmtId="2" fontId="44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/>
    <xf numFmtId="164" fontId="48" fillId="35" borderId="0" xfId="0" applyNumberFormat="1" applyFont="1" applyFill="1" applyBorder="1" applyAlignment="1">
      <alignment horizontal="center" vertical="center"/>
    </xf>
    <xf numFmtId="0" fontId="43" fillId="37" borderId="12" xfId="0" applyFont="1" applyFill="1" applyBorder="1" applyAlignment="1">
      <alignment horizontal="left" vertical="center" wrapText="1"/>
    </xf>
    <xf numFmtId="0" fontId="43" fillId="37" borderId="13" xfId="0" applyFont="1" applyFill="1" applyBorder="1" applyAlignment="1">
      <alignment horizontal="left" vertical="center" wrapText="1"/>
    </xf>
    <xf numFmtId="0" fontId="43" fillId="37" borderId="14" xfId="0" applyFont="1" applyFill="1" applyBorder="1" applyAlignment="1">
      <alignment horizontal="left" vertical="center" wrapText="1"/>
    </xf>
    <xf numFmtId="2" fontId="47" fillId="32" borderId="25" xfId="0" applyNumberFormat="1" applyFont="1" applyFill="1" applyBorder="1" applyAlignment="1">
      <alignment horizontal="center" vertical="center" wrapText="1"/>
    </xf>
    <xf numFmtId="2" fontId="47" fillId="32" borderId="26" xfId="0" applyNumberFormat="1" applyFont="1" applyFill="1" applyBorder="1" applyAlignment="1">
      <alignment vertical="center" wrapText="1"/>
    </xf>
    <xf numFmtId="2" fontId="47" fillId="32" borderId="26" xfId="0" applyNumberFormat="1" applyFont="1" applyFill="1" applyBorder="1" applyAlignment="1">
      <alignment horizontal="center" vertical="center" wrapText="1"/>
    </xf>
    <xf numFmtId="2" fontId="47" fillId="32" borderId="27" xfId="0" applyNumberFormat="1" applyFont="1" applyFill="1" applyBorder="1" applyAlignment="1">
      <alignment horizontal="center" vertical="center" wrapText="1"/>
    </xf>
    <xf numFmtId="0" fontId="4" fillId="36" borderId="16" xfId="0" applyFont="1" applyFill="1" applyBorder="1" applyAlignment="1">
      <alignment vertical="center"/>
    </xf>
    <xf numFmtId="0" fontId="4" fillId="36" borderId="0" xfId="0" applyFont="1" applyFill="1" applyBorder="1" applyAlignment="1">
      <alignment vertical="center"/>
    </xf>
    <xf numFmtId="2" fontId="49" fillId="36" borderId="16" xfId="0" applyNumberFormat="1" applyFont="1" applyFill="1" applyBorder="1" applyAlignment="1">
      <alignment horizontal="center" vertical="center"/>
    </xf>
    <xf numFmtId="2" fontId="49" fillId="36" borderId="0" xfId="0" applyNumberFormat="1" applyFont="1" applyFill="1" applyBorder="1" applyAlignment="1">
      <alignment horizontal="center" vertical="center"/>
    </xf>
    <xf numFmtId="2" fontId="49" fillId="36" borderId="15" xfId="0" applyNumberFormat="1" applyFont="1" applyFill="1" applyBorder="1" applyAlignment="1">
      <alignment horizontal="center" vertical="center"/>
    </xf>
    <xf numFmtId="0" fontId="38" fillId="35" borderId="16" xfId="0" applyFont="1" applyFill="1" applyBorder="1" applyAlignment="1">
      <alignment vertical="center"/>
    </xf>
    <xf numFmtId="0" fontId="4" fillId="35" borderId="0" xfId="0" applyFont="1" applyFill="1" applyBorder="1" applyAlignment="1">
      <alignment vertical="center"/>
    </xf>
    <xf numFmtId="2" fontId="49" fillId="35" borderId="16" xfId="0" applyNumberFormat="1" applyFont="1" applyFill="1" applyBorder="1" applyAlignment="1">
      <alignment horizontal="center" vertical="center"/>
    </xf>
    <xf numFmtId="2" fontId="49" fillId="35" borderId="0" xfId="0" applyNumberFormat="1" applyFont="1" applyFill="1" applyBorder="1" applyAlignment="1">
      <alignment horizontal="center" vertical="center"/>
    </xf>
    <xf numFmtId="2" fontId="4" fillId="36" borderId="16" xfId="0" applyNumberFormat="1" applyFont="1" applyFill="1" applyBorder="1" applyAlignment="1">
      <alignment horizontal="center" vertical="center"/>
    </xf>
    <xf numFmtId="2" fontId="4" fillId="36" borderId="0" xfId="0" applyNumberFormat="1" applyFont="1" applyFill="1" applyBorder="1" applyAlignment="1">
      <alignment horizontal="center" vertical="center"/>
    </xf>
    <xf numFmtId="2" fontId="4" fillId="35" borderId="16" xfId="0" applyNumberFormat="1" applyFont="1" applyFill="1" applyBorder="1" applyAlignment="1">
      <alignment horizontal="center" vertical="center"/>
    </xf>
    <xf numFmtId="2" fontId="4" fillId="35" borderId="0" xfId="0" applyNumberFormat="1" applyFont="1" applyFill="1" applyBorder="1" applyAlignment="1">
      <alignment horizontal="center" vertical="center"/>
    </xf>
    <xf numFmtId="0" fontId="4" fillId="36" borderId="17" xfId="0" applyFont="1" applyFill="1" applyBorder="1" applyAlignment="1">
      <alignment vertical="center"/>
    </xf>
    <xf numFmtId="0" fontId="4" fillId="36" borderId="18" xfId="0" applyFont="1" applyFill="1" applyBorder="1" applyAlignment="1">
      <alignment vertical="center"/>
    </xf>
    <xf numFmtId="2" fontId="4" fillId="36" borderId="18" xfId="0" applyNumberFormat="1" applyFont="1" applyFill="1" applyBorder="1" applyAlignment="1">
      <alignment horizontal="center" vertical="center"/>
    </xf>
    <xf numFmtId="0" fontId="44" fillId="0" borderId="0" xfId="0" applyFont="1"/>
    <xf numFmtId="2" fontId="4" fillId="0" borderId="0" xfId="0" applyNumberFormat="1" applyFont="1" applyFill="1" applyBorder="1" applyAlignment="1">
      <alignment horizontal="center" vertical="center"/>
    </xf>
    <xf numFmtId="2" fontId="4" fillId="36" borderId="17" xfId="0" applyNumberFormat="1" applyFont="1" applyFill="1" applyBorder="1" applyAlignment="1">
      <alignment horizontal="center" vertical="center"/>
    </xf>
    <xf numFmtId="2" fontId="49" fillId="0" borderId="0" xfId="0" applyNumberFormat="1" applyFont="1"/>
    <xf numFmtId="2" fontId="4" fillId="35" borderId="15" xfId="0" applyNumberFormat="1" applyFont="1" applyFill="1" applyBorder="1" applyAlignment="1">
      <alignment horizontal="center" vertical="center"/>
    </xf>
    <xf numFmtId="0" fontId="48" fillId="35" borderId="16" xfId="0" applyFont="1" applyFill="1" applyBorder="1" applyAlignment="1">
      <alignment vertical="center"/>
    </xf>
    <xf numFmtId="164" fontId="48" fillId="35" borderId="16" xfId="0" applyNumberFormat="1" applyFont="1" applyFill="1" applyBorder="1" applyAlignment="1">
      <alignment horizontal="center" vertical="center"/>
    </xf>
    <xf numFmtId="164" fontId="48" fillId="35" borderId="15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8" fillId="32" borderId="15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1" borderId="19" xfId="0" applyFont="1" applyFill="1" applyBorder="1" applyAlignment="1">
      <alignment vertical="top"/>
    </xf>
    <xf numFmtId="0" fontId="11" fillId="33" borderId="15" xfId="0" quotePrefix="1" applyNumberFormat="1" applyFont="1" applyFill="1" applyBorder="1" applyAlignment="1">
      <alignment horizontal="center" vertical="center"/>
    </xf>
    <xf numFmtId="0" fontId="11" fillId="31" borderId="19" xfId="0" applyFont="1" applyFill="1" applyBorder="1" applyAlignment="1">
      <alignment vertical="top"/>
    </xf>
    <xf numFmtId="2" fontId="49" fillId="35" borderId="29" xfId="0" applyNumberFormat="1" applyFont="1" applyFill="1" applyBorder="1" applyAlignment="1">
      <alignment horizontal="center" vertical="center"/>
    </xf>
    <xf numFmtId="0" fontId="11" fillId="33" borderId="15" xfId="0" quotePrefix="1" applyNumberFormat="1" applyFont="1" applyFill="1" applyBorder="1" applyAlignment="1">
      <alignment horizontal="center" vertical="center" wrapText="1"/>
    </xf>
    <xf numFmtId="0" fontId="3" fillId="27" borderId="31" xfId="0" applyFont="1" applyFill="1" applyBorder="1" applyAlignment="1">
      <alignment vertical="top"/>
    </xf>
    <xf numFmtId="0" fontId="3" fillId="29" borderId="0" xfId="0" applyFont="1" applyFill="1" applyBorder="1" applyAlignment="1">
      <alignment vertical="top" wrapText="1"/>
    </xf>
    <xf numFmtId="0" fontId="3" fillId="26" borderId="31" xfId="0" applyFont="1" applyFill="1" applyBorder="1" applyAlignment="1">
      <alignment vertical="top" wrapText="1"/>
    </xf>
    <xf numFmtId="0" fontId="3" fillId="26" borderId="31" xfId="0" applyNumberFormat="1" applyFont="1" applyFill="1" applyBorder="1" applyAlignment="1">
      <alignment vertical="top" wrapText="1"/>
    </xf>
    <xf numFmtId="49" fontId="14" fillId="0" borderId="0" xfId="0" applyNumberFormat="1" applyFont="1" applyFill="1" applyBorder="1"/>
    <xf numFmtId="0" fontId="50" fillId="0" borderId="0" xfId="0" applyFont="1" applyFill="1" applyBorder="1"/>
    <xf numFmtId="0" fontId="50" fillId="0" borderId="0" xfId="0" applyFont="1" applyFill="1" applyBorder="1" applyAlignment="1"/>
    <xf numFmtId="0" fontId="3" fillId="34" borderId="32" xfId="0" applyFont="1" applyFill="1" applyBorder="1" applyAlignment="1">
      <alignment vertical="top" wrapText="1"/>
    </xf>
    <xf numFmtId="0" fontId="8" fillId="32" borderId="32" xfId="0" applyFont="1" applyFill="1" applyBorder="1" applyAlignment="1">
      <alignment horizontal="center" vertical="center" wrapText="1"/>
    </xf>
    <xf numFmtId="2" fontId="2" fillId="33" borderId="32" xfId="0" applyNumberFormat="1" applyFont="1" applyFill="1" applyBorder="1" applyAlignment="1">
      <alignment horizontal="center" vertical="center" wrapText="1"/>
    </xf>
    <xf numFmtId="0" fontId="3" fillId="39" borderId="32" xfId="0" applyFont="1" applyFill="1" applyBorder="1" applyAlignment="1">
      <alignment vertical="top" wrapText="1"/>
    </xf>
    <xf numFmtId="0" fontId="3" fillId="39" borderId="32" xfId="0" applyFont="1" applyFill="1" applyBorder="1" applyAlignment="1">
      <alignment horizontal="left" vertical="top" wrapText="1"/>
    </xf>
    <xf numFmtId="0" fontId="11" fillId="33" borderId="32" xfId="0" applyFont="1" applyFill="1" applyBorder="1" applyAlignment="1">
      <alignment horizontal="center" vertical="center" wrapText="1"/>
    </xf>
    <xf numFmtId="0" fontId="11" fillId="31" borderId="32" xfId="0" applyFont="1" applyFill="1" applyBorder="1" applyAlignment="1">
      <alignment vertical="top" wrapText="1"/>
    </xf>
    <xf numFmtId="0" fontId="49" fillId="0" borderId="0" xfId="0" applyFont="1"/>
    <xf numFmtId="164" fontId="4" fillId="36" borderId="16" xfId="0" applyNumberFormat="1" applyFont="1" applyFill="1" applyBorder="1" applyAlignment="1">
      <alignment horizontal="center" vertical="center"/>
    </xf>
    <xf numFmtId="164" fontId="4" fillId="36" borderId="0" xfId="0" applyNumberFormat="1" applyFont="1" applyFill="1" applyBorder="1" applyAlignment="1">
      <alignment horizontal="center" vertical="center"/>
    </xf>
    <xf numFmtId="164" fontId="4" fillId="36" borderId="29" xfId="0" applyNumberFormat="1" applyFont="1" applyFill="1" applyBorder="1" applyAlignment="1">
      <alignment horizontal="center" vertical="center"/>
    </xf>
    <xf numFmtId="164" fontId="4" fillId="35" borderId="16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164" fontId="4" fillId="35" borderId="15" xfId="0" applyNumberFormat="1" applyFont="1" applyFill="1" applyBorder="1" applyAlignment="1">
      <alignment horizontal="center" vertical="center"/>
    </xf>
    <xf numFmtId="164" fontId="4" fillId="36" borderId="17" xfId="0" applyNumberFormat="1" applyFont="1" applyFill="1" applyBorder="1" applyAlignment="1">
      <alignment horizontal="center" vertical="center"/>
    </xf>
    <xf numFmtId="164" fontId="4" fillId="36" borderId="18" xfId="0" applyNumberFormat="1" applyFont="1" applyFill="1" applyBorder="1" applyAlignment="1">
      <alignment horizontal="center" vertical="center"/>
    </xf>
    <xf numFmtId="164" fontId="4" fillId="36" borderId="30" xfId="0" applyNumberFormat="1" applyFont="1" applyFill="1" applyBorder="1" applyAlignment="1">
      <alignment horizontal="center" vertical="center"/>
    </xf>
    <xf numFmtId="0" fontId="3" fillId="27" borderId="31" xfId="0" applyFont="1" applyFill="1" applyBorder="1" applyAlignment="1">
      <alignment vertical="top" wrapText="1"/>
    </xf>
    <xf numFmtId="0" fontId="8" fillId="32" borderId="0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40" fillId="28" borderId="15" xfId="0" applyFont="1" applyFill="1" applyBorder="1" applyAlignment="1">
      <alignment vertical="top"/>
    </xf>
    <xf numFmtId="0" fontId="3" fillId="28" borderId="15" xfId="0" applyFont="1" applyFill="1" applyBorder="1" applyAlignment="1">
      <alignment vertical="top"/>
    </xf>
    <xf numFmtId="0" fontId="3" fillId="28" borderId="15" xfId="0" applyFont="1" applyFill="1" applyBorder="1" applyAlignment="1">
      <alignment vertical="top" wrapText="1"/>
    </xf>
    <xf numFmtId="2" fontId="4" fillId="36" borderId="15" xfId="0" applyNumberFormat="1" applyFont="1" applyFill="1" applyBorder="1" applyAlignment="1">
      <alignment horizontal="center" vertical="center"/>
    </xf>
    <xf numFmtId="2" fontId="4" fillId="36" borderId="19" xfId="0" applyNumberFormat="1" applyFont="1" applyFill="1" applyBorder="1" applyAlignment="1">
      <alignment horizontal="center" vertical="center"/>
    </xf>
    <xf numFmtId="0" fontId="48" fillId="36" borderId="12" xfId="0" applyFont="1" applyFill="1" applyBorder="1" applyAlignment="1">
      <alignment vertical="center"/>
    </xf>
    <xf numFmtId="164" fontId="48" fillId="36" borderId="16" xfId="0" applyNumberFormat="1" applyFont="1" applyFill="1" applyBorder="1" applyAlignment="1">
      <alignment horizontal="center" vertical="center"/>
    </xf>
    <xf numFmtId="164" fontId="48" fillId="36" borderId="0" xfId="0" applyNumberFormat="1" applyFont="1" applyFill="1" applyBorder="1" applyAlignment="1">
      <alignment horizontal="center" vertical="center"/>
    </xf>
    <xf numFmtId="164" fontId="48" fillId="36" borderId="15" xfId="0" applyNumberFormat="1" applyFont="1" applyFill="1" applyBorder="1" applyAlignment="1">
      <alignment horizontal="center" vertical="center"/>
    </xf>
    <xf numFmtId="0" fontId="48" fillId="36" borderId="16" xfId="0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164" fontId="48" fillId="35" borderId="19" xfId="0" applyNumberFormat="1" applyFont="1" applyFill="1" applyBorder="1" applyAlignment="1">
      <alignment horizontal="center" vertical="center"/>
    </xf>
    <xf numFmtId="0" fontId="42" fillId="32" borderId="33" xfId="0" applyFont="1" applyFill="1" applyBorder="1" applyAlignment="1">
      <alignment horizontal="center" vertical="center" wrapText="1"/>
    </xf>
    <xf numFmtId="0" fontId="48" fillId="35" borderId="17" xfId="0" applyFont="1" applyFill="1" applyBorder="1" applyAlignment="1">
      <alignment vertical="center"/>
    </xf>
    <xf numFmtId="164" fontId="48" fillId="35" borderId="17" xfId="0" applyNumberFormat="1" applyFont="1" applyFill="1" applyBorder="1" applyAlignment="1">
      <alignment horizontal="center" vertical="center"/>
    </xf>
    <xf numFmtId="164" fontId="48" fillId="35" borderId="18" xfId="0" applyNumberFormat="1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164" fontId="48" fillId="36" borderId="34" xfId="0" applyNumberFormat="1" applyFont="1" applyFill="1" applyBorder="1" applyAlignment="1">
      <alignment horizontal="center" vertical="center"/>
    </xf>
    <xf numFmtId="164" fontId="48" fillId="35" borderId="34" xfId="0" applyNumberFormat="1" applyFont="1" applyFill="1" applyBorder="1" applyAlignment="1">
      <alignment horizontal="center" vertical="center"/>
    </xf>
    <xf numFmtId="164" fontId="48" fillId="35" borderId="35" xfId="0" applyNumberFormat="1" applyFont="1" applyFill="1" applyBorder="1" applyAlignment="1">
      <alignment horizontal="center" vertical="center"/>
    </xf>
    <xf numFmtId="0" fontId="41" fillId="30" borderId="0" xfId="0" applyNumberFormat="1" applyFont="1" applyFill="1" applyBorder="1" applyAlignment="1">
      <alignment vertical="top"/>
    </xf>
    <xf numFmtId="0" fontId="4" fillId="36" borderId="15" xfId="0" applyFont="1" applyFill="1" applyBorder="1" applyAlignment="1">
      <alignment vertical="center"/>
    </xf>
    <xf numFmtId="0" fontId="4" fillId="36" borderId="19" xfId="0" applyFont="1" applyFill="1" applyBorder="1" applyAlignment="1">
      <alignment vertical="center"/>
    </xf>
    <xf numFmtId="0" fontId="4" fillId="36" borderId="12" xfId="0" applyFont="1" applyFill="1" applyBorder="1" applyAlignment="1">
      <alignment vertical="center"/>
    </xf>
    <xf numFmtId="0" fontId="4" fillId="36" borderId="14" xfId="0" applyFont="1" applyFill="1" applyBorder="1" applyAlignment="1">
      <alignment vertical="center"/>
    </xf>
    <xf numFmtId="0" fontId="4" fillId="36" borderId="13" xfId="0" applyFont="1" applyFill="1" applyBorder="1" applyAlignment="1">
      <alignment vertical="center"/>
    </xf>
    <xf numFmtId="164" fontId="4" fillId="36" borderId="15" xfId="0" applyNumberFormat="1" applyFont="1" applyFill="1" applyBorder="1" applyAlignment="1">
      <alignment horizontal="center" vertical="center"/>
    </xf>
    <xf numFmtId="164" fontId="4" fillId="36" borderId="19" xfId="0" applyNumberFormat="1" applyFont="1" applyFill="1" applyBorder="1" applyAlignment="1">
      <alignment horizontal="center" vertical="center"/>
    </xf>
    <xf numFmtId="0" fontId="43" fillId="0" borderId="18" xfId="0" applyFont="1" applyBorder="1" applyAlignment="1">
      <alignment vertical="center" wrapText="1"/>
    </xf>
    <xf numFmtId="0" fontId="3" fillId="28" borderId="0" xfId="0" applyFont="1" applyFill="1" applyBorder="1" applyAlignment="1">
      <alignment horizontal="left" vertical="top"/>
    </xf>
    <xf numFmtId="0" fontId="8" fillId="32" borderId="0" xfId="0" applyFont="1" applyFill="1" applyBorder="1" applyAlignment="1">
      <alignment horizontal="left" vertical="center"/>
    </xf>
    <xf numFmtId="2" fontId="2" fillId="33" borderId="0" xfId="0" applyNumberFormat="1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center" vertical="center"/>
    </xf>
    <xf numFmtId="0" fontId="8" fillId="32" borderId="29" xfId="0" applyFont="1" applyFill="1" applyBorder="1" applyAlignment="1">
      <alignment horizontal="center" vertical="center" wrapText="1"/>
    </xf>
    <xf numFmtId="0" fontId="3" fillId="28" borderId="0" xfId="0" applyNumberFormat="1" applyFont="1" applyFill="1" applyBorder="1" applyAlignment="1">
      <alignment vertical="center" wrapText="1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2" fontId="14" fillId="0" borderId="0" xfId="0" applyNumberFormat="1" applyFont="1" applyBorder="1"/>
    <xf numFmtId="0" fontId="48" fillId="31" borderId="0" xfId="0" applyFont="1" applyFill="1" applyBorder="1"/>
    <xf numFmtId="0" fontId="1" fillId="0" borderId="10" xfId="31" applyFont="1" applyBorder="1" applyAlignment="1" applyProtection="1">
      <alignment vertical="center" wrapText="1"/>
    </xf>
    <xf numFmtId="0" fontId="53" fillId="0" borderId="11" xfId="0" applyFont="1" applyBorder="1" applyAlignment="1">
      <alignment horizontal="justify" vertical="center" wrapText="1"/>
    </xf>
    <xf numFmtId="0" fontId="4" fillId="0" borderId="0" xfId="0" applyFont="1" applyAlignment="1">
      <alignment vertical="top" wrapText="1"/>
    </xf>
    <xf numFmtId="0" fontId="48" fillId="0" borderId="11" xfId="0" applyFont="1" applyBorder="1" applyAlignment="1">
      <alignment vertical="center" wrapText="1"/>
    </xf>
    <xf numFmtId="0" fontId="1" fillId="0" borderId="10" xfId="31" applyFont="1" applyBorder="1" applyAlignment="1" applyProtection="1">
      <alignment vertical="center"/>
    </xf>
    <xf numFmtId="0" fontId="4" fillId="0" borderId="0" xfId="0" applyFont="1" applyAlignment="1">
      <alignment vertical="center" wrapText="1"/>
    </xf>
    <xf numFmtId="0" fontId="1" fillId="0" borderId="20" xfId="31" applyFont="1" applyBorder="1" applyAlignment="1" applyProtection="1">
      <alignment vertical="center"/>
    </xf>
    <xf numFmtId="0" fontId="48" fillId="0" borderId="22" xfId="0" applyFont="1" applyBorder="1" applyAlignment="1">
      <alignment vertical="center" wrapText="1"/>
    </xf>
    <xf numFmtId="0" fontId="48" fillId="0" borderId="0" xfId="0" applyFont="1"/>
    <xf numFmtId="0" fontId="8" fillId="32" borderId="15" xfId="0" applyFont="1" applyFill="1" applyBorder="1" applyAlignment="1">
      <alignment horizontal="center" vertical="center"/>
    </xf>
    <xf numFmtId="0" fontId="4" fillId="0" borderId="0" xfId="0" applyFont="1" applyFill="1"/>
    <xf numFmtId="0" fontId="3" fillId="25" borderId="16" xfId="0" applyFont="1" applyFill="1" applyBorder="1" applyAlignment="1">
      <alignment horizontal="left" vertical="top" wrapText="1"/>
    </xf>
    <xf numFmtId="2" fontId="14" fillId="0" borderId="0" xfId="0" applyNumberFormat="1" applyFont="1" applyBorder="1" applyAlignment="1">
      <alignment horizontal="left" wrapText="1"/>
    </xf>
    <xf numFmtId="2" fontId="14" fillId="0" borderId="0" xfId="0" applyNumberFormat="1" applyFont="1" applyBorder="1" applyAlignment="1">
      <alignment horizontal="left"/>
    </xf>
    <xf numFmtId="0" fontId="56" fillId="25" borderId="16" xfId="0" applyFont="1" applyFill="1" applyBorder="1" applyAlignment="1">
      <alignment vertical="top" wrapText="1"/>
    </xf>
    <xf numFmtId="0" fontId="56" fillId="25" borderId="0" xfId="0" applyFont="1" applyFill="1" applyBorder="1" applyAlignment="1">
      <alignment horizontal="right" vertical="top" wrapText="1"/>
    </xf>
    <xf numFmtId="0" fontId="41" fillId="30" borderId="0" xfId="0" applyNumberFormat="1" applyFont="1" applyFill="1" applyBorder="1" applyAlignment="1">
      <alignment vertical="top" wrapText="1"/>
    </xf>
    <xf numFmtId="0" fontId="55" fillId="41" borderId="0" xfId="0" applyNumberFormat="1" applyFont="1" applyFill="1" applyBorder="1" applyAlignment="1">
      <alignment horizontal="right" vertical="top" wrapText="1"/>
    </xf>
    <xf numFmtId="0" fontId="55" fillId="29" borderId="0" xfId="0" applyNumberFormat="1" applyFont="1" applyFill="1" applyBorder="1" applyAlignment="1">
      <alignment vertical="top" wrapText="1"/>
    </xf>
    <xf numFmtId="0" fontId="41" fillId="28" borderId="0" xfId="0" quotePrefix="1" applyNumberFormat="1" applyFont="1" applyFill="1" applyBorder="1" applyAlignment="1">
      <alignment horizontal="left" vertical="top" wrapText="1"/>
    </xf>
    <xf numFmtId="0" fontId="55" fillId="24" borderId="0" xfId="0" applyFont="1" applyFill="1" applyBorder="1" applyAlignment="1">
      <alignment horizontal="right" vertical="top" wrapText="1"/>
    </xf>
    <xf numFmtId="0" fontId="41" fillId="24" borderId="0" xfId="0" applyFont="1" applyFill="1" applyBorder="1" applyAlignment="1">
      <alignment horizontal="left" vertical="top" wrapText="1"/>
    </xf>
    <xf numFmtId="0" fontId="55" fillId="27" borderId="0" xfId="0" applyNumberFormat="1" applyFont="1" applyFill="1" applyBorder="1" applyAlignment="1">
      <alignment horizontal="right" vertical="top" wrapText="1"/>
    </xf>
    <xf numFmtId="0" fontId="41" fillId="27" borderId="15" xfId="0" quotePrefix="1" applyNumberFormat="1" applyFont="1" applyFill="1" applyBorder="1" applyAlignment="1">
      <alignment vertical="top" wrapText="1"/>
    </xf>
    <xf numFmtId="0" fontId="56" fillId="25" borderId="16" xfId="0" applyFont="1" applyFill="1" applyBorder="1" applyAlignment="1">
      <alignment horizontal="left" vertical="top" wrapText="1"/>
    </xf>
    <xf numFmtId="0" fontId="56" fillId="25" borderId="0" xfId="0" applyFont="1" applyFill="1" applyBorder="1" applyAlignment="1">
      <alignment horizontal="center" vertical="top" wrapText="1"/>
    </xf>
    <xf numFmtId="0" fontId="41" fillId="29" borderId="0" xfId="0" applyNumberFormat="1" applyFont="1" applyFill="1" applyBorder="1" applyAlignment="1">
      <alignment vertical="top" wrapText="1"/>
    </xf>
    <xf numFmtId="0" fontId="41" fillId="28" borderId="0" xfId="0" quotePrefix="1" applyNumberFormat="1" applyFont="1" applyFill="1" applyBorder="1" applyAlignment="1">
      <alignment horizontal="right" vertical="top" wrapText="1"/>
    </xf>
    <xf numFmtId="0" fontId="41" fillId="24" borderId="0" xfId="0" applyFont="1" applyFill="1" applyBorder="1" applyAlignment="1">
      <alignment horizontal="right" vertical="top" wrapText="1"/>
    </xf>
    <xf numFmtId="0" fontId="41" fillId="27" borderId="0" xfId="0" quotePrefix="1" applyNumberFormat="1" applyFont="1" applyFill="1" applyBorder="1" applyAlignment="1">
      <alignment horizontal="right" vertical="top" wrapText="1"/>
    </xf>
    <xf numFmtId="0" fontId="55" fillId="25" borderId="16" xfId="0" applyFont="1" applyFill="1" applyBorder="1" applyAlignment="1">
      <alignment horizontal="left" vertical="top" wrapText="1"/>
    </xf>
    <xf numFmtId="0" fontId="41" fillId="41" borderId="0" xfId="0" applyNumberFormat="1" applyFont="1" applyFill="1" applyBorder="1" applyAlignment="1">
      <alignment horizontal="right" vertical="top" wrapText="1"/>
    </xf>
    <xf numFmtId="0" fontId="41" fillId="27" borderId="0" xfId="0" applyNumberFormat="1" applyFont="1" applyFill="1" applyBorder="1" applyAlignment="1">
      <alignment horizontal="right" vertical="top" wrapText="1"/>
    </xf>
    <xf numFmtId="0" fontId="8" fillId="32" borderId="16" xfId="0" applyFont="1" applyFill="1" applyBorder="1" applyAlignment="1">
      <alignment vertical="center"/>
    </xf>
    <xf numFmtId="0" fontId="8" fillId="32" borderId="0" xfId="0" applyFont="1" applyFill="1" applyBorder="1" applyAlignment="1">
      <alignment vertical="center"/>
    </xf>
    <xf numFmtId="0" fontId="8" fillId="32" borderId="0" xfId="0" applyFont="1" applyFill="1" applyBorder="1" applyAlignment="1">
      <alignment horizontal="center" vertical="center"/>
    </xf>
    <xf numFmtId="0" fontId="2" fillId="27" borderId="0" xfId="0" applyNumberFormat="1" applyFont="1" applyFill="1" applyBorder="1" applyAlignment="1">
      <alignment horizontal="right" vertical="top" wrapText="1"/>
    </xf>
    <xf numFmtId="0" fontId="2" fillId="27" borderId="0" xfId="0" quotePrefix="1" applyNumberFormat="1" applyFont="1" applyFill="1" applyBorder="1" applyAlignment="1">
      <alignment horizontal="right" vertical="top" wrapText="1"/>
    </xf>
    <xf numFmtId="0" fontId="3" fillId="27" borderId="0" xfId="0" applyNumberFormat="1" applyFont="1" applyFill="1" applyBorder="1" applyAlignment="1">
      <alignment horizontal="right" vertical="top" wrapText="1"/>
    </xf>
    <xf numFmtId="0" fontId="2" fillId="24" borderId="0" xfId="0" applyFont="1" applyFill="1" applyBorder="1" applyAlignment="1">
      <alignment horizontal="right" vertical="top" wrapText="1"/>
    </xf>
    <xf numFmtId="0" fontId="2" fillId="28" borderId="0" xfId="0" quotePrefix="1" applyNumberFormat="1" applyFont="1" applyFill="1" applyBorder="1" applyAlignment="1">
      <alignment horizontal="right" vertical="top" wrapText="1"/>
    </xf>
    <xf numFmtId="0" fontId="2" fillId="41" borderId="0" xfId="0" applyNumberFormat="1" applyFont="1" applyFill="1" applyBorder="1" applyAlignment="1">
      <alignment horizontal="right" vertical="top" wrapText="1"/>
    </xf>
    <xf numFmtId="0" fontId="2" fillId="29" borderId="0" xfId="0" applyNumberFormat="1" applyFont="1" applyFill="1" applyBorder="1" applyAlignment="1">
      <alignment vertical="top" wrapText="1"/>
    </xf>
    <xf numFmtId="0" fontId="3" fillId="41" borderId="0" xfId="0" applyNumberFormat="1" applyFont="1" applyFill="1" applyBorder="1" applyAlignment="1">
      <alignment vertical="top" wrapText="1"/>
    </xf>
    <xf numFmtId="0" fontId="2" fillId="25" borderId="0" xfId="0" applyFont="1" applyFill="1" applyBorder="1" applyAlignment="1">
      <alignment horizontal="right" vertical="top" wrapText="1"/>
    </xf>
    <xf numFmtId="0" fontId="38" fillId="25" borderId="0" xfId="0" applyFont="1" applyFill="1" applyBorder="1" applyAlignment="1">
      <alignment horizontal="right" vertical="top" wrapText="1"/>
    </xf>
    <xf numFmtId="0" fontId="2" fillId="28" borderId="0" xfId="0" applyNumberFormat="1" applyFont="1" applyFill="1" applyBorder="1" applyAlignment="1">
      <alignment horizontal="right" vertical="top" wrapText="1"/>
    </xf>
    <xf numFmtId="0" fontId="2" fillId="25" borderId="0" xfId="0" applyFont="1" applyFill="1" applyBorder="1" applyAlignment="1">
      <alignment horizontal="right" vertical="top" wrapText="1"/>
    </xf>
    <xf numFmtId="0" fontId="2" fillId="29" borderId="0" xfId="0" applyNumberFormat="1" applyFont="1" applyFill="1" applyBorder="1" applyAlignment="1">
      <alignment horizontal="left" vertical="top" wrapText="1"/>
    </xf>
    <xf numFmtId="0" fontId="38" fillId="25" borderId="0" xfId="0" applyFont="1" applyFill="1" applyBorder="1" applyAlignment="1">
      <alignment vertical="top" wrapText="1"/>
    </xf>
    <xf numFmtId="0" fontId="55" fillId="25" borderId="0" xfId="0" applyFont="1" applyFill="1" applyBorder="1" applyAlignment="1">
      <alignment vertical="top" wrapText="1"/>
    </xf>
    <xf numFmtId="0" fontId="3" fillId="28" borderId="0" xfId="0" quotePrefix="1" applyNumberFormat="1" applyFont="1" applyFill="1" applyBorder="1" applyAlignment="1">
      <alignment horizontal="left" vertical="top"/>
    </xf>
    <xf numFmtId="0" fontId="3" fillId="24" borderId="0" xfId="0" applyFont="1" applyFill="1" applyBorder="1" applyAlignment="1">
      <alignment horizontal="left" vertical="top"/>
    </xf>
    <xf numFmtId="0" fontId="3" fillId="28" borderId="0" xfId="0" applyNumberFormat="1" applyFont="1" applyFill="1" applyBorder="1" applyAlignment="1">
      <alignment horizontal="right" vertical="top" wrapText="1"/>
    </xf>
    <xf numFmtId="0" fontId="4" fillId="25" borderId="0" xfId="0" applyFont="1" applyFill="1" applyBorder="1" applyAlignment="1">
      <alignment vertical="top" wrapText="1"/>
    </xf>
    <xf numFmtId="0" fontId="3" fillId="25" borderId="16" xfId="0" applyFont="1" applyFill="1" applyBorder="1" applyAlignment="1">
      <alignment vertical="top"/>
    </xf>
    <xf numFmtId="0" fontId="3" fillId="25" borderId="0" xfId="0" applyFont="1" applyFill="1" applyBorder="1" applyAlignment="1">
      <alignment vertical="top"/>
    </xf>
    <xf numFmtId="0" fontId="2" fillId="25" borderId="16" xfId="0" applyFont="1" applyFill="1" applyBorder="1" applyAlignment="1">
      <alignment vertical="top" wrapText="1"/>
    </xf>
    <xf numFmtId="0" fontId="2" fillId="25" borderId="0" xfId="0" applyFont="1" applyFill="1" applyBorder="1" applyAlignment="1">
      <alignment vertical="top" wrapText="1"/>
    </xf>
    <xf numFmtId="0" fontId="3" fillId="25" borderId="16" xfId="0" applyFont="1" applyFill="1" applyBorder="1" applyAlignment="1">
      <alignment vertical="top" wrapText="1"/>
    </xf>
    <xf numFmtId="0" fontId="41" fillId="25" borderId="16" xfId="0" applyFont="1" applyFill="1" applyBorder="1" applyAlignment="1">
      <alignment vertical="top"/>
    </xf>
    <xf numFmtId="0" fontId="41" fillId="25" borderId="0" xfId="0" applyFont="1" applyFill="1" applyBorder="1" applyAlignment="1">
      <alignment vertical="top"/>
    </xf>
    <xf numFmtId="0" fontId="2" fillId="25" borderId="0" xfId="0" applyFont="1" applyFill="1" applyBorder="1" applyAlignment="1">
      <alignment horizontal="left" vertical="top" wrapText="1"/>
    </xf>
    <xf numFmtId="0" fontId="3" fillId="25" borderId="0" xfId="0" quotePrefix="1" applyNumberFormat="1" applyFont="1" applyFill="1" applyBorder="1" applyAlignment="1">
      <alignment horizontal="right" vertical="top" wrapText="1"/>
    </xf>
    <xf numFmtId="0" fontId="2" fillId="25" borderId="0" xfId="0" quotePrefix="1" applyNumberFormat="1" applyFont="1" applyFill="1" applyBorder="1" applyAlignment="1">
      <alignment horizontal="right" vertical="top" wrapText="1"/>
    </xf>
    <xf numFmtId="0" fontId="2" fillId="29" borderId="0" xfId="0" quotePrefix="1" applyNumberFormat="1" applyFont="1" applyFill="1" applyBorder="1" applyAlignment="1">
      <alignment horizontal="right" vertical="top" wrapText="1"/>
    </xf>
    <xf numFmtId="0" fontId="2" fillId="24" borderId="0" xfId="0" applyNumberFormat="1" applyFont="1" applyFill="1" applyBorder="1" applyAlignment="1">
      <alignment horizontal="right" vertical="top" wrapText="1"/>
    </xf>
    <xf numFmtId="49" fontId="2" fillId="29" borderId="15" xfId="0" applyNumberFormat="1" applyFont="1" applyFill="1" applyBorder="1" applyAlignment="1">
      <alignment horizontal="center" vertical="top" wrapText="1"/>
    </xf>
    <xf numFmtId="0" fontId="3" fillId="24" borderId="0" xfId="0" applyFont="1" applyFill="1" applyBorder="1" applyAlignment="1">
      <alignment vertical="top"/>
    </xf>
    <xf numFmtId="0" fontId="1" fillId="0" borderId="10" xfId="31" applyBorder="1" applyAlignment="1" applyProtection="1">
      <alignment vertical="center" wrapText="1"/>
    </xf>
    <xf numFmtId="0" fontId="7" fillId="34" borderId="36" xfId="0" quotePrefix="1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/>
    <xf numFmtId="2" fontId="2" fillId="33" borderId="36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center"/>
    </xf>
    <xf numFmtId="0" fontId="52" fillId="34" borderId="23" xfId="0" applyFont="1" applyFill="1" applyBorder="1" applyAlignment="1">
      <alignment horizontal="center" vertical="center" wrapText="1"/>
    </xf>
    <xf numFmtId="0" fontId="4" fillId="34" borderId="24" xfId="0" applyFont="1" applyFill="1" applyBorder="1" applyAlignment="1">
      <alignment vertical="center" wrapText="1"/>
    </xf>
    <xf numFmtId="0" fontId="4" fillId="34" borderId="20" xfId="0" applyFont="1" applyFill="1" applyBorder="1" applyAlignment="1">
      <alignment vertical="center" wrapText="1"/>
    </xf>
    <xf numFmtId="0" fontId="4" fillId="34" borderId="21" xfId="0" applyFont="1" applyFill="1" applyBorder="1" applyAlignment="1">
      <alignment vertical="center" wrapText="1"/>
    </xf>
    <xf numFmtId="0" fontId="47" fillId="32" borderId="25" xfId="0" applyFont="1" applyFill="1" applyBorder="1" applyAlignment="1">
      <alignment horizontal="center" vertical="center" wrapText="1"/>
    </xf>
    <xf numFmtId="0" fontId="47" fillId="32" borderId="27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2" fontId="14" fillId="0" borderId="0" xfId="0" applyNumberFormat="1" applyFont="1" applyBorder="1" applyAlignment="1">
      <alignment horizontal="left" wrapText="1"/>
    </xf>
    <xf numFmtId="0" fontId="47" fillId="32" borderId="26" xfId="0" applyFont="1" applyFill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7" fillId="34" borderId="16" xfId="0" quotePrefix="1" applyNumberFormat="1" applyFont="1" applyFill="1" applyBorder="1" applyAlignment="1">
      <alignment horizontal="center" vertical="center"/>
    </xf>
    <xf numFmtId="0" fontId="7" fillId="34" borderId="0" xfId="0" quotePrefix="1" applyNumberFormat="1" applyFont="1" applyFill="1" applyBorder="1" applyAlignment="1">
      <alignment horizontal="center" vertical="center"/>
    </xf>
    <xf numFmtId="0" fontId="7" fillId="34" borderId="15" xfId="0" quotePrefix="1" applyNumberFormat="1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7" fillId="34" borderId="16" xfId="0" applyNumberFormat="1" applyFont="1" applyFill="1" applyBorder="1" applyAlignment="1">
      <alignment horizontal="center" vertical="center"/>
    </xf>
    <xf numFmtId="0" fontId="7" fillId="34" borderId="0" xfId="0" applyNumberFormat="1" applyFont="1" applyFill="1" applyBorder="1" applyAlignment="1">
      <alignment horizontal="center" vertical="center"/>
    </xf>
    <xf numFmtId="0" fontId="7" fillId="34" borderId="15" xfId="0" applyNumberFormat="1" applyFont="1" applyFill="1" applyBorder="1" applyAlignment="1">
      <alignment horizontal="center" vertical="center"/>
    </xf>
    <xf numFmtId="0" fontId="2" fillId="25" borderId="16" xfId="0" applyNumberFormat="1" applyFont="1" applyFill="1" applyBorder="1" applyAlignment="1">
      <alignment horizontal="right" vertical="top"/>
    </xf>
    <xf numFmtId="0" fontId="2" fillId="25" borderId="0" xfId="0" applyNumberFormat="1" applyFont="1" applyFill="1" applyBorder="1" applyAlignment="1">
      <alignment horizontal="right" vertical="top"/>
    </xf>
    <xf numFmtId="0" fontId="8" fillId="32" borderId="32" xfId="0" applyFont="1" applyFill="1" applyBorder="1" applyAlignment="1">
      <alignment horizontal="center" vertical="center"/>
    </xf>
    <xf numFmtId="0" fontId="7" fillId="34" borderId="29" xfId="0" quotePrefix="1" applyNumberFormat="1" applyFont="1" applyFill="1" applyBorder="1" applyAlignment="1">
      <alignment horizontal="center" vertical="center"/>
    </xf>
    <xf numFmtId="0" fontId="8" fillId="32" borderId="29" xfId="0" applyFont="1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Incorrecto" xfId="32" builtinId="27" customBuiltin="1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9900"/>
      <rgbColor rgb="00CC3300"/>
      <rgbColor rgb="00CC3300"/>
      <rgbColor rgb="00666699"/>
      <rgbColor rgb="00FFFFFB"/>
      <rgbColor rgb="00003366"/>
      <rgbColor rgb="00339966"/>
      <rgbColor rgb="00003300"/>
      <rgbColor rgb="00333300"/>
      <rgbColor rgb="00800000"/>
      <rgbColor rgb="00993366"/>
      <rgbColor rgb="00333399"/>
      <rgbColor rgb="00000000"/>
    </indexedColors>
    <mruColors>
      <color rgb="FF3366FF"/>
      <color rgb="FF00FFFF"/>
      <color rgb="FF00B050"/>
      <color rgb="FFFBFFDD"/>
      <color rgb="FFFFFFFB"/>
      <color rgb="FFFFFDEB"/>
      <color rgb="FFFDF595"/>
      <color rgb="FFFFF6A3"/>
      <color rgb="FFFFFACD"/>
      <color rgb="FFFBF7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Normal="100" workbookViewId="0">
      <selection sqref="A1:B2"/>
    </sheetView>
  </sheetViews>
  <sheetFormatPr baseColWidth="10" defaultColWidth="11.5703125" defaultRowHeight="14.25" x14ac:dyDescent="0.2"/>
  <cols>
    <col min="1" max="1" width="10.28515625" style="190" customWidth="1"/>
    <col min="2" max="2" width="94.42578125" style="391" customWidth="1"/>
    <col min="3" max="16384" width="11.5703125" style="190"/>
  </cols>
  <sheetData>
    <row r="1" spans="1:2" ht="24.75" customHeight="1" x14ac:dyDescent="0.2">
      <c r="A1" s="458" t="s">
        <v>624</v>
      </c>
      <c r="B1" s="459"/>
    </row>
    <row r="2" spans="1:2" ht="24.75" customHeight="1" thickBot="1" x14ac:dyDescent="0.25">
      <c r="A2" s="460"/>
      <c r="B2" s="461"/>
    </row>
    <row r="3" spans="1:2" ht="6.75" customHeight="1" x14ac:dyDescent="0.2">
      <c r="A3" s="382"/>
      <c r="B3" s="382"/>
    </row>
    <row r="4" spans="1:2" s="385" customFormat="1" ht="38.25" customHeight="1" x14ac:dyDescent="0.2">
      <c r="A4" s="383" t="s">
        <v>21</v>
      </c>
      <c r="B4" s="384" t="s">
        <v>571</v>
      </c>
    </row>
    <row r="5" spans="1:2" s="385" customFormat="1" ht="38.25" customHeight="1" x14ac:dyDescent="0.2">
      <c r="A5" s="383" t="s">
        <v>22</v>
      </c>
      <c r="B5" s="384" t="s">
        <v>572</v>
      </c>
    </row>
    <row r="6" spans="1:2" s="385" customFormat="1" ht="45" x14ac:dyDescent="0.2">
      <c r="A6" s="452" t="s">
        <v>24</v>
      </c>
      <c r="B6" s="384" t="s">
        <v>620</v>
      </c>
    </row>
    <row r="7" spans="1:2" s="385" customFormat="1" ht="38.25" customHeight="1" x14ac:dyDescent="0.2">
      <c r="A7" s="383" t="s">
        <v>20</v>
      </c>
      <c r="B7" s="384" t="s">
        <v>573</v>
      </c>
    </row>
    <row r="8" spans="1:2" s="385" customFormat="1" ht="27" customHeight="1" x14ac:dyDescent="0.2">
      <c r="A8" s="452" t="s">
        <v>25</v>
      </c>
      <c r="B8" s="386" t="s">
        <v>338</v>
      </c>
    </row>
    <row r="9" spans="1:2" s="388" customFormat="1" ht="27" customHeight="1" x14ac:dyDescent="0.2">
      <c r="A9" s="387" t="s">
        <v>26</v>
      </c>
      <c r="B9" s="386" t="s">
        <v>23</v>
      </c>
    </row>
    <row r="10" spans="1:2" s="388" customFormat="1" ht="27" customHeight="1" x14ac:dyDescent="0.2">
      <c r="A10" s="387" t="s">
        <v>28</v>
      </c>
      <c r="B10" s="386" t="s">
        <v>152</v>
      </c>
    </row>
    <row r="11" spans="1:2" s="388" customFormat="1" ht="27" customHeight="1" x14ac:dyDescent="0.2">
      <c r="A11" s="387" t="s">
        <v>29</v>
      </c>
      <c r="B11" s="386" t="s">
        <v>158</v>
      </c>
    </row>
    <row r="12" spans="1:2" s="388" customFormat="1" ht="27" customHeight="1" x14ac:dyDescent="0.2">
      <c r="A12" s="387" t="s">
        <v>30</v>
      </c>
      <c r="B12" s="386" t="s">
        <v>27</v>
      </c>
    </row>
    <row r="13" spans="1:2" s="388" customFormat="1" ht="27" customHeight="1" x14ac:dyDescent="0.2">
      <c r="A13" s="387" t="s">
        <v>142</v>
      </c>
      <c r="B13" s="386" t="s">
        <v>138</v>
      </c>
    </row>
    <row r="14" spans="1:2" s="388" customFormat="1" ht="27" customHeight="1" x14ac:dyDescent="0.2">
      <c r="A14" s="387" t="s">
        <v>141</v>
      </c>
      <c r="B14" s="386" t="s">
        <v>31</v>
      </c>
    </row>
    <row r="15" spans="1:2" s="388" customFormat="1" ht="27" customHeight="1" x14ac:dyDescent="0.2">
      <c r="A15" s="387" t="s">
        <v>143</v>
      </c>
      <c r="B15" s="386" t="s">
        <v>139</v>
      </c>
    </row>
    <row r="16" spans="1:2" s="388" customFormat="1" ht="27" customHeight="1" x14ac:dyDescent="0.2">
      <c r="A16" s="387" t="s">
        <v>144</v>
      </c>
      <c r="B16" s="386" t="s">
        <v>32</v>
      </c>
    </row>
    <row r="17" spans="1:2" s="388" customFormat="1" ht="27" customHeight="1" x14ac:dyDescent="0.2">
      <c r="A17" s="387" t="s">
        <v>145</v>
      </c>
      <c r="B17" s="386" t="s">
        <v>176</v>
      </c>
    </row>
    <row r="18" spans="1:2" s="388" customFormat="1" ht="27" customHeight="1" x14ac:dyDescent="0.2">
      <c r="A18" s="387" t="s">
        <v>146</v>
      </c>
      <c r="B18" s="386" t="s">
        <v>140</v>
      </c>
    </row>
    <row r="19" spans="1:2" s="388" customFormat="1" ht="27" customHeight="1" x14ac:dyDescent="0.2">
      <c r="A19" s="387" t="s">
        <v>147</v>
      </c>
      <c r="B19" s="386" t="s">
        <v>33</v>
      </c>
    </row>
    <row r="20" spans="1:2" s="388" customFormat="1" ht="27" customHeight="1" x14ac:dyDescent="0.2">
      <c r="A20" s="387" t="s">
        <v>151</v>
      </c>
      <c r="B20" s="386" t="s">
        <v>34</v>
      </c>
    </row>
    <row r="21" spans="1:2" s="388" customFormat="1" ht="27" customHeight="1" x14ac:dyDescent="0.2">
      <c r="A21" s="387" t="s">
        <v>153</v>
      </c>
      <c r="B21" s="386" t="s">
        <v>35</v>
      </c>
    </row>
    <row r="22" spans="1:2" s="388" customFormat="1" ht="27" customHeight="1" x14ac:dyDescent="0.2">
      <c r="A22" s="387" t="s">
        <v>155</v>
      </c>
      <c r="B22" s="386" t="s">
        <v>154</v>
      </c>
    </row>
    <row r="23" spans="1:2" s="388" customFormat="1" ht="27" customHeight="1" x14ac:dyDescent="0.2">
      <c r="A23" s="387" t="s">
        <v>343</v>
      </c>
      <c r="B23" s="386" t="s">
        <v>342</v>
      </c>
    </row>
    <row r="24" spans="1:2" s="388" customFormat="1" ht="27" customHeight="1" x14ac:dyDescent="0.2">
      <c r="A24" s="387" t="s">
        <v>348</v>
      </c>
      <c r="B24" s="386" t="s">
        <v>156</v>
      </c>
    </row>
    <row r="25" spans="1:2" s="388" customFormat="1" ht="27" customHeight="1" thickBot="1" x14ac:dyDescent="0.25">
      <c r="A25" s="389" t="s">
        <v>420</v>
      </c>
      <c r="B25" s="390" t="s">
        <v>351</v>
      </c>
    </row>
  </sheetData>
  <mergeCells count="1">
    <mergeCell ref="A1:B2"/>
  </mergeCells>
  <phoneticPr fontId="14" type="noConversion"/>
  <hyperlinks>
    <hyperlink ref="A8" location="Andalucía!A1" display="Tabla 4"/>
    <hyperlink ref="A7" location="Portada!A1" display="Portada"/>
    <hyperlink ref="A9" location="Aragón!A1" display="Tabla 5"/>
    <hyperlink ref="A10" location="Asturias!A1" display="Tabla 6"/>
    <hyperlink ref="A11" location="'Illes Balears'!A1" display="Tabla 7"/>
    <hyperlink ref="A12" location="Canarias!A1" display="Tabla 8"/>
    <hyperlink ref="A13" location="Cantabria!A1" display="Tabla 9"/>
    <hyperlink ref="A14" location="'Castilla y León '!A1" display="Tabla 10"/>
    <hyperlink ref="A15" location="'Castilla-La Mancha'!A1" display="Tabla 11"/>
    <hyperlink ref="A16" location="Cataluña!A1" display="Tabla 12"/>
    <hyperlink ref="A17" location="'Valenciana (Comunitat)'!A1" display="Tabla 14"/>
    <hyperlink ref="A18" location="Extremadura!A1" display="Tabla 15"/>
    <hyperlink ref="A19" location="Galicia!A1" display="Tabla 16"/>
    <hyperlink ref="A20" location="'Madrid (Comunidad de)'!A1" display="Tabla 17"/>
    <hyperlink ref="A21" location="Murcia!A1" display="Tabla 18"/>
    <hyperlink ref="A22" location="'Navarra (Comunidad Foral de)'!A1" display="Tabla 19"/>
    <hyperlink ref="A25" location="UNED!A1" display="Tabla 22"/>
    <hyperlink ref="A23" location="'País Vasco'!A1" display="Tabla 20"/>
    <hyperlink ref="A24" location="'Rioja (La)'!A1" display="Tabla 21"/>
    <hyperlink ref="A4" location="'Precios x CC.AA y Exp.'!A1" display="Tabla 1"/>
    <hyperlink ref="A5:A6" location="Incremento!A1" display="Tabla 1"/>
    <hyperlink ref="A5" location="'Incremento precio x CCAA y Exp.'!A1" display="Tabla 2"/>
    <hyperlink ref="A6" location="'Comparativa incremento medio'!Área_de_impresión" display="Tabla 3"/>
  </hyperlinks>
  <printOptions horizontalCentered="1"/>
  <pageMargins left="0.59055118110236227" right="0.59055118110236227" top="0.98425196850393704" bottom="0.98425196850393704" header="0" footer="0"/>
  <pageSetup paperSize="9"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140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9.28515625" style="35" customWidth="1"/>
    <col min="2" max="2" width="16" style="1" customWidth="1"/>
    <col min="3" max="3" width="3.140625" style="1" customWidth="1"/>
    <col min="4" max="4" width="45.7109375" style="1" customWidth="1"/>
    <col min="5" max="5" width="29" style="1" customWidth="1"/>
    <col min="6" max="6" width="3" style="1" customWidth="1"/>
    <col min="7" max="7" width="50.42578125" style="3" customWidth="1"/>
    <col min="8" max="8" width="28.85546875" style="3" customWidth="1"/>
    <col min="9" max="9" width="2.7109375" style="3" customWidth="1"/>
    <col min="10" max="10" width="51.5703125" style="3" bestFit="1" customWidth="1"/>
    <col min="11" max="11" width="27.42578125" style="3" customWidth="1"/>
    <col min="12" max="12" width="3.140625" style="3" customWidth="1"/>
    <col min="13" max="13" width="44.5703125" style="3" customWidth="1"/>
    <col min="14" max="60" width="9.140625" style="6" customWidth="1"/>
    <col min="61" max="72" width="9.140625" style="1" customWidth="1"/>
    <col min="73" max="16384" width="9.140625" style="6"/>
  </cols>
  <sheetData>
    <row r="1" spans="1:72" ht="5.0999999999999996" customHeight="1" x14ac:dyDescent="0.2">
      <c r="A1" s="41"/>
      <c r="B1" s="69"/>
      <c r="C1" s="69"/>
      <c r="D1" s="42"/>
      <c r="E1" s="42"/>
      <c r="F1" s="42"/>
      <c r="G1" s="43"/>
      <c r="H1" s="43"/>
      <c r="I1" s="43"/>
      <c r="J1" s="43"/>
      <c r="K1" s="43"/>
      <c r="L1" s="43"/>
      <c r="M1" s="44"/>
    </row>
    <row r="2" spans="1:72" ht="30" customHeight="1" x14ac:dyDescent="0.2">
      <c r="A2" s="473" t="s">
        <v>1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5"/>
    </row>
    <row r="3" spans="1:72" s="21" customFormat="1" ht="18" customHeight="1" x14ac:dyDescent="0.2">
      <c r="A3" s="416"/>
      <c r="B3" s="417"/>
      <c r="C3" s="417"/>
      <c r="D3" s="471" t="s">
        <v>691</v>
      </c>
      <c r="E3" s="471"/>
      <c r="F3" s="471"/>
      <c r="G3" s="471"/>
      <c r="H3" s="471"/>
      <c r="I3" s="471"/>
      <c r="J3" s="471"/>
      <c r="K3" s="471"/>
      <c r="L3" s="471"/>
      <c r="M3" s="472"/>
    </row>
    <row r="4" spans="1:72" s="21" customFormat="1" ht="18" customHeight="1" x14ac:dyDescent="0.2">
      <c r="A4" s="45"/>
      <c r="B4" s="38"/>
      <c r="C4" s="38"/>
      <c r="D4" s="37">
        <v>1</v>
      </c>
      <c r="E4" s="418"/>
      <c r="F4" s="418"/>
      <c r="G4" s="50">
        <v>2</v>
      </c>
      <c r="H4" s="196"/>
      <c r="I4" s="196"/>
      <c r="J4" s="50">
        <v>3</v>
      </c>
      <c r="K4" s="196"/>
      <c r="L4" s="196"/>
      <c r="M4" s="57">
        <v>4</v>
      </c>
    </row>
    <row r="5" spans="1:72" s="12" customFormat="1" ht="19.5" customHeight="1" x14ac:dyDescent="0.2">
      <c r="A5" s="70" t="s">
        <v>9</v>
      </c>
      <c r="B5" s="64"/>
      <c r="C5" s="64"/>
      <c r="D5" s="214">
        <v>18.95</v>
      </c>
      <c r="E5" s="216"/>
      <c r="F5" s="216"/>
      <c r="G5" s="66">
        <v>16.399999999999999</v>
      </c>
      <c r="H5" s="66"/>
      <c r="I5" s="66"/>
      <c r="J5" s="66">
        <v>13.2</v>
      </c>
      <c r="K5" s="66"/>
      <c r="L5" s="66"/>
      <c r="M5" s="71">
        <v>12.3</v>
      </c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</row>
    <row r="6" spans="1:72" s="12" customFormat="1" ht="19.5" customHeight="1" x14ac:dyDescent="0.2">
      <c r="A6" s="70" t="s">
        <v>10</v>
      </c>
      <c r="B6" s="64"/>
      <c r="C6" s="64"/>
      <c r="D6" s="214">
        <v>34.11</v>
      </c>
      <c r="E6" s="216"/>
      <c r="F6" s="216"/>
      <c r="G6" s="66">
        <v>29.52</v>
      </c>
      <c r="H6" s="66"/>
      <c r="I6" s="66"/>
      <c r="J6" s="66">
        <v>23.76</v>
      </c>
      <c r="K6" s="66"/>
      <c r="L6" s="66"/>
      <c r="M6" s="71">
        <v>22.14</v>
      </c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</row>
    <row r="7" spans="1:72" s="12" customFormat="1" ht="19.5" customHeight="1" x14ac:dyDescent="0.2">
      <c r="A7" s="70" t="s">
        <v>11</v>
      </c>
      <c r="B7" s="64"/>
      <c r="C7" s="64"/>
      <c r="D7" s="214">
        <v>65.7</v>
      </c>
      <c r="E7" s="216"/>
      <c r="F7" s="216"/>
      <c r="G7" s="66">
        <v>56.86</v>
      </c>
      <c r="H7" s="66"/>
      <c r="I7" s="66"/>
      <c r="J7" s="66">
        <v>45.76</v>
      </c>
      <c r="K7" s="66"/>
      <c r="L7" s="66"/>
      <c r="M7" s="71">
        <v>42.64</v>
      </c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</row>
    <row r="8" spans="1:72" s="11" customFormat="1" ht="19.5" customHeight="1" x14ac:dyDescent="0.2">
      <c r="A8" s="70" t="s">
        <v>345</v>
      </c>
      <c r="B8" s="67"/>
      <c r="C8" s="67"/>
      <c r="D8" s="214">
        <v>85.28</v>
      </c>
      <c r="E8" s="216"/>
      <c r="F8" s="216"/>
      <c r="G8" s="66">
        <v>73.8</v>
      </c>
      <c r="H8" s="66"/>
      <c r="I8" s="66"/>
      <c r="J8" s="66">
        <v>59.4</v>
      </c>
      <c r="K8" s="66"/>
      <c r="L8" s="66"/>
      <c r="M8" s="71">
        <v>55.35</v>
      </c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</row>
    <row r="9" spans="1:72" s="11" customFormat="1" ht="9" customHeight="1" x14ac:dyDescent="0.2">
      <c r="A9" s="73"/>
      <c r="B9" s="74"/>
      <c r="C9" s="74"/>
      <c r="D9" s="18"/>
      <c r="E9" s="58"/>
      <c r="F9" s="18"/>
      <c r="G9" s="58"/>
      <c r="H9" s="60"/>
      <c r="I9" s="60"/>
      <c r="J9" s="60"/>
      <c r="K9" s="33"/>
      <c r="L9" s="33"/>
      <c r="M9" s="83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</row>
    <row r="10" spans="1:72" s="11" customFormat="1" ht="17.100000000000001" customHeight="1" x14ac:dyDescent="0.2">
      <c r="A10" s="152"/>
      <c r="B10" s="447" t="s">
        <v>165</v>
      </c>
      <c r="C10" s="76"/>
      <c r="D10" s="18" t="s">
        <v>434</v>
      </c>
      <c r="E10" s="448" t="s">
        <v>165</v>
      </c>
      <c r="F10" s="58"/>
      <c r="G10" s="48" t="s">
        <v>74</v>
      </c>
      <c r="H10" s="423" t="s">
        <v>165</v>
      </c>
      <c r="I10" s="60"/>
      <c r="J10" s="60" t="s">
        <v>66</v>
      </c>
      <c r="K10" s="449" t="s">
        <v>165</v>
      </c>
      <c r="L10" s="33"/>
      <c r="M10" s="84" t="s">
        <v>170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s="11" customFormat="1" ht="17.100000000000001" customHeight="1" x14ac:dyDescent="0.2">
      <c r="A11" s="75"/>
      <c r="B11" s="76"/>
      <c r="C11" s="76"/>
      <c r="D11" s="18" t="s">
        <v>55</v>
      </c>
      <c r="E11" s="58"/>
      <c r="F11" s="58"/>
      <c r="G11" s="48" t="s">
        <v>206</v>
      </c>
      <c r="H11" s="60"/>
      <c r="I11" s="60"/>
      <c r="J11" s="60" t="s">
        <v>104</v>
      </c>
      <c r="K11" s="33"/>
      <c r="L11" s="33"/>
      <c r="M11" s="84" t="s">
        <v>77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s="11" customFormat="1" ht="17.100000000000001" customHeight="1" x14ac:dyDescent="0.2">
      <c r="A12" s="75"/>
      <c r="B12" s="76"/>
      <c r="C12" s="76"/>
      <c r="D12" s="18" t="s">
        <v>65</v>
      </c>
      <c r="E12" s="58"/>
      <c r="F12" s="58"/>
      <c r="G12" s="48" t="s">
        <v>289</v>
      </c>
      <c r="H12" s="60"/>
      <c r="I12" s="60"/>
      <c r="J12" s="60" t="s">
        <v>76</v>
      </c>
      <c r="K12" s="33"/>
      <c r="L12" s="33"/>
      <c r="M12" s="84" t="s">
        <v>195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s="11" customFormat="1" ht="17.100000000000001" customHeight="1" x14ac:dyDescent="0.2">
      <c r="A13" s="75"/>
      <c r="B13" s="446"/>
      <c r="C13" s="76"/>
      <c r="D13" s="18" t="s">
        <v>59</v>
      </c>
      <c r="E13" s="58"/>
      <c r="F13" s="58"/>
      <c r="G13" s="58"/>
      <c r="H13" s="60"/>
      <c r="I13" s="60"/>
      <c r="J13" s="60" t="s">
        <v>39</v>
      </c>
      <c r="K13" s="33"/>
      <c r="L13" s="33"/>
      <c r="M13" s="84" t="s">
        <v>45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s="11" customFormat="1" ht="17.100000000000001" customHeight="1" x14ac:dyDescent="0.2">
      <c r="A14" s="75"/>
      <c r="B14" s="76"/>
      <c r="C14" s="76"/>
      <c r="D14" s="18" t="s">
        <v>82</v>
      </c>
      <c r="E14" s="448" t="s">
        <v>670</v>
      </c>
      <c r="F14" s="58"/>
      <c r="G14" s="58" t="s">
        <v>75</v>
      </c>
      <c r="H14" s="60"/>
      <c r="I14" s="60"/>
      <c r="J14" s="60" t="s">
        <v>44</v>
      </c>
      <c r="K14" s="33"/>
      <c r="L14" s="33"/>
      <c r="M14" s="84" t="s">
        <v>40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s="11" customFormat="1" ht="17.100000000000001" customHeight="1" x14ac:dyDescent="0.2">
      <c r="A15" s="75"/>
      <c r="B15" s="76"/>
      <c r="C15" s="76"/>
      <c r="D15" s="18" t="s">
        <v>51</v>
      </c>
      <c r="E15" s="58"/>
      <c r="F15" s="58"/>
      <c r="G15" s="58" t="s">
        <v>375</v>
      </c>
      <c r="H15" s="60"/>
      <c r="I15" s="60"/>
      <c r="J15" s="60" t="s">
        <v>64</v>
      </c>
      <c r="K15" s="33"/>
      <c r="L15" s="33"/>
      <c r="M15" s="84" t="s">
        <v>41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s="11" customFormat="1" ht="17.100000000000001" customHeight="1" x14ac:dyDescent="0.2">
      <c r="A16" s="152"/>
      <c r="B16" s="76"/>
      <c r="C16" s="76"/>
      <c r="D16" s="18" t="s">
        <v>58</v>
      </c>
      <c r="E16" s="58"/>
      <c r="F16" s="58"/>
      <c r="G16" s="58"/>
      <c r="H16" s="60"/>
      <c r="I16" s="60"/>
      <c r="J16" s="60" t="s">
        <v>193</v>
      </c>
      <c r="K16" s="33"/>
      <c r="L16" s="33"/>
      <c r="M16" s="84" t="s">
        <v>46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s="11" customFormat="1" ht="17.100000000000001" customHeight="1" x14ac:dyDescent="0.2">
      <c r="A17" s="152"/>
      <c r="B17" s="76"/>
      <c r="C17" s="76"/>
      <c r="D17" s="18" t="s">
        <v>190</v>
      </c>
      <c r="E17" s="58"/>
      <c r="F17" s="58"/>
      <c r="G17" s="48"/>
      <c r="H17" s="60"/>
      <c r="I17" s="60"/>
      <c r="J17" s="60" t="s">
        <v>194</v>
      </c>
      <c r="K17" s="33"/>
      <c r="L17" s="33"/>
      <c r="M17" s="84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1:72" s="11" customFormat="1" ht="17.100000000000001" customHeight="1" x14ac:dyDescent="0.2">
      <c r="A18" s="152"/>
      <c r="B18" s="76"/>
      <c r="C18" s="76"/>
      <c r="D18" s="18" t="s">
        <v>181</v>
      </c>
      <c r="E18" s="58"/>
      <c r="F18" s="58"/>
      <c r="G18" s="48"/>
      <c r="H18" s="60"/>
      <c r="I18" s="60"/>
      <c r="J18" s="60" t="s">
        <v>53</v>
      </c>
      <c r="K18" s="449" t="s">
        <v>670</v>
      </c>
      <c r="L18" s="33"/>
      <c r="M18" s="83" t="s">
        <v>41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1:72" s="11" customFormat="1" ht="17.100000000000001" customHeight="1" x14ac:dyDescent="0.2">
      <c r="A19" s="152"/>
      <c r="B19" s="76"/>
      <c r="C19" s="76"/>
      <c r="D19" s="18" t="s">
        <v>99</v>
      </c>
      <c r="E19" s="58"/>
      <c r="F19" s="58"/>
      <c r="G19" s="48"/>
      <c r="H19" s="60"/>
      <c r="I19" s="60"/>
      <c r="J19" s="60" t="s">
        <v>47</v>
      </c>
      <c r="K19" s="33"/>
      <c r="L19" s="33"/>
      <c r="M19" s="83" t="s">
        <v>189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1:72" s="11" customFormat="1" ht="17.100000000000001" customHeight="1" x14ac:dyDescent="0.2">
      <c r="A20" s="152"/>
      <c r="B20" s="76"/>
      <c r="C20" s="76"/>
      <c r="D20" s="18" t="s">
        <v>81</v>
      </c>
      <c r="E20" s="58"/>
      <c r="F20" s="58"/>
      <c r="G20" s="48"/>
      <c r="H20" s="60"/>
      <c r="I20" s="60"/>
      <c r="J20" s="60" t="s">
        <v>116</v>
      </c>
      <c r="K20" s="33"/>
      <c r="L20" s="33"/>
      <c r="M20" s="84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1:72" s="11" customFormat="1" ht="17.100000000000001" customHeight="1" x14ac:dyDescent="0.2">
      <c r="A21" s="152"/>
      <c r="B21" s="76"/>
      <c r="C21" s="76"/>
      <c r="D21" s="18" t="s">
        <v>70</v>
      </c>
      <c r="E21" s="58"/>
      <c r="F21" s="58"/>
      <c r="G21" s="48"/>
      <c r="H21" s="60"/>
      <c r="I21" s="60"/>
      <c r="J21" s="60" t="s">
        <v>94</v>
      </c>
      <c r="K21" s="33"/>
      <c r="L21" s="33"/>
      <c r="M21" s="84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s="11" customFormat="1" ht="17.100000000000001" customHeight="1" x14ac:dyDescent="0.2">
      <c r="A22" s="152"/>
      <c r="B22" s="76"/>
      <c r="C22" s="76"/>
      <c r="D22" s="18" t="s">
        <v>83</v>
      </c>
      <c r="E22" s="58"/>
      <c r="F22" s="58"/>
      <c r="G22" s="48"/>
      <c r="H22" s="60"/>
      <c r="I22" s="60"/>
      <c r="J22" s="60" t="s">
        <v>54</v>
      </c>
      <c r="K22" s="33"/>
      <c r="L22" s="33"/>
      <c r="M22" s="84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s="11" customFormat="1" ht="17.100000000000001" customHeight="1" x14ac:dyDescent="0.2">
      <c r="A23" s="152"/>
      <c r="B23" s="76"/>
      <c r="C23" s="76"/>
      <c r="D23" s="18" t="s">
        <v>318</v>
      </c>
      <c r="E23" s="58"/>
      <c r="F23" s="58"/>
      <c r="G23" s="48"/>
      <c r="H23" s="60"/>
      <c r="I23" s="60"/>
      <c r="J23" s="60" t="s">
        <v>48</v>
      </c>
      <c r="K23" s="33"/>
      <c r="L23" s="33"/>
      <c r="M23" s="84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s="11" customFormat="1" ht="17.100000000000001" customHeight="1" x14ac:dyDescent="0.2">
      <c r="A24" s="152"/>
      <c r="B24" s="76"/>
      <c r="C24" s="76"/>
      <c r="D24" s="18" t="s">
        <v>73</v>
      </c>
      <c r="E24" s="58"/>
      <c r="F24" s="58"/>
      <c r="G24" s="58"/>
      <c r="H24" s="60"/>
      <c r="I24" s="60"/>
      <c r="J24" s="60"/>
      <c r="K24" s="33"/>
      <c r="L24" s="33"/>
      <c r="M24" s="84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s="11" customFormat="1" ht="17.100000000000001" customHeight="1" x14ac:dyDescent="0.2">
      <c r="A25" s="152"/>
      <c r="B25" s="76"/>
      <c r="C25" s="76"/>
      <c r="D25" s="18" t="s">
        <v>61</v>
      </c>
      <c r="E25" s="58"/>
      <c r="F25" s="58"/>
      <c r="G25" s="58"/>
      <c r="H25" s="78" t="s">
        <v>670</v>
      </c>
      <c r="I25" s="60"/>
      <c r="J25" s="60" t="s">
        <v>66</v>
      </c>
      <c r="K25" s="33"/>
      <c r="L25" s="33"/>
      <c r="M25" s="84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1:72" s="11" customFormat="1" ht="17.100000000000001" customHeight="1" x14ac:dyDescent="0.2">
      <c r="A26" s="152"/>
      <c r="B26" s="76"/>
      <c r="C26" s="76"/>
      <c r="D26" s="18" t="s">
        <v>63</v>
      </c>
      <c r="E26" s="58"/>
      <c r="F26" s="58"/>
      <c r="G26" s="48"/>
      <c r="H26" s="60"/>
      <c r="I26" s="60"/>
      <c r="J26" s="60" t="s">
        <v>39</v>
      </c>
      <c r="K26" s="33"/>
      <c r="L26" s="33"/>
      <c r="M26" s="84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1:72" s="11" customFormat="1" ht="17.100000000000001" customHeight="1" x14ac:dyDescent="0.2">
      <c r="A27" s="152"/>
      <c r="B27" s="76"/>
      <c r="C27" s="76"/>
      <c r="D27" s="18" t="s">
        <v>86</v>
      </c>
      <c r="E27" s="58"/>
      <c r="F27" s="58"/>
      <c r="G27" s="48"/>
      <c r="H27" s="60"/>
      <c r="I27" s="60"/>
      <c r="J27" s="60" t="s">
        <v>302</v>
      </c>
      <c r="K27" s="33"/>
      <c r="L27" s="33"/>
      <c r="M27" s="8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s="11" customFormat="1" ht="17.100000000000001" customHeight="1" x14ac:dyDescent="0.2">
      <c r="A28" s="75"/>
      <c r="B28" s="76"/>
      <c r="C28" s="76"/>
      <c r="D28" s="18" t="s">
        <v>56</v>
      </c>
      <c r="E28" s="58"/>
      <c r="F28" s="58"/>
      <c r="G28" s="58"/>
      <c r="H28" s="60"/>
      <c r="I28" s="60"/>
      <c r="J28" s="60" t="s">
        <v>49</v>
      </c>
      <c r="K28" s="33"/>
      <c r="L28" s="33"/>
      <c r="M28" s="8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1:72" s="11" customFormat="1" ht="17.100000000000001" customHeight="1" x14ac:dyDescent="0.2">
      <c r="A29" s="75"/>
      <c r="B29" s="76"/>
      <c r="C29" s="76"/>
      <c r="D29" s="18" t="s">
        <v>576</v>
      </c>
      <c r="E29" s="58"/>
      <c r="F29" s="58"/>
      <c r="G29" s="58"/>
      <c r="H29" s="60"/>
      <c r="I29" s="60"/>
      <c r="J29" s="60" t="s">
        <v>50</v>
      </c>
      <c r="K29" s="33"/>
      <c r="L29" s="33"/>
      <c r="M29" s="8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72" s="11" customFormat="1" ht="18" customHeight="1" x14ac:dyDescent="0.2">
      <c r="A30" s="75"/>
      <c r="B30" s="76"/>
      <c r="C30" s="76"/>
      <c r="D30" s="18" t="s">
        <v>577</v>
      </c>
      <c r="E30" s="58"/>
      <c r="F30" s="58"/>
      <c r="G30" s="58"/>
      <c r="H30" s="60"/>
      <c r="I30" s="60"/>
      <c r="J30" s="60" t="s">
        <v>67</v>
      </c>
      <c r="K30" s="33"/>
      <c r="L30" s="33"/>
      <c r="M30" s="8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s="11" customFormat="1" ht="17.25" customHeight="1" x14ac:dyDescent="0.2">
      <c r="A31" s="75"/>
      <c r="B31" s="76"/>
      <c r="C31" s="76"/>
      <c r="D31" s="18"/>
      <c r="E31" s="58"/>
      <c r="F31" s="58"/>
      <c r="G31" s="58"/>
      <c r="H31" s="60"/>
      <c r="I31" s="60"/>
      <c r="J31" s="60" t="s">
        <v>64</v>
      </c>
      <c r="K31" s="33"/>
      <c r="L31" s="33"/>
      <c r="M31" s="8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1:72" s="11" customFormat="1" ht="17.100000000000001" customHeight="1" x14ac:dyDescent="0.2">
      <c r="A32" s="476" t="s">
        <v>166</v>
      </c>
      <c r="B32" s="477"/>
      <c r="C32" s="76"/>
      <c r="D32" s="18" t="s">
        <v>84</v>
      </c>
      <c r="E32" s="58"/>
      <c r="F32" s="58"/>
      <c r="G32" s="58"/>
      <c r="H32" s="60"/>
      <c r="I32" s="60"/>
      <c r="J32" s="60" t="s">
        <v>186</v>
      </c>
      <c r="K32" s="33"/>
      <c r="L32" s="33"/>
      <c r="M32" s="8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1:72" s="11" customFormat="1" ht="18.75" customHeight="1" x14ac:dyDescent="0.2">
      <c r="A33" s="75"/>
      <c r="B33" s="76"/>
      <c r="C33" s="76"/>
      <c r="D33" s="18" t="s">
        <v>148</v>
      </c>
      <c r="E33" s="58"/>
      <c r="F33" s="58"/>
      <c r="G33" s="58"/>
      <c r="H33" s="60"/>
      <c r="I33" s="60"/>
      <c r="J33" s="60" t="s">
        <v>89</v>
      </c>
      <c r="K33" s="33"/>
      <c r="L33" s="33"/>
      <c r="M33" s="8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1:72" s="11" customFormat="1" ht="17.100000000000001" customHeight="1" x14ac:dyDescent="0.2">
      <c r="A34" s="75"/>
      <c r="B34" s="76"/>
      <c r="C34" s="76"/>
      <c r="D34" s="18" t="s">
        <v>59</v>
      </c>
      <c r="E34" s="58"/>
      <c r="F34" s="58"/>
      <c r="G34" s="48"/>
      <c r="H34" s="60"/>
      <c r="I34" s="60"/>
      <c r="J34" s="60" t="s">
        <v>54</v>
      </c>
      <c r="K34" s="33"/>
      <c r="L34" s="33"/>
      <c r="M34" s="8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1:72" s="11" customFormat="1" ht="16.5" customHeight="1" x14ac:dyDescent="0.2">
      <c r="A35" s="75"/>
      <c r="B35" s="76"/>
      <c r="C35" s="76"/>
      <c r="D35" s="18" t="s">
        <v>58</v>
      </c>
      <c r="E35" s="58"/>
      <c r="F35" s="58"/>
      <c r="G35" s="58"/>
      <c r="H35" s="60"/>
      <c r="I35" s="60"/>
      <c r="J35" s="60" t="s">
        <v>187</v>
      </c>
      <c r="K35" s="33"/>
      <c r="L35" s="33"/>
      <c r="M35" s="8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1:72" s="11" customFormat="1" ht="17.100000000000001" customHeight="1" x14ac:dyDescent="0.2">
      <c r="A36" s="75"/>
      <c r="B36" s="76"/>
      <c r="C36" s="76"/>
      <c r="D36" s="18" t="s">
        <v>181</v>
      </c>
      <c r="E36" s="58"/>
      <c r="F36" s="58"/>
      <c r="G36" s="58"/>
      <c r="H36" s="60"/>
      <c r="I36" s="60"/>
      <c r="J36" s="60" t="s">
        <v>188</v>
      </c>
      <c r="K36" s="33"/>
      <c r="L36" s="33"/>
      <c r="M36" s="8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s="11" customFormat="1" ht="23.25" customHeight="1" x14ac:dyDescent="0.2">
      <c r="A37" s="75"/>
      <c r="B37" s="76"/>
      <c r="C37" s="76"/>
      <c r="D37" s="18" t="s">
        <v>639</v>
      </c>
      <c r="E37" s="58"/>
      <c r="F37" s="58"/>
      <c r="G37" s="58"/>
      <c r="H37" s="60"/>
      <c r="I37" s="60"/>
      <c r="J37" s="60" t="s">
        <v>48</v>
      </c>
      <c r="K37" s="33"/>
      <c r="L37" s="33"/>
      <c r="M37" s="8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1:72" s="11" customFormat="1" ht="30" customHeight="1" x14ac:dyDescent="0.2">
      <c r="A38" s="75"/>
      <c r="B38" s="76"/>
      <c r="C38" s="76"/>
      <c r="D38" s="18" t="s">
        <v>182</v>
      </c>
      <c r="E38" s="58"/>
      <c r="F38" s="58"/>
      <c r="G38" s="58"/>
      <c r="H38" s="60"/>
      <c r="I38" s="60"/>
      <c r="J38" s="60" t="s">
        <v>642</v>
      </c>
      <c r="K38" s="33"/>
      <c r="L38" s="33"/>
      <c r="M38" s="8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1:72" s="11" customFormat="1" ht="17.100000000000001" customHeight="1" x14ac:dyDescent="0.2">
      <c r="A39" s="75"/>
      <c r="B39" s="76"/>
      <c r="C39" s="76"/>
      <c r="D39" s="18" t="s">
        <v>183</v>
      </c>
      <c r="E39" s="58"/>
      <c r="F39" s="58"/>
      <c r="G39" s="58"/>
      <c r="H39" s="60"/>
      <c r="I39" s="60"/>
      <c r="J39" s="60" t="s">
        <v>643</v>
      </c>
      <c r="K39" s="33"/>
      <c r="L39" s="33"/>
      <c r="M39" s="8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1:72" s="11" customFormat="1" ht="17.100000000000001" customHeight="1" x14ac:dyDescent="0.2">
      <c r="A40" s="75"/>
      <c r="B40" s="76"/>
      <c r="C40" s="76"/>
      <c r="D40" s="18" t="s">
        <v>81</v>
      </c>
      <c r="E40" s="58"/>
      <c r="F40" s="58"/>
      <c r="G40" s="58"/>
      <c r="H40" s="60"/>
      <c r="I40" s="60"/>
      <c r="J40" s="60"/>
      <c r="K40" s="33"/>
      <c r="L40" s="33"/>
      <c r="M40" s="8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1:72" s="11" customFormat="1" ht="17.100000000000001" customHeight="1" x14ac:dyDescent="0.2">
      <c r="A41" s="75"/>
      <c r="B41" s="76"/>
      <c r="C41" s="76"/>
      <c r="D41" s="18" t="s">
        <v>184</v>
      </c>
      <c r="E41" s="58"/>
      <c r="F41" s="58"/>
      <c r="G41" s="58"/>
      <c r="H41" s="60"/>
      <c r="I41" s="60"/>
      <c r="J41" s="60"/>
      <c r="K41" s="33"/>
      <c r="L41" s="33"/>
      <c r="M41" s="8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1:72" s="11" customFormat="1" ht="17.100000000000001" customHeight="1" x14ac:dyDescent="0.2">
      <c r="A42" s="75"/>
      <c r="B42" s="76"/>
      <c r="C42" s="76"/>
      <c r="D42" s="18" t="s">
        <v>71</v>
      </c>
      <c r="E42" s="58"/>
      <c r="F42" s="58"/>
      <c r="G42" s="58"/>
      <c r="H42" s="60"/>
      <c r="I42" s="60"/>
      <c r="J42" s="60"/>
      <c r="K42" s="33"/>
      <c r="L42" s="33"/>
      <c r="M42" s="8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1:72" s="11" customFormat="1" ht="17.100000000000001" customHeight="1" x14ac:dyDescent="0.2">
      <c r="A43" s="75"/>
      <c r="B43" s="76"/>
      <c r="C43" s="76"/>
      <c r="D43" s="18" t="s">
        <v>63</v>
      </c>
      <c r="E43" s="58"/>
      <c r="F43" s="58"/>
      <c r="G43" s="58"/>
      <c r="H43" s="60"/>
      <c r="I43" s="60"/>
      <c r="J43" s="60"/>
      <c r="K43" s="33"/>
      <c r="L43" s="33"/>
      <c r="M43" s="8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s="11" customFormat="1" ht="17.100000000000001" customHeight="1" x14ac:dyDescent="0.2">
      <c r="A44" s="75"/>
      <c r="B44" s="76"/>
      <c r="C44" s="76"/>
      <c r="D44" s="18" t="s">
        <v>185</v>
      </c>
      <c r="E44" s="58"/>
      <c r="F44" s="58"/>
      <c r="G44" s="58"/>
      <c r="H44" s="60"/>
      <c r="I44" s="60"/>
      <c r="J44" s="60"/>
      <c r="K44" s="33"/>
      <c r="L44" s="33"/>
      <c r="M44" s="8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1:72" s="11" customFormat="1" x14ac:dyDescent="0.2">
      <c r="A45" s="75"/>
      <c r="B45" s="76"/>
      <c r="C45" s="76"/>
      <c r="D45" s="18" t="s">
        <v>640</v>
      </c>
      <c r="E45" s="58"/>
      <c r="F45" s="58"/>
      <c r="G45" s="58"/>
      <c r="H45" s="60"/>
      <c r="I45" s="60"/>
      <c r="J45" s="60"/>
      <c r="K45" s="33"/>
      <c r="L45" s="33"/>
      <c r="M45" s="8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s="11" customFormat="1" x14ac:dyDescent="0.2">
      <c r="A46" s="75"/>
      <c r="B46" s="76"/>
      <c r="C46" s="76"/>
      <c r="D46" s="18" t="s">
        <v>578</v>
      </c>
      <c r="E46" s="58"/>
      <c r="F46" s="58"/>
      <c r="G46" s="58"/>
      <c r="H46" s="60"/>
      <c r="I46" s="60"/>
      <c r="J46" s="60"/>
      <c r="K46" s="33"/>
      <c r="L46" s="33"/>
      <c r="M46" s="8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1:72" s="11" customFormat="1" ht="15.75" customHeight="1" x14ac:dyDescent="0.2">
      <c r="A47" s="75"/>
      <c r="B47" s="76"/>
      <c r="C47" s="76"/>
      <c r="D47" s="47" t="s">
        <v>98</v>
      </c>
      <c r="E47" s="58"/>
      <c r="F47" s="58"/>
      <c r="G47" s="58"/>
      <c r="H47" s="60"/>
      <c r="I47" s="60"/>
      <c r="J47" s="60"/>
      <c r="K47" s="33"/>
      <c r="L47" s="33"/>
      <c r="M47" s="8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1:72" s="11" customFormat="1" ht="18.75" customHeight="1" x14ac:dyDescent="0.2">
      <c r="A48" s="75"/>
      <c r="B48" s="76"/>
      <c r="C48" s="76"/>
      <c r="D48" s="47" t="s">
        <v>99</v>
      </c>
      <c r="E48" s="58"/>
      <c r="F48" s="58"/>
      <c r="G48" s="58"/>
      <c r="H48" s="60"/>
      <c r="I48" s="60"/>
      <c r="J48" s="60"/>
      <c r="K48" s="33"/>
      <c r="L48" s="33"/>
      <c r="M48" s="8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s="11" customFormat="1" ht="18" customHeight="1" x14ac:dyDescent="0.2">
      <c r="A49" s="75"/>
      <c r="B49" s="76"/>
      <c r="C49" s="76"/>
      <c r="D49" s="47" t="s">
        <v>70</v>
      </c>
      <c r="E49" s="58"/>
      <c r="F49" s="58"/>
      <c r="G49" s="58"/>
      <c r="H49" s="60"/>
      <c r="I49" s="60"/>
      <c r="J49" s="60"/>
      <c r="K49" s="33"/>
      <c r="L49" s="33"/>
      <c r="M49" s="8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1:72" s="11" customFormat="1" ht="17.100000000000001" customHeight="1" x14ac:dyDescent="0.2">
      <c r="A50" s="75"/>
      <c r="B50" s="76"/>
      <c r="C50" s="76"/>
      <c r="D50" s="18" t="s">
        <v>83</v>
      </c>
      <c r="E50" s="58"/>
      <c r="F50" s="58"/>
      <c r="G50" s="58"/>
      <c r="H50" s="60"/>
      <c r="I50" s="60"/>
      <c r="J50" s="60"/>
      <c r="K50" s="33"/>
      <c r="L50" s="33"/>
      <c r="M50" s="8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1:72" s="11" customFormat="1" ht="24.75" customHeight="1" x14ac:dyDescent="0.2">
      <c r="A51" s="75"/>
      <c r="B51" s="76"/>
      <c r="C51" s="76"/>
      <c r="D51" s="18" t="s">
        <v>641</v>
      </c>
      <c r="E51" s="58"/>
      <c r="F51" s="58"/>
      <c r="G51" s="58"/>
      <c r="H51" s="60"/>
      <c r="I51" s="60"/>
      <c r="J51" s="60"/>
      <c r="K51" s="33"/>
      <c r="L51" s="33"/>
      <c r="M51" s="8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1:72" s="11" customFormat="1" ht="9.75" customHeight="1" x14ac:dyDescent="0.2">
      <c r="A52" s="75"/>
      <c r="B52" s="76"/>
      <c r="C52" s="76"/>
      <c r="D52" s="18"/>
      <c r="E52" s="58"/>
      <c r="F52" s="58"/>
      <c r="G52" s="58"/>
      <c r="H52" s="60"/>
      <c r="I52" s="60"/>
      <c r="J52" s="60"/>
      <c r="K52" s="33"/>
      <c r="L52" s="33"/>
      <c r="M52" s="8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s="12" customFormat="1" ht="14.25" customHeight="1" x14ac:dyDescent="0.2">
      <c r="A53" s="105"/>
      <c r="B53" s="39"/>
      <c r="C53" s="39"/>
      <c r="D53" s="68"/>
      <c r="E53" s="207"/>
      <c r="F53" s="207"/>
      <c r="G53" s="52"/>
      <c r="H53" s="205"/>
      <c r="I53" s="205"/>
      <c r="J53" s="51"/>
      <c r="K53" s="203"/>
      <c r="L53" s="203"/>
      <c r="M53" s="7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</row>
    <row r="54" spans="1:72" s="12" customFormat="1" ht="4.5" customHeight="1" x14ac:dyDescent="0.2">
      <c r="A54" s="120"/>
      <c r="B54" s="121"/>
      <c r="C54" s="121"/>
      <c r="D54" s="122"/>
      <c r="E54" s="122"/>
      <c r="F54" s="122"/>
      <c r="G54" s="123"/>
      <c r="H54" s="123"/>
      <c r="I54" s="123"/>
      <c r="J54" s="123"/>
      <c r="K54" s="123"/>
      <c r="L54" s="123"/>
      <c r="M54" s="126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</row>
    <row r="55" spans="1:72" s="12" customFormat="1" ht="5.0999999999999996" customHeight="1" x14ac:dyDescent="0.2">
      <c r="A55" s="35"/>
      <c r="B55" s="63"/>
      <c r="C55" s="63"/>
      <c r="D55" s="82"/>
      <c r="E55" s="82"/>
      <c r="F55" s="82"/>
      <c r="G55" s="3"/>
      <c r="H55" s="3"/>
      <c r="I55" s="3"/>
      <c r="J55" s="3"/>
      <c r="K55" s="3"/>
      <c r="L55" s="3"/>
      <c r="M55" s="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s="12" customFormat="1" x14ac:dyDescent="0.2">
      <c r="A56" s="35"/>
      <c r="B56" s="1"/>
      <c r="C56" s="1"/>
      <c r="D56" s="1"/>
      <c r="E56" s="1"/>
      <c r="F56" s="1"/>
      <c r="G56" s="3"/>
      <c r="H56" s="3"/>
      <c r="I56" s="3"/>
      <c r="J56" s="3"/>
      <c r="K56" s="3"/>
      <c r="L56" s="3"/>
      <c r="M56" s="3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s="12" customFormat="1" x14ac:dyDescent="0.2">
      <c r="A57" s="35"/>
      <c r="B57" s="1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s="12" customFormat="1" x14ac:dyDescent="0.2">
      <c r="A58" s="35"/>
      <c r="B58" s="1"/>
      <c r="C58" s="1"/>
      <c r="D58" s="1"/>
      <c r="E58" s="1"/>
      <c r="F58" s="1"/>
      <c r="G58" s="3"/>
      <c r="H58" s="3"/>
      <c r="I58" s="3"/>
      <c r="J58" s="3"/>
      <c r="K58" s="3"/>
      <c r="L58" s="3"/>
      <c r="M58" s="3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s="12" customFormat="1" x14ac:dyDescent="0.2">
      <c r="A59" s="35"/>
      <c r="B59" s="1"/>
      <c r="C59" s="1"/>
      <c r="D59" s="1"/>
      <c r="E59" s="1"/>
      <c r="F59" s="1"/>
      <c r="G59" s="3"/>
      <c r="H59" s="3"/>
      <c r="I59" s="3"/>
      <c r="J59" s="3"/>
      <c r="K59" s="3"/>
      <c r="L59" s="3"/>
      <c r="M59" s="3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s="12" customFormat="1" x14ac:dyDescent="0.2">
      <c r="A60" s="35"/>
      <c r="B60" s="1"/>
      <c r="C60" s="1"/>
      <c r="D60" s="1"/>
      <c r="E60" s="1"/>
      <c r="F60" s="1"/>
      <c r="G60" s="3"/>
      <c r="H60" s="3"/>
      <c r="I60" s="3"/>
      <c r="J60" s="3"/>
      <c r="K60" s="3"/>
      <c r="L60" s="3"/>
      <c r="M60" s="3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s="12" customFormat="1" x14ac:dyDescent="0.2">
      <c r="A61" s="35"/>
      <c r="B61" s="1"/>
      <c r="C61" s="1"/>
      <c r="D61" s="1"/>
      <c r="E61" s="1"/>
      <c r="F61" s="1"/>
      <c r="G61" s="3"/>
      <c r="H61" s="3"/>
      <c r="I61" s="3"/>
      <c r="J61" s="3"/>
      <c r="K61" s="3"/>
      <c r="L61" s="3"/>
      <c r="M61" s="3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s="12" customFormat="1" x14ac:dyDescent="0.2">
      <c r="A62" s="35"/>
      <c r="B62" s="1"/>
      <c r="C62" s="1"/>
      <c r="D62" s="1"/>
      <c r="E62" s="1"/>
      <c r="F62" s="1"/>
      <c r="G62" s="3"/>
      <c r="H62" s="3"/>
      <c r="I62" s="3"/>
      <c r="J62" s="3"/>
      <c r="K62" s="3"/>
      <c r="L62" s="3"/>
      <c r="M62" s="3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s="12" customFormat="1" x14ac:dyDescent="0.2">
      <c r="A63" s="35"/>
      <c r="B63" s="1"/>
      <c r="C63" s="1"/>
      <c r="D63" s="1"/>
      <c r="E63" s="1"/>
      <c r="F63" s="1"/>
      <c r="G63" s="3"/>
      <c r="H63" s="3"/>
      <c r="I63" s="3"/>
      <c r="J63" s="3"/>
      <c r="K63" s="3"/>
      <c r="L63" s="3"/>
      <c r="M63" s="3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s="12" customFormat="1" x14ac:dyDescent="0.2">
      <c r="A64" s="35"/>
      <c r="B64" s="1"/>
      <c r="C64" s="1"/>
      <c r="D64" s="1"/>
      <c r="E64" s="1"/>
      <c r="F64" s="1"/>
      <c r="G64" s="3"/>
      <c r="H64" s="3"/>
      <c r="I64" s="3"/>
      <c r="J64" s="3"/>
      <c r="K64" s="3"/>
      <c r="L64" s="3"/>
      <c r="M64" s="3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s="12" customFormat="1" x14ac:dyDescent="0.2">
      <c r="A65" s="35"/>
      <c r="B65" s="1"/>
      <c r="C65" s="1"/>
      <c r="D65" s="1"/>
      <c r="E65" s="1"/>
      <c r="F65" s="1"/>
      <c r="G65" s="3"/>
      <c r="H65" s="3"/>
      <c r="I65" s="3"/>
      <c r="J65" s="3"/>
      <c r="K65" s="3"/>
      <c r="L65" s="3"/>
      <c r="M65" s="3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s="12" customFormat="1" x14ac:dyDescent="0.2">
      <c r="A66" s="35"/>
      <c r="B66" s="1"/>
      <c r="C66" s="1"/>
      <c r="D66" s="1"/>
      <c r="E66" s="1"/>
      <c r="F66" s="1"/>
      <c r="G66" s="3"/>
      <c r="H66" s="3"/>
      <c r="I66" s="3"/>
      <c r="J66" s="3"/>
      <c r="K66" s="3"/>
      <c r="L66" s="3"/>
      <c r="M66" s="3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s="12" customFormat="1" x14ac:dyDescent="0.2">
      <c r="A67" s="35"/>
      <c r="B67" s="1"/>
      <c r="C67" s="1"/>
      <c r="D67" s="1"/>
      <c r="E67" s="1"/>
      <c r="F67" s="1"/>
      <c r="G67" s="3"/>
      <c r="H67" s="3"/>
      <c r="I67" s="3"/>
      <c r="J67" s="3"/>
      <c r="K67" s="3"/>
      <c r="L67" s="3"/>
      <c r="M67" s="3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s="12" customFormat="1" x14ac:dyDescent="0.2">
      <c r="A68" s="35"/>
      <c r="B68" s="1"/>
      <c r="C68" s="1"/>
      <c r="D68" s="1"/>
      <c r="E68" s="1"/>
      <c r="F68" s="1"/>
      <c r="G68" s="3"/>
      <c r="H68" s="3"/>
      <c r="I68" s="3"/>
      <c r="J68" s="3"/>
      <c r="K68" s="3"/>
      <c r="L68" s="3"/>
      <c r="M68" s="3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s="12" customFormat="1" x14ac:dyDescent="0.2">
      <c r="A69" s="35"/>
      <c r="B69" s="1"/>
      <c r="C69" s="1"/>
      <c r="D69" s="1"/>
      <c r="E69" s="1"/>
      <c r="F69" s="1"/>
      <c r="G69" s="3"/>
      <c r="H69" s="3"/>
      <c r="I69" s="3"/>
      <c r="J69" s="3"/>
      <c r="K69" s="3"/>
      <c r="L69" s="3"/>
      <c r="M69" s="3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s="12" customFormat="1" x14ac:dyDescent="0.2">
      <c r="A70" s="35"/>
      <c r="B70" s="1"/>
      <c r="C70" s="1"/>
      <c r="D70" s="1"/>
      <c r="E70" s="1"/>
      <c r="F70" s="1"/>
      <c r="G70" s="3"/>
      <c r="H70" s="3"/>
      <c r="I70" s="3"/>
      <c r="J70" s="3"/>
      <c r="K70" s="3"/>
      <c r="L70" s="3"/>
      <c r="M70" s="3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s="12" customFormat="1" x14ac:dyDescent="0.2">
      <c r="A71" s="35"/>
      <c r="B71" s="1"/>
      <c r="C71" s="1"/>
      <c r="D71" s="1"/>
      <c r="E71" s="1"/>
      <c r="F71" s="1"/>
      <c r="G71" s="3"/>
      <c r="H71" s="3"/>
      <c r="I71" s="3"/>
      <c r="J71" s="3"/>
      <c r="K71" s="3"/>
      <c r="L71" s="3"/>
      <c r="M71" s="3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s="12" customFormat="1" x14ac:dyDescent="0.2">
      <c r="A72" s="35"/>
      <c r="B72" s="1"/>
      <c r="C72" s="1"/>
      <c r="D72" s="1"/>
      <c r="E72" s="1"/>
      <c r="F72" s="1"/>
      <c r="G72" s="3"/>
      <c r="H72" s="3"/>
      <c r="I72" s="3"/>
      <c r="J72" s="3"/>
      <c r="K72" s="3"/>
      <c r="L72" s="3"/>
      <c r="M72" s="3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s="12" customFormat="1" x14ac:dyDescent="0.2">
      <c r="A73" s="35"/>
      <c r="B73" s="1"/>
      <c r="C73" s="1"/>
      <c r="D73" s="1"/>
      <c r="E73" s="1"/>
      <c r="F73" s="1"/>
      <c r="G73" s="3"/>
      <c r="H73" s="3"/>
      <c r="I73" s="3"/>
      <c r="J73" s="3"/>
      <c r="K73" s="3"/>
      <c r="L73" s="3"/>
      <c r="M73" s="3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s="12" customFormat="1" x14ac:dyDescent="0.2">
      <c r="A74" s="35"/>
      <c r="B74" s="1"/>
      <c r="C74" s="1"/>
      <c r="D74" s="1"/>
      <c r="E74" s="1"/>
      <c r="F74" s="1"/>
      <c r="G74" s="3"/>
      <c r="H74" s="3"/>
      <c r="I74" s="3"/>
      <c r="J74" s="3"/>
      <c r="K74" s="3"/>
      <c r="L74" s="3"/>
      <c r="M74" s="3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s="12" customFormat="1" x14ac:dyDescent="0.2">
      <c r="A75" s="35"/>
      <c r="B75" s="1"/>
      <c r="C75" s="1"/>
      <c r="D75" s="1"/>
      <c r="E75" s="1"/>
      <c r="F75" s="1"/>
      <c r="G75" s="3"/>
      <c r="H75" s="3"/>
      <c r="I75" s="3"/>
      <c r="J75" s="3"/>
      <c r="K75" s="3"/>
      <c r="L75" s="3"/>
      <c r="M75" s="3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s="12" customFormat="1" x14ac:dyDescent="0.2">
      <c r="A76" s="35"/>
      <c r="B76" s="1"/>
      <c r="C76" s="1"/>
      <c r="D76" s="1"/>
      <c r="E76" s="1"/>
      <c r="F76" s="1"/>
      <c r="G76" s="3"/>
      <c r="H76" s="3"/>
      <c r="I76" s="3"/>
      <c r="J76" s="3"/>
      <c r="K76" s="3"/>
      <c r="L76" s="3"/>
      <c r="M76" s="3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s="12" customFormat="1" x14ac:dyDescent="0.2">
      <c r="A77" s="35"/>
      <c r="B77" s="1"/>
      <c r="C77" s="1"/>
      <c r="D77" s="1"/>
      <c r="E77" s="1"/>
      <c r="F77" s="1"/>
      <c r="G77" s="3"/>
      <c r="H77" s="3"/>
      <c r="I77" s="3"/>
      <c r="J77" s="3"/>
      <c r="K77" s="3"/>
      <c r="L77" s="3"/>
      <c r="M77" s="3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s="12" customFormat="1" x14ac:dyDescent="0.2">
      <c r="A78" s="35"/>
      <c r="B78" s="1"/>
      <c r="C78" s="1"/>
      <c r="D78" s="1"/>
      <c r="E78" s="1"/>
      <c r="F78" s="1"/>
      <c r="G78" s="3"/>
      <c r="H78" s="3"/>
      <c r="I78" s="3"/>
      <c r="J78" s="3"/>
      <c r="K78" s="3"/>
      <c r="L78" s="3"/>
      <c r="M78" s="3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s="12" customFormat="1" x14ac:dyDescent="0.2">
      <c r="A79" s="35"/>
      <c r="B79" s="1"/>
      <c r="C79" s="1"/>
      <c r="D79" s="1"/>
      <c r="E79" s="1"/>
      <c r="F79" s="1"/>
      <c r="G79" s="3"/>
      <c r="H79" s="3"/>
      <c r="I79" s="3"/>
      <c r="J79" s="3"/>
      <c r="K79" s="3"/>
      <c r="L79" s="3"/>
      <c r="M79" s="3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s="12" customFormat="1" x14ac:dyDescent="0.2">
      <c r="A80" s="35"/>
      <c r="B80" s="1"/>
      <c r="C80" s="1"/>
      <c r="D80" s="1"/>
      <c r="E80" s="1"/>
      <c r="F80" s="1"/>
      <c r="G80" s="3"/>
      <c r="H80" s="3"/>
      <c r="I80" s="3"/>
      <c r="J80" s="3"/>
      <c r="K80" s="3"/>
      <c r="L80" s="3"/>
      <c r="M80" s="3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s="12" customFormat="1" x14ac:dyDescent="0.2">
      <c r="A81" s="35"/>
      <c r="B81" s="1"/>
      <c r="C81" s="1"/>
      <c r="D81" s="1"/>
      <c r="E81" s="1"/>
      <c r="F81" s="1"/>
      <c r="G81" s="3"/>
      <c r="H81" s="3"/>
      <c r="I81" s="3"/>
      <c r="J81" s="3"/>
      <c r="K81" s="3"/>
      <c r="L81" s="3"/>
      <c r="M81" s="3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s="12" customFormat="1" x14ac:dyDescent="0.2">
      <c r="A82" s="35"/>
      <c r="B82" s="1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s="12" customFormat="1" x14ac:dyDescent="0.2">
      <c r="A83" s="35"/>
      <c r="B83" s="1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s="12" customFormat="1" x14ac:dyDescent="0.2">
      <c r="A84" s="35"/>
      <c r="B84" s="1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s="12" customFormat="1" x14ac:dyDescent="0.2">
      <c r="A85" s="35"/>
      <c r="B85" s="1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s="12" customFormat="1" x14ac:dyDescent="0.2">
      <c r="A86" s="35"/>
      <c r="B86" s="1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s="12" customFormat="1" x14ac:dyDescent="0.2">
      <c r="A87" s="35"/>
      <c r="B87" s="1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s="12" customFormat="1" x14ac:dyDescent="0.2">
      <c r="A88" s="35"/>
      <c r="B88" s="1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s="12" customFormat="1" x14ac:dyDescent="0.2">
      <c r="A89" s="35"/>
      <c r="B89" s="1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s="12" customFormat="1" x14ac:dyDescent="0.2">
      <c r="A90" s="35"/>
      <c r="B90" s="1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s="12" customFormat="1" x14ac:dyDescent="0.2">
      <c r="A91" s="35"/>
      <c r="B91" s="1"/>
      <c r="C91" s="1"/>
      <c r="D91" s="1"/>
      <c r="E91" s="1"/>
      <c r="F91" s="1"/>
      <c r="G91" s="3"/>
      <c r="H91" s="3"/>
      <c r="I91" s="3"/>
      <c r="J91" s="3"/>
      <c r="K91" s="3"/>
      <c r="L91" s="3"/>
      <c r="M91" s="3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s="12" customFormat="1" x14ac:dyDescent="0.2">
      <c r="A92" s="35"/>
      <c r="B92" s="1"/>
      <c r="C92" s="1"/>
      <c r="D92" s="1"/>
      <c r="E92" s="1"/>
      <c r="F92" s="1"/>
      <c r="G92" s="3"/>
      <c r="H92" s="3"/>
      <c r="I92" s="3"/>
      <c r="J92" s="3"/>
      <c r="K92" s="3"/>
      <c r="L92" s="3"/>
      <c r="M92" s="3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s="12" customFormat="1" x14ac:dyDescent="0.2">
      <c r="A93" s="35"/>
      <c r="B93" s="1"/>
      <c r="C93" s="1"/>
      <c r="D93" s="1"/>
      <c r="E93" s="1"/>
      <c r="F93" s="1"/>
      <c r="G93" s="3"/>
      <c r="H93" s="3"/>
      <c r="I93" s="3"/>
      <c r="J93" s="3"/>
      <c r="K93" s="3"/>
      <c r="L93" s="3"/>
      <c r="M93" s="3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s="12" customFormat="1" x14ac:dyDescent="0.2">
      <c r="A94" s="35"/>
      <c r="B94" s="1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s="12" customFormat="1" x14ac:dyDescent="0.2">
      <c r="A95" s="35"/>
      <c r="B95" s="1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s="12" customFormat="1" x14ac:dyDescent="0.2">
      <c r="A96" s="35"/>
      <c r="B96" s="1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s="12" customFormat="1" x14ac:dyDescent="0.2">
      <c r="A97" s="35"/>
      <c r="B97" s="1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s="12" customFormat="1" x14ac:dyDescent="0.2">
      <c r="A98" s="35"/>
      <c r="B98" s="1"/>
      <c r="C98" s="1"/>
      <c r="D98" s="1"/>
      <c r="E98" s="1"/>
      <c r="F98" s="1"/>
      <c r="G98" s="3"/>
      <c r="H98" s="3"/>
      <c r="I98" s="3"/>
      <c r="J98" s="3"/>
      <c r="K98" s="3"/>
      <c r="L98" s="3"/>
      <c r="M98" s="3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s="12" customFormat="1" x14ac:dyDescent="0.2">
      <c r="A99" s="35"/>
      <c r="B99" s="1"/>
      <c r="C99" s="1"/>
      <c r="D99" s="1"/>
      <c r="E99" s="1"/>
      <c r="F99" s="1"/>
      <c r="G99" s="3"/>
      <c r="H99" s="3"/>
      <c r="I99" s="3"/>
      <c r="J99" s="3"/>
      <c r="K99" s="3"/>
      <c r="L99" s="3"/>
      <c r="M99" s="3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s="12" customFormat="1" x14ac:dyDescent="0.2">
      <c r="A100" s="35"/>
      <c r="B100" s="1"/>
      <c r="C100" s="1"/>
      <c r="D100" s="1"/>
      <c r="E100" s="1"/>
      <c r="F100" s="1"/>
      <c r="G100" s="3"/>
      <c r="H100" s="3"/>
      <c r="I100" s="3"/>
      <c r="J100" s="3"/>
      <c r="K100" s="3"/>
      <c r="L100" s="3"/>
      <c r="M100" s="3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s="12" customFormat="1" x14ac:dyDescent="0.2">
      <c r="A101" s="35"/>
      <c r="B101" s="1"/>
      <c r="C101" s="1"/>
      <c r="D101" s="1"/>
      <c r="E101" s="1"/>
      <c r="F101" s="1"/>
      <c r="G101" s="3"/>
      <c r="H101" s="3"/>
      <c r="I101" s="3"/>
      <c r="J101" s="3"/>
      <c r="K101" s="3"/>
      <c r="L101" s="3"/>
      <c r="M101" s="3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s="12" customFormat="1" x14ac:dyDescent="0.2">
      <c r="A102" s="35"/>
      <c r="B102" s="1"/>
      <c r="C102" s="1"/>
      <c r="D102" s="1"/>
      <c r="E102" s="1"/>
      <c r="F102" s="1"/>
      <c r="G102" s="3"/>
      <c r="H102" s="3"/>
      <c r="I102" s="3"/>
      <c r="J102" s="3"/>
      <c r="K102" s="3"/>
      <c r="L102" s="3"/>
      <c r="M102" s="3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s="12" customFormat="1" x14ac:dyDescent="0.2">
      <c r="A103" s="35"/>
      <c r="B103" s="1"/>
      <c r="C103" s="1"/>
      <c r="D103" s="1"/>
      <c r="E103" s="1"/>
      <c r="F103" s="1"/>
      <c r="G103" s="3"/>
      <c r="H103" s="3"/>
      <c r="I103" s="3"/>
      <c r="J103" s="3"/>
      <c r="K103" s="3"/>
      <c r="L103" s="3"/>
      <c r="M103" s="3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s="12" customFormat="1" x14ac:dyDescent="0.2">
      <c r="A104" s="35"/>
      <c r="B104" s="1"/>
      <c r="C104" s="1"/>
      <c r="D104" s="1"/>
      <c r="E104" s="1"/>
      <c r="F104" s="1"/>
      <c r="G104" s="3"/>
      <c r="H104" s="3"/>
      <c r="I104" s="3"/>
      <c r="J104" s="3"/>
      <c r="K104" s="3"/>
      <c r="L104" s="3"/>
      <c r="M104" s="3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s="12" customFormat="1" x14ac:dyDescent="0.2">
      <c r="A105" s="35"/>
      <c r="B105" s="1"/>
      <c r="C105" s="1"/>
      <c r="D105" s="1"/>
      <c r="E105" s="1"/>
      <c r="F105" s="1"/>
      <c r="G105" s="3"/>
      <c r="H105" s="3"/>
      <c r="I105" s="3"/>
      <c r="J105" s="3"/>
      <c r="K105" s="3"/>
      <c r="L105" s="3"/>
      <c r="M105" s="3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s="12" customFormat="1" x14ac:dyDescent="0.2">
      <c r="A106" s="35"/>
      <c r="B106" s="1"/>
      <c r="C106" s="1"/>
      <c r="D106" s="1"/>
      <c r="E106" s="1"/>
      <c r="F106" s="1"/>
      <c r="G106" s="3"/>
      <c r="H106" s="3"/>
      <c r="I106" s="3"/>
      <c r="J106" s="3"/>
      <c r="K106" s="3"/>
      <c r="L106" s="3"/>
      <c r="M106" s="3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s="12" customFormat="1" x14ac:dyDescent="0.2">
      <c r="A107" s="35"/>
      <c r="B107" s="1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s="12" customFormat="1" x14ac:dyDescent="0.2">
      <c r="A108" s="35"/>
      <c r="B108" s="1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s="12" customFormat="1" x14ac:dyDescent="0.2">
      <c r="A109" s="35"/>
      <c r="B109" s="1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s="12" customFormat="1" x14ac:dyDescent="0.2">
      <c r="A110" s="35"/>
      <c r="B110" s="1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s="12" customFormat="1" x14ac:dyDescent="0.2">
      <c r="A111" s="35"/>
      <c r="B111" s="1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s="12" customFormat="1" x14ac:dyDescent="0.2">
      <c r="A112" s="35"/>
      <c r="B112" s="1"/>
      <c r="C112" s="1"/>
      <c r="D112" s="1"/>
      <c r="E112" s="1"/>
      <c r="F112" s="1"/>
      <c r="G112" s="3"/>
      <c r="H112" s="3"/>
      <c r="I112" s="3"/>
      <c r="J112" s="3"/>
      <c r="K112" s="3"/>
      <c r="L112" s="3"/>
      <c r="M112" s="3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s="12" customFormat="1" x14ac:dyDescent="0.2">
      <c r="A113" s="35"/>
      <c r="B113" s="1"/>
      <c r="C113" s="1"/>
      <c r="D113" s="1"/>
      <c r="E113" s="1"/>
      <c r="F113" s="1"/>
      <c r="G113" s="3"/>
      <c r="H113" s="3"/>
      <c r="I113" s="3"/>
      <c r="J113" s="3"/>
      <c r="K113" s="3"/>
      <c r="L113" s="3"/>
      <c r="M113" s="3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s="12" customFormat="1" x14ac:dyDescent="0.2">
      <c r="A114" s="35"/>
      <c r="B114" s="1"/>
      <c r="C114" s="1"/>
      <c r="D114" s="1"/>
      <c r="E114" s="1"/>
      <c r="F114" s="1"/>
      <c r="G114" s="3"/>
      <c r="H114" s="3"/>
      <c r="I114" s="3"/>
      <c r="J114" s="3"/>
      <c r="K114" s="3"/>
      <c r="L114" s="3"/>
      <c r="M114" s="3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s="12" customFormat="1" x14ac:dyDescent="0.2">
      <c r="A115" s="35"/>
      <c r="B115" s="1"/>
      <c r="C115" s="1"/>
      <c r="D115" s="1"/>
      <c r="E115" s="1"/>
      <c r="F115" s="1"/>
      <c r="G115" s="3"/>
      <c r="H115" s="3"/>
      <c r="I115" s="3"/>
      <c r="J115" s="3"/>
      <c r="K115" s="3"/>
      <c r="L115" s="3"/>
      <c r="M115" s="3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s="12" customFormat="1" x14ac:dyDescent="0.2">
      <c r="A116" s="35"/>
      <c r="B116" s="1"/>
      <c r="C116" s="1"/>
      <c r="D116" s="1"/>
      <c r="E116" s="1"/>
      <c r="F116" s="1"/>
      <c r="G116" s="3"/>
      <c r="H116" s="3"/>
      <c r="I116" s="3"/>
      <c r="J116" s="3"/>
      <c r="K116" s="3"/>
      <c r="L116" s="3"/>
      <c r="M116" s="3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s="12" customFormat="1" x14ac:dyDescent="0.2">
      <c r="A117" s="35"/>
      <c r="B117" s="1"/>
      <c r="C117" s="1"/>
      <c r="D117" s="1"/>
      <c r="E117" s="1"/>
      <c r="F117" s="1"/>
      <c r="G117" s="3"/>
      <c r="H117" s="3"/>
      <c r="I117" s="3"/>
      <c r="J117" s="3"/>
      <c r="K117" s="3"/>
      <c r="L117" s="3"/>
      <c r="M117" s="3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s="12" customFormat="1" x14ac:dyDescent="0.2">
      <c r="A118" s="35"/>
      <c r="B118" s="1"/>
      <c r="C118" s="1"/>
      <c r="D118" s="1"/>
      <c r="E118" s="1"/>
      <c r="F118" s="1"/>
      <c r="G118" s="3"/>
      <c r="H118" s="3"/>
      <c r="I118" s="3"/>
      <c r="J118" s="3"/>
      <c r="K118" s="3"/>
      <c r="L118" s="3"/>
      <c r="M118" s="3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s="12" customFormat="1" x14ac:dyDescent="0.2">
      <c r="A119" s="35"/>
      <c r="B119" s="1"/>
      <c r="C119" s="1"/>
      <c r="D119" s="1"/>
      <c r="E119" s="1"/>
      <c r="F119" s="1"/>
      <c r="G119" s="3"/>
      <c r="H119" s="3"/>
      <c r="I119" s="3"/>
      <c r="J119" s="3"/>
      <c r="K119" s="3"/>
      <c r="L119" s="3"/>
      <c r="M119" s="3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s="12" customFormat="1" x14ac:dyDescent="0.2">
      <c r="A120" s="35"/>
      <c r="B120" s="1"/>
      <c r="C120" s="1"/>
      <c r="D120" s="1"/>
      <c r="E120" s="1"/>
      <c r="F120" s="1"/>
      <c r="G120" s="3"/>
      <c r="H120" s="3"/>
      <c r="I120" s="3"/>
      <c r="J120" s="3"/>
      <c r="K120" s="3"/>
      <c r="L120" s="3"/>
      <c r="M120" s="3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s="12" customFormat="1" x14ac:dyDescent="0.2">
      <c r="A121" s="35"/>
      <c r="B121" s="1"/>
      <c r="C121" s="1"/>
      <c r="D121" s="1"/>
      <c r="E121" s="1"/>
      <c r="F121" s="1"/>
      <c r="G121" s="3"/>
      <c r="H121" s="3"/>
      <c r="I121" s="3"/>
      <c r="J121" s="3"/>
      <c r="K121" s="3"/>
      <c r="L121" s="3"/>
      <c r="M121" s="3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s="12" customFormat="1" x14ac:dyDescent="0.2">
      <c r="A122" s="35"/>
      <c r="B122" s="1"/>
      <c r="C122" s="1"/>
      <c r="D122" s="1"/>
      <c r="E122" s="1"/>
      <c r="F122" s="1"/>
      <c r="G122" s="3"/>
      <c r="H122" s="3"/>
      <c r="I122" s="3"/>
      <c r="J122" s="3"/>
      <c r="K122" s="3"/>
      <c r="L122" s="3"/>
      <c r="M122" s="3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s="12" customFormat="1" x14ac:dyDescent="0.2">
      <c r="A123" s="35"/>
      <c r="B123" s="1"/>
      <c r="C123" s="1"/>
      <c r="D123" s="1"/>
      <c r="E123" s="1"/>
      <c r="F123" s="1"/>
      <c r="G123" s="3"/>
      <c r="H123" s="3"/>
      <c r="I123" s="3"/>
      <c r="J123" s="3"/>
      <c r="K123" s="3"/>
      <c r="L123" s="3"/>
      <c r="M123" s="3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s="12" customFormat="1" x14ac:dyDescent="0.2">
      <c r="A124" s="35"/>
      <c r="B124" s="1"/>
      <c r="C124" s="1"/>
      <c r="D124" s="1"/>
      <c r="E124" s="1"/>
      <c r="F124" s="1"/>
      <c r="G124" s="3"/>
      <c r="H124" s="3"/>
      <c r="I124" s="3"/>
      <c r="J124" s="3"/>
      <c r="K124" s="3"/>
      <c r="L124" s="3"/>
      <c r="M124" s="3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s="12" customFormat="1" x14ac:dyDescent="0.2">
      <c r="A125" s="35"/>
      <c r="B125" s="1"/>
      <c r="C125" s="1"/>
      <c r="D125" s="1"/>
      <c r="E125" s="1"/>
      <c r="F125" s="1"/>
      <c r="G125" s="3"/>
      <c r="H125" s="3"/>
      <c r="I125" s="3"/>
      <c r="J125" s="3"/>
      <c r="K125" s="3"/>
      <c r="L125" s="3"/>
      <c r="M125" s="3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s="12" customFormat="1" x14ac:dyDescent="0.2">
      <c r="A126" s="35"/>
      <c r="B126" s="1"/>
      <c r="C126" s="1"/>
      <c r="D126" s="1"/>
      <c r="E126" s="1"/>
      <c r="F126" s="1"/>
      <c r="G126" s="3"/>
      <c r="H126" s="3"/>
      <c r="I126" s="3"/>
      <c r="J126" s="3"/>
      <c r="K126" s="3"/>
      <c r="L126" s="3"/>
      <c r="M126" s="3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s="12" customFormat="1" x14ac:dyDescent="0.2">
      <c r="A127" s="35"/>
      <c r="B127" s="1"/>
      <c r="C127" s="1"/>
      <c r="D127" s="1"/>
      <c r="E127" s="1"/>
      <c r="F127" s="1"/>
      <c r="G127" s="3"/>
      <c r="H127" s="3"/>
      <c r="I127" s="3"/>
      <c r="J127" s="3"/>
      <c r="K127" s="3"/>
      <c r="L127" s="3"/>
      <c r="M127" s="3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s="12" customFormat="1" x14ac:dyDescent="0.2">
      <c r="A128" s="35"/>
      <c r="B128" s="1"/>
      <c r="C128" s="1"/>
      <c r="D128" s="1"/>
      <c r="E128" s="1"/>
      <c r="F128" s="1"/>
      <c r="G128" s="3"/>
      <c r="H128" s="3"/>
      <c r="I128" s="3"/>
      <c r="J128" s="3"/>
      <c r="K128" s="3"/>
      <c r="L128" s="3"/>
      <c r="M128" s="3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s="12" customFormat="1" x14ac:dyDescent="0.2">
      <c r="A129" s="35"/>
      <c r="B129" s="1"/>
      <c r="C129" s="1"/>
      <c r="D129" s="1"/>
      <c r="E129" s="1"/>
      <c r="F129" s="1"/>
      <c r="G129" s="3"/>
      <c r="H129" s="3"/>
      <c r="I129" s="3"/>
      <c r="J129" s="3"/>
      <c r="K129" s="3"/>
      <c r="L129" s="3"/>
      <c r="M129" s="3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s="12" customFormat="1" x14ac:dyDescent="0.2">
      <c r="A130" s="35"/>
      <c r="B130" s="1"/>
      <c r="C130" s="1"/>
      <c r="D130" s="1"/>
      <c r="E130" s="1"/>
      <c r="F130" s="1"/>
      <c r="G130" s="3"/>
      <c r="H130" s="3"/>
      <c r="I130" s="3"/>
      <c r="J130" s="3"/>
      <c r="K130" s="3"/>
      <c r="L130" s="3"/>
      <c r="M130" s="3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s="12" customFormat="1" x14ac:dyDescent="0.2">
      <c r="A131" s="35"/>
      <c r="B131" s="1"/>
      <c r="C131" s="1"/>
      <c r="D131" s="1"/>
      <c r="E131" s="1"/>
      <c r="F131" s="1"/>
      <c r="G131" s="3"/>
      <c r="H131" s="3"/>
      <c r="I131" s="3"/>
      <c r="J131" s="3"/>
      <c r="K131" s="3"/>
      <c r="L131" s="3"/>
      <c r="M131" s="3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s="12" customFormat="1" x14ac:dyDescent="0.2">
      <c r="A132" s="35"/>
      <c r="B132" s="1"/>
      <c r="C132" s="1"/>
      <c r="D132" s="1"/>
      <c r="E132" s="1"/>
      <c r="F132" s="1"/>
      <c r="G132" s="3"/>
      <c r="H132" s="3"/>
      <c r="I132" s="3"/>
      <c r="J132" s="3"/>
      <c r="K132" s="3"/>
      <c r="L132" s="3"/>
      <c r="M132" s="3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s="12" customFormat="1" x14ac:dyDescent="0.2">
      <c r="A133" s="35"/>
      <c r="B133" s="1"/>
      <c r="C133" s="1"/>
      <c r="D133" s="1"/>
      <c r="E133" s="1"/>
      <c r="F133" s="1"/>
      <c r="G133" s="3"/>
      <c r="H133" s="3"/>
      <c r="I133" s="3"/>
      <c r="J133" s="3"/>
      <c r="K133" s="3"/>
      <c r="L133" s="3"/>
      <c r="M133" s="3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s="12" customFormat="1" x14ac:dyDescent="0.2">
      <c r="A134" s="35"/>
      <c r="B134" s="1"/>
      <c r="C134" s="1"/>
      <c r="D134" s="1"/>
      <c r="E134" s="1"/>
      <c r="F134" s="1"/>
      <c r="G134" s="3"/>
      <c r="H134" s="3"/>
      <c r="I134" s="3"/>
      <c r="J134" s="3"/>
      <c r="K134" s="3"/>
      <c r="L134" s="3"/>
      <c r="M134" s="3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s="12" customFormat="1" x14ac:dyDescent="0.2">
      <c r="A135" s="35"/>
      <c r="B135" s="1"/>
      <c r="C135" s="1"/>
      <c r="D135" s="1"/>
      <c r="E135" s="1"/>
      <c r="F135" s="1"/>
      <c r="G135" s="3"/>
      <c r="H135" s="3"/>
      <c r="I135" s="3"/>
      <c r="J135" s="3"/>
      <c r="K135" s="3"/>
      <c r="L135" s="3"/>
      <c r="M135" s="3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s="12" customFormat="1" x14ac:dyDescent="0.2">
      <c r="A136" s="35"/>
      <c r="B136" s="1"/>
      <c r="C136" s="1"/>
      <c r="D136" s="1"/>
      <c r="E136" s="1"/>
      <c r="F136" s="1"/>
      <c r="G136" s="3"/>
      <c r="H136" s="3"/>
      <c r="I136" s="3"/>
      <c r="J136" s="3"/>
      <c r="K136" s="3"/>
      <c r="L136" s="3"/>
      <c r="M136" s="3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s="12" customFormat="1" x14ac:dyDescent="0.2">
      <c r="A137" s="35"/>
      <c r="B137" s="1"/>
      <c r="C137" s="1"/>
      <c r="D137" s="1"/>
      <c r="E137" s="1"/>
      <c r="F137" s="1"/>
      <c r="G137" s="3"/>
      <c r="H137" s="3"/>
      <c r="I137" s="3"/>
      <c r="J137" s="3"/>
      <c r="K137" s="3"/>
      <c r="L137" s="3"/>
      <c r="M137" s="3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s="12" customFormat="1" x14ac:dyDescent="0.2">
      <c r="A138" s="35"/>
      <c r="B138" s="1"/>
      <c r="C138" s="1"/>
      <c r="D138" s="1"/>
      <c r="E138" s="1"/>
      <c r="F138" s="1"/>
      <c r="G138" s="3"/>
      <c r="H138" s="3"/>
      <c r="I138" s="3"/>
      <c r="J138" s="3"/>
      <c r="K138" s="3"/>
      <c r="L138" s="3"/>
      <c r="M138" s="3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s="12" customFormat="1" x14ac:dyDescent="0.2">
      <c r="A139" s="35"/>
      <c r="B139" s="1"/>
      <c r="C139" s="1"/>
      <c r="D139" s="1"/>
      <c r="E139" s="1"/>
      <c r="F139" s="1"/>
      <c r="G139" s="3"/>
      <c r="H139" s="3"/>
      <c r="I139" s="3"/>
      <c r="J139" s="3"/>
      <c r="K139" s="3"/>
      <c r="L139" s="3"/>
      <c r="M139" s="3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s="12" customFormat="1" x14ac:dyDescent="0.2">
      <c r="A140" s="35"/>
      <c r="B140" s="1"/>
      <c r="C140" s="1"/>
      <c r="D140" s="1"/>
      <c r="E140" s="1"/>
      <c r="F140" s="1"/>
      <c r="G140" s="3"/>
      <c r="H140" s="3"/>
      <c r="I140" s="3"/>
      <c r="J140" s="3"/>
      <c r="K140" s="3"/>
      <c r="L140" s="3"/>
      <c r="M140" s="3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</sheetData>
  <mergeCells count="3">
    <mergeCell ref="A2:M2"/>
    <mergeCell ref="D3:M3"/>
    <mergeCell ref="A32:B32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107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7.42578125" style="35" customWidth="1"/>
    <col min="2" max="2" width="8.28515625" style="1" customWidth="1"/>
    <col min="3" max="3" width="27.42578125" style="1" customWidth="1"/>
    <col min="4" max="4" width="40.42578125" style="3" customWidth="1"/>
    <col min="5" max="5" width="28.5703125" style="3" customWidth="1"/>
    <col min="6" max="6" width="38.42578125" style="3" customWidth="1"/>
    <col min="7" max="7" width="33.140625" style="3" customWidth="1"/>
    <col min="8" max="16" width="30.7109375" style="6" customWidth="1"/>
    <col min="17" max="19" width="25.7109375" style="6" customWidth="1"/>
    <col min="20" max="54" width="9.140625" style="6" customWidth="1"/>
    <col min="55" max="66" width="9.140625" style="1" customWidth="1"/>
    <col min="67" max="16384" width="9.140625" style="6"/>
  </cols>
  <sheetData>
    <row r="1" spans="1:66" s="22" customFormat="1" ht="5.0999999999999996" customHeight="1" x14ac:dyDescent="0.2">
      <c r="A1" s="41"/>
      <c r="B1" s="69"/>
      <c r="C1" s="42"/>
      <c r="D1" s="43"/>
      <c r="E1" s="43"/>
      <c r="F1" s="43"/>
      <c r="G1" s="4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</row>
    <row r="2" spans="1:66" ht="30" customHeight="1" x14ac:dyDescent="0.2">
      <c r="A2" s="468" t="s">
        <v>258</v>
      </c>
      <c r="B2" s="469"/>
      <c r="C2" s="469"/>
      <c r="D2" s="469"/>
      <c r="E2" s="469"/>
      <c r="F2" s="469"/>
      <c r="G2" s="470"/>
    </row>
    <row r="3" spans="1:66" s="21" customFormat="1" ht="18" customHeight="1" x14ac:dyDescent="0.2">
      <c r="A3" s="416"/>
      <c r="B3" s="417"/>
      <c r="C3" s="471" t="s">
        <v>574</v>
      </c>
      <c r="D3" s="471"/>
      <c r="E3" s="471"/>
      <c r="F3" s="471"/>
      <c r="G3" s="472"/>
    </row>
    <row r="4" spans="1:66" s="21" customFormat="1" ht="18" customHeight="1" x14ac:dyDescent="0.2">
      <c r="A4" s="45"/>
      <c r="B4" s="38"/>
      <c r="C4" s="37">
        <v>1</v>
      </c>
      <c r="D4" s="50">
        <v>2</v>
      </c>
      <c r="E4" s="50">
        <v>3</v>
      </c>
      <c r="F4" s="50">
        <v>4</v>
      </c>
      <c r="G4" s="57">
        <v>5</v>
      </c>
    </row>
    <row r="5" spans="1:66" s="86" customFormat="1" ht="19.5" customHeight="1" x14ac:dyDescent="0.2">
      <c r="A5" s="70" t="s">
        <v>13</v>
      </c>
      <c r="B5" s="64"/>
      <c r="C5" s="65">
        <v>16.649999999999999</v>
      </c>
      <c r="D5" s="66">
        <v>15.56</v>
      </c>
      <c r="E5" s="66">
        <v>13.08</v>
      </c>
      <c r="F5" s="66">
        <v>11.54</v>
      </c>
      <c r="G5" s="71">
        <v>10.65</v>
      </c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</row>
    <row r="6" spans="1:66" s="86" customFormat="1" ht="19.5" customHeight="1" x14ac:dyDescent="0.2">
      <c r="A6" s="70" t="s">
        <v>5</v>
      </c>
      <c r="B6" s="64"/>
      <c r="C6" s="65">
        <v>33.299999999999997</v>
      </c>
      <c r="D6" s="66">
        <v>31.12</v>
      </c>
      <c r="E6" s="66">
        <v>26.16</v>
      </c>
      <c r="F6" s="66">
        <v>23.08</v>
      </c>
      <c r="G6" s="71">
        <v>21.3</v>
      </c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s="86" customFormat="1" ht="19.5" customHeight="1" x14ac:dyDescent="0.2">
      <c r="A7" s="70" t="s">
        <v>12</v>
      </c>
      <c r="B7" s="64"/>
      <c r="C7" s="65">
        <v>72.16</v>
      </c>
      <c r="D7" s="66">
        <v>67.42</v>
      </c>
      <c r="E7" s="66">
        <v>56.67</v>
      </c>
      <c r="F7" s="66">
        <v>50</v>
      </c>
      <c r="G7" s="71">
        <v>46.14</v>
      </c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s="86" customFormat="1" ht="19.5" customHeight="1" x14ac:dyDescent="0.2">
      <c r="A8" s="70" t="s">
        <v>354</v>
      </c>
      <c r="B8" s="64"/>
      <c r="C8" s="216">
        <v>99.91</v>
      </c>
      <c r="D8" s="66">
        <v>93.36</v>
      </c>
      <c r="E8" s="66">
        <v>78.47</v>
      </c>
      <c r="F8" s="66">
        <v>69.22</v>
      </c>
      <c r="G8" s="71">
        <v>63.89</v>
      </c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s="86" customFormat="1" ht="19.5" customHeight="1" x14ac:dyDescent="0.2">
      <c r="A9" s="70"/>
      <c r="B9" s="64"/>
      <c r="C9" s="216" t="s">
        <v>414</v>
      </c>
      <c r="D9" s="66" t="s">
        <v>415</v>
      </c>
      <c r="E9" s="66" t="s">
        <v>416</v>
      </c>
      <c r="F9" s="66" t="s">
        <v>417</v>
      </c>
      <c r="G9" s="71" t="s">
        <v>418</v>
      </c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66" s="16" customFormat="1" ht="9.75" customHeight="1" x14ac:dyDescent="0.2">
      <c r="A10" s="73"/>
      <c r="B10" s="74"/>
      <c r="C10" s="399"/>
      <c r="D10" s="58"/>
      <c r="E10" s="8"/>
      <c r="F10" s="2"/>
      <c r="G10" s="79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spans="1:66" s="16" customFormat="1" ht="19.5" customHeight="1" x14ac:dyDescent="0.2">
      <c r="A11" s="75"/>
      <c r="B11" s="76"/>
      <c r="C11" s="131" t="s">
        <v>59</v>
      </c>
      <c r="D11" s="58" t="s">
        <v>181</v>
      </c>
      <c r="E11" s="60" t="s">
        <v>51</v>
      </c>
      <c r="F11" s="14" t="s">
        <v>66</v>
      </c>
      <c r="G11" s="81" t="s">
        <v>700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19.5" customHeight="1" x14ac:dyDescent="0.2">
      <c r="A12" s="75"/>
      <c r="B12" s="4"/>
      <c r="C12" s="47" t="s">
        <v>695</v>
      </c>
      <c r="D12" s="58" t="s">
        <v>200</v>
      </c>
      <c r="E12" s="60" t="s">
        <v>61</v>
      </c>
      <c r="F12" s="2" t="s">
        <v>39</v>
      </c>
      <c r="G12" s="81" t="s">
        <v>41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16" customFormat="1" ht="19.5" customHeight="1" x14ac:dyDescent="0.2">
      <c r="A13" s="73"/>
      <c r="B13" s="74"/>
      <c r="C13" s="47" t="s">
        <v>696</v>
      </c>
      <c r="D13" s="58" t="s">
        <v>697</v>
      </c>
      <c r="E13" s="8" t="s">
        <v>698</v>
      </c>
      <c r="F13" s="2" t="s">
        <v>44</v>
      </c>
      <c r="G13" s="79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spans="1:66" s="16" customFormat="1" ht="25.15" customHeight="1" x14ac:dyDescent="0.2">
      <c r="A14" s="75"/>
      <c r="B14" s="76"/>
      <c r="C14" s="131" t="s">
        <v>63</v>
      </c>
      <c r="D14" s="58" t="s">
        <v>243</v>
      </c>
      <c r="E14" s="60"/>
      <c r="F14" s="14" t="s">
        <v>64</v>
      </c>
      <c r="G14" s="81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16" customFormat="1" ht="19.5" customHeight="1" x14ac:dyDescent="0.2">
      <c r="A15" s="75"/>
      <c r="B15" s="4"/>
      <c r="C15" s="47"/>
      <c r="D15" s="58" t="s">
        <v>98</v>
      </c>
      <c r="E15" s="78"/>
      <c r="F15" s="2" t="s">
        <v>557</v>
      </c>
      <c r="G15" s="81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6" customFormat="1" ht="25.15" customHeight="1" x14ac:dyDescent="0.2">
      <c r="A16" s="73"/>
      <c r="B16" s="74"/>
      <c r="C16" s="399"/>
      <c r="D16" s="58" t="s">
        <v>230</v>
      </c>
      <c r="E16" s="8"/>
      <c r="F16" s="2" t="s">
        <v>558</v>
      </c>
      <c r="G16" s="79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</row>
    <row r="17" spans="1:66" s="16" customFormat="1" ht="19.5" customHeight="1" x14ac:dyDescent="0.2">
      <c r="A17" s="75"/>
      <c r="B17" s="76"/>
      <c r="C17" s="131"/>
      <c r="D17" s="58" t="s">
        <v>240</v>
      </c>
      <c r="E17" s="60"/>
      <c r="F17" s="14" t="s">
        <v>116</v>
      </c>
      <c r="G17" s="81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6" customFormat="1" ht="19.5" customHeight="1" x14ac:dyDescent="0.2">
      <c r="A18" s="75"/>
      <c r="B18" s="4"/>
      <c r="C18" s="47"/>
      <c r="D18" s="58" t="s">
        <v>81</v>
      </c>
      <c r="E18" s="78"/>
      <c r="F18" s="2" t="s">
        <v>699</v>
      </c>
      <c r="G18" s="81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16" customFormat="1" ht="19.5" customHeight="1" x14ac:dyDescent="0.2">
      <c r="A19" s="75"/>
      <c r="B19" s="4"/>
      <c r="C19" s="47"/>
      <c r="D19" s="58" t="s">
        <v>191</v>
      </c>
      <c r="E19" s="78"/>
      <c r="F19" s="2"/>
      <c r="G19" s="81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6" customFormat="1" ht="19.5" customHeight="1" x14ac:dyDescent="0.2">
      <c r="A20" s="75"/>
      <c r="B20" s="4"/>
      <c r="C20" s="47"/>
      <c r="D20" s="58" t="s">
        <v>259</v>
      </c>
      <c r="E20" s="78"/>
      <c r="F20" s="2"/>
      <c r="G20" s="81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16" customFormat="1" ht="19.5" customHeight="1" x14ac:dyDescent="0.2">
      <c r="A21" s="75"/>
      <c r="B21" s="4"/>
      <c r="C21" s="47"/>
      <c r="D21" s="58" t="s">
        <v>70</v>
      </c>
      <c r="E21" s="78"/>
      <c r="F21" s="2"/>
      <c r="G21" s="81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16" customFormat="1" ht="19.5" customHeight="1" x14ac:dyDescent="0.2">
      <c r="A22" s="73"/>
      <c r="B22" s="74"/>
      <c r="C22" s="399"/>
      <c r="D22" s="58" t="s">
        <v>192</v>
      </c>
      <c r="E22" s="8"/>
      <c r="F22" s="2"/>
      <c r="G22" s="79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</row>
    <row r="23" spans="1:66" s="16" customFormat="1" ht="19.5" customHeight="1" x14ac:dyDescent="0.2">
      <c r="A23" s="75"/>
      <c r="B23" s="76"/>
      <c r="C23" s="131"/>
      <c r="D23" s="58" t="s">
        <v>71</v>
      </c>
      <c r="E23" s="60"/>
      <c r="F23" s="14"/>
      <c r="G23" s="81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16" customFormat="1" ht="19.5" customHeight="1" x14ac:dyDescent="0.2">
      <c r="A24" s="75"/>
      <c r="B24" s="4"/>
      <c r="C24" s="47"/>
      <c r="D24" s="77"/>
      <c r="E24" s="78"/>
      <c r="F24" s="2"/>
      <c r="G24" s="81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86" customFormat="1" ht="14.25" customHeight="1" x14ac:dyDescent="0.2">
      <c r="A25" s="105"/>
      <c r="B25" s="88"/>
      <c r="C25" s="89"/>
      <c r="D25" s="90"/>
      <c r="E25" s="90"/>
      <c r="F25" s="91"/>
      <c r="G25" s="95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s="86" customFormat="1" ht="3" customHeight="1" x14ac:dyDescent="0.2">
      <c r="A26" s="96"/>
      <c r="B26" s="97"/>
      <c r="C26" s="98"/>
      <c r="D26" s="99"/>
      <c r="E26" s="99"/>
      <c r="F26" s="99"/>
      <c r="G26" s="150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</row>
    <row r="27" spans="1:66" s="86" customFormat="1" ht="5.0999999999999996" customHeight="1" x14ac:dyDescent="0.2">
      <c r="A27" s="35"/>
      <c r="B27" s="63"/>
      <c r="C27" s="1"/>
      <c r="D27" s="3"/>
      <c r="E27" s="3"/>
      <c r="F27" s="3"/>
      <c r="G27" s="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</row>
    <row r="28" spans="1:66" s="12" customFormat="1" x14ac:dyDescent="0.2">
      <c r="A28" s="35"/>
      <c r="B28" s="1"/>
      <c r="C28" s="1"/>
      <c r="D28" s="3"/>
      <c r="E28" s="3"/>
      <c r="F28" s="3"/>
      <c r="G28" s="3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12" customFormat="1" x14ac:dyDescent="0.2">
      <c r="A29" s="35"/>
      <c r="B29" s="1"/>
      <c r="C29" s="1"/>
      <c r="D29" s="3"/>
      <c r="E29" s="3"/>
      <c r="F29" s="3"/>
      <c r="G29" s="3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12" customFormat="1" x14ac:dyDescent="0.2">
      <c r="A30" s="35"/>
      <c r="B30" s="1"/>
      <c r="C30" s="1"/>
      <c r="D30" s="3"/>
      <c r="E30" s="3"/>
      <c r="F30" s="3"/>
      <c r="G30" s="3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2" customFormat="1" x14ac:dyDescent="0.2">
      <c r="A31" s="35"/>
      <c r="B31" s="1"/>
      <c r="C31" s="1"/>
      <c r="D31" s="3"/>
      <c r="E31" s="3"/>
      <c r="F31" s="3"/>
      <c r="G31" s="3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12" customFormat="1" x14ac:dyDescent="0.2">
      <c r="A32" s="35"/>
      <c r="B32" s="1"/>
      <c r="C32" s="1"/>
      <c r="D32" s="3"/>
      <c r="E32" s="3"/>
      <c r="F32" s="3"/>
      <c r="G32" s="3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12" customFormat="1" x14ac:dyDescent="0.2">
      <c r="A33" s="35"/>
      <c r="B33" s="1"/>
      <c r="C33" s="1"/>
      <c r="D33" s="3"/>
      <c r="E33" s="3"/>
      <c r="F33" s="3"/>
      <c r="G33" s="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2" customFormat="1" x14ac:dyDescent="0.2">
      <c r="A34" s="35"/>
      <c r="B34" s="1"/>
      <c r="C34" s="1"/>
      <c r="D34" s="3"/>
      <c r="E34" s="3"/>
      <c r="F34" s="3"/>
      <c r="G34" s="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2" customFormat="1" x14ac:dyDescent="0.2">
      <c r="A35" s="35"/>
      <c r="B35" s="1"/>
      <c r="C35" s="1"/>
      <c r="D35" s="3"/>
      <c r="E35" s="3"/>
      <c r="F35" s="3"/>
      <c r="G35" s="3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2" customFormat="1" x14ac:dyDescent="0.2">
      <c r="A36" s="35"/>
      <c r="B36" s="1"/>
      <c r="C36" s="1"/>
      <c r="D36" s="3"/>
      <c r="E36" s="3"/>
      <c r="F36" s="3"/>
      <c r="G36" s="3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2" customFormat="1" x14ac:dyDescent="0.2">
      <c r="A37" s="35"/>
      <c r="B37" s="1"/>
      <c r="C37" s="1"/>
      <c r="D37" s="3"/>
      <c r="E37" s="3"/>
      <c r="F37" s="3"/>
      <c r="G37" s="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s="12" customFormat="1" x14ac:dyDescent="0.2">
      <c r="A38" s="35"/>
      <c r="B38" s="1"/>
      <c r="C38" s="1"/>
      <c r="D38" s="3"/>
      <c r="E38" s="3"/>
      <c r="F38" s="3"/>
      <c r="G38" s="3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2" customFormat="1" x14ac:dyDescent="0.2">
      <c r="A39" s="35"/>
      <c r="B39" s="1"/>
      <c r="C39" s="1"/>
      <c r="D39" s="3"/>
      <c r="E39" s="3"/>
      <c r="F39" s="3"/>
      <c r="G39" s="3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12" customFormat="1" x14ac:dyDescent="0.2">
      <c r="A40" s="35"/>
      <c r="B40" s="1"/>
      <c r="C40" s="1"/>
      <c r="D40" s="3"/>
      <c r="E40" s="3"/>
      <c r="F40" s="3"/>
      <c r="G40" s="3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s="12" customFormat="1" x14ac:dyDescent="0.2">
      <c r="A41" s="35"/>
      <c r="B41" s="1"/>
      <c r="C41" s="1"/>
      <c r="D41" s="3"/>
      <c r="E41" s="3"/>
      <c r="F41" s="3"/>
      <c r="G41" s="3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2" customFormat="1" x14ac:dyDescent="0.2">
      <c r="A42" s="35"/>
      <c r="B42" s="1"/>
      <c r="C42" s="1"/>
      <c r="D42" s="3"/>
      <c r="E42" s="3"/>
      <c r="F42" s="3"/>
      <c r="G42" s="3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s="12" customFormat="1" x14ac:dyDescent="0.2">
      <c r="A43" s="35"/>
      <c r="B43" s="1"/>
      <c r="C43" s="1"/>
      <c r="D43" s="3"/>
      <c r="E43" s="3"/>
      <c r="F43" s="3"/>
      <c r="G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2" customFormat="1" x14ac:dyDescent="0.2">
      <c r="A44" s="35"/>
      <c r="B44" s="1"/>
      <c r="C44" s="1"/>
      <c r="D44" s="3"/>
      <c r="E44" s="3"/>
      <c r="F44" s="3"/>
      <c r="G44" s="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2" customFormat="1" x14ac:dyDescent="0.2">
      <c r="A45" s="35"/>
      <c r="B45" s="1"/>
      <c r="C45" s="1"/>
      <c r="D45" s="3"/>
      <c r="E45" s="3"/>
      <c r="F45" s="3"/>
      <c r="G45" s="3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2" customFormat="1" x14ac:dyDescent="0.2">
      <c r="A46" s="35"/>
      <c r="B46" s="1"/>
      <c r="C46" s="1"/>
      <c r="D46" s="3"/>
      <c r="E46" s="3"/>
      <c r="F46" s="3"/>
      <c r="G46" s="3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2" customFormat="1" x14ac:dyDescent="0.2">
      <c r="A47" s="35"/>
      <c r="B47" s="1"/>
      <c r="C47" s="1"/>
      <c r="D47" s="3"/>
      <c r="E47" s="3"/>
      <c r="F47" s="3"/>
      <c r="G47" s="3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s="12" customFormat="1" x14ac:dyDescent="0.2">
      <c r="A48" s="35"/>
      <c r="B48" s="1"/>
      <c r="C48" s="1"/>
      <c r="D48" s="3"/>
      <c r="E48" s="3"/>
      <c r="F48" s="3"/>
      <c r="G48" s="3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s="12" customFormat="1" x14ac:dyDescent="0.2">
      <c r="A49" s="35"/>
      <c r="B49" s="1"/>
      <c r="C49" s="1"/>
      <c r="D49" s="3"/>
      <c r="E49" s="3"/>
      <c r="F49" s="3"/>
      <c r="G49" s="3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s="12" customFormat="1" x14ac:dyDescent="0.2">
      <c r="A50" s="35"/>
      <c r="B50" s="1"/>
      <c r="C50" s="1"/>
      <c r="D50" s="3"/>
      <c r="E50" s="3"/>
      <c r="F50" s="3"/>
      <c r="G50" s="3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12" customFormat="1" x14ac:dyDescent="0.2">
      <c r="A51" s="35"/>
      <c r="B51" s="1"/>
      <c r="C51" s="1"/>
      <c r="D51" s="3"/>
      <c r="E51" s="3"/>
      <c r="F51" s="3"/>
      <c r="G51" s="3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s="12" customFormat="1" x14ac:dyDescent="0.2">
      <c r="A52" s="35"/>
      <c r="B52" s="1"/>
      <c r="C52" s="1"/>
      <c r="D52" s="3"/>
      <c r="E52" s="3"/>
      <c r="F52" s="3"/>
      <c r="G52" s="3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12" customFormat="1" x14ac:dyDescent="0.2">
      <c r="A53" s="35"/>
      <c r="B53" s="1"/>
      <c r="C53" s="1"/>
      <c r="D53" s="3"/>
      <c r="E53" s="3"/>
      <c r="F53" s="3"/>
      <c r="G53" s="3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12" customFormat="1" x14ac:dyDescent="0.2">
      <c r="A54" s="35"/>
      <c r="B54" s="1"/>
      <c r="C54" s="1"/>
      <c r="D54" s="3"/>
      <c r="E54" s="3"/>
      <c r="F54" s="3"/>
      <c r="G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12" customFormat="1" x14ac:dyDescent="0.2">
      <c r="A55" s="35"/>
      <c r="B55" s="1"/>
      <c r="C55" s="1"/>
      <c r="D55" s="3"/>
      <c r="E55" s="3"/>
      <c r="F55" s="3"/>
      <c r="G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s="12" customFormat="1" x14ac:dyDescent="0.2">
      <c r="A56" s="35"/>
      <c r="B56" s="1"/>
      <c r="C56" s="1"/>
      <c r="D56" s="3"/>
      <c r="E56" s="3"/>
      <c r="F56" s="3"/>
      <c r="G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12" customFormat="1" x14ac:dyDescent="0.2">
      <c r="A57" s="35"/>
      <c r="B57" s="1"/>
      <c r="C57" s="1"/>
      <c r="D57" s="3"/>
      <c r="E57" s="3"/>
      <c r="F57" s="3"/>
      <c r="G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s="12" customFormat="1" x14ac:dyDescent="0.2">
      <c r="A58" s="35"/>
      <c r="B58" s="1"/>
      <c r="C58" s="1"/>
      <c r="D58" s="3"/>
      <c r="E58" s="3"/>
      <c r="F58" s="3"/>
      <c r="G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s="12" customFormat="1" x14ac:dyDescent="0.2">
      <c r="A59" s="35"/>
      <c r="B59" s="1"/>
      <c r="C59" s="1"/>
      <c r="D59" s="3"/>
      <c r="E59" s="3"/>
      <c r="F59" s="3"/>
      <c r="G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12" customFormat="1" x14ac:dyDescent="0.2">
      <c r="A60" s="35"/>
      <c r="B60" s="1"/>
      <c r="C60" s="1"/>
      <c r="D60" s="3"/>
      <c r="E60" s="3"/>
      <c r="F60" s="3"/>
      <c r="G60" s="3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12" customFormat="1" x14ac:dyDescent="0.2">
      <c r="A61" s="35"/>
      <c r="B61" s="1"/>
      <c r="C61" s="1"/>
      <c r="D61" s="3"/>
      <c r="E61" s="3"/>
      <c r="F61" s="3"/>
      <c r="G61" s="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12" customFormat="1" x14ac:dyDescent="0.2">
      <c r="A62" s="35"/>
      <c r="B62" s="1"/>
      <c r="C62" s="1"/>
      <c r="D62" s="3"/>
      <c r="E62" s="3"/>
      <c r="F62" s="3"/>
      <c r="G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12" customFormat="1" x14ac:dyDescent="0.2">
      <c r="A63" s="35"/>
      <c r="B63" s="1"/>
      <c r="C63" s="1"/>
      <c r="D63" s="3"/>
      <c r="E63" s="3"/>
      <c r="F63" s="3"/>
      <c r="G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12" customFormat="1" x14ac:dyDescent="0.2">
      <c r="A64" s="35"/>
      <c r="B64" s="1"/>
      <c r="C64" s="1"/>
      <c r="D64" s="3"/>
      <c r="E64" s="3"/>
      <c r="F64" s="3"/>
      <c r="G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12" customFormat="1" x14ac:dyDescent="0.2">
      <c r="A65" s="35"/>
      <c r="B65" s="1"/>
      <c r="C65" s="1"/>
      <c r="D65" s="3"/>
      <c r="E65" s="3"/>
      <c r="F65" s="3"/>
      <c r="G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12" customFormat="1" x14ac:dyDescent="0.2">
      <c r="A66" s="35"/>
      <c r="B66" s="1"/>
      <c r="C66" s="1"/>
      <c r="D66" s="3"/>
      <c r="E66" s="3"/>
      <c r="F66" s="3"/>
      <c r="G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12" customFormat="1" x14ac:dyDescent="0.2">
      <c r="A67" s="35"/>
      <c r="B67" s="1"/>
      <c r="C67" s="1"/>
      <c r="D67" s="3"/>
      <c r="E67" s="3"/>
      <c r="F67" s="3"/>
      <c r="G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12" customFormat="1" x14ac:dyDescent="0.2">
      <c r="A68" s="35"/>
      <c r="B68" s="1"/>
      <c r="C68" s="1"/>
      <c r="D68" s="3"/>
      <c r="E68" s="3"/>
      <c r="F68" s="3"/>
      <c r="G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12" customFormat="1" x14ac:dyDescent="0.2">
      <c r="A69" s="35"/>
      <c r="B69" s="1"/>
      <c r="C69" s="1"/>
      <c r="D69" s="3"/>
      <c r="E69" s="3"/>
      <c r="F69" s="3"/>
      <c r="G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12" customFormat="1" x14ac:dyDescent="0.2">
      <c r="A70" s="35"/>
      <c r="B70" s="1"/>
      <c r="C70" s="1"/>
      <c r="D70" s="3"/>
      <c r="E70" s="3"/>
      <c r="F70" s="3"/>
      <c r="G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12" customFormat="1" x14ac:dyDescent="0.2">
      <c r="A71" s="35"/>
      <c r="B71" s="1"/>
      <c r="C71" s="1"/>
      <c r="D71" s="3"/>
      <c r="E71" s="3"/>
      <c r="F71" s="3"/>
      <c r="G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12" customFormat="1" x14ac:dyDescent="0.2">
      <c r="A72" s="35"/>
      <c r="B72" s="1"/>
      <c r="C72" s="1"/>
      <c r="D72" s="3"/>
      <c r="E72" s="3"/>
      <c r="F72" s="3"/>
      <c r="G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12" customFormat="1" x14ac:dyDescent="0.2">
      <c r="A73" s="35"/>
      <c r="B73" s="1"/>
      <c r="C73" s="1"/>
      <c r="D73" s="3"/>
      <c r="E73" s="3"/>
      <c r="F73" s="3"/>
      <c r="G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12" customFormat="1" x14ac:dyDescent="0.2">
      <c r="A74" s="35"/>
      <c r="B74" s="1"/>
      <c r="C74" s="1"/>
      <c r="D74" s="3"/>
      <c r="E74" s="3"/>
      <c r="F74" s="3"/>
      <c r="G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12" customFormat="1" x14ac:dyDescent="0.2">
      <c r="A75" s="35"/>
      <c r="B75" s="1"/>
      <c r="C75" s="1"/>
      <c r="D75" s="3"/>
      <c r="E75" s="3"/>
      <c r="F75" s="3"/>
      <c r="G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12" customFormat="1" x14ac:dyDescent="0.2">
      <c r="A76" s="35"/>
      <c r="B76" s="1"/>
      <c r="C76" s="1"/>
      <c r="D76" s="3"/>
      <c r="E76" s="3"/>
      <c r="F76" s="3"/>
      <c r="G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12" customFormat="1" x14ac:dyDescent="0.2">
      <c r="A77" s="35"/>
      <c r="B77" s="1"/>
      <c r="C77" s="1"/>
      <c r="D77" s="3"/>
      <c r="E77" s="3"/>
      <c r="F77" s="3"/>
      <c r="G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12" customFormat="1" x14ac:dyDescent="0.2">
      <c r="A78" s="35"/>
      <c r="B78" s="1"/>
      <c r="C78" s="1"/>
      <c r="D78" s="3"/>
      <c r="E78" s="3"/>
      <c r="F78" s="3"/>
      <c r="G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12" customFormat="1" x14ac:dyDescent="0.2">
      <c r="A79" s="35"/>
      <c r="B79" s="1"/>
      <c r="C79" s="1"/>
      <c r="D79" s="3"/>
      <c r="E79" s="3"/>
      <c r="F79" s="3"/>
      <c r="G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12" customFormat="1" x14ac:dyDescent="0.2">
      <c r="A80" s="35"/>
      <c r="B80" s="1"/>
      <c r="C80" s="1"/>
      <c r="D80" s="3"/>
      <c r="E80" s="3"/>
      <c r="F80" s="3"/>
      <c r="G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12" customFormat="1" x14ac:dyDescent="0.2">
      <c r="A81" s="35"/>
      <c r="B81" s="1"/>
      <c r="C81" s="1"/>
      <c r="D81" s="3"/>
      <c r="E81" s="3"/>
      <c r="F81" s="3"/>
      <c r="G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12" customFormat="1" x14ac:dyDescent="0.2">
      <c r="A82" s="35"/>
      <c r="B82" s="1"/>
      <c r="C82" s="1"/>
      <c r="D82" s="3"/>
      <c r="E82" s="3"/>
      <c r="F82" s="3"/>
      <c r="G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12" customFormat="1" x14ac:dyDescent="0.2">
      <c r="A83" s="35"/>
      <c r="B83" s="1"/>
      <c r="C83" s="1"/>
      <c r="D83" s="3"/>
      <c r="E83" s="3"/>
      <c r="F83" s="3"/>
      <c r="G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12" customFormat="1" x14ac:dyDescent="0.2">
      <c r="A84" s="35"/>
      <c r="B84" s="1"/>
      <c r="C84" s="1"/>
      <c r="D84" s="3"/>
      <c r="E84" s="3"/>
      <c r="F84" s="3"/>
      <c r="G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12" customFormat="1" x14ac:dyDescent="0.2">
      <c r="A85" s="35"/>
      <c r="B85" s="1"/>
      <c r="C85" s="1"/>
      <c r="D85" s="3"/>
      <c r="E85" s="3"/>
      <c r="F85" s="3"/>
      <c r="G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12" customFormat="1" x14ac:dyDescent="0.2">
      <c r="A86" s="35"/>
      <c r="B86" s="1"/>
      <c r="C86" s="1"/>
      <c r="D86" s="3"/>
      <c r="E86" s="3"/>
      <c r="F86" s="3"/>
      <c r="G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12" customFormat="1" x14ac:dyDescent="0.2">
      <c r="A87" s="35"/>
      <c r="B87" s="1"/>
      <c r="C87" s="1"/>
      <c r="D87" s="3"/>
      <c r="E87" s="3"/>
      <c r="F87" s="3"/>
      <c r="G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12" customFormat="1" x14ac:dyDescent="0.2">
      <c r="A88" s="35"/>
      <c r="B88" s="1"/>
      <c r="C88" s="1"/>
      <c r="D88" s="3"/>
      <c r="E88" s="3"/>
      <c r="F88" s="3"/>
      <c r="G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12" customFormat="1" x14ac:dyDescent="0.2">
      <c r="A89" s="35"/>
      <c r="B89" s="1"/>
      <c r="C89" s="1"/>
      <c r="D89" s="3"/>
      <c r="E89" s="3"/>
      <c r="F89" s="3"/>
      <c r="G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12" customFormat="1" x14ac:dyDescent="0.2">
      <c r="A90" s="35"/>
      <c r="B90" s="1"/>
      <c r="C90" s="1"/>
      <c r="D90" s="3"/>
      <c r="E90" s="3"/>
      <c r="F90" s="3"/>
      <c r="G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12" customFormat="1" x14ac:dyDescent="0.2">
      <c r="A91" s="35"/>
      <c r="B91" s="1"/>
      <c r="C91" s="1"/>
      <c r="D91" s="3"/>
      <c r="E91" s="3"/>
      <c r="F91" s="3"/>
      <c r="G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12" customFormat="1" x14ac:dyDescent="0.2">
      <c r="A92" s="35"/>
      <c r="B92" s="1"/>
      <c r="C92" s="1"/>
      <c r="D92" s="3"/>
      <c r="E92" s="3"/>
      <c r="F92" s="3"/>
      <c r="G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12" customFormat="1" x14ac:dyDescent="0.2">
      <c r="A93" s="35"/>
      <c r="B93" s="1"/>
      <c r="C93" s="1"/>
      <c r="D93" s="3"/>
      <c r="E93" s="3"/>
      <c r="F93" s="3"/>
      <c r="G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12" customFormat="1" x14ac:dyDescent="0.2">
      <c r="A94" s="35"/>
      <c r="B94" s="1"/>
      <c r="C94" s="1"/>
      <c r="D94" s="3"/>
      <c r="E94" s="3"/>
      <c r="F94" s="3"/>
      <c r="G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12" customFormat="1" x14ac:dyDescent="0.2">
      <c r="A95" s="35"/>
      <c r="B95" s="1"/>
      <c r="C95" s="1"/>
      <c r="D95" s="3"/>
      <c r="E95" s="3"/>
      <c r="F95" s="3"/>
      <c r="G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12" customFormat="1" x14ac:dyDescent="0.2">
      <c r="A96" s="35"/>
      <c r="B96" s="1"/>
      <c r="C96" s="1"/>
      <c r="D96" s="3"/>
      <c r="E96" s="3"/>
      <c r="F96" s="3"/>
      <c r="G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12" customFormat="1" x14ac:dyDescent="0.2">
      <c r="A97" s="35"/>
      <c r="B97" s="1"/>
      <c r="C97" s="1"/>
      <c r="D97" s="3"/>
      <c r="E97" s="3"/>
      <c r="F97" s="3"/>
      <c r="G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12" customFormat="1" x14ac:dyDescent="0.2">
      <c r="A98" s="35"/>
      <c r="B98" s="1"/>
      <c r="C98" s="1"/>
      <c r="D98" s="3"/>
      <c r="E98" s="3"/>
      <c r="F98" s="3"/>
      <c r="G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12" customFormat="1" x14ac:dyDescent="0.2">
      <c r="A99" s="35"/>
      <c r="B99" s="1"/>
      <c r="C99" s="1"/>
      <c r="D99" s="3"/>
      <c r="E99" s="3"/>
      <c r="F99" s="3"/>
      <c r="G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12" customFormat="1" x14ac:dyDescent="0.2">
      <c r="A100" s="35"/>
      <c r="B100" s="1"/>
      <c r="C100" s="1"/>
      <c r="D100" s="3"/>
      <c r="E100" s="3"/>
      <c r="F100" s="3"/>
      <c r="G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12" customFormat="1" x14ac:dyDescent="0.2">
      <c r="A101" s="35"/>
      <c r="B101" s="1"/>
      <c r="C101" s="1"/>
      <c r="D101" s="3"/>
      <c r="E101" s="3"/>
      <c r="F101" s="3"/>
      <c r="G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12" customFormat="1" x14ac:dyDescent="0.2">
      <c r="A102" s="35"/>
      <c r="B102" s="1"/>
      <c r="C102" s="1"/>
      <c r="D102" s="3"/>
      <c r="E102" s="3"/>
      <c r="F102" s="3"/>
      <c r="G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12" customFormat="1" x14ac:dyDescent="0.2">
      <c r="A103" s="35"/>
      <c r="B103" s="1"/>
      <c r="C103" s="1"/>
      <c r="D103" s="3"/>
      <c r="E103" s="3"/>
      <c r="F103" s="3"/>
      <c r="G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12" customFormat="1" x14ac:dyDescent="0.2">
      <c r="A104" s="35"/>
      <c r="B104" s="1"/>
      <c r="C104" s="1"/>
      <c r="D104" s="3"/>
      <c r="E104" s="3"/>
      <c r="F104" s="3"/>
      <c r="G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12" customFormat="1" x14ac:dyDescent="0.2">
      <c r="A105" s="35"/>
      <c r="B105" s="1"/>
      <c r="C105" s="1"/>
      <c r="D105" s="3"/>
      <c r="E105" s="3"/>
      <c r="F105" s="3"/>
      <c r="G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12" customFormat="1" x14ac:dyDescent="0.2">
      <c r="A106" s="35"/>
      <c r="B106" s="1"/>
      <c r="C106" s="1"/>
      <c r="D106" s="3"/>
      <c r="E106" s="3"/>
      <c r="F106" s="3"/>
      <c r="G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12" customFormat="1" x14ac:dyDescent="0.2">
      <c r="A107" s="35"/>
      <c r="B107" s="1"/>
      <c r="C107" s="1"/>
      <c r="D107" s="3"/>
      <c r="E107" s="3"/>
      <c r="F107" s="3"/>
      <c r="G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</sheetData>
  <mergeCells count="2">
    <mergeCell ref="A2:G2"/>
    <mergeCell ref="C3:G3"/>
  </mergeCells>
  <phoneticPr fontId="0" type="noConversion"/>
  <pageMargins left="0.78740157480314965" right="0.39370078740157483" top="0.78740157480314965" bottom="0.59055118110236227" header="0" footer="0"/>
  <pageSetup paperSize="9" scale="70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M117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30.85546875" style="35" customWidth="1"/>
    <col min="2" max="2" width="7.7109375" style="1" customWidth="1"/>
    <col min="3" max="3" width="50.85546875" style="3" customWidth="1"/>
    <col min="4" max="4" width="32.28515625" style="3" customWidth="1"/>
    <col min="5" max="5" width="37.42578125" style="3" customWidth="1"/>
    <col min="6" max="6" width="55.140625" style="1" customWidth="1"/>
    <col min="7" max="53" width="9.140625" style="6" customWidth="1"/>
    <col min="54" max="65" width="9.140625" style="1" customWidth="1"/>
    <col min="66" max="16384" width="9.140625" style="6"/>
  </cols>
  <sheetData>
    <row r="1" spans="1:65" s="22" customFormat="1" ht="5.0999999999999996" customHeight="1" x14ac:dyDescent="0.2">
      <c r="A1" s="41"/>
      <c r="B1" s="69"/>
      <c r="C1" s="43"/>
      <c r="D1" s="43"/>
      <c r="E1" s="43"/>
      <c r="F1" s="149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</row>
    <row r="2" spans="1:65" ht="30" customHeight="1" x14ac:dyDescent="0.2">
      <c r="A2" s="468" t="s">
        <v>79</v>
      </c>
      <c r="B2" s="469"/>
      <c r="C2" s="469"/>
      <c r="D2" s="469"/>
      <c r="E2" s="469"/>
      <c r="F2" s="470"/>
    </row>
    <row r="3" spans="1:65" s="21" customFormat="1" ht="18" customHeight="1" x14ac:dyDescent="0.2">
      <c r="A3" s="416"/>
      <c r="B3" s="417"/>
      <c r="C3" s="471" t="s">
        <v>691</v>
      </c>
      <c r="D3" s="471"/>
      <c r="E3" s="471"/>
      <c r="F3" s="472"/>
    </row>
    <row r="4" spans="1:65" s="21" customFormat="1" ht="18" customHeight="1" x14ac:dyDescent="0.2">
      <c r="A4" s="45"/>
      <c r="B4" s="38"/>
      <c r="C4" s="196">
        <v>1</v>
      </c>
      <c r="D4" s="196">
        <v>2</v>
      </c>
      <c r="E4" s="196">
        <v>3</v>
      </c>
      <c r="F4" s="307">
        <v>4</v>
      </c>
    </row>
    <row r="5" spans="1:65" s="12" customFormat="1" ht="19.5" customHeight="1" x14ac:dyDescent="0.2">
      <c r="A5" s="70" t="s">
        <v>13</v>
      </c>
      <c r="B5" s="64"/>
      <c r="C5" s="66">
        <v>18.87</v>
      </c>
      <c r="D5" s="66">
        <v>17.64</v>
      </c>
      <c r="E5" s="66">
        <v>14.58</v>
      </c>
      <c r="F5" s="215">
        <v>12.13</v>
      </c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12" customFormat="1" ht="19.5" customHeight="1" x14ac:dyDescent="0.2">
      <c r="A6" s="70" t="s">
        <v>5</v>
      </c>
      <c r="B6" s="64"/>
      <c r="C6" s="66">
        <v>37.729999999999997</v>
      </c>
      <c r="D6" s="66">
        <v>35.28</v>
      </c>
      <c r="E6" s="66">
        <v>29.16</v>
      </c>
      <c r="F6" s="215">
        <v>24.26</v>
      </c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</row>
    <row r="7" spans="1:65" s="12" customFormat="1" ht="19.5" customHeight="1" x14ac:dyDescent="0.2">
      <c r="A7" s="70" t="s">
        <v>12</v>
      </c>
      <c r="B7" s="64"/>
      <c r="C7" s="66">
        <v>81.760000000000005</v>
      </c>
      <c r="D7" s="66">
        <v>76.45</v>
      </c>
      <c r="E7" s="66">
        <v>63.18</v>
      </c>
      <c r="F7" s="215">
        <v>52.56</v>
      </c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</row>
    <row r="8" spans="1:65" s="12" customFormat="1" ht="19.5" customHeight="1" x14ac:dyDescent="0.2">
      <c r="A8" s="70" t="s">
        <v>346</v>
      </c>
      <c r="B8" s="64"/>
      <c r="C8" s="66">
        <v>113.2</v>
      </c>
      <c r="D8" s="66">
        <v>105.85</v>
      </c>
      <c r="E8" s="66">
        <v>87.47</v>
      </c>
      <c r="F8" s="215">
        <v>72.78</v>
      </c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</row>
    <row r="9" spans="1:65" s="11" customFormat="1" ht="10.5" customHeight="1" x14ac:dyDescent="0.2">
      <c r="A9" s="73"/>
      <c r="B9" s="74"/>
      <c r="C9" s="18"/>
      <c r="D9" s="58"/>
      <c r="E9" s="8"/>
      <c r="F9" s="83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</row>
    <row r="10" spans="1:65" s="11" customFormat="1" ht="19.5" customHeight="1" x14ac:dyDescent="0.2">
      <c r="A10" s="75"/>
      <c r="B10" s="76"/>
      <c r="C10" s="18" t="s">
        <v>84</v>
      </c>
      <c r="D10" s="48" t="s">
        <v>74</v>
      </c>
      <c r="E10" s="60" t="s">
        <v>67</v>
      </c>
      <c r="F10" s="83" t="s">
        <v>66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9.5" customHeight="1" x14ac:dyDescent="0.2">
      <c r="A11" s="75"/>
      <c r="B11" s="76"/>
      <c r="C11" s="18" t="s">
        <v>62</v>
      </c>
      <c r="D11" s="48"/>
      <c r="E11" s="60" t="s">
        <v>73</v>
      </c>
      <c r="F11" s="83" t="s">
        <v>39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9.5" customHeight="1" x14ac:dyDescent="0.2">
      <c r="A12" s="75"/>
      <c r="B12" s="76"/>
      <c r="C12" s="18" t="s">
        <v>80</v>
      </c>
      <c r="D12" s="48"/>
      <c r="E12" s="60" t="s">
        <v>193</v>
      </c>
      <c r="F12" s="83" t="s">
        <v>44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9.5" customHeight="1" x14ac:dyDescent="0.2">
      <c r="A13" s="75"/>
      <c r="B13" s="76"/>
      <c r="C13" s="18" t="s">
        <v>65</v>
      </c>
      <c r="D13" s="48"/>
      <c r="E13" s="60" t="s">
        <v>194</v>
      </c>
      <c r="F13" s="83" t="s">
        <v>170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9.5" customHeight="1" x14ac:dyDescent="0.2">
      <c r="A14" s="75"/>
      <c r="B14" s="76"/>
      <c r="C14" s="18" t="s">
        <v>75</v>
      </c>
      <c r="D14" s="48"/>
      <c r="E14" s="60" t="s">
        <v>47</v>
      </c>
      <c r="F14" s="83" t="s">
        <v>45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9.5" customHeight="1" x14ac:dyDescent="0.2">
      <c r="A15" s="75"/>
      <c r="B15" s="76"/>
      <c r="C15" s="18" t="s">
        <v>59</v>
      </c>
      <c r="D15" s="48"/>
      <c r="E15" s="60" t="s">
        <v>72</v>
      </c>
      <c r="F15" s="83" t="s">
        <v>64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9.5" customHeight="1" x14ac:dyDescent="0.2">
      <c r="A16" s="75"/>
      <c r="B16" s="76"/>
      <c r="C16" s="18" t="s">
        <v>82</v>
      </c>
      <c r="D16" s="48"/>
      <c r="E16" s="60"/>
      <c r="F16" s="83" t="s">
        <v>115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9.5" customHeight="1" x14ac:dyDescent="0.2">
      <c r="A17" s="75"/>
      <c r="B17" s="76"/>
      <c r="C17" s="18" t="s">
        <v>58</v>
      </c>
      <c r="D17" s="48"/>
      <c r="E17" s="8"/>
      <c r="F17" s="83" t="s">
        <v>41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9.5" customHeight="1" x14ac:dyDescent="0.2">
      <c r="A18" s="75"/>
      <c r="B18" s="76"/>
      <c r="C18" s="18" t="s">
        <v>579</v>
      </c>
      <c r="D18" s="48"/>
      <c r="E18" s="60"/>
      <c r="F18" s="83" t="s">
        <v>46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9.5" customHeight="1" x14ac:dyDescent="0.2">
      <c r="A19" s="75"/>
      <c r="B19" s="76"/>
      <c r="C19" s="18" t="s">
        <v>190</v>
      </c>
      <c r="D19" s="48"/>
      <c r="E19" s="60"/>
      <c r="F19" s="83" t="s">
        <v>196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9.5" customHeight="1" x14ac:dyDescent="0.2">
      <c r="A20" s="75"/>
      <c r="B20" s="76"/>
      <c r="C20" s="18" t="s">
        <v>198</v>
      </c>
      <c r="D20" s="48"/>
      <c r="E20" s="60"/>
      <c r="F20" s="83" t="s">
        <v>197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9.5" customHeight="1" x14ac:dyDescent="0.2">
      <c r="A21" s="75"/>
      <c r="B21" s="76"/>
      <c r="C21" s="18" t="s">
        <v>284</v>
      </c>
      <c r="D21" s="48"/>
      <c r="E21" s="60"/>
      <c r="F21" s="83" t="s">
        <v>321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9.5" customHeight="1" x14ac:dyDescent="0.2">
      <c r="A22" s="75"/>
      <c r="B22" s="76"/>
      <c r="C22" s="18" t="s">
        <v>57</v>
      </c>
      <c r="D22" s="48"/>
      <c r="E22" s="60"/>
      <c r="F22" s="83" t="s">
        <v>320</v>
      </c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9.5" customHeight="1" x14ac:dyDescent="0.2">
      <c r="A23" s="75"/>
      <c r="B23" s="76"/>
      <c r="C23" s="47" t="s">
        <v>199</v>
      </c>
      <c r="D23" s="48"/>
      <c r="E23" s="60"/>
      <c r="F23" s="83" t="s">
        <v>78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9.5" customHeight="1" x14ac:dyDescent="0.2">
      <c r="A24" s="75"/>
      <c r="B24" s="76"/>
      <c r="C24" s="18" t="s">
        <v>200</v>
      </c>
      <c r="D24" s="48"/>
      <c r="E24" s="60"/>
      <c r="F24" s="83" t="s">
        <v>54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24" x14ac:dyDescent="0.2">
      <c r="A25" s="75"/>
      <c r="B25" s="76"/>
      <c r="C25" s="18" t="s">
        <v>201</v>
      </c>
      <c r="D25" s="48"/>
      <c r="E25" s="8"/>
      <c r="F25" s="83" t="s">
        <v>493</v>
      </c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8.75" customHeight="1" x14ac:dyDescent="0.2">
      <c r="A26" s="75"/>
      <c r="B26" s="76"/>
      <c r="C26" s="18" t="s">
        <v>243</v>
      </c>
      <c r="D26" s="48"/>
      <c r="E26" s="8"/>
      <c r="F26" s="83" t="s">
        <v>580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9.5" customHeight="1" x14ac:dyDescent="0.2">
      <c r="A27" s="75"/>
      <c r="B27" s="76"/>
      <c r="C27" s="18" t="s">
        <v>98</v>
      </c>
      <c r="D27" s="48"/>
      <c r="E27" s="60"/>
      <c r="F27" s="83" t="s">
        <v>494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9.5" customHeight="1" x14ac:dyDescent="0.2">
      <c r="A28" s="75"/>
      <c r="B28" s="76"/>
      <c r="C28" s="18" t="s">
        <v>99</v>
      </c>
      <c r="D28" s="48"/>
      <c r="E28" s="60"/>
      <c r="F28" s="8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9.5" customHeight="1" x14ac:dyDescent="0.2">
      <c r="A29" s="75"/>
      <c r="B29" s="76"/>
      <c r="C29" s="18" t="s">
        <v>202</v>
      </c>
      <c r="D29" s="48"/>
      <c r="E29" s="60"/>
      <c r="F29" s="8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9.5" customHeight="1" x14ac:dyDescent="0.2">
      <c r="A30" s="75"/>
      <c r="B30" s="76"/>
      <c r="C30" s="18" t="s">
        <v>81</v>
      </c>
      <c r="D30" s="48"/>
      <c r="E30" s="60"/>
      <c r="F30" s="8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9.5" customHeight="1" x14ac:dyDescent="0.2">
      <c r="A31" s="75"/>
      <c r="B31" s="76"/>
      <c r="C31" s="18" t="s">
        <v>70</v>
      </c>
      <c r="D31" s="48"/>
      <c r="E31" s="60"/>
      <c r="F31" s="8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9.5" customHeight="1" x14ac:dyDescent="0.2">
      <c r="A32" s="75"/>
      <c r="B32" s="76"/>
      <c r="C32" s="18" t="s">
        <v>628</v>
      </c>
      <c r="D32" s="48"/>
      <c r="E32" s="60"/>
      <c r="F32" s="8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9.5" customHeight="1" x14ac:dyDescent="0.2">
      <c r="A33" s="75"/>
      <c r="B33" s="76"/>
      <c r="C33" s="18" t="s">
        <v>71</v>
      </c>
      <c r="D33" s="58"/>
      <c r="E33" s="60"/>
      <c r="F33" s="8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19.5" customHeight="1" x14ac:dyDescent="0.2">
      <c r="A34" s="75"/>
      <c r="B34" s="76"/>
      <c r="C34" s="18" t="s">
        <v>63</v>
      </c>
      <c r="D34" s="58"/>
      <c r="E34" s="60"/>
      <c r="F34" s="8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1" customFormat="1" ht="19.5" customHeight="1" x14ac:dyDescent="0.2">
      <c r="A35" s="75"/>
      <c r="B35" s="76"/>
      <c r="C35" s="18" t="s">
        <v>56</v>
      </c>
      <c r="D35" s="58"/>
      <c r="E35" s="8"/>
      <c r="F35" s="8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1" customFormat="1" ht="9.9499999999999993" customHeight="1" x14ac:dyDescent="0.2">
      <c r="A36" s="75"/>
      <c r="B36" s="76"/>
      <c r="C36" s="18"/>
      <c r="D36" s="58"/>
      <c r="E36" s="8"/>
      <c r="F36" s="8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2" customFormat="1" ht="19.5" customHeight="1" x14ac:dyDescent="0.2">
      <c r="A37" s="105"/>
      <c r="B37" s="40"/>
      <c r="C37" s="203"/>
      <c r="D37" s="205"/>
      <c r="E37" s="205"/>
      <c r="F37" s="313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</row>
    <row r="38" spans="1:65" s="12" customFormat="1" ht="3" customHeight="1" x14ac:dyDescent="0.2">
      <c r="A38" s="120"/>
      <c r="B38" s="121"/>
      <c r="C38" s="123"/>
      <c r="D38" s="123"/>
      <c r="E38" s="123"/>
      <c r="F38" s="126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</row>
    <row r="39" spans="1:65" s="12" customFormat="1" ht="5.0999999999999996" customHeight="1" x14ac:dyDescent="0.2">
      <c r="A39" s="35"/>
      <c r="B39" s="63"/>
      <c r="C39" s="3"/>
      <c r="D39" s="3"/>
      <c r="E39" s="3"/>
      <c r="F39" s="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s="12" customFormat="1" x14ac:dyDescent="0.2">
      <c r="A40" s="35"/>
      <c r="B40" s="1"/>
      <c r="C40" s="3"/>
      <c r="D40" s="3"/>
      <c r="E40" s="3"/>
      <c r="F40" s="3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12" customFormat="1" x14ac:dyDescent="0.2">
      <c r="A41" s="35"/>
      <c r="B41" s="1"/>
      <c r="C41" s="3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2" customFormat="1" x14ac:dyDescent="0.2">
      <c r="A42" s="35"/>
      <c r="B42" s="1"/>
      <c r="C42" s="3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2" customFormat="1" x14ac:dyDescent="0.2">
      <c r="A43" s="35"/>
      <c r="B43" s="1"/>
      <c r="C43" s="3"/>
      <c r="D43" s="3"/>
      <c r="E43" s="3"/>
      <c r="F43" s="3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2" customFormat="1" x14ac:dyDescent="0.2">
      <c r="A44" s="35"/>
      <c r="B44" s="1"/>
      <c r="C44" s="3"/>
      <c r="D44" s="3"/>
      <c r="E44" s="3"/>
      <c r="F44" s="3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2" customFormat="1" x14ac:dyDescent="0.2">
      <c r="A45" s="35"/>
      <c r="B45" s="1"/>
      <c r="C45" s="3"/>
      <c r="D45" s="3"/>
      <c r="E45" s="3"/>
      <c r="F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2" customFormat="1" x14ac:dyDescent="0.2">
      <c r="A46" s="35"/>
      <c r="B46" s="1"/>
      <c r="C46" s="3"/>
      <c r="D46" s="3"/>
      <c r="E46" s="3"/>
      <c r="F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2" customFormat="1" x14ac:dyDescent="0.2">
      <c r="A47" s="35"/>
      <c r="B47" s="1"/>
      <c r="C47" s="3"/>
      <c r="D47" s="3"/>
      <c r="E47" s="3"/>
      <c r="F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2" customFormat="1" x14ac:dyDescent="0.2">
      <c r="A48" s="35"/>
      <c r="B48" s="1"/>
      <c r="C48" s="3"/>
      <c r="D48" s="3"/>
      <c r="E48" s="3"/>
      <c r="F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2" customFormat="1" x14ac:dyDescent="0.2">
      <c r="A49" s="35"/>
      <c r="B49" s="1"/>
      <c r="C49" s="3"/>
      <c r="D49" s="3"/>
      <c r="E49" s="3"/>
      <c r="F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2" customFormat="1" x14ac:dyDescent="0.2">
      <c r="A50" s="35"/>
      <c r="B50" s="1"/>
      <c r="C50" s="3"/>
      <c r="D50" s="3"/>
      <c r="E50" s="3"/>
      <c r="F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 x14ac:dyDescent="0.2">
      <c r="A51" s="35"/>
      <c r="B51" s="1"/>
      <c r="C51" s="3"/>
      <c r="D51" s="3"/>
      <c r="E51" s="3"/>
      <c r="F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 x14ac:dyDescent="0.2">
      <c r="A52" s="35"/>
      <c r="B52" s="1"/>
      <c r="C52" s="3"/>
      <c r="D52" s="3"/>
      <c r="E52" s="3"/>
      <c r="F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 x14ac:dyDescent="0.2">
      <c r="A53" s="35"/>
      <c r="B53" s="1"/>
      <c r="C53" s="3"/>
      <c r="D53" s="3"/>
      <c r="E53" s="3"/>
      <c r="F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 x14ac:dyDescent="0.2">
      <c r="A54" s="35"/>
      <c r="B54" s="1"/>
      <c r="C54" s="3"/>
      <c r="D54" s="3"/>
      <c r="E54" s="3"/>
      <c r="F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 x14ac:dyDescent="0.2">
      <c r="A55" s="35"/>
      <c r="B55" s="1"/>
      <c r="C55" s="3"/>
      <c r="D55" s="3"/>
      <c r="E55" s="3"/>
      <c r="F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 x14ac:dyDescent="0.2">
      <c r="A56" s="35"/>
      <c r="B56" s="1"/>
      <c r="C56" s="3"/>
      <c r="D56" s="3"/>
      <c r="E56" s="3"/>
      <c r="F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 x14ac:dyDescent="0.2">
      <c r="A57" s="35"/>
      <c r="B57" s="1"/>
      <c r="C57" s="3"/>
      <c r="D57" s="3"/>
      <c r="E57" s="3"/>
      <c r="F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 x14ac:dyDescent="0.2">
      <c r="A58" s="35"/>
      <c r="B58" s="1"/>
      <c r="C58" s="3"/>
      <c r="D58" s="3"/>
      <c r="E58" s="3"/>
      <c r="F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 x14ac:dyDescent="0.2">
      <c r="A59" s="35"/>
      <c r="B59" s="1"/>
      <c r="C59" s="3"/>
      <c r="D59" s="3"/>
      <c r="E59" s="3"/>
      <c r="F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 x14ac:dyDescent="0.2">
      <c r="A60" s="35"/>
      <c r="B60" s="1"/>
      <c r="C60" s="3"/>
      <c r="D60" s="3"/>
      <c r="E60" s="3"/>
      <c r="F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 x14ac:dyDescent="0.2">
      <c r="A61" s="35"/>
      <c r="B61" s="1"/>
      <c r="C61" s="3"/>
      <c r="D61" s="3"/>
      <c r="E61" s="3"/>
      <c r="F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 x14ac:dyDescent="0.2">
      <c r="A62" s="35"/>
      <c r="B62" s="1"/>
      <c r="C62" s="3"/>
      <c r="D62" s="3"/>
      <c r="E62" s="3"/>
      <c r="F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 x14ac:dyDescent="0.2">
      <c r="A63" s="35"/>
      <c r="B63" s="1"/>
      <c r="C63" s="3"/>
      <c r="D63" s="3"/>
      <c r="E63" s="3"/>
      <c r="F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 x14ac:dyDescent="0.2">
      <c r="A64" s="35"/>
      <c r="B64" s="1"/>
      <c r="C64" s="3"/>
      <c r="D64" s="3"/>
      <c r="E64" s="3"/>
      <c r="F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 x14ac:dyDescent="0.2">
      <c r="A65" s="35"/>
      <c r="B65" s="1"/>
      <c r="C65" s="3"/>
      <c r="D65" s="3"/>
      <c r="E65" s="3"/>
      <c r="F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 x14ac:dyDescent="0.2">
      <c r="A66" s="35"/>
      <c r="B66" s="1"/>
      <c r="C66" s="3"/>
      <c r="D66" s="3"/>
      <c r="E66" s="3"/>
      <c r="F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 x14ac:dyDescent="0.2">
      <c r="A67" s="35"/>
      <c r="B67" s="1"/>
      <c r="C67" s="3"/>
      <c r="D67" s="3"/>
      <c r="E67" s="3"/>
      <c r="F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 x14ac:dyDescent="0.2">
      <c r="A68" s="35"/>
      <c r="B68" s="1"/>
      <c r="C68" s="3"/>
      <c r="D68" s="3"/>
      <c r="E68" s="3"/>
      <c r="F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 x14ac:dyDescent="0.2">
      <c r="A69" s="35"/>
      <c r="B69" s="1"/>
      <c r="C69" s="3"/>
      <c r="D69" s="3"/>
      <c r="E69" s="3"/>
      <c r="F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 x14ac:dyDescent="0.2">
      <c r="A70" s="35"/>
      <c r="B70" s="1"/>
      <c r="C70" s="3"/>
      <c r="D70" s="3"/>
      <c r="E70" s="3"/>
      <c r="F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 x14ac:dyDescent="0.2">
      <c r="A71" s="35"/>
      <c r="B71" s="1"/>
      <c r="C71" s="3"/>
      <c r="D71" s="3"/>
      <c r="E71" s="3"/>
      <c r="F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 x14ac:dyDescent="0.2">
      <c r="A72" s="35"/>
      <c r="B72" s="1"/>
      <c r="C72" s="3"/>
      <c r="D72" s="3"/>
      <c r="E72" s="3"/>
      <c r="F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 x14ac:dyDescent="0.2">
      <c r="A73" s="35"/>
      <c r="B73" s="1"/>
      <c r="C73" s="3"/>
      <c r="D73" s="3"/>
      <c r="E73" s="3"/>
      <c r="F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 x14ac:dyDescent="0.2">
      <c r="A74" s="35"/>
      <c r="B74" s="1"/>
      <c r="C74" s="3"/>
      <c r="D74" s="3"/>
      <c r="E74" s="3"/>
      <c r="F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 x14ac:dyDescent="0.2">
      <c r="A75" s="35"/>
      <c r="B75" s="1"/>
      <c r="C75" s="3"/>
      <c r="D75" s="3"/>
      <c r="E75" s="3"/>
      <c r="F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 x14ac:dyDescent="0.2">
      <c r="A76" s="35"/>
      <c r="B76" s="1"/>
      <c r="C76" s="3"/>
      <c r="D76" s="3"/>
      <c r="E76" s="3"/>
      <c r="F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 x14ac:dyDescent="0.2">
      <c r="A77" s="35"/>
      <c r="B77" s="1"/>
      <c r="C77" s="3"/>
      <c r="D77" s="3"/>
      <c r="E77" s="3"/>
      <c r="F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 x14ac:dyDescent="0.2">
      <c r="A78" s="35"/>
      <c r="B78" s="1"/>
      <c r="C78" s="3"/>
      <c r="D78" s="3"/>
      <c r="E78" s="3"/>
      <c r="F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 x14ac:dyDescent="0.2">
      <c r="A79" s="35"/>
      <c r="B79" s="1"/>
      <c r="C79" s="3"/>
      <c r="D79" s="3"/>
      <c r="E79" s="3"/>
      <c r="F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 x14ac:dyDescent="0.2">
      <c r="A80" s="35"/>
      <c r="B80" s="1"/>
      <c r="C80" s="3"/>
      <c r="D80" s="3"/>
      <c r="E80" s="3"/>
      <c r="F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 x14ac:dyDescent="0.2">
      <c r="A81" s="35"/>
      <c r="B81" s="1"/>
      <c r="C81" s="3"/>
      <c r="D81" s="3"/>
      <c r="E81" s="3"/>
      <c r="F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 x14ac:dyDescent="0.2">
      <c r="A82" s="35"/>
      <c r="B82" s="1"/>
      <c r="C82" s="3"/>
      <c r="D82" s="3"/>
      <c r="E82" s="3"/>
      <c r="F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 x14ac:dyDescent="0.2">
      <c r="A83" s="35"/>
      <c r="B83" s="1"/>
      <c r="C83" s="3"/>
      <c r="D83" s="3"/>
      <c r="E83" s="3"/>
      <c r="F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 x14ac:dyDescent="0.2">
      <c r="A84" s="35"/>
      <c r="B84" s="1"/>
      <c r="C84" s="3"/>
      <c r="D84" s="3"/>
      <c r="E84" s="3"/>
      <c r="F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 x14ac:dyDescent="0.2">
      <c r="A85" s="35"/>
      <c r="B85" s="1"/>
      <c r="C85" s="3"/>
      <c r="D85" s="3"/>
      <c r="E85" s="3"/>
      <c r="F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 x14ac:dyDescent="0.2">
      <c r="A86" s="35"/>
      <c r="B86" s="1"/>
      <c r="C86" s="3"/>
      <c r="D86" s="3"/>
      <c r="E86" s="3"/>
      <c r="F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 x14ac:dyDescent="0.2">
      <c r="A87" s="35"/>
      <c r="B87" s="1"/>
      <c r="C87" s="3"/>
      <c r="D87" s="3"/>
      <c r="E87" s="3"/>
      <c r="F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 x14ac:dyDescent="0.2">
      <c r="A88" s="35"/>
      <c r="B88" s="1"/>
      <c r="C88" s="3"/>
      <c r="D88" s="3"/>
      <c r="E88" s="3"/>
      <c r="F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 x14ac:dyDescent="0.2">
      <c r="A89" s="35"/>
      <c r="B89" s="1"/>
      <c r="C89" s="3"/>
      <c r="D89" s="3"/>
      <c r="E89" s="3"/>
      <c r="F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 x14ac:dyDescent="0.2">
      <c r="A90" s="35"/>
      <c r="B90" s="1"/>
      <c r="C90" s="3"/>
      <c r="D90" s="3"/>
      <c r="E90" s="3"/>
      <c r="F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 x14ac:dyDescent="0.2">
      <c r="A91" s="35"/>
      <c r="B91" s="1"/>
      <c r="C91" s="3"/>
      <c r="D91" s="3"/>
      <c r="E91" s="3"/>
      <c r="F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 x14ac:dyDescent="0.2">
      <c r="A92" s="35"/>
      <c r="B92" s="1"/>
      <c r="C92" s="3"/>
      <c r="D92" s="3"/>
      <c r="E92" s="3"/>
      <c r="F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 x14ac:dyDescent="0.2">
      <c r="A93" s="35"/>
      <c r="B93" s="1"/>
      <c r="C93" s="3"/>
      <c r="D93" s="3"/>
      <c r="E93" s="3"/>
      <c r="F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 x14ac:dyDescent="0.2">
      <c r="A94" s="35"/>
      <c r="B94" s="1"/>
      <c r="C94" s="3"/>
      <c r="D94" s="3"/>
      <c r="E94" s="3"/>
      <c r="F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 x14ac:dyDescent="0.2">
      <c r="A95" s="35"/>
      <c r="B95" s="1"/>
      <c r="C95" s="3"/>
      <c r="D95" s="3"/>
      <c r="E95" s="3"/>
      <c r="F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 x14ac:dyDescent="0.2">
      <c r="A96" s="35"/>
      <c r="B96" s="1"/>
      <c r="C96" s="3"/>
      <c r="D96" s="3"/>
      <c r="E96" s="3"/>
      <c r="F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 x14ac:dyDescent="0.2">
      <c r="A97" s="35"/>
      <c r="B97" s="1"/>
      <c r="C97" s="3"/>
      <c r="D97" s="3"/>
      <c r="E97" s="3"/>
      <c r="F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 x14ac:dyDescent="0.2">
      <c r="A98" s="35"/>
      <c r="B98" s="1"/>
      <c r="C98" s="3"/>
      <c r="D98" s="3"/>
      <c r="E98" s="3"/>
      <c r="F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 x14ac:dyDescent="0.2">
      <c r="A99" s="35"/>
      <c r="B99" s="1"/>
      <c r="C99" s="3"/>
      <c r="D99" s="3"/>
      <c r="E99" s="3"/>
      <c r="F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 x14ac:dyDescent="0.2">
      <c r="A100" s="35"/>
      <c r="B100" s="1"/>
      <c r="C100" s="3"/>
      <c r="D100" s="3"/>
      <c r="E100" s="3"/>
      <c r="F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 x14ac:dyDescent="0.2">
      <c r="A101" s="35"/>
      <c r="B101" s="1"/>
      <c r="C101" s="3"/>
      <c r="D101" s="3"/>
      <c r="E101" s="3"/>
      <c r="F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 x14ac:dyDescent="0.2">
      <c r="A102" s="35"/>
      <c r="B102" s="1"/>
      <c r="C102" s="3"/>
      <c r="D102" s="3"/>
      <c r="E102" s="3"/>
      <c r="F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 x14ac:dyDescent="0.2">
      <c r="A103" s="35"/>
      <c r="B103" s="1"/>
      <c r="C103" s="3"/>
      <c r="D103" s="3"/>
      <c r="E103" s="3"/>
      <c r="F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 x14ac:dyDescent="0.2">
      <c r="A104" s="35"/>
      <c r="B104" s="1"/>
      <c r="C104" s="3"/>
      <c r="D104" s="3"/>
      <c r="E104" s="3"/>
      <c r="F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 x14ac:dyDescent="0.2">
      <c r="A105" s="35"/>
      <c r="B105" s="1"/>
      <c r="C105" s="3"/>
      <c r="D105" s="3"/>
      <c r="E105" s="3"/>
      <c r="F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 x14ac:dyDescent="0.2">
      <c r="A106" s="35"/>
      <c r="B106" s="1"/>
      <c r="C106" s="3"/>
      <c r="D106" s="3"/>
      <c r="E106" s="3"/>
      <c r="F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 x14ac:dyDescent="0.2">
      <c r="A107" s="35"/>
      <c r="B107" s="1"/>
      <c r="C107" s="3"/>
      <c r="D107" s="3"/>
      <c r="E107" s="3"/>
      <c r="F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 x14ac:dyDescent="0.2">
      <c r="A108" s="35"/>
      <c r="B108" s="1"/>
      <c r="C108" s="3"/>
      <c r="D108" s="3"/>
      <c r="E108" s="3"/>
      <c r="F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 x14ac:dyDescent="0.2">
      <c r="A109" s="35"/>
      <c r="B109" s="1"/>
      <c r="C109" s="3"/>
      <c r="D109" s="3"/>
      <c r="E109" s="3"/>
      <c r="F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 x14ac:dyDescent="0.2">
      <c r="A110" s="35"/>
      <c r="B110" s="1"/>
      <c r="C110" s="3"/>
      <c r="D110" s="3"/>
      <c r="E110" s="3"/>
      <c r="F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 x14ac:dyDescent="0.2">
      <c r="A111" s="35"/>
      <c r="B111" s="1"/>
      <c r="C111" s="3"/>
      <c r="D111" s="3"/>
      <c r="E111" s="3"/>
      <c r="F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 x14ac:dyDescent="0.2">
      <c r="A112" s="35"/>
      <c r="B112" s="1"/>
      <c r="C112" s="3"/>
      <c r="D112" s="3"/>
      <c r="E112" s="3"/>
      <c r="F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 x14ac:dyDescent="0.2">
      <c r="A113" s="35"/>
      <c r="B113" s="1"/>
      <c r="C113" s="3"/>
      <c r="D113" s="3"/>
      <c r="E113" s="3"/>
      <c r="F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 x14ac:dyDescent="0.2">
      <c r="A114" s="35"/>
      <c r="B114" s="1"/>
      <c r="C114" s="3"/>
      <c r="D114" s="3"/>
      <c r="E114" s="3"/>
      <c r="F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 x14ac:dyDescent="0.2">
      <c r="A115" s="35"/>
      <c r="B115" s="1"/>
      <c r="C115" s="3"/>
      <c r="D115" s="3"/>
      <c r="E115" s="3"/>
      <c r="F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2" customFormat="1" x14ac:dyDescent="0.2">
      <c r="A116" s="35"/>
      <c r="B116" s="1"/>
      <c r="C116" s="3"/>
      <c r="D116" s="3"/>
      <c r="E116" s="3"/>
      <c r="F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2" customFormat="1" x14ac:dyDescent="0.2">
      <c r="A117" s="35"/>
      <c r="B117" s="1"/>
      <c r="C117" s="3"/>
      <c r="D117" s="3"/>
      <c r="E117" s="3"/>
      <c r="F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</sheetData>
  <mergeCells count="2">
    <mergeCell ref="A2:F2"/>
    <mergeCell ref="C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139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6.5703125" style="35" customWidth="1"/>
    <col min="2" max="2" width="8.7109375" style="1" customWidth="1"/>
    <col min="3" max="3" width="33.5703125" style="1" customWidth="1"/>
    <col min="4" max="4" width="47.85546875" style="1" customWidth="1"/>
    <col min="5" max="5" width="41.85546875" style="3" bestFit="1" customWidth="1"/>
    <col min="6" max="6" width="36" style="3" bestFit="1" customWidth="1"/>
    <col min="7" max="7" width="35" style="3" customWidth="1"/>
    <col min="8" max="8" width="45.5703125" style="3" customWidth="1"/>
    <col min="9" max="9" width="45.42578125" style="3" customWidth="1"/>
    <col min="10" max="10" width="11.28515625" style="6" customWidth="1"/>
    <col min="11" max="55" width="9.140625" style="6" customWidth="1"/>
    <col min="56" max="67" width="9.140625" style="1" customWidth="1"/>
    <col min="68" max="16384" width="9.140625" style="6"/>
  </cols>
  <sheetData>
    <row r="1" spans="1:67" s="22" customFormat="1" ht="5.0999999999999996" customHeight="1" x14ac:dyDescent="0.2">
      <c r="A1" s="41"/>
      <c r="B1" s="69"/>
      <c r="C1" s="69"/>
      <c r="D1" s="42"/>
      <c r="E1" s="43"/>
      <c r="F1" s="43"/>
      <c r="G1" s="43"/>
      <c r="H1" s="43"/>
      <c r="I1" s="321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</row>
    <row r="2" spans="1:67" ht="30" customHeight="1" x14ac:dyDescent="0.2">
      <c r="A2" s="468" t="s">
        <v>2</v>
      </c>
      <c r="B2" s="469"/>
      <c r="C2" s="469"/>
      <c r="D2" s="469"/>
      <c r="E2" s="469"/>
      <c r="F2" s="469"/>
      <c r="G2" s="469"/>
      <c r="H2" s="469"/>
      <c r="I2" s="453"/>
    </row>
    <row r="3" spans="1:67" s="21" customFormat="1" ht="18" customHeight="1" x14ac:dyDescent="0.2">
      <c r="A3" s="416"/>
      <c r="B3" s="417"/>
      <c r="C3" s="471" t="s">
        <v>692</v>
      </c>
      <c r="D3" s="471"/>
      <c r="E3" s="471"/>
      <c r="F3" s="471"/>
      <c r="G3" s="471"/>
      <c r="H3" s="471"/>
      <c r="I3" s="478"/>
    </row>
    <row r="4" spans="1:67" s="209" customFormat="1" ht="18" customHeight="1" x14ac:dyDescent="0.2">
      <c r="A4" s="193"/>
      <c r="B4" s="38"/>
      <c r="C4" s="194">
        <v>1</v>
      </c>
      <c r="D4" s="196">
        <v>2</v>
      </c>
      <c r="E4" s="196">
        <v>3</v>
      </c>
      <c r="F4" s="196">
        <v>4</v>
      </c>
      <c r="G4" s="196">
        <v>5</v>
      </c>
      <c r="H4" s="196">
        <v>6</v>
      </c>
      <c r="I4" s="322">
        <v>7</v>
      </c>
      <c r="J4" s="209" t="s">
        <v>356</v>
      </c>
    </row>
    <row r="5" spans="1:67" s="12" customFormat="1" ht="19.5" customHeight="1" x14ac:dyDescent="0.2">
      <c r="A5" s="70" t="s">
        <v>13</v>
      </c>
      <c r="B5" s="64"/>
      <c r="C5" s="64">
        <v>30.25</v>
      </c>
      <c r="D5" s="64">
        <v>27.72</v>
      </c>
      <c r="E5" s="158">
        <v>25.55</v>
      </c>
      <c r="F5" s="158">
        <v>24.17</v>
      </c>
      <c r="G5" s="158">
        <v>20.07</v>
      </c>
      <c r="H5" s="158">
        <v>18.54</v>
      </c>
      <c r="I5" s="323">
        <v>17.07</v>
      </c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</row>
    <row r="6" spans="1:67" s="12" customFormat="1" ht="19.5" customHeight="1" x14ac:dyDescent="0.2">
      <c r="A6" s="70" t="s">
        <v>5</v>
      </c>
      <c r="B6" s="64"/>
      <c r="C6" s="64">
        <v>45.38</v>
      </c>
      <c r="D6" s="64">
        <v>41.59</v>
      </c>
      <c r="E6" s="158">
        <v>38.33</v>
      </c>
      <c r="F6" s="158">
        <v>36.25</v>
      </c>
      <c r="G6" s="158">
        <v>30.11</v>
      </c>
      <c r="H6" s="158">
        <v>27.81</v>
      </c>
      <c r="I6" s="323">
        <v>25.61</v>
      </c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</row>
    <row r="7" spans="1:67" s="12" customFormat="1" ht="19.5" customHeight="1" x14ac:dyDescent="0.2">
      <c r="A7" s="70" t="s">
        <v>12</v>
      </c>
      <c r="B7" s="64"/>
      <c r="C7" s="64">
        <v>98.32</v>
      </c>
      <c r="D7" s="64">
        <v>90.1</v>
      </c>
      <c r="E7" s="158">
        <v>83.04</v>
      </c>
      <c r="F7" s="158">
        <v>78.55</v>
      </c>
      <c r="G7" s="158">
        <v>65.239999999999995</v>
      </c>
      <c r="H7" s="158">
        <v>60.25</v>
      </c>
      <c r="I7" s="323">
        <v>55.49</v>
      </c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</row>
    <row r="8" spans="1:67" s="12" customFormat="1" ht="19.5" customHeight="1" x14ac:dyDescent="0.2">
      <c r="A8" s="70" t="s">
        <v>354</v>
      </c>
      <c r="B8" s="64"/>
      <c r="C8" s="64">
        <v>136.13999999999999</v>
      </c>
      <c r="D8" s="64">
        <v>124.76</v>
      </c>
      <c r="E8" s="158">
        <v>114.99</v>
      </c>
      <c r="F8" s="158">
        <v>108.76</v>
      </c>
      <c r="G8" s="158">
        <v>90.33</v>
      </c>
      <c r="H8" s="158">
        <v>83.42</v>
      </c>
      <c r="I8" s="323">
        <v>76.83</v>
      </c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</row>
    <row r="9" spans="1:67" s="11" customFormat="1" ht="9" customHeight="1" x14ac:dyDescent="0.2">
      <c r="A9" s="73"/>
      <c r="B9" s="74"/>
      <c r="C9" s="74"/>
      <c r="D9" s="161"/>
      <c r="E9" s="58"/>
      <c r="F9" s="8"/>
      <c r="G9" s="2"/>
      <c r="H9" s="212"/>
      <c r="I9" s="324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s="11" customFormat="1" ht="18" customHeight="1" x14ac:dyDescent="0.2">
      <c r="A10" s="152"/>
      <c r="B10" s="74"/>
      <c r="C10" s="195" t="s">
        <v>84</v>
      </c>
      <c r="D10" s="47" t="s">
        <v>421</v>
      </c>
      <c r="E10" s="201" t="s">
        <v>80</v>
      </c>
      <c r="F10" s="198" t="s">
        <v>55</v>
      </c>
      <c r="G10" s="2" t="s">
        <v>74</v>
      </c>
      <c r="H10" s="213" t="s">
        <v>66</v>
      </c>
      <c r="I10" s="325" t="s">
        <v>341</v>
      </c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s="11" customFormat="1" ht="16.5" customHeight="1" x14ac:dyDescent="0.2">
      <c r="A11" s="152"/>
      <c r="B11" s="74"/>
      <c r="C11" s="210" t="s">
        <v>323</v>
      </c>
      <c r="D11" s="47" t="s">
        <v>422</v>
      </c>
      <c r="E11" s="201" t="s">
        <v>124</v>
      </c>
      <c r="F11" s="198" t="s">
        <v>60</v>
      </c>
      <c r="G11" s="2" t="s">
        <v>49</v>
      </c>
      <c r="H11" s="213" t="s">
        <v>111</v>
      </c>
      <c r="I11" s="325" t="s">
        <v>170</v>
      </c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s="11" customFormat="1" ht="28.5" customHeight="1" x14ac:dyDescent="0.2">
      <c r="A12" s="152"/>
      <c r="B12" s="74"/>
      <c r="C12" s="210" t="s">
        <v>63</v>
      </c>
      <c r="D12" s="47" t="s">
        <v>485</v>
      </c>
      <c r="E12" s="201" t="s">
        <v>58</v>
      </c>
      <c r="F12" s="198" t="s">
        <v>75</v>
      </c>
      <c r="G12" s="2" t="s">
        <v>50</v>
      </c>
      <c r="H12" s="213" t="s">
        <v>582</v>
      </c>
      <c r="I12" s="325" t="s">
        <v>363</v>
      </c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s="11" customFormat="1" ht="18" customHeight="1" x14ac:dyDescent="0.2">
      <c r="A13" s="152"/>
      <c r="B13" s="74"/>
      <c r="C13" s="210" t="s">
        <v>185</v>
      </c>
      <c r="D13" s="47" t="s">
        <v>423</v>
      </c>
      <c r="E13" s="201" t="s">
        <v>287</v>
      </c>
      <c r="F13" s="198" t="s">
        <v>65</v>
      </c>
      <c r="G13" s="2" t="s">
        <v>73</v>
      </c>
      <c r="H13" s="213" t="s">
        <v>171</v>
      </c>
      <c r="I13" s="325" t="s">
        <v>149</v>
      </c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s="11" customFormat="1" ht="24.95" customHeight="1" x14ac:dyDescent="0.2">
      <c r="A14" s="152"/>
      <c r="B14" s="74"/>
      <c r="C14" s="195"/>
      <c r="D14" s="47" t="s">
        <v>332</v>
      </c>
      <c r="E14" s="201" t="s">
        <v>359</v>
      </c>
      <c r="F14" s="198" t="s">
        <v>82</v>
      </c>
      <c r="G14" s="2" t="s">
        <v>604</v>
      </c>
      <c r="H14" s="213" t="s">
        <v>360</v>
      </c>
      <c r="I14" s="325" t="s">
        <v>488</v>
      </c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s="11" customFormat="1" ht="18" customHeight="1" x14ac:dyDescent="0.2">
      <c r="A15" s="152"/>
      <c r="B15" s="74"/>
      <c r="C15" s="195"/>
      <c r="D15" s="47" t="s">
        <v>424</v>
      </c>
      <c r="E15" s="201" t="s">
        <v>150</v>
      </c>
      <c r="F15" s="198" t="s">
        <v>92</v>
      </c>
      <c r="G15" s="2" t="s">
        <v>605</v>
      </c>
      <c r="H15" s="213" t="s">
        <v>43</v>
      </c>
      <c r="I15" s="325" t="s">
        <v>364</v>
      </c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s="11" customFormat="1" ht="28.5" customHeight="1" x14ac:dyDescent="0.2">
      <c r="A16" s="152"/>
      <c r="B16" s="74"/>
      <c r="C16" s="195"/>
      <c r="D16" s="47" t="s">
        <v>425</v>
      </c>
      <c r="E16" s="201" t="s">
        <v>72</v>
      </c>
      <c r="F16" s="198" t="s">
        <v>127</v>
      </c>
      <c r="G16" s="2" t="s">
        <v>85</v>
      </c>
      <c r="H16" s="213" t="s">
        <v>91</v>
      </c>
      <c r="I16" s="325" t="s">
        <v>87</v>
      </c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s="11" customFormat="1" ht="18" customHeight="1" x14ac:dyDescent="0.2">
      <c r="A17" s="152"/>
      <c r="B17" s="74"/>
      <c r="C17" s="195"/>
      <c r="D17" s="47" t="s">
        <v>333</v>
      </c>
      <c r="E17" s="201"/>
      <c r="F17" s="198" t="s">
        <v>56</v>
      </c>
      <c r="G17" s="2" t="s">
        <v>53</v>
      </c>
      <c r="H17" s="213" t="s">
        <v>44</v>
      </c>
      <c r="I17" s="325" t="s">
        <v>365</v>
      </c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s="11" customFormat="1" ht="18" customHeight="1" x14ac:dyDescent="0.2">
      <c r="A18" s="152"/>
      <c r="B18" s="74"/>
      <c r="C18" s="195"/>
      <c r="D18" s="47" t="s">
        <v>426</v>
      </c>
      <c r="E18" s="201"/>
      <c r="F18" s="198"/>
      <c r="G18" s="2" t="s">
        <v>86</v>
      </c>
      <c r="H18" s="213" t="s">
        <v>67</v>
      </c>
      <c r="I18" s="325" t="s">
        <v>45</v>
      </c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s="11" customFormat="1" ht="18" customHeight="1" x14ac:dyDescent="0.2">
      <c r="A19" s="152"/>
      <c r="B19" s="74"/>
      <c r="C19" s="195"/>
      <c r="D19" s="47" t="s">
        <v>427</v>
      </c>
      <c r="E19" s="201"/>
      <c r="F19" s="198"/>
      <c r="G19" s="2" t="s">
        <v>90</v>
      </c>
      <c r="H19" s="213" t="s">
        <v>129</v>
      </c>
      <c r="I19" s="325" t="s">
        <v>366</v>
      </c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s="11" customFormat="1" ht="18" customHeight="1" x14ac:dyDescent="0.2">
      <c r="A20" s="152"/>
      <c r="B20" s="74"/>
      <c r="C20" s="195"/>
      <c r="D20" s="47" t="s">
        <v>428</v>
      </c>
      <c r="E20" s="201"/>
      <c r="F20" s="198"/>
      <c r="G20" s="2"/>
      <c r="H20" s="213" t="s">
        <v>361</v>
      </c>
      <c r="I20" s="325" t="s">
        <v>367</v>
      </c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s="11" customFormat="1" ht="18" customHeight="1" x14ac:dyDescent="0.2">
      <c r="A21" s="152"/>
      <c r="B21" s="74"/>
      <c r="C21" s="195"/>
      <c r="D21" s="47" t="s">
        <v>429</v>
      </c>
      <c r="E21" s="201"/>
      <c r="F21" s="198"/>
      <c r="G21" s="2"/>
      <c r="H21" s="213" t="s">
        <v>629</v>
      </c>
      <c r="I21" s="325" t="s">
        <v>88</v>
      </c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s="11" customFormat="1" ht="18" customHeight="1" x14ac:dyDescent="0.2">
      <c r="A22" s="152"/>
      <c r="B22" s="74"/>
      <c r="C22" s="195"/>
      <c r="D22" s="47" t="s">
        <v>581</v>
      </c>
      <c r="E22" s="201"/>
      <c r="F22" s="198"/>
      <c r="G22" s="2"/>
      <c r="H22" s="213" t="s">
        <v>100</v>
      </c>
      <c r="I22" s="325" t="s">
        <v>69</v>
      </c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s="11" customFormat="1" ht="18" customHeight="1" x14ac:dyDescent="0.2">
      <c r="A23" s="152"/>
      <c r="B23" s="74"/>
      <c r="C23" s="195"/>
      <c r="D23" s="47" t="s">
        <v>430</v>
      </c>
      <c r="E23" s="201"/>
      <c r="F23" s="198"/>
      <c r="G23" s="2"/>
      <c r="H23" s="213" t="s">
        <v>51</v>
      </c>
      <c r="I23" s="325" t="s">
        <v>368</v>
      </c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</row>
    <row r="24" spans="1:67" s="11" customFormat="1" ht="17.25" customHeight="1" x14ac:dyDescent="0.2">
      <c r="A24" s="152"/>
      <c r="B24" s="74"/>
      <c r="C24" s="195"/>
      <c r="D24" s="47" t="s">
        <v>431</v>
      </c>
      <c r="E24" s="201"/>
      <c r="F24" s="198"/>
      <c r="G24" s="2"/>
      <c r="H24" s="213" t="s">
        <v>362</v>
      </c>
      <c r="I24" s="325" t="s">
        <v>40</v>
      </c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</row>
    <row r="25" spans="1:67" s="11" customFormat="1" ht="18" customHeight="1" x14ac:dyDescent="0.2">
      <c r="A25" s="152"/>
      <c r="B25" s="74"/>
      <c r="C25" s="195"/>
      <c r="D25" s="47" t="s">
        <v>432</v>
      </c>
      <c r="E25" s="201"/>
      <c r="F25" s="198"/>
      <c r="G25" s="2"/>
      <c r="H25" s="213" t="s">
        <v>257</v>
      </c>
      <c r="I25" s="325" t="s">
        <v>52</v>
      </c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</row>
    <row r="26" spans="1:67" s="11" customFormat="1" ht="18" customHeight="1" x14ac:dyDescent="0.2">
      <c r="A26" s="152"/>
      <c r="B26" s="74"/>
      <c r="C26" s="195"/>
      <c r="D26" s="47" t="s">
        <v>433</v>
      </c>
      <c r="E26" s="201"/>
      <c r="F26" s="198"/>
      <c r="G26" s="2"/>
      <c r="H26" s="213" t="s">
        <v>95</v>
      </c>
      <c r="I26" s="325" t="s">
        <v>64</v>
      </c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</row>
    <row r="27" spans="1:67" s="11" customFormat="1" ht="18" customHeight="1" x14ac:dyDescent="0.2">
      <c r="A27" s="152"/>
      <c r="B27" s="74"/>
      <c r="C27" s="195"/>
      <c r="D27" s="47" t="s">
        <v>434</v>
      </c>
      <c r="E27" s="201"/>
      <c r="F27" s="198"/>
      <c r="G27" s="2"/>
      <c r="H27" s="213" t="s">
        <v>93</v>
      </c>
      <c r="I27" s="325" t="s">
        <v>41</v>
      </c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s="11" customFormat="1" ht="18" customHeight="1" x14ac:dyDescent="0.2">
      <c r="A28" s="152"/>
      <c r="B28" s="74"/>
      <c r="C28" s="195"/>
      <c r="D28" s="47" t="s">
        <v>435</v>
      </c>
      <c r="E28" s="201"/>
      <c r="F28" s="198"/>
      <c r="G28" s="2"/>
      <c r="H28" s="213" t="s">
        <v>137</v>
      </c>
      <c r="I28" s="325" t="s">
        <v>46</v>
      </c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</row>
    <row r="29" spans="1:67" s="11" customFormat="1" ht="26.25" customHeight="1" x14ac:dyDescent="0.2">
      <c r="A29" s="152"/>
      <c r="B29" s="74"/>
      <c r="C29" s="195"/>
      <c r="D29" s="47" t="s">
        <v>436</v>
      </c>
      <c r="E29" s="201"/>
      <c r="F29" s="198"/>
      <c r="G29" s="2"/>
      <c r="H29" s="213" t="s">
        <v>61</v>
      </c>
      <c r="I29" s="325" t="s">
        <v>307</v>
      </c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s="11" customFormat="1" ht="25.5" customHeight="1" x14ac:dyDescent="0.2">
      <c r="A30" s="152"/>
      <c r="B30" s="74"/>
      <c r="C30" s="195"/>
      <c r="D30" s="47" t="s">
        <v>437</v>
      </c>
      <c r="E30" s="201"/>
      <c r="F30" s="198"/>
      <c r="G30" s="2"/>
      <c r="H30" s="213" t="s">
        <v>89</v>
      </c>
      <c r="I30" s="325" t="s">
        <v>369</v>
      </c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</row>
    <row r="31" spans="1:67" s="11" customFormat="1" ht="18" customHeight="1" x14ac:dyDescent="0.2">
      <c r="A31" s="152"/>
      <c r="B31" s="74"/>
      <c r="C31" s="195"/>
      <c r="D31" s="47" t="s">
        <v>438</v>
      </c>
      <c r="E31" s="201"/>
      <c r="F31" s="198"/>
      <c r="G31" s="2"/>
      <c r="H31" s="213" t="s">
        <v>94</v>
      </c>
      <c r="I31" s="325" t="s">
        <v>169</v>
      </c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</row>
    <row r="32" spans="1:67" s="11" customFormat="1" ht="18" customHeight="1" x14ac:dyDescent="0.2">
      <c r="A32" s="152"/>
      <c r="B32" s="74"/>
      <c r="C32" s="195"/>
      <c r="D32" s="47" t="s">
        <v>439</v>
      </c>
      <c r="E32" s="201"/>
      <c r="F32" s="198"/>
      <c r="G32" s="2"/>
      <c r="H32" s="213" t="s">
        <v>54</v>
      </c>
      <c r="I32" s="325" t="s">
        <v>370</v>
      </c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</row>
    <row r="33" spans="1:67" s="11" customFormat="1" ht="18" customHeight="1" x14ac:dyDescent="0.2">
      <c r="A33" s="152"/>
      <c r="B33" s="74"/>
      <c r="C33" s="195"/>
      <c r="D33" s="47" t="s">
        <v>440</v>
      </c>
      <c r="E33" s="201"/>
      <c r="F33" s="198"/>
      <c r="G33" s="2"/>
      <c r="H33" s="213"/>
      <c r="I33" s="325" t="s">
        <v>47</v>
      </c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</row>
    <row r="34" spans="1:67" s="11" customFormat="1" ht="18" customHeight="1" x14ac:dyDescent="0.2">
      <c r="A34" s="152"/>
      <c r="B34" s="74"/>
      <c r="C34" s="195"/>
      <c r="D34" s="47" t="s">
        <v>441</v>
      </c>
      <c r="E34" s="201"/>
      <c r="F34" s="198"/>
      <c r="G34" s="2"/>
      <c r="H34" s="213"/>
      <c r="I34" s="325" t="s">
        <v>96</v>
      </c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</row>
    <row r="35" spans="1:67" s="11" customFormat="1" ht="24.95" customHeight="1" x14ac:dyDescent="0.2">
      <c r="A35" s="152"/>
      <c r="B35" s="74"/>
      <c r="C35" s="195"/>
      <c r="D35" s="47" t="s">
        <v>442</v>
      </c>
      <c r="E35" s="201"/>
      <c r="F35" s="198"/>
      <c r="G35" s="2"/>
      <c r="H35" s="213"/>
      <c r="I35" s="325" t="s">
        <v>48</v>
      </c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</row>
    <row r="36" spans="1:67" s="11" customFormat="1" ht="18" customHeight="1" x14ac:dyDescent="0.2">
      <c r="A36" s="152"/>
      <c r="B36" s="74"/>
      <c r="C36" s="195"/>
      <c r="D36" s="47" t="s">
        <v>443</v>
      </c>
      <c r="E36" s="201"/>
      <c r="F36" s="198"/>
      <c r="G36" s="2"/>
      <c r="H36" s="213"/>
      <c r="I36" s="325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</row>
    <row r="37" spans="1:67" s="11" customFormat="1" ht="18" customHeight="1" x14ac:dyDescent="0.2">
      <c r="A37" s="152"/>
      <c r="B37" s="74"/>
      <c r="C37" s="195"/>
      <c r="D37" s="47" t="s">
        <v>444</v>
      </c>
      <c r="E37" s="201"/>
      <c r="F37" s="198"/>
      <c r="G37" s="2"/>
      <c r="H37" s="213"/>
      <c r="I37" s="325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</row>
    <row r="38" spans="1:67" s="11" customFormat="1" ht="18" customHeight="1" x14ac:dyDescent="0.2">
      <c r="A38" s="152"/>
      <c r="B38" s="74"/>
      <c r="C38" s="195"/>
      <c r="D38" s="47" t="s">
        <v>445</v>
      </c>
      <c r="E38" s="201"/>
      <c r="F38" s="198"/>
      <c r="G38" s="2"/>
      <c r="H38" s="213"/>
      <c r="I38" s="325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</row>
    <row r="39" spans="1:67" s="11" customFormat="1" ht="18" customHeight="1" x14ac:dyDescent="0.2">
      <c r="A39" s="152"/>
      <c r="B39" s="74"/>
      <c r="C39" s="200"/>
      <c r="D39" s="47" t="s">
        <v>446</v>
      </c>
      <c r="E39" s="201"/>
      <c r="F39" s="198"/>
      <c r="G39" s="2"/>
      <c r="H39" s="213"/>
      <c r="I39" s="325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s="11" customFormat="1" ht="18" customHeight="1" x14ac:dyDescent="0.2">
      <c r="A40" s="152"/>
      <c r="B40" s="74"/>
      <c r="C40" s="200"/>
      <c r="D40" s="47" t="s">
        <v>447</v>
      </c>
      <c r="E40" s="201"/>
      <c r="F40" s="198"/>
      <c r="G40" s="2"/>
      <c r="H40" s="213"/>
      <c r="I40" s="325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s="11" customFormat="1" ht="18" customHeight="1" x14ac:dyDescent="0.2">
      <c r="A41" s="152"/>
      <c r="B41" s="74"/>
      <c r="C41" s="199"/>
      <c r="D41" s="47" t="s">
        <v>81</v>
      </c>
      <c r="E41" s="201"/>
      <c r="F41" s="198"/>
      <c r="G41" s="211"/>
      <c r="H41" s="213"/>
      <c r="I41" s="325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s="11" customFormat="1" ht="18" customHeight="1" x14ac:dyDescent="0.2">
      <c r="A42" s="152"/>
      <c r="B42" s="74"/>
      <c r="C42" s="199"/>
      <c r="D42" s="47" t="s">
        <v>448</v>
      </c>
      <c r="E42" s="201"/>
      <c r="F42" s="198"/>
      <c r="G42" s="211"/>
      <c r="H42" s="213"/>
      <c r="I42" s="325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s="11" customFormat="1" ht="23.45" customHeight="1" x14ac:dyDescent="0.2">
      <c r="A43" s="152"/>
      <c r="B43" s="74"/>
      <c r="C43" s="199"/>
      <c r="D43" s="47" t="s">
        <v>358</v>
      </c>
      <c r="E43" s="201"/>
      <c r="F43" s="198"/>
      <c r="G43" s="211"/>
      <c r="H43" s="213"/>
      <c r="I43" s="325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</row>
    <row r="44" spans="1:67" s="11" customFormat="1" ht="18" customHeight="1" x14ac:dyDescent="0.2">
      <c r="A44" s="152"/>
      <c r="B44" s="74"/>
      <c r="C44" s="199"/>
      <c r="D44" s="47" t="s">
        <v>134</v>
      </c>
      <c r="E44" s="201"/>
      <c r="F44" s="198"/>
      <c r="G44" s="211"/>
      <c r="H44" s="213"/>
      <c r="I44" s="325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</row>
    <row r="45" spans="1:67" s="11" customFormat="1" ht="18" customHeight="1" x14ac:dyDescent="0.2">
      <c r="A45" s="152"/>
      <c r="B45" s="74"/>
      <c r="C45" s="199"/>
      <c r="D45" s="47" t="s">
        <v>123</v>
      </c>
      <c r="E45" s="201"/>
      <c r="F45" s="198"/>
      <c r="G45" s="211"/>
      <c r="H45" s="213"/>
      <c r="I45" s="325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s="11" customFormat="1" ht="24.95" customHeight="1" x14ac:dyDescent="0.2">
      <c r="A46" s="152"/>
      <c r="B46" s="74"/>
      <c r="C46" s="199"/>
      <c r="D46" s="47" t="s">
        <v>243</v>
      </c>
      <c r="E46" s="201"/>
      <c r="F46" s="198"/>
      <c r="G46" s="211"/>
      <c r="H46" s="213"/>
      <c r="I46" s="325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s="11" customFormat="1" ht="29.25" customHeight="1" x14ac:dyDescent="0.2">
      <c r="A47" s="152"/>
      <c r="B47" s="74"/>
      <c r="C47" s="199"/>
      <c r="D47" s="47" t="s">
        <v>449</v>
      </c>
      <c r="E47" s="201"/>
      <c r="F47" s="198"/>
      <c r="G47" s="211"/>
      <c r="H47" s="213"/>
      <c r="I47" s="325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s="11" customFormat="1" ht="18" customHeight="1" x14ac:dyDescent="0.2">
      <c r="A48" s="152"/>
      <c r="B48" s="74"/>
      <c r="C48" s="199"/>
      <c r="D48" s="47" t="s">
        <v>357</v>
      </c>
      <c r="E48" s="201"/>
      <c r="F48" s="198"/>
      <c r="G48" s="211"/>
      <c r="H48" s="213"/>
      <c r="I48" s="325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s="11" customFormat="1" ht="22.5" customHeight="1" x14ac:dyDescent="0.2">
      <c r="A49" s="152"/>
      <c r="B49" s="74"/>
      <c r="C49" s="199"/>
      <c r="D49" s="47" t="s">
        <v>450</v>
      </c>
      <c r="E49" s="201"/>
      <c r="F49" s="198"/>
      <c r="G49" s="211"/>
      <c r="H49" s="213"/>
      <c r="I49" s="325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s="11" customFormat="1" ht="6.75" customHeight="1" x14ac:dyDescent="0.2">
      <c r="A50" s="152"/>
      <c r="B50" s="74"/>
      <c r="C50" s="199"/>
      <c r="D50" s="202"/>
      <c r="E50" s="208"/>
      <c r="F50" s="8"/>
      <c r="G50" s="211"/>
      <c r="H50" s="212"/>
      <c r="I50" s="324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s="12" customFormat="1" ht="19.5" customHeight="1" x14ac:dyDescent="0.2">
      <c r="A51" s="105"/>
      <c r="B51" s="40"/>
      <c r="C51" s="207"/>
      <c r="D51" s="206"/>
      <c r="E51" s="205"/>
      <c r="F51" s="205"/>
      <c r="G51" s="203"/>
      <c r="H51" s="203"/>
      <c r="I51" s="3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</row>
    <row r="52" spans="1:67" s="12" customFormat="1" ht="3" customHeight="1" x14ac:dyDescent="0.2">
      <c r="A52" s="120"/>
      <c r="B52" s="121"/>
      <c r="C52" s="121"/>
      <c r="D52" s="122"/>
      <c r="E52" s="123"/>
      <c r="F52" s="123"/>
      <c r="G52" s="123"/>
      <c r="H52" s="124"/>
      <c r="I52" s="3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1:67" s="12" customFormat="1" ht="5.0999999999999996" customHeight="1" x14ac:dyDescent="0.2">
      <c r="A53" s="35"/>
      <c r="B53" s="63"/>
      <c r="C53" s="63"/>
      <c r="D53" s="1"/>
      <c r="E53" s="3"/>
      <c r="F53" s="3"/>
      <c r="G53" s="3"/>
      <c r="H53" s="3"/>
      <c r="I53" s="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</row>
    <row r="54" spans="1:67" s="86" customFormat="1" ht="12" x14ac:dyDescent="0.2">
      <c r="A54" s="35"/>
      <c r="B54" s="1"/>
      <c r="C54" s="1"/>
      <c r="D54" s="1"/>
      <c r="E54" s="3"/>
      <c r="F54" s="3"/>
      <c r="G54" s="3"/>
      <c r="H54" s="3"/>
      <c r="I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7" s="12" customFormat="1" x14ac:dyDescent="0.2">
      <c r="A55" s="35"/>
      <c r="B55" s="1"/>
      <c r="C55" s="1"/>
      <c r="D55" s="1"/>
      <c r="E55" s="3"/>
      <c r="F55" s="3"/>
      <c r="G55" s="3"/>
      <c r="H55" s="3"/>
      <c r="I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7" s="12" customFormat="1" x14ac:dyDescent="0.2">
      <c r="A56" s="35"/>
      <c r="B56" s="1"/>
      <c r="C56" s="1"/>
      <c r="D56" s="1"/>
      <c r="E56" s="3"/>
      <c r="F56" s="3"/>
      <c r="G56" s="3"/>
      <c r="H56" s="3"/>
      <c r="I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7" s="12" customFormat="1" x14ac:dyDescent="0.2">
      <c r="A57" s="35"/>
      <c r="B57" s="1"/>
      <c r="C57" s="1"/>
      <c r="D57" s="1"/>
      <c r="E57" s="3"/>
      <c r="F57" s="3"/>
      <c r="G57" s="3"/>
      <c r="H57" s="3"/>
      <c r="I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7" s="12" customFormat="1" x14ac:dyDescent="0.2">
      <c r="A58" s="35"/>
      <c r="B58" s="1"/>
      <c r="C58" s="1"/>
      <c r="D58" s="1"/>
      <c r="E58" s="3"/>
      <c r="F58" s="3"/>
      <c r="G58" s="3"/>
      <c r="H58" s="3"/>
      <c r="I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7" s="12" customFormat="1" x14ac:dyDescent="0.2">
      <c r="A59" s="35"/>
      <c r="B59" s="1"/>
      <c r="C59" s="1"/>
      <c r="D59" s="1"/>
      <c r="E59" s="3"/>
      <c r="F59" s="3"/>
      <c r="G59" s="3"/>
      <c r="H59" s="3"/>
      <c r="I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7" s="12" customFormat="1" x14ac:dyDescent="0.2">
      <c r="A60" s="35"/>
      <c r="B60" s="1"/>
      <c r="C60" s="1"/>
      <c r="D60" s="1"/>
      <c r="E60" s="3"/>
      <c r="F60" s="3"/>
      <c r="G60" s="3"/>
      <c r="H60" s="3"/>
      <c r="I60" s="3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12" customFormat="1" x14ac:dyDescent="0.2">
      <c r="A61" s="35"/>
      <c r="B61" s="1"/>
      <c r="C61" s="1"/>
      <c r="D61" s="1"/>
      <c r="E61" s="3"/>
      <c r="F61" s="3"/>
      <c r="G61" s="3"/>
      <c r="H61" s="3"/>
      <c r="I61" s="3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12" customFormat="1" x14ac:dyDescent="0.2">
      <c r="A62" s="35"/>
      <c r="B62" s="1"/>
      <c r="C62" s="1"/>
      <c r="D62" s="1"/>
      <c r="E62" s="3"/>
      <c r="F62" s="3"/>
      <c r="G62" s="3"/>
      <c r="H62" s="3"/>
      <c r="I62" s="3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12" customFormat="1" x14ac:dyDescent="0.2">
      <c r="A63" s="35"/>
      <c r="B63" s="1"/>
      <c r="C63" s="1"/>
      <c r="D63" s="1"/>
      <c r="E63" s="3"/>
      <c r="F63" s="3"/>
      <c r="G63" s="3"/>
      <c r="H63" s="3"/>
      <c r="I63" s="3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12" customFormat="1" x14ac:dyDescent="0.2">
      <c r="A64" s="35"/>
      <c r="B64" s="1"/>
      <c r="C64" s="1"/>
      <c r="D64" s="1"/>
      <c r="E64" s="3"/>
      <c r="F64" s="3"/>
      <c r="G64" s="3"/>
      <c r="H64" s="3"/>
      <c r="I64" s="3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12" customFormat="1" x14ac:dyDescent="0.2">
      <c r="A65" s="35"/>
      <c r="B65" s="1"/>
      <c r="C65" s="1"/>
      <c r="D65" s="1"/>
      <c r="E65" s="3"/>
      <c r="F65" s="3"/>
      <c r="G65" s="3"/>
      <c r="H65" s="3"/>
      <c r="I65" s="3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12" customFormat="1" x14ac:dyDescent="0.2">
      <c r="A66" s="35"/>
      <c r="B66" s="1"/>
      <c r="C66" s="1"/>
      <c r="D66" s="1"/>
      <c r="E66" s="3"/>
      <c r="F66" s="3"/>
      <c r="G66" s="3"/>
      <c r="H66" s="3"/>
      <c r="I66" s="3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12" customFormat="1" x14ac:dyDescent="0.2">
      <c r="A67" s="35"/>
      <c r="B67" s="1"/>
      <c r="C67" s="1"/>
      <c r="D67" s="1"/>
      <c r="E67" s="3"/>
      <c r="F67" s="3"/>
      <c r="G67" s="3"/>
      <c r="H67" s="3"/>
      <c r="I67" s="3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12" customFormat="1" x14ac:dyDescent="0.2">
      <c r="A68" s="35"/>
      <c r="B68" s="1"/>
      <c r="C68" s="1"/>
      <c r="D68" s="1"/>
      <c r="E68" s="3"/>
      <c r="F68" s="3"/>
      <c r="G68" s="3"/>
      <c r="H68" s="3"/>
      <c r="I68" s="3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12" customFormat="1" x14ac:dyDescent="0.2">
      <c r="A69" s="35"/>
      <c r="B69" s="1"/>
      <c r="C69" s="1"/>
      <c r="D69" s="1"/>
      <c r="E69" s="3"/>
      <c r="F69" s="3"/>
      <c r="G69" s="3"/>
      <c r="H69" s="3"/>
      <c r="I69" s="3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12" customFormat="1" x14ac:dyDescent="0.2">
      <c r="A70" s="35"/>
      <c r="B70" s="1"/>
      <c r="C70" s="1"/>
      <c r="D70" s="1"/>
      <c r="E70" s="3"/>
      <c r="F70" s="3"/>
      <c r="G70" s="3"/>
      <c r="H70" s="3"/>
      <c r="I70" s="3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12" customFormat="1" x14ac:dyDescent="0.2">
      <c r="A71" s="35"/>
      <c r="B71" s="1"/>
      <c r="C71" s="1"/>
      <c r="D71" s="1"/>
      <c r="E71" s="3"/>
      <c r="F71" s="3"/>
      <c r="G71" s="3"/>
      <c r="H71" s="3"/>
      <c r="I71" s="3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12" customFormat="1" x14ac:dyDescent="0.2">
      <c r="A72" s="35"/>
      <c r="B72" s="1"/>
      <c r="C72" s="1"/>
      <c r="D72" s="1"/>
      <c r="E72" s="3"/>
      <c r="F72" s="3"/>
      <c r="G72" s="3"/>
      <c r="H72" s="3"/>
      <c r="I72" s="3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12" customFormat="1" x14ac:dyDescent="0.2">
      <c r="A73" s="35"/>
      <c r="B73" s="1"/>
      <c r="C73" s="1"/>
      <c r="D73" s="1"/>
      <c r="E73" s="3"/>
      <c r="F73" s="3"/>
      <c r="G73" s="3"/>
      <c r="H73" s="3"/>
      <c r="I73" s="3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12" customFormat="1" x14ac:dyDescent="0.2">
      <c r="A74" s="35"/>
      <c r="B74" s="1"/>
      <c r="C74" s="1"/>
      <c r="D74" s="1"/>
      <c r="E74" s="3"/>
      <c r="F74" s="3"/>
      <c r="G74" s="3"/>
      <c r="H74" s="3"/>
      <c r="I74" s="3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12" customFormat="1" x14ac:dyDescent="0.2">
      <c r="A75" s="35"/>
      <c r="B75" s="1"/>
      <c r="C75" s="1"/>
      <c r="D75" s="1"/>
      <c r="E75" s="3"/>
      <c r="F75" s="3"/>
      <c r="G75" s="3"/>
      <c r="H75" s="3"/>
      <c r="I75" s="3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12" customFormat="1" x14ac:dyDescent="0.2">
      <c r="A76" s="35"/>
      <c r="B76" s="1"/>
      <c r="C76" s="1"/>
      <c r="D76" s="1"/>
      <c r="E76" s="3"/>
      <c r="F76" s="3"/>
      <c r="G76" s="3"/>
      <c r="H76" s="3"/>
      <c r="I76" s="3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12" customFormat="1" x14ac:dyDescent="0.2">
      <c r="A77" s="35"/>
      <c r="B77" s="1"/>
      <c r="C77" s="1"/>
      <c r="D77" s="1"/>
      <c r="E77" s="3"/>
      <c r="F77" s="3"/>
      <c r="G77" s="3"/>
      <c r="H77" s="3"/>
      <c r="I77" s="3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12" customFormat="1" x14ac:dyDescent="0.2">
      <c r="A78" s="35"/>
      <c r="B78" s="1"/>
      <c r="C78" s="1"/>
      <c r="D78" s="1"/>
      <c r="E78" s="3"/>
      <c r="F78" s="3"/>
      <c r="G78" s="3"/>
      <c r="H78" s="3"/>
      <c r="I78" s="3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12" customFormat="1" x14ac:dyDescent="0.2">
      <c r="A79" s="35"/>
      <c r="B79" s="1"/>
      <c r="C79" s="1"/>
      <c r="D79" s="1"/>
      <c r="E79" s="3"/>
      <c r="F79" s="3"/>
      <c r="G79" s="3"/>
      <c r="H79" s="3"/>
      <c r="I79" s="3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12" customFormat="1" x14ac:dyDescent="0.2">
      <c r="A80" s="35"/>
      <c r="B80" s="1"/>
      <c r="C80" s="1"/>
      <c r="D80" s="1"/>
      <c r="E80" s="3"/>
      <c r="F80" s="3"/>
      <c r="G80" s="3"/>
      <c r="H80" s="3"/>
      <c r="I80" s="3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12" customFormat="1" x14ac:dyDescent="0.2">
      <c r="A81" s="35"/>
      <c r="B81" s="1"/>
      <c r="C81" s="1"/>
      <c r="D81" s="1"/>
      <c r="E81" s="3"/>
      <c r="F81" s="3"/>
      <c r="G81" s="3"/>
      <c r="H81" s="3"/>
      <c r="I81" s="3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12" customFormat="1" x14ac:dyDescent="0.2">
      <c r="A82" s="35"/>
      <c r="B82" s="1"/>
      <c r="C82" s="1"/>
      <c r="D82" s="1"/>
      <c r="E82" s="3"/>
      <c r="F82" s="3"/>
      <c r="G82" s="3"/>
      <c r="H82" s="3"/>
      <c r="I82" s="3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12" customFormat="1" x14ac:dyDescent="0.2">
      <c r="A83" s="35"/>
      <c r="B83" s="1"/>
      <c r="C83" s="1"/>
      <c r="D83" s="1"/>
      <c r="E83" s="3"/>
      <c r="F83" s="3"/>
      <c r="G83" s="3"/>
      <c r="H83" s="3"/>
      <c r="I83" s="3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12" customFormat="1" x14ac:dyDescent="0.2">
      <c r="A84" s="35"/>
      <c r="B84" s="1"/>
      <c r="C84" s="1"/>
      <c r="D84" s="1"/>
      <c r="E84" s="3"/>
      <c r="F84" s="3"/>
      <c r="G84" s="3"/>
      <c r="H84" s="3"/>
      <c r="I84" s="3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12" customFormat="1" x14ac:dyDescent="0.2">
      <c r="A85" s="35"/>
      <c r="B85" s="1"/>
      <c r="C85" s="1"/>
      <c r="D85" s="1"/>
      <c r="E85" s="3"/>
      <c r="F85" s="3"/>
      <c r="G85" s="3"/>
      <c r="H85" s="3"/>
      <c r="I85" s="3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12" customFormat="1" x14ac:dyDescent="0.2">
      <c r="A86" s="35"/>
      <c r="B86" s="1"/>
      <c r="C86" s="1"/>
      <c r="D86" s="1"/>
      <c r="E86" s="3"/>
      <c r="F86" s="3"/>
      <c r="G86" s="3"/>
      <c r="H86" s="3"/>
      <c r="I86" s="3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12" customFormat="1" x14ac:dyDescent="0.2">
      <c r="A87" s="35"/>
      <c r="B87" s="1"/>
      <c r="C87" s="1"/>
      <c r="D87" s="1"/>
      <c r="E87" s="3"/>
      <c r="F87" s="3"/>
      <c r="G87" s="3"/>
      <c r="H87" s="3"/>
      <c r="I87" s="3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12" customFormat="1" x14ac:dyDescent="0.2">
      <c r="A88" s="35"/>
      <c r="B88" s="1"/>
      <c r="C88" s="1"/>
      <c r="D88" s="1"/>
      <c r="E88" s="3"/>
      <c r="F88" s="3"/>
      <c r="G88" s="3"/>
      <c r="H88" s="3"/>
      <c r="I88" s="3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12" customFormat="1" x14ac:dyDescent="0.2">
      <c r="A89" s="35"/>
      <c r="B89" s="1"/>
      <c r="C89" s="1"/>
      <c r="D89" s="1"/>
      <c r="E89" s="3"/>
      <c r="F89" s="3"/>
      <c r="G89" s="3"/>
      <c r="H89" s="3"/>
      <c r="I89" s="3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12" customFormat="1" x14ac:dyDescent="0.2">
      <c r="A90" s="35"/>
      <c r="B90" s="1"/>
      <c r="C90" s="1"/>
      <c r="D90" s="1"/>
      <c r="E90" s="3"/>
      <c r="F90" s="3"/>
      <c r="G90" s="3"/>
      <c r="H90" s="3"/>
      <c r="I90" s="3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12" customFormat="1" x14ac:dyDescent="0.2">
      <c r="A91" s="35"/>
      <c r="B91" s="1"/>
      <c r="C91" s="1"/>
      <c r="D91" s="1"/>
      <c r="E91" s="3"/>
      <c r="F91" s="3"/>
      <c r="G91" s="3"/>
      <c r="H91" s="3"/>
      <c r="I91" s="3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12" customFormat="1" x14ac:dyDescent="0.2">
      <c r="A92" s="35"/>
      <c r="B92" s="1"/>
      <c r="C92" s="1"/>
      <c r="D92" s="1"/>
      <c r="E92" s="3"/>
      <c r="F92" s="3"/>
      <c r="G92" s="3"/>
      <c r="H92" s="3"/>
      <c r="I92" s="3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12" customFormat="1" x14ac:dyDescent="0.2">
      <c r="A93" s="35"/>
      <c r="B93" s="1"/>
      <c r="C93" s="1"/>
      <c r="D93" s="1"/>
      <c r="E93" s="3"/>
      <c r="F93" s="3"/>
      <c r="G93" s="3"/>
      <c r="H93" s="3"/>
      <c r="I93" s="3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12" customFormat="1" x14ac:dyDescent="0.2">
      <c r="A94" s="35"/>
      <c r="B94" s="1"/>
      <c r="C94" s="1"/>
      <c r="D94" s="1"/>
      <c r="E94" s="3"/>
      <c r="F94" s="3"/>
      <c r="G94" s="3"/>
      <c r="H94" s="3"/>
      <c r="I94" s="3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12" customFormat="1" x14ac:dyDescent="0.2">
      <c r="A95" s="35"/>
      <c r="B95" s="1"/>
      <c r="C95" s="1"/>
      <c r="D95" s="1"/>
      <c r="E95" s="3"/>
      <c r="F95" s="3"/>
      <c r="G95" s="3"/>
      <c r="H95" s="3"/>
      <c r="I95" s="3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12" customFormat="1" x14ac:dyDescent="0.2">
      <c r="A96" s="35"/>
      <c r="B96" s="1"/>
      <c r="C96" s="1"/>
      <c r="D96" s="1"/>
      <c r="E96" s="3"/>
      <c r="F96" s="3"/>
      <c r="G96" s="3"/>
      <c r="H96" s="3"/>
      <c r="I96" s="3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12" customFormat="1" x14ac:dyDescent="0.2">
      <c r="A97" s="35"/>
      <c r="B97" s="1"/>
      <c r="C97" s="1"/>
      <c r="D97" s="1"/>
      <c r="E97" s="3"/>
      <c r="F97" s="3"/>
      <c r="G97" s="3"/>
      <c r="H97" s="3"/>
      <c r="I97" s="3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12" customFormat="1" x14ac:dyDescent="0.2">
      <c r="A98" s="35"/>
      <c r="B98" s="1"/>
      <c r="C98" s="1"/>
      <c r="D98" s="1"/>
      <c r="E98" s="3"/>
      <c r="F98" s="3"/>
      <c r="G98" s="3"/>
      <c r="H98" s="3"/>
      <c r="I98" s="3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12" customFormat="1" x14ac:dyDescent="0.2">
      <c r="A99" s="35"/>
      <c r="B99" s="1"/>
      <c r="C99" s="1"/>
      <c r="D99" s="1"/>
      <c r="E99" s="3"/>
      <c r="F99" s="3"/>
      <c r="G99" s="3"/>
      <c r="H99" s="3"/>
      <c r="I99" s="3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12" customFormat="1" x14ac:dyDescent="0.2">
      <c r="A100" s="35"/>
      <c r="B100" s="1"/>
      <c r="C100" s="1"/>
      <c r="D100" s="1"/>
      <c r="E100" s="3"/>
      <c r="F100" s="3"/>
      <c r="G100" s="3"/>
      <c r="H100" s="3"/>
      <c r="I100" s="3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12" customFormat="1" x14ac:dyDescent="0.2">
      <c r="A101" s="35"/>
      <c r="B101" s="1"/>
      <c r="C101" s="1"/>
      <c r="D101" s="1"/>
      <c r="E101" s="3"/>
      <c r="F101" s="3"/>
      <c r="G101" s="3"/>
      <c r="H101" s="3"/>
      <c r="I101" s="3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12" customFormat="1" x14ac:dyDescent="0.2">
      <c r="A102" s="35"/>
      <c r="B102" s="1"/>
      <c r="C102" s="1"/>
      <c r="D102" s="1"/>
      <c r="E102" s="3"/>
      <c r="F102" s="3"/>
      <c r="G102" s="3"/>
      <c r="H102" s="3"/>
      <c r="I102" s="3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12" customFormat="1" x14ac:dyDescent="0.2">
      <c r="A103" s="35"/>
      <c r="B103" s="1"/>
      <c r="C103" s="1"/>
      <c r="D103" s="1"/>
      <c r="E103" s="3"/>
      <c r="F103" s="3"/>
      <c r="G103" s="3"/>
      <c r="H103" s="3"/>
      <c r="I103" s="3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12" customFormat="1" x14ac:dyDescent="0.2">
      <c r="A104" s="35"/>
      <c r="B104" s="1"/>
      <c r="C104" s="1"/>
      <c r="D104" s="1"/>
      <c r="E104" s="3"/>
      <c r="F104" s="3"/>
      <c r="G104" s="3"/>
      <c r="H104" s="3"/>
      <c r="I104" s="3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12" customFormat="1" x14ac:dyDescent="0.2">
      <c r="A105" s="35"/>
      <c r="B105" s="1"/>
      <c r="C105" s="1"/>
      <c r="D105" s="1"/>
      <c r="E105" s="3"/>
      <c r="F105" s="3"/>
      <c r="G105" s="3"/>
      <c r="H105" s="3"/>
      <c r="I105" s="3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12" customFormat="1" x14ac:dyDescent="0.2">
      <c r="A106" s="35"/>
      <c r="B106" s="1"/>
      <c r="C106" s="1"/>
      <c r="D106" s="1"/>
      <c r="E106" s="3"/>
      <c r="F106" s="3"/>
      <c r="G106" s="3"/>
      <c r="H106" s="3"/>
      <c r="I106" s="3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12" customFormat="1" x14ac:dyDescent="0.2">
      <c r="A107" s="35"/>
      <c r="B107" s="1"/>
      <c r="C107" s="1"/>
      <c r="D107" s="1"/>
      <c r="E107" s="3"/>
      <c r="F107" s="3"/>
      <c r="G107" s="3"/>
      <c r="H107" s="3"/>
      <c r="I107" s="3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12" customFormat="1" x14ac:dyDescent="0.2">
      <c r="A108" s="35"/>
      <c r="B108" s="1"/>
      <c r="C108" s="1"/>
      <c r="D108" s="1"/>
      <c r="E108" s="3"/>
      <c r="F108" s="3"/>
      <c r="G108" s="3"/>
      <c r="H108" s="3"/>
      <c r="I108" s="3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12" customFormat="1" x14ac:dyDescent="0.2">
      <c r="A109" s="35"/>
      <c r="B109" s="1"/>
      <c r="C109" s="1"/>
      <c r="D109" s="1"/>
      <c r="E109" s="3"/>
      <c r="F109" s="3"/>
      <c r="G109" s="3"/>
      <c r="H109" s="3"/>
      <c r="I109" s="3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12" customFormat="1" x14ac:dyDescent="0.2">
      <c r="A110" s="35"/>
      <c r="B110" s="1"/>
      <c r="C110" s="1"/>
      <c r="D110" s="1"/>
      <c r="E110" s="3"/>
      <c r="F110" s="3"/>
      <c r="G110" s="3"/>
      <c r="H110" s="3"/>
      <c r="I110" s="3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12" customFormat="1" x14ac:dyDescent="0.2">
      <c r="A111" s="35"/>
      <c r="B111" s="1"/>
      <c r="C111" s="1"/>
      <c r="D111" s="1"/>
      <c r="E111" s="3"/>
      <c r="F111" s="3"/>
      <c r="G111" s="3"/>
      <c r="H111" s="3"/>
      <c r="I111" s="3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s="12" customFormat="1" x14ac:dyDescent="0.2">
      <c r="A112" s="35"/>
      <c r="B112" s="1"/>
      <c r="C112" s="1"/>
      <c r="D112" s="1"/>
      <c r="E112" s="3"/>
      <c r="F112" s="3"/>
      <c r="G112" s="3"/>
      <c r="H112" s="3"/>
      <c r="I112" s="3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s="12" customFormat="1" x14ac:dyDescent="0.2">
      <c r="A113" s="35"/>
      <c r="B113" s="1"/>
      <c r="C113" s="1"/>
      <c r="D113" s="1"/>
      <c r="E113" s="3"/>
      <c r="F113" s="3"/>
      <c r="G113" s="3"/>
      <c r="H113" s="3"/>
      <c r="I113" s="3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s="12" customFormat="1" x14ac:dyDescent="0.2">
      <c r="A114" s="35"/>
      <c r="B114" s="1"/>
      <c r="C114" s="1"/>
      <c r="D114" s="1"/>
      <c r="E114" s="3"/>
      <c r="F114" s="3"/>
      <c r="G114" s="3"/>
      <c r="H114" s="3"/>
      <c r="I114" s="3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12" customFormat="1" x14ac:dyDescent="0.2">
      <c r="A115" s="35"/>
      <c r="B115" s="1"/>
      <c r="C115" s="1"/>
      <c r="D115" s="1"/>
      <c r="E115" s="3"/>
      <c r="F115" s="3"/>
      <c r="G115" s="3"/>
      <c r="H115" s="3"/>
      <c r="I115" s="3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s="12" customFormat="1" x14ac:dyDescent="0.2">
      <c r="A116" s="35"/>
      <c r="B116" s="1"/>
      <c r="C116" s="1"/>
      <c r="D116" s="1"/>
      <c r="E116" s="3"/>
      <c r="F116" s="3"/>
      <c r="G116" s="3"/>
      <c r="H116" s="3"/>
      <c r="I116" s="3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s="12" customFormat="1" x14ac:dyDescent="0.2">
      <c r="A117" s="35"/>
      <c r="B117" s="1"/>
      <c r="C117" s="1"/>
      <c r="D117" s="1"/>
      <c r="E117" s="3"/>
      <c r="F117" s="3"/>
      <c r="G117" s="3"/>
      <c r="H117" s="3"/>
      <c r="I117" s="3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s="12" customFormat="1" x14ac:dyDescent="0.2">
      <c r="A118" s="35"/>
      <c r="B118" s="1"/>
      <c r="C118" s="1"/>
      <c r="D118" s="1"/>
      <c r="E118" s="3"/>
      <c r="F118" s="3"/>
      <c r="G118" s="3"/>
      <c r="H118" s="3"/>
      <c r="I118" s="3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s="12" customFormat="1" x14ac:dyDescent="0.2">
      <c r="A119" s="35"/>
      <c r="B119" s="1"/>
      <c r="C119" s="1"/>
      <c r="D119" s="1"/>
      <c r="E119" s="3"/>
      <c r="F119" s="3"/>
      <c r="G119" s="3"/>
      <c r="H119" s="3"/>
      <c r="I119" s="3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s="12" customFormat="1" x14ac:dyDescent="0.2">
      <c r="A120" s="35"/>
      <c r="B120" s="1"/>
      <c r="C120" s="1"/>
      <c r="D120" s="1"/>
      <c r="E120" s="3"/>
      <c r="F120" s="3"/>
      <c r="G120" s="3"/>
      <c r="H120" s="3"/>
      <c r="I120" s="3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s="12" customFormat="1" x14ac:dyDescent="0.2">
      <c r="A121" s="35"/>
      <c r="B121" s="1"/>
      <c r="C121" s="1"/>
      <c r="D121" s="1"/>
      <c r="E121" s="3"/>
      <c r="F121" s="3"/>
      <c r="G121" s="3"/>
      <c r="H121" s="3"/>
      <c r="I121" s="3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s="12" customFormat="1" x14ac:dyDescent="0.2">
      <c r="A122" s="35"/>
      <c r="B122" s="1"/>
      <c r="C122" s="1"/>
      <c r="D122" s="1"/>
      <c r="E122" s="3"/>
      <c r="F122" s="3"/>
      <c r="G122" s="3"/>
      <c r="H122" s="3"/>
      <c r="I122" s="3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s="12" customFormat="1" x14ac:dyDescent="0.2">
      <c r="A123" s="35"/>
      <c r="B123" s="1"/>
      <c r="C123" s="1"/>
      <c r="D123" s="1"/>
      <c r="E123" s="3"/>
      <c r="F123" s="3"/>
      <c r="G123" s="3"/>
      <c r="H123" s="3"/>
      <c r="I123" s="3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s="12" customFormat="1" x14ac:dyDescent="0.2">
      <c r="A124" s="35"/>
      <c r="B124" s="1"/>
      <c r="C124" s="1"/>
      <c r="D124" s="1"/>
      <c r="E124" s="3"/>
      <c r="F124" s="3"/>
      <c r="G124" s="3"/>
      <c r="H124" s="3"/>
      <c r="I124" s="3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s="12" customFormat="1" x14ac:dyDescent="0.2">
      <c r="A125" s="35"/>
      <c r="B125" s="1"/>
      <c r="C125" s="1"/>
      <c r="D125" s="1"/>
      <c r="E125" s="3"/>
      <c r="F125" s="3"/>
      <c r="G125" s="3"/>
      <c r="H125" s="3"/>
      <c r="I125" s="3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s="12" customFormat="1" x14ac:dyDescent="0.2">
      <c r="A126" s="35"/>
      <c r="B126" s="1"/>
      <c r="C126" s="1"/>
      <c r="D126" s="1"/>
      <c r="E126" s="3"/>
      <c r="F126" s="3"/>
      <c r="G126" s="3"/>
      <c r="H126" s="3"/>
      <c r="I126" s="3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s="12" customFormat="1" x14ac:dyDescent="0.2">
      <c r="A127" s="35"/>
      <c r="B127" s="1"/>
      <c r="C127" s="1"/>
      <c r="D127" s="1"/>
      <c r="E127" s="3"/>
      <c r="F127" s="3"/>
      <c r="G127" s="3"/>
      <c r="H127" s="3"/>
      <c r="I127" s="3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s="12" customFormat="1" x14ac:dyDescent="0.2">
      <c r="A128" s="35"/>
      <c r="B128" s="1"/>
      <c r="C128" s="1"/>
      <c r="D128" s="1"/>
      <c r="E128" s="3"/>
      <c r="F128" s="3"/>
      <c r="G128" s="3"/>
      <c r="H128" s="3"/>
      <c r="I128" s="3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s="12" customFormat="1" x14ac:dyDescent="0.2">
      <c r="A129" s="35"/>
      <c r="B129" s="1"/>
      <c r="C129" s="1"/>
      <c r="D129" s="1"/>
      <c r="E129" s="3"/>
      <c r="F129" s="3"/>
      <c r="G129" s="3"/>
      <c r="H129" s="3"/>
      <c r="I129" s="3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12" customFormat="1" x14ac:dyDescent="0.2">
      <c r="A130" s="35"/>
      <c r="B130" s="1"/>
      <c r="C130" s="1"/>
      <c r="D130" s="1"/>
      <c r="E130" s="3"/>
      <c r="F130" s="3"/>
      <c r="G130" s="3"/>
      <c r="H130" s="3"/>
      <c r="I130" s="3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s="12" customFormat="1" x14ac:dyDescent="0.2">
      <c r="A131" s="35"/>
      <c r="B131" s="1"/>
      <c r="C131" s="1"/>
      <c r="D131" s="1"/>
      <c r="E131" s="3"/>
      <c r="F131" s="3"/>
      <c r="G131" s="3"/>
      <c r="H131" s="3"/>
      <c r="I131" s="3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s="12" customFormat="1" x14ac:dyDescent="0.2">
      <c r="A132" s="35"/>
      <c r="B132" s="1"/>
      <c r="C132" s="1"/>
      <c r="D132" s="1"/>
      <c r="E132" s="3"/>
      <c r="F132" s="3"/>
      <c r="G132" s="3"/>
      <c r="H132" s="3"/>
      <c r="I132" s="3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s="12" customFormat="1" x14ac:dyDescent="0.2">
      <c r="A133" s="35"/>
      <c r="B133" s="1"/>
      <c r="C133" s="1"/>
      <c r="D133" s="1"/>
      <c r="E133" s="3"/>
      <c r="F133" s="3"/>
      <c r="G133" s="3"/>
      <c r="H133" s="3"/>
      <c r="I133" s="3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s="12" customFormat="1" x14ac:dyDescent="0.2">
      <c r="A134" s="35"/>
      <c r="B134" s="1"/>
      <c r="C134" s="1"/>
      <c r="D134" s="1"/>
      <c r="E134" s="3"/>
      <c r="F134" s="3"/>
      <c r="G134" s="3"/>
      <c r="H134" s="3"/>
      <c r="I134" s="3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s="12" customFormat="1" x14ac:dyDescent="0.2">
      <c r="A135" s="35"/>
      <c r="B135" s="1"/>
      <c r="C135" s="1"/>
      <c r="D135" s="1"/>
      <c r="E135" s="3"/>
      <c r="F135" s="3"/>
      <c r="G135" s="3"/>
      <c r="H135" s="3"/>
      <c r="I135" s="3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s="12" customFormat="1" x14ac:dyDescent="0.2">
      <c r="A136" s="35"/>
      <c r="B136" s="1"/>
      <c r="C136" s="1"/>
      <c r="D136" s="1"/>
      <c r="E136" s="3"/>
      <c r="F136" s="3"/>
      <c r="G136" s="3"/>
      <c r="H136" s="3"/>
      <c r="I136" s="3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s="12" customFormat="1" x14ac:dyDescent="0.2">
      <c r="A137" s="35"/>
      <c r="B137" s="1"/>
      <c r="C137" s="1"/>
      <c r="D137" s="1"/>
      <c r="E137" s="3"/>
      <c r="F137" s="3"/>
      <c r="G137" s="3"/>
      <c r="H137" s="3"/>
      <c r="I137" s="3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s="12" customFormat="1" x14ac:dyDescent="0.2">
      <c r="A138" s="35"/>
      <c r="B138" s="1"/>
      <c r="C138" s="1"/>
      <c r="D138" s="1"/>
      <c r="E138" s="3"/>
      <c r="F138" s="3"/>
      <c r="G138" s="3"/>
      <c r="H138" s="3"/>
      <c r="I138" s="3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s="12" customFormat="1" x14ac:dyDescent="0.2">
      <c r="A139" s="35"/>
      <c r="B139" s="1"/>
      <c r="C139" s="1"/>
      <c r="D139" s="1"/>
      <c r="E139" s="3"/>
      <c r="F139" s="3"/>
      <c r="G139" s="3"/>
      <c r="H139" s="3"/>
      <c r="I139" s="3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</sheetData>
  <mergeCells count="2">
    <mergeCell ref="A2:H2"/>
    <mergeCell ref="C3:I3"/>
  </mergeCells>
  <phoneticPr fontId="0" type="noConversion"/>
  <pageMargins left="0.19685039370078741" right="0.19685039370078741" top="0.19685039370078741" bottom="0.19685039370078741" header="0" footer="0"/>
  <pageSetup paperSize="9" scale="52" orientation="landscape" r:id="rId1"/>
  <headerFooter alignWithMargins="0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63"/>
  <sheetViews>
    <sheetView topLeftCell="A20" zoomScaleNormal="100" workbookViewId="0">
      <selection activeCell="E44" sqref="E44"/>
    </sheetView>
  </sheetViews>
  <sheetFormatPr baseColWidth="10" defaultColWidth="11.42578125" defaultRowHeight="12.75" x14ac:dyDescent="0.2"/>
  <cols>
    <col min="1" max="1" width="30.42578125" style="35" customWidth="1"/>
    <col min="2" max="2" width="7.7109375" style="1" customWidth="1"/>
    <col min="3" max="3" width="49.7109375" style="3" bestFit="1" customWidth="1"/>
    <col min="4" max="4" width="56.85546875" style="3" bestFit="1" customWidth="1"/>
    <col min="5" max="5" width="61.5703125" style="1" bestFit="1" customWidth="1"/>
    <col min="6" max="16384" width="11.42578125" style="6"/>
  </cols>
  <sheetData>
    <row r="1" spans="1:6" s="22" customFormat="1" ht="5.0999999999999996" customHeight="1" x14ac:dyDescent="0.2">
      <c r="A1" s="41"/>
      <c r="B1" s="69"/>
      <c r="C1" s="43"/>
      <c r="D1" s="43"/>
      <c r="E1" s="149"/>
    </row>
    <row r="2" spans="1:6" s="22" customFormat="1" ht="30" customHeight="1" x14ac:dyDescent="0.2">
      <c r="A2" s="468" t="s">
        <v>419</v>
      </c>
      <c r="B2" s="469"/>
      <c r="C2" s="469"/>
      <c r="D2" s="469"/>
      <c r="E2" s="470"/>
    </row>
    <row r="3" spans="1:6" s="31" customFormat="1" ht="18" customHeight="1" x14ac:dyDescent="0.2">
      <c r="A3" s="416"/>
      <c r="B3" s="417"/>
      <c r="C3" s="471" t="s">
        <v>621</v>
      </c>
      <c r="D3" s="471"/>
      <c r="E3" s="472"/>
    </row>
    <row r="4" spans="1:6" s="31" customFormat="1" ht="18" customHeight="1" x14ac:dyDescent="0.2">
      <c r="A4" s="373"/>
      <c r="B4" s="38"/>
      <c r="C4" s="196">
        <v>1</v>
      </c>
      <c r="D4" s="196">
        <v>2</v>
      </c>
      <c r="E4" s="392">
        <v>3</v>
      </c>
    </row>
    <row r="5" spans="1:6" s="12" customFormat="1" ht="19.5" customHeight="1" x14ac:dyDescent="0.2">
      <c r="A5" s="374" t="s">
        <v>14</v>
      </c>
      <c r="B5" s="64"/>
      <c r="C5" s="66">
        <v>29.65</v>
      </c>
      <c r="D5" s="66">
        <v>26.83</v>
      </c>
      <c r="E5" s="215">
        <v>18.95</v>
      </c>
      <c r="F5" s="176"/>
    </row>
    <row r="6" spans="1:6" s="12" customFormat="1" ht="19.5" customHeight="1" x14ac:dyDescent="0.2">
      <c r="A6" s="70" t="s">
        <v>15</v>
      </c>
      <c r="B6" s="64"/>
      <c r="C6" s="66">
        <f>ROUND($C$5*1.022,2)*1.007*1.2</f>
        <v>36.614519999999992</v>
      </c>
      <c r="D6" s="66">
        <f>ROUND($D$5*1.022,2)*1.007*1.2</f>
        <v>33.134327999999996</v>
      </c>
      <c r="E6" s="456">
        <f>ROUND($E$5*1.022,2)*1.007*1.2</f>
        <v>23.406707999999998</v>
      </c>
    </row>
    <row r="7" spans="1:6" s="12" customFormat="1" ht="19.5" customHeight="1" x14ac:dyDescent="0.2">
      <c r="A7" s="70" t="s">
        <v>16</v>
      </c>
      <c r="B7" s="64"/>
      <c r="C7" s="66">
        <f>ROUND($C$5*1.022,2)*1.007*2.6</f>
        <v>79.331459999999993</v>
      </c>
      <c r="D7" s="66">
        <f>ROUND($D$5*1.022,2)*1.007*2.6</f>
        <v>71.791043999999999</v>
      </c>
      <c r="E7" s="456">
        <f>ROUND($E$5*1.022,2)*1.007*2.6</f>
        <v>50.714533999999993</v>
      </c>
      <c r="F7" s="176"/>
    </row>
    <row r="8" spans="1:6" s="12" customFormat="1" ht="19.5" customHeight="1" x14ac:dyDescent="0.2">
      <c r="A8" s="70" t="s">
        <v>372</v>
      </c>
      <c r="B8" s="64"/>
      <c r="C8" s="66">
        <f>ROUND($C$5*1.022,2)*1.007*3.6</f>
        <v>109.84356</v>
      </c>
      <c r="D8" s="66">
        <f>ROUND($D$5*1.022,2)*1.007*3.6</f>
        <v>99.402984000000004</v>
      </c>
      <c r="E8" s="456">
        <f>ROUND($E$5*1.022,2)*1.007*3.6</f>
        <v>70.220123999999998</v>
      </c>
      <c r="F8" s="176"/>
    </row>
    <row r="9" spans="1:6" s="12" customFormat="1" ht="9" customHeight="1" x14ac:dyDescent="0.2">
      <c r="A9" s="127"/>
      <c r="B9" s="128"/>
      <c r="C9" s="19"/>
      <c r="D9" s="132"/>
      <c r="E9" s="314"/>
    </row>
    <row r="10" spans="1:6" s="12" customFormat="1" ht="19.5" customHeight="1" x14ac:dyDescent="0.2">
      <c r="A10" s="127"/>
      <c r="B10" s="128"/>
      <c r="C10" s="19" t="s">
        <v>649</v>
      </c>
      <c r="D10" s="133" t="s">
        <v>105</v>
      </c>
      <c r="E10" s="314" t="s">
        <v>66</v>
      </c>
    </row>
    <row r="11" spans="1:6" s="12" customFormat="1" ht="19.5" customHeight="1" x14ac:dyDescent="0.2">
      <c r="A11" s="127"/>
      <c r="B11" s="128"/>
      <c r="C11" s="131" t="s">
        <v>331</v>
      </c>
      <c r="D11" s="133" t="s">
        <v>84</v>
      </c>
      <c r="E11" s="314" t="s">
        <v>452</v>
      </c>
      <c r="F11" s="176"/>
    </row>
    <row r="12" spans="1:6" s="12" customFormat="1" ht="19.5" customHeight="1" x14ac:dyDescent="0.2">
      <c r="A12" s="127"/>
      <c r="B12" s="128"/>
      <c r="C12" s="131" t="s">
        <v>136</v>
      </c>
      <c r="D12" s="133" t="s">
        <v>434</v>
      </c>
      <c r="E12" s="314" t="s">
        <v>104</v>
      </c>
      <c r="F12" s="176"/>
    </row>
    <row r="13" spans="1:6" s="12" customFormat="1" ht="19.5" customHeight="1" x14ac:dyDescent="0.2">
      <c r="A13" s="127"/>
      <c r="B13" s="128"/>
      <c r="C13" s="131" t="s">
        <v>353</v>
      </c>
      <c r="D13" s="133" t="s">
        <v>647</v>
      </c>
      <c r="E13" s="314" t="s">
        <v>111</v>
      </c>
      <c r="F13" s="176"/>
    </row>
    <row r="14" spans="1:6" s="12" customFormat="1" ht="19.5" customHeight="1" x14ac:dyDescent="0.2">
      <c r="A14" s="127"/>
      <c r="B14" s="128"/>
      <c r="C14" s="131" t="s">
        <v>59</v>
      </c>
      <c r="D14" s="133" t="s">
        <v>74</v>
      </c>
      <c r="E14" s="314" t="s">
        <v>486</v>
      </c>
    </row>
    <row r="15" spans="1:6" s="12" customFormat="1" ht="19.5" customHeight="1" x14ac:dyDescent="0.2">
      <c r="A15" s="127"/>
      <c r="B15" s="128"/>
      <c r="C15" s="131" t="s">
        <v>58</v>
      </c>
      <c r="D15" s="133" t="s">
        <v>55</v>
      </c>
      <c r="E15" s="314" t="s">
        <v>112</v>
      </c>
    </row>
    <row r="16" spans="1:6" s="12" customFormat="1" ht="19.5" customHeight="1" x14ac:dyDescent="0.2">
      <c r="A16" s="127"/>
      <c r="B16" s="128"/>
      <c r="C16" s="131" t="s">
        <v>292</v>
      </c>
      <c r="D16" s="48" t="s">
        <v>118</v>
      </c>
      <c r="E16" s="314" t="s">
        <v>76</v>
      </c>
    </row>
    <row r="17" spans="1:5" s="12" customFormat="1" ht="19.5" customHeight="1" x14ac:dyDescent="0.2">
      <c r="A17" s="127"/>
      <c r="B17" s="128"/>
      <c r="C17" s="131" t="s">
        <v>332</v>
      </c>
      <c r="D17" s="48" t="s">
        <v>487</v>
      </c>
      <c r="E17" s="314" t="s">
        <v>113</v>
      </c>
    </row>
    <row r="18" spans="1:5" s="12" customFormat="1" ht="19.5" customHeight="1" x14ac:dyDescent="0.2">
      <c r="A18" s="127"/>
      <c r="B18" s="128"/>
      <c r="C18" s="131" t="s">
        <v>333</v>
      </c>
      <c r="D18" s="48" t="s">
        <v>119</v>
      </c>
      <c r="E18" s="314" t="s">
        <v>91</v>
      </c>
    </row>
    <row r="19" spans="1:5" s="12" customFormat="1" ht="19.5" customHeight="1" x14ac:dyDescent="0.2">
      <c r="A19" s="127"/>
      <c r="B19" s="128"/>
      <c r="C19" s="131" t="s">
        <v>131</v>
      </c>
      <c r="D19" s="133" t="s">
        <v>60</v>
      </c>
      <c r="E19" s="314" t="s">
        <v>618</v>
      </c>
    </row>
    <row r="20" spans="1:5" s="12" customFormat="1" ht="19.5" customHeight="1" x14ac:dyDescent="0.2">
      <c r="A20" s="127"/>
      <c r="B20" s="128"/>
      <c r="C20" s="131" t="s">
        <v>121</v>
      </c>
      <c r="D20" s="133" t="s">
        <v>592</v>
      </c>
      <c r="E20" s="314" t="s">
        <v>341</v>
      </c>
    </row>
    <row r="21" spans="1:5" s="12" customFormat="1" ht="19.5" customHeight="1" x14ac:dyDescent="0.2">
      <c r="A21" s="127"/>
      <c r="B21" s="128"/>
      <c r="C21" s="131" t="s">
        <v>283</v>
      </c>
      <c r="D21" s="133" t="s">
        <v>97</v>
      </c>
      <c r="E21" s="314" t="s">
        <v>44</v>
      </c>
    </row>
    <row r="22" spans="1:5" s="12" customFormat="1" ht="19.5" customHeight="1" x14ac:dyDescent="0.2">
      <c r="A22" s="127"/>
      <c r="B22" s="128"/>
      <c r="C22" s="131" t="s">
        <v>181</v>
      </c>
      <c r="D22" s="133" t="s">
        <v>80</v>
      </c>
      <c r="E22" s="314" t="s">
        <v>49</v>
      </c>
    </row>
    <row r="23" spans="1:5" s="12" customFormat="1" ht="19.5" customHeight="1" x14ac:dyDescent="0.2">
      <c r="A23" s="127"/>
      <c r="B23" s="128"/>
      <c r="C23" s="131" t="s">
        <v>293</v>
      </c>
      <c r="D23" s="133" t="s">
        <v>65</v>
      </c>
      <c r="E23" s="314" t="s">
        <v>50</v>
      </c>
    </row>
    <row r="24" spans="1:5" s="12" customFormat="1" ht="24.6" customHeight="1" x14ac:dyDescent="0.2">
      <c r="A24" s="127"/>
      <c r="B24" s="128"/>
      <c r="C24" s="131" t="s">
        <v>294</v>
      </c>
      <c r="D24" s="133" t="s">
        <v>148</v>
      </c>
      <c r="E24" s="314" t="s">
        <v>67</v>
      </c>
    </row>
    <row r="25" spans="1:5" s="12" customFormat="1" ht="24.75" customHeight="1" x14ac:dyDescent="0.2">
      <c r="A25" s="127"/>
      <c r="B25" s="128"/>
      <c r="C25" s="47" t="s">
        <v>132</v>
      </c>
      <c r="D25" s="133" t="s">
        <v>458</v>
      </c>
      <c r="E25" s="314" t="s">
        <v>290</v>
      </c>
    </row>
    <row r="26" spans="1:5" s="12" customFormat="1" ht="19.5" customHeight="1" x14ac:dyDescent="0.2">
      <c r="A26" s="127"/>
      <c r="B26" s="128"/>
      <c r="C26" s="47" t="s">
        <v>242</v>
      </c>
      <c r="D26" s="133" t="s">
        <v>43</v>
      </c>
      <c r="E26" s="314" t="s">
        <v>453</v>
      </c>
    </row>
    <row r="27" spans="1:5" s="12" customFormat="1" ht="19.5" customHeight="1" x14ac:dyDescent="0.2">
      <c r="A27" s="127"/>
      <c r="B27" s="128"/>
      <c r="C27" s="131" t="s">
        <v>285</v>
      </c>
      <c r="D27" s="133" t="s">
        <v>330</v>
      </c>
      <c r="E27" s="314" t="s">
        <v>106</v>
      </c>
    </row>
    <row r="28" spans="1:5" s="12" customFormat="1" ht="19.5" customHeight="1" x14ac:dyDescent="0.2">
      <c r="A28" s="127"/>
      <c r="B28" s="128"/>
      <c r="C28" s="131" t="s">
        <v>239</v>
      </c>
      <c r="D28" s="133" t="s">
        <v>117</v>
      </c>
      <c r="E28" s="314" t="s">
        <v>454</v>
      </c>
    </row>
    <row r="29" spans="1:5" s="12" customFormat="1" ht="19.5" customHeight="1" x14ac:dyDescent="0.2">
      <c r="A29" s="127"/>
      <c r="B29" s="128"/>
      <c r="C29" s="131" t="s">
        <v>277</v>
      </c>
      <c r="D29" s="133" t="s">
        <v>617</v>
      </c>
      <c r="E29" s="314" t="s">
        <v>455</v>
      </c>
    </row>
    <row r="30" spans="1:5" s="12" customFormat="1" ht="19.5" customHeight="1" x14ac:dyDescent="0.2">
      <c r="A30" s="127"/>
      <c r="B30" s="128"/>
      <c r="C30" s="131" t="s">
        <v>650</v>
      </c>
      <c r="D30" s="133" t="s">
        <v>289</v>
      </c>
      <c r="E30" s="314" t="s">
        <v>130</v>
      </c>
    </row>
    <row r="31" spans="1:5" s="12" customFormat="1" ht="19.5" customHeight="1" x14ac:dyDescent="0.2">
      <c r="A31" s="127"/>
      <c r="B31" s="128"/>
      <c r="C31" s="131" t="s">
        <v>593</v>
      </c>
      <c r="D31" s="133" t="s">
        <v>355</v>
      </c>
      <c r="E31" s="314" t="s">
        <v>364</v>
      </c>
    </row>
    <row r="32" spans="1:5" s="12" customFormat="1" ht="19.5" customHeight="1" x14ac:dyDescent="0.2">
      <c r="A32" s="127"/>
      <c r="B32" s="128"/>
      <c r="C32" s="131" t="s">
        <v>334</v>
      </c>
      <c r="D32" s="133" t="s">
        <v>124</v>
      </c>
      <c r="E32" s="314" t="s">
        <v>328</v>
      </c>
    </row>
    <row r="33" spans="1:6" s="12" customFormat="1" ht="19.5" customHeight="1" x14ac:dyDescent="0.2">
      <c r="A33" s="127"/>
      <c r="B33" s="128"/>
      <c r="C33" s="131" t="s">
        <v>122</v>
      </c>
      <c r="D33" s="133" t="s">
        <v>129</v>
      </c>
      <c r="E33" s="314" t="s">
        <v>87</v>
      </c>
    </row>
    <row r="34" spans="1:6" s="12" customFormat="1" ht="19.5" customHeight="1" x14ac:dyDescent="0.2">
      <c r="A34" s="127"/>
      <c r="B34" s="128"/>
      <c r="C34" s="131" t="s">
        <v>134</v>
      </c>
      <c r="D34" s="133" t="s">
        <v>168</v>
      </c>
      <c r="E34" s="314" t="s">
        <v>644</v>
      </c>
    </row>
    <row r="35" spans="1:6" s="12" customFormat="1" ht="18.75" customHeight="1" x14ac:dyDescent="0.2">
      <c r="A35" s="127"/>
      <c r="B35" s="128"/>
      <c r="C35" s="131" t="s">
        <v>123</v>
      </c>
      <c r="D35" s="133" t="s">
        <v>489</v>
      </c>
      <c r="E35" s="314" t="s">
        <v>317</v>
      </c>
    </row>
    <row r="36" spans="1:6" s="12" customFormat="1" ht="19.5" customHeight="1" x14ac:dyDescent="0.2">
      <c r="A36" s="127"/>
      <c r="B36" s="128"/>
      <c r="C36" s="131" t="s">
        <v>459</v>
      </c>
      <c r="D36" s="133" t="s">
        <v>488</v>
      </c>
      <c r="E36" s="314" t="s">
        <v>456</v>
      </c>
    </row>
    <row r="37" spans="1:6" s="12" customFormat="1" ht="19.5" customHeight="1" x14ac:dyDescent="0.2">
      <c r="A37" s="127"/>
      <c r="B37" s="128"/>
      <c r="C37" s="131" t="s">
        <v>594</v>
      </c>
      <c r="D37" s="133" t="s">
        <v>82</v>
      </c>
      <c r="E37" s="314" t="s">
        <v>291</v>
      </c>
      <c r="F37" s="168"/>
    </row>
    <row r="38" spans="1:6" s="12" customFormat="1" ht="27.75" customHeight="1" x14ac:dyDescent="0.2">
      <c r="A38" s="127"/>
      <c r="B38" s="128"/>
      <c r="C38" s="47" t="s">
        <v>253</v>
      </c>
      <c r="D38" s="133" t="s">
        <v>51</v>
      </c>
      <c r="E38" s="314" t="s">
        <v>599</v>
      </c>
    </row>
    <row r="39" spans="1:6" s="12" customFormat="1" ht="19.5" customHeight="1" x14ac:dyDescent="0.2">
      <c r="A39" s="127"/>
      <c r="B39" s="128"/>
      <c r="C39" s="131" t="s">
        <v>98</v>
      </c>
      <c r="D39" s="133" t="s">
        <v>125</v>
      </c>
      <c r="E39" s="314" t="s">
        <v>45</v>
      </c>
    </row>
    <row r="40" spans="1:6" s="12" customFormat="1" ht="19.5" customHeight="1" x14ac:dyDescent="0.2">
      <c r="A40" s="127"/>
      <c r="B40" s="128"/>
      <c r="C40" s="131" t="s">
        <v>135</v>
      </c>
      <c r="D40" s="133" t="s">
        <v>92</v>
      </c>
      <c r="E40" s="314" t="s">
        <v>602</v>
      </c>
    </row>
    <row r="41" spans="1:6" s="12" customFormat="1" ht="20.100000000000001" customHeight="1" x14ac:dyDescent="0.2">
      <c r="A41" s="127"/>
      <c r="B41" s="128"/>
      <c r="C41" s="131" t="s">
        <v>230</v>
      </c>
      <c r="D41" s="133" t="s">
        <v>167</v>
      </c>
      <c r="E41" s="314" t="s">
        <v>601</v>
      </c>
    </row>
    <row r="42" spans="1:6" s="12" customFormat="1" ht="20.100000000000001" customHeight="1" x14ac:dyDescent="0.2">
      <c r="A42" s="127"/>
      <c r="B42" s="128"/>
      <c r="C42" s="131" t="s">
        <v>651</v>
      </c>
      <c r="D42" s="48" t="s">
        <v>93</v>
      </c>
      <c r="E42" s="314" t="s">
        <v>600</v>
      </c>
    </row>
    <row r="43" spans="1:6" s="12" customFormat="1" ht="19.899999999999999" customHeight="1" x14ac:dyDescent="0.2">
      <c r="A43" s="127"/>
      <c r="B43" s="128"/>
      <c r="C43" s="131" t="s">
        <v>652</v>
      </c>
      <c r="D43" s="133" t="s">
        <v>491</v>
      </c>
      <c r="E43" s="314" t="s">
        <v>603</v>
      </c>
    </row>
    <row r="44" spans="1:6" s="12" customFormat="1" ht="26.45" customHeight="1" x14ac:dyDescent="0.2">
      <c r="A44" s="127"/>
      <c r="B44" s="128"/>
      <c r="C44" s="131" t="s">
        <v>295</v>
      </c>
      <c r="D44" s="133" t="s">
        <v>490</v>
      </c>
      <c r="E44" s="338" t="s">
        <v>373</v>
      </c>
    </row>
    <row r="45" spans="1:6" s="12" customFormat="1" ht="20.100000000000001" customHeight="1" x14ac:dyDescent="0.2">
      <c r="A45" s="127"/>
      <c r="B45" s="128"/>
      <c r="C45" s="131" t="s">
        <v>296</v>
      </c>
      <c r="D45" s="133" t="s">
        <v>73</v>
      </c>
      <c r="E45" s="314" t="s">
        <v>133</v>
      </c>
    </row>
    <row r="46" spans="1:6" s="12" customFormat="1" ht="20.100000000000001" customHeight="1" x14ac:dyDescent="0.2">
      <c r="A46" s="127"/>
      <c r="B46" s="128"/>
      <c r="C46" s="131" t="s">
        <v>240</v>
      </c>
      <c r="D46" s="133" t="s">
        <v>61</v>
      </c>
      <c r="E46" s="314" t="s">
        <v>107</v>
      </c>
    </row>
    <row r="47" spans="1:6" s="12" customFormat="1" ht="25.15" customHeight="1" x14ac:dyDescent="0.2">
      <c r="A47" s="127"/>
      <c r="B47" s="128"/>
      <c r="C47" s="131" t="s">
        <v>297</v>
      </c>
      <c r="D47" s="133" t="s">
        <v>126</v>
      </c>
      <c r="E47" s="314" t="s">
        <v>645</v>
      </c>
    </row>
    <row r="48" spans="1:6" s="12" customFormat="1" ht="19.5" customHeight="1" x14ac:dyDescent="0.2">
      <c r="A48" s="127"/>
      <c r="B48" s="128"/>
      <c r="C48" s="131" t="s">
        <v>329</v>
      </c>
      <c r="D48" s="48" t="s">
        <v>298</v>
      </c>
      <c r="E48" s="314" t="s">
        <v>88</v>
      </c>
    </row>
    <row r="49" spans="1:5" s="12" customFormat="1" ht="25.5" customHeight="1" x14ac:dyDescent="0.2">
      <c r="A49" s="127"/>
      <c r="B49" s="128"/>
      <c r="C49" s="131" t="s">
        <v>335</v>
      </c>
      <c r="D49" s="48" t="s">
        <v>127</v>
      </c>
      <c r="E49" s="314" t="s">
        <v>69</v>
      </c>
    </row>
    <row r="50" spans="1:5" s="12" customFormat="1" ht="19.5" customHeight="1" x14ac:dyDescent="0.2">
      <c r="A50" s="129"/>
      <c r="B50" s="130"/>
      <c r="C50" s="131" t="s">
        <v>287</v>
      </c>
      <c r="D50" s="48" t="s">
        <v>47</v>
      </c>
      <c r="E50" s="314" t="s">
        <v>646</v>
      </c>
    </row>
    <row r="51" spans="1:5" s="12" customFormat="1" ht="22.15" customHeight="1" x14ac:dyDescent="0.2">
      <c r="A51" s="129"/>
      <c r="B51" s="130"/>
      <c r="C51" s="131" t="s">
        <v>183</v>
      </c>
      <c r="D51" s="48" t="s">
        <v>648</v>
      </c>
      <c r="E51" s="314" t="s">
        <v>40</v>
      </c>
    </row>
    <row r="52" spans="1:5" s="12" customFormat="1" ht="19.5" customHeight="1" x14ac:dyDescent="0.2">
      <c r="A52" s="129"/>
      <c r="B52" s="130"/>
      <c r="C52" s="131" t="s">
        <v>70</v>
      </c>
      <c r="D52" s="48" t="s">
        <v>337</v>
      </c>
      <c r="E52" s="314" t="s">
        <v>451</v>
      </c>
    </row>
    <row r="53" spans="1:5" s="12" customFormat="1" ht="19.5" customHeight="1" x14ac:dyDescent="0.2">
      <c r="A53" s="129"/>
      <c r="B53" s="130"/>
      <c r="C53" s="131" t="s">
        <v>653</v>
      </c>
      <c r="D53" s="48" t="s">
        <v>86</v>
      </c>
      <c r="E53" s="314" t="s">
        <v>100</v>
      </c>
    </row>
    <row r="54" spans="1:5" s="12" customFormat="1" ht="25.9" customHeight="1" x14ac:dyDescent="0.2">
      <c r="A54" s="129"/>
      <c r="B54" s="130"/>
      <c r="C54" s="131" t="s">
        <v>71</v>
      </c>
      <c r="D54" s="48" t="s">
        <v>96</v>
      </c>
      <c r="E54" s="314" t="s">
        <v>52</v>
      </c>
    </row>
    <row r="55" spans="1:5" s="12" customFormat="1" ht="19.5" customHeight="1" x14ac:dyDescent="0.2">
      <c r="A55" s="127"/>
      <c r="B55" s="130"/>
      <c r="C55" s="131" t="s">
        <v>68</v>
      </c>
      <c r="D55" s="48" t="s">
        <v>56</v>
      </c>
      <c r="E55" s="314" t="s">
        <v>457</v>
      </c>
    </row>
    <row r="56" spans="1:5" s="12" customFormat="1" ht="19.5" customHeight="1" x14ac:dyDescent="0.2">
      <c r="A56" s="129"/>
      <c r="B56" s="130"/>
      <c r="C56" s="131" t="s">
        <v>63</v>
      </c>
      <c r="D56" s="48" t="s">
        <v>90</v>
      </c>
      <c r="E56" s="338" t="s">
        <v>114</v>
      </c>
    </row>
    <row r="57" spans="1:5" s="12" customFormat="1" ht="19.5" customHeight="1" x14ac:dyDescent="0.2">
      <c r="A57" s="129"/>
      <c r="B57" s="130"/>
      <c r="C57" s="131" t="s">
        <v>577</v>
      </c>
      <c r="D57" s="48"/>
      <c r="E57" s="314" t="s">
        <v>115</v>
      </c>
    </row>
    <row r="58" spans="1:5" s="12" customFormat="1" ht="19.5" customHeight="1" x14ac:dyDescent="0.2">
      <c r="A58" s="129"/>
      <c r="B58" s="130"/>
      <c r="C58" s="131" t="s">
        <v>150</v>
      </c>
      <c r="D58" s="48"/>
      <c r="E58" s="314" t="s">
        <v>41</v>
      </c>
    </row>
    <row r="59" spans="1:5" s="12" customFormat="1" ht="19.5" customHeight="1" x14ac:dyDescent="0.2">
      <c r="A59" s="129"/>
      <c r="B59" s="130"/>
      <c r="C59" s="131" t="s">
        <v>85</v>
      </c>
      <c r="D59" s="48"/>
      <c r="E59" s="314" t="s">
        <v>46</v>
      </c>
    </row>
    <row r="60" spans="1:5" s="12" customFormat="1" ht="19.5" customHeight="1" x14ac:dyDescent="0.2">
      <c r="A60" s="129"/>
      <c r="B60" s="130"/>
      <c r="C60" s="131" t="s">
        <v>595</v>
      </c>
      <c r="D60" s="133"/>
      <c r="E60" s="314" t="s">
        <v>590</v>
      </c>
    </row>
    <row r="61" spans="1:5" s="12" customFormat="1" ht="19.5" customHeight="1" x14ac:dyDescent="0.2">
      <c r="A61" s="129"/>
      <c r="B61" s="130"/>
      <c r="C61" s="131" t="s">
        <v>185</v>
      </c>
      <c r="D61" s="132"/>
      <c r="E61" s="314" t="s">
        <v>95</v>
      </c>
    </row>
    <row r="62" spans="1:5" s="12" customFormat="1" ht="19.5" customHeight="1" x14ac:dyDescent="0.2">
      <c r="A62" s="129"/>
      <c r="B62" s="130"/>
      <c r="C62" s="363"/>
      <c r="D62" s="132"/>
      <c r="E62" s="314" t="s">
        <v>103</v>
      </c>
    </row>
    <row r="63" spans="1:5" s="12" customFormat="1" ht="19.5" customHeight="1" x14ac:dyDescent="0.2">
      <c r="A63" s="129"/>
      <c r="B63" s="130"/>
      <c r="C63" s="363"/>
      <c r="D63" s="132"/>
      <c r="E63" s="314" t="s">
        <v>173</v>
      </c>
    </row>
    <row r="64" spans="1:5" s="12" customFormat="1" ht="19.5" customHeight="1" x14ac:dyDescent="0.2">
      <c r="A64" s="129"/>
      <c r="B64" s="130"/>
      <c r="C64" s="363"/>
      <c r="D64" s="132"/>
      <c r="E64" s="314" t="s">
        <v>174</v>
      </c>
    </row>
    <row r="65" spans="1:5" s="12" customFormat="1" ht="19.5" customHeight="1" x14ac:dyDescent="0.2">
      <c r="A65" s="129"/>
      <c r="B65" s="130"/>
      <c r="C65" s="363"/>
      <c r="D65" s="132"/>
      <c r="E65" s="314" t="s">
        <v>619</v>
      </c>
    </row>
    <row r="66" spans="1:5" s="12" customFormat="1" ht="19.5" customHeight="1" x14ac:dyDescent="0.2">
      <c r="A66" s="129"/>
      <c r="B66" s="130"/>
      <c r="C66" s="363"/>
      <c r="D66" s="132"/>
      <c r="E66" s="314" t="s">
        <v>110</v>
      </c>
    </row>
    <row r="67" spans="1:5" s="12" customFormat="1" ht="19.5" customHeight="1" x14ac:dyDescent="0.2">
      <c r="A67" s="129"/>
      <c r="B67" s="130"/>
      <c r="C67" s="131"/>
      <c r="D67" s="132"/>
      <c r="E67" s="314" t="s">
        <v>591</v>
      </c>
    </row>
    <row r="68" spans="1:5" s="12" customFormat="1" ht="19.5" customHeight="1" x14ac:dyDescent="0.2">
      <c r="A68" s="129"/>
      <c r="B68" s="130"/>
      <c r="C68" s="131"/>
      <c r="D68" s="132"/>
      <c r="E68" s="314" t="s">
        <v>374</v>
      </c>
    </row>
    <row r="69" spans="1:5" s="12" customFormat="1" ht="19.5" customHeight="1" x14ac:dyDescent="0.2">
      <c r="A69" s="129"/>
      <c r="B69" s="130"/>
      <c r="C69" s="131"/>
      <c r="D69" s="132"/>
      <c r="E69" s="314" t="s">
        <v>604</v>
      </c>
    </row>
    <row r="70" spans="1:5" s="12" customFormat="1" ht="19.5" customHeight="1" x14ac:dyDescent="0.2">
      <c r="A70" s="129"/>
      <c r="B70" s="130"/>
      <c r="C70" s="131"/>
      <c r="D70" s="132"/>
      <c r="E70" s="314" t="s">
        <v>605</v>
      </c>
    </row>
    <row r="71" spans="1:5" s="12" customFormat="1" ht="19.5" customHeight="1" x14ac:dyDescent="0.2">
      <c r="A71" s="129"/>
      <c r="B71" s="130"/>
      <c r="C71" s="131"/>
      <c r="D71" s="132"/>
      <c r="E71" s="314" t="s">
        <v>109</v>
      </c>
    </row>
    <row r="72" spans="1:5" s="12" customFormat="1" ht="19.5" customHeight="1" x14ac:dyDescent="0.2">
      <c r="A72" s="129"/>
      <c r="B72" s="130"/>
      <c r="C72" s="131"/>
      <c r="D72" s="132"/>
      <c r="E72" s="314" t="s">
        <v>53</v>
      </c>
    </row>
    <row r="73" spans="1:5" s="12" customFormat="1" ht="19.5" customHeight="1" x14ac:dyDescent="0.2">
      <c r="A73" s="129"/>
      <c r="B73" s="130"/>
      <c r="C73" s="131"/>
      <c r="D73" s="132"/>
      <c r="E73" s="314" t="s">
        <v>180</v>
      </c>
    </row>
    <row r="74" spans="1:5" s="12" customFormat="1" ht="19.5" customHeight="1" x14ac:dyDescent="0.2">
      <c r="A74" s="129"/>
      <c r="B74" s="130"/>
      <c r="C74" s="131"/>
      <c r="D74" s="132"/>
      <c r="E74" s="314" t="s">
        <v>101</v>
      </c>
    </row>
    <row r="75" spans="1:5" s="12" customFormat="1" ht="19.5" customHeight="1" x14ac:dyDescent="0.2">
      <c r="A75" s="129"/>
      <c r="B75" s="130"/>
      <c r="C75" s="131"/>
      <c r="D75" s="132"/>
      <c r="E75" s="314" t="s">
        <v>94</v>
      </c>
    </row>
    <row r="76" spans="1:5" s="12" customFormat="1" ht="19.5" customHeight="1" x14ac:dyDescent="0.2">
      <c r="A76" s="129"/>
      <c r="B76" s="130"/>
      <c r="C76" s="19"/>
      <c r="D76" s="132"/>
      <c r="E76" s="314" t="s">
        <v>54</v>
      </c>
    </row>
    <row r="77" spans="1:5" s="12" customFormat="1" ht="19.5" customHeight="1" x14ac:dyDescent="0.2">
      <c r="A77" s="129"/>
      <c r="B77" s="130"/>
      <c r="C77" s="19"/>
      <c r="D77" s="132"/>
      <c r="E77" s="314" t="s">
        <v>48</v>
      </c>
    </row>
    <row r="78" spans="1:5" s="12" customFormat="1" ht="7.5" customHeight="1" x14ac:dyDescent="0.2">
      <c r="A78" s="129"/>
      <c r="B78" s="130"/>
      <c r="C78" s="19"/>
      <c r="D78" s="132"/>
      <c r="E78" s="314"/>
    </row>
    <row r="79" spans="1:5" s="12" customFormat="1" ht="13.15" customHeight="1" x14ac:dyDescent="0.2">
      <c r="A79" s="105"/>
      <c r="B79" s="40"/>
      <c r="C79" s="203"/>
      <c r="D79" s="52"/>
      <c r="E79" s="310"/>
    </row>
    <row r="80" spans="1:5" s="12" customFormat="1" ht="4.9000000000000004" customHeight="1" x14ac:dyDescent="0.2">
      <c r="A80" s="120"/>
      <c r="B80" s="121"/>
      <c r="C80" s="123"/>
      <c r="D80" s="123"/>
      <c r="E80" s="311"/>
    </row>
    <row r="81" spans="1:29" s="12" customFormat="1" ht="13.5" customHeight="1" x14ac:dyDescent="0.2">
      <c r="A81" s="35"/>
      <c r="B81" s="63"/>
      <c r="C81" s="3"/>
      <c r="D81" s="3"/>
      <c r="E81" s="1"/>
    </row>
    <row r="82" spans="1:29" s="12" customFormat="1" ht="19.149999999999999" hidden="1" customHeight="1" x14ac:dyDescent="0.2">
      <c r="A82" s="256"/>
      <c r="B82" s="1"/>
      <c r="C82" s="3"/>
      <c r="D82" s="3"/>
      <c r="E82" s="1"/>
    </row>
    <row r="83" spans="1:29" s="393" customFormat="1" ht="12.75" customHeight="1" x14ac:dyDescent="0.2">
      <c r="A83" s="396" t="s">
        <v>622</v>
      </c>
      <c r="B83" s="396"/>
      <c r="C83" s="396"/>
      <c r="D83" s="395"/>
      <c r="E83" s="395"/>
      <c r="F83" s="395"/>
      <c r="G83" s="395"/>
      <c r="H83" s="395"/>
      <c r="I83" s="395"/>
      <c r="J83" s="395"/>
      <c r="K83" s="395"/>
    </row>
    <row r="84" spans="1:29" s="393" customFormat="1" ht="23.45" customHeight="1" x14ac:dyDescent="0.2">
      <c r="A84" s="465" t="s">
        <v>710</v>
      </c>
      <c r="B84" s="465"/>
      <c r="C84" s="465"/>
      <c r="D84" s="465"/>
      <c r="E84" s="465"/>
      <c r="F84" s="465"/>
      <c r="G84" s="465"/>
      <c r="H84" s="465"/>
      <c r="I84" s="465"/>
      <c r="J84" s="465"/>
      <c r="K84" s="465"/>
      <c r="L84" s="465"/>
      <c r="M84" s="465"/>
      <c r="N84" s="465"/>
      <c r="O84" s="465"/>
      <c r="P84" s="465"/>
      <c r="Q84" s="465"/>
      <c r="R84" s="465"/>
      <c r="S84" s="465"/>
      <c r="T84" s="465"/>
      <c r="U84" s="465"/>
      <c r="V84" s="465"/>
      <c r="W84" s="465"/>
      <c r="X84" s="465"/>
      <c r="Y84" s="465"/>
      <c r="Z84" s="465"/>
      <c r="AA84" s="465"/>
      <c r="AB84" s="465"/>
      <c r="AC84" s="465"/>
    </row>
    <row r="85" spans="1:29" s="12" customFormat="1" x14ac:dyDescent="0.2">
      <c r="A85" s="35"/>
      <c r="B85" s="1"/>
      <c r="C85" s="3"/>
      <c r="D85" s="3"/>
      <c r="E85" s="1"/>
    </row>
    <row r="86" spans="1:29" s="12" customFormat="1" x14ac:dyDescent="0.2">
      <c r="A86" s="35"/>
      <c r="B86" s="1"/>
      <c r="C86" s="3"/>
      <c r="D86" s="3"/>
      <c r="E86" s="1"/>
    </row>
    <row r="87" spans="1:29" s="12" customFormat="1" x14ac:dyDescent="0.2">
      <c r="A87" s="35"/>
      <c r="B87" s="1"/>
      <c r="C87" s="3"/>
      <c r="D87" s="3"/>
      <c r="E87" s="1"/>
    </row>
    <row r="88" spans="1:29" s="12" customFormat="1" x14ac:dyDescent="0.2">
      <c r="A88" s="35"/>
      <c r="B88" s="1"/>
      <c r="C88" s="3"/>
      <c r="D88" s="3"/>
      <c r="E88" s="1"/>
    </row>
    <row r="89" spans="1:29" s="12" customFormat="1" x14ac:dyDescent="0.2">
      <c r="A89" s="35"/>
      <c r="B89" s="1"/>
      <c r="C89" s="3"/>
      <c r="D89" s="3"/>
      <c r="E89" s="1"/>
    </row>
    <row r="90" spans="1:29" s="12" customFormat="1" x14ac:dyDescent="0.2">
      <c r="A90" s="35"/>
      <c r="B90" s="1"/>
      <c r="C90" s="3"/>
      <c r="D90" s="3"/>
      <c r="E90" s="1"/>
    </row>
    <row r="91" spans="1:29" s="12" customFormat="1" x14ac:dyDescent="0.2">
      <c r="A91" s="35"/>
      <c r="B91" s="1"/>
      <c r="C91" s="3"/>
      <c r="D91" s="3"/>
      <c r="E91" s="1"/>
    </row>
    <row r="92" spans="1:29" s="12" customFormat="1" x14ac:dyDescent="0.2">
      <c r="A92" s="35"/>
      <c r="B92" s="1"/>
      <c r="C92" s="3"/>
      <c r="D92" s="3"/>
      <c r="E92" s="1"/>
    </row>
    <row r="93" spans="1:29" s="12" customFormat="1" x14ac:dyDescent="0.2">
      <c r="A93" s="35"/>
      <c r="B93" s="1"/>
      <c r="C93" s="3"/>
      <c r="D93" s="3"/>
      <c r="E93" s="1"/>
    </row>
    <row r="94" spans="1:29" s="12" customFormat="1" x14ac:dyDescent="0.2">
      <c r="A94" s="35"/>
      <c r="B94" s="1"/>
      <c r="C94" s="3"/>
      <c r="D94" s="3"/>
      <c r="E94" s="1"/>
    </row>
    <row r="95" spans="1:29" s="12" customFormat="1" x14ac:dyDescent="0.2">
      <c r="A95" s="35"/>
      <c r="B95" s="1"/>
      <c r="C95" s="3"/>
      <c r="D95" s="3"/>
      <c r="E95" s="1"/>
    </row>
    <row r="96" spans="1:29" s="12" customFormat="1" x14ac:dyDescent="0.2">
      <c r="A96" s="35"/>
      <c r="B96" s="1"/>
      <c r="C96" s="3"/>
      <c r="D96" s="3"/>
      <c r="E96" s="1"/>
    </row>
    <row r="97" spans="1:5" s="12" customFormat="1" x14ac:dyDescent="0.2">
      <c r="A97" s="35"/>
      <c r="B97" s="1"/>
      <c r="C97" s="3"/>
      <c r="D97" s="3"/>
      <c r="E97" s="1"/>
    </row>
    <row r="98" spans="1:5" s="12" customFormat="1" x14ac:dyDescent="0.2">
      <c r="A98" s="35"/>
      <c r="B98" s="1"/>
      <c r="C98" s="3"/>
      <c r="D98" s="3"/>
      <c r="E98" s="1"/>
    </row>
    <row r="99" spans="1:5" s="12" customFormat="1" x14ac:dyDescent="0.2">
      <c r="A99" s="35"/>
      <c r="B99" s="1"/>
      <c r="C99" s="3"/>
      <c r="D99" s="3"/>
      <c r="E99" s="1"/>
    </row>
    <row r="100" spans="1:5" s="12" customFormat="1" x14ac:dyDescent="0.2">
      <c r="A100" s="35"/>
      <c r="B100" s="1"/>
      <c r="C100" s="3"/>
      <c r="D100" s="3"/>
      <c r="E100" s="1"/>
    </row>
    <row r="101" spans="1:5" s="12" customFormat="1" x14ac:dyDescent="0.2">
      <c r="A101" s="35"/>
      <c r="B101" s="1"/>
      <c r="C101" s="3"/>
      <c r="D101" s="3"/>
      <c r="E101" s="1"/>
    </row>
    <row r="102" spans="1:5" s="12" customFormat="1" x14ac:dyDescent="0.2">
      <c r="A102" s="35"/>
      <c r="B102" s="1"/>
      <c r="C102" s="3"/>
      <c r="D102" s="3"/>
      <c r="E102" s="1"/>
    </row>
    <row r="103" spans="1:5" s="12" customFormat="1" x14ac:dyDescent="0.2">
      <c r="A103" s="35"/>
      <c r="B103" s="1"/>
      <c r="C103" s="3"/>
      <c r="D103" s="3"/>
      <c r="E103" s="1"/>
    </row>
    <row r="104" spans="1:5" s="12" customFormat="1" x14ac:dyDescent="0.2">
      <c r="A104" s="35"/>
      <c r="B104" s="1"/>
      <c r="C104" s="3"/>
      <c r="D104" s="3"/>
      <c r="E104" s="1"/>
    </row>
    <row r="105" spans="1:5" s="12" customFormat="1" x14ac:dyDescent="0.2">
      <c r="A105" s="35"/>
      <c r="B105" s="1"/>
      <c r="C105" s="3"/>
      <c r="D105" s="3"/>
      <c r="E105" s="1"/>
    </row>
    <row r="106" spans="1:5" s="12" customFormat="1" x14ac:dyDescent="0.2">
      <c r="A106" s="35"/>
      <c r="B106" s="1"/>
      <c r="C106" s="3"/>
      <c r="D106" s="3"/>
      <c r="E106" s="1"/>
    </row>
    <row r="107" spans="1:5" s="12" customFormat="1" x14ac:dyDescent="0.2">
      <c r="A107" s="35"/>
      <c r="B107" s="1"/>
      <c r="C107" s="3"/>
      <c r="D107" s="3"/>
      <c r="E107" s="1"/>
    </row>
    <row r="108" spans="1:5" s="12" customFormat="1" x14ac:dyDescent="0.2">
      <c r="A108" s="35"/>
      <c r="B108" s="1"/>
      <c r="C108" s="3"/>
      <c r="D108" s="3"/>
      <c r="E108" s="1"/>
    </row>
    <row r="109" spans="1:5" s="12" customFormat="1" x14ac:dyDescent="0.2">
      <c r="A109" s="35"/>
      <c r="B109" s="1"/>
      <c r="C109" s="3"/>
      <c r="D109" s="3"/>
      <c r="E109" s="1"/>
    </row>
    <row r="110" spans="1:5" s="12" customFormat="1" x14ac:dyDescent="0.2">
      <c r="A110" s="35"/>
      <c r="B110" s="1"/>
      <c r="C110" s="3"/>
      <c r="D110" s="3"/>
      <c r="E110" s="1"/>
    </row>
    <row r="111" spans="1:5" s="12" customFormat="1" x14ac:dyDescent="0.2">
      <c r="A111" s="35"/>
      <c r="B111" s="1"/>
      <c r="C111" s="3"/>
      <c r="D111" s="3"/>
      <c r="E111" s="1"/>
    </row>
    <row r="112" spans="1:5" s="12" customFormat="1" x14ac:dyDescent="0.2">
      <c r="A112" s="35"/>
      <c r="B112" s="1"/>
      <c r="C112" s="3"/>
      <c r="D112" s="3"/>
      <c r="E112" s="1"/>
    </row>
    <row r="113" spans="1:5" s="12" customFormat="1" x14ac:dyDescent="0.2">
      <c r="A113" s="35"/>
      <c r="B113" s="1"/>
      <c r="C113" s="3"/>
      <c r="D113" s="3"/>
      <c r="E113" s="1"/>
    </row>
    <row r="114" spans="1:5" s="12" customFormat="1" x14ac:dyDescent="0.2">
      <c r="A114" s="35"/>
      <c r="B114" s="1"/>
      <c r="C114" s="3"/>
      <c r="D114" s="3"/>
      <c r="E114" s="1"/>
    </row>
    <row r="115" spans="1:5" s="12" customFormat="1" x14ac:dyDescent="0.2">
      <c r="A115" s="35"/>
      <c r="B115" s="1"/>
      <c r="C115" s="3"/>
      <c r="D115" s="3"/>
      <c r="E115" s="1"/>
    </row>
    <row r="116" spans="1:5" s="12" customFormat="1" x14ac:dyDescent="0.2">
      <c r="A116" s="35"/>
      <c r="B116" s="1"/>
      <c r="C116" s="3"/>
      <c r="D116" s="3"/>
      <c r="E116" s="1"/>
    </row>
    <row r="117" spans="1:5" s="12" customFormat="1" x14ac:dyDescent="0.2">
      <c r="A117" s="35"/>
      <c r="B117" s="1"/>
      <c r="C117" s="3"/>
      <c r="D117" s="3"/>
      <c r="E117" s="1"/>
    </row>
    <row r="118" spans="1:5" s="12" customFormat="1" x14ac:dyDescent="0.2">
      <c r="A118" s="35"/>
      <c r="B118" s="1"/>
      <c r="C118" s="3"/>
      <c r="D118" s="3"/>
      <c r="E118" s="1"/>
    </row>
    <row r="119" spans="1:5" s="12" customFormat="1" x14ac:dyDescent="0.2">
      <c r="A119" s="35"/>
      <c r="B119" s="1"/>
      <c r="C119" s="3"/>
      <c r="D119" s="3"/>
      <c r="E119" s="1"/>
    </row>
    <row r="120" spans="1:5" s="12" customFormat="1" x14ac:dyDescent="0.2">
      <c r="A120" s="35"/>
      <c r="B120" s="1"/>
      <c r="C120" s="3"/>
      <c r="D120" s="3"/>
      <c r="E120" s="1"/>
    </row>
    <row r="121" spans="1:5" s="12" customFormat="1" x14ac:dyDescent="0.2">
      <c r="A121" s="35"/>
      <c r="B121" s="1"/>
      <c r="C121" s="3"/>
      <c r="D121" s="3"/>
      <c r="E121" s="1"/>
    </row>
    <row r="122" spans="1:5" s="12" customFormat="1" x14ac:dyDescent="0.2">
      <c r="A122" s="35"/>
      <c r="B122" s="1"/>
      <c r="C122" s="3"/>
      <c r="D122" s="3"/>
      <c r="E122" s="1"/>
    </row>
    <row r="123" spans="1:5" s="12" customFormat="1" x14ac:dyDescent="0.2">
      <c r="A123" s="35"/>
      <c r="B123" s="1"/>
      <c r="C123" s="3"/>
      <c r="D123" s="3"/>
      <c r="E123" s="1"/>
    </row>
    <row r="124" spans="1:5" s="12" customFormat="1" x14ac:dyDescent="0.2">
      <c r="A124" s="35"/>
      <c r="B124" s="1"/>
      <c r="C124" s="3"/>
      <c r="D124" s="3"/>
      <c r="E124" s="1"/>
    </row>
    <row r="125" spans="1:5" s="12" customFormat="1" x14ac:dyDescent="0.2">
      <c r="A125" s="35"/>
      <c r="B125" s="1"/>
      <c r="C125" s="3"/>
      <c r="D125" s="3"/>
      <c r="E125" s="1"/>
    </row>
    <row r="126" spans="1:5" s="12" customFormat="1" x14ac:dyDescent="0.2">
      <c r="A126" s="35"/>
      <c r="B126" s="1"/>
      <c r="C126" s="3"/>
      <c r="D126" s="3"/>
      <c r="E126" s="1"/>
    </row>
    <row r="127" spans="1:5" s="12" customFormat="1" x14ac:dyDescent="0.2">
      <c r="A127" s="35"/>
      <c r="B127" s="1"/>
      <c r="C127" s="3"/>
      <c r="D127" s="3"/>
      <c r="E127" s="1"/>
    </row>
    <row r="128" spans="1:5" s="12" customFormat="1" x14ac:dyDescent="0.2">
      <c r="A128" s="35"/>
      <c r="B128" s="1"/>
      <c r="C128" s="3"/>
      <c r="D128" s="3"/>
      <c r="E128" s="1"/>
    </row>
    <row r="129" spans="1:5" s="12" customFormat="1" x14ac:dyDescent="0.2">
      <c r="A129" s="35"/>
      <c r="B129" s="1"/>
      <c r="C129" s="3"/>
      <c r="D129" s="3"/>
      <c r="E129" s="1"/>
    </row>
    <row r="130" spans="1:5" s="12" customFormat="1" x14ac:dyDescent="0.2">
      <c r="A130" s="35"/>
      <c r="B130" s="1"/>
      <c r="C130" s="3"/>
      <c r="D130" s="3"/>
      <c r="E130" s="1"/>
    </row>
    <row r="131" spans="1:5" s="12" customFormat="1" x14ac:dyDescent="0.2">
      <c r="A131" s="35"/>
      <c r="B131" s="1"/>
      <c r="C131" s="3"/>
      <c r="D131" s="3"/>
      <c r="E131" s="1"/>
    </row>
    <row r="132" spans="1:5" s="12" customFormat="1" x14ac:dyDescent="0.2">
      <c r="A132" s="35"/>
      <c r="B132" s="1"/>
      <c r="C132" s="3"/>
      <c r="D132" s="3"/>
      <c r="E132" s="1"/>
    </row>
    <row r="133" spans="1:5" s="12" customFormat="1" x14ac:dyDescent="0.2">
      <c r="A133" s="35"/>
      <c r="B133" s="1"/>
      <c r="C133" s="3"/>
      <c r="D133" s="3"/>
      <c r="E133" s="1"/>
    </row>
    <row r="134" spans="1:5" s="12" customFormat="1" x14ac:dyDescent="0.2">
      <c r="A134" s="35"/>
      <c r="B134" s="1"/>
      <c r="C134" s="3"/>
      <c r="D134" s="3"/>
      <c r="E134" s="1"/>
    </row>
    <row r="135" spans="1:5" s="12" customFormat="1" x14ac:dyDescent="0.2">
      <c r="A135" s="35"/>
      <c r="B135" s="1"/>
      <c r="C135" s="3"/>
      <c r="D135" s="3"/>
      <c r="E135" s="1"/>
    </row>
    <row r="136" spans="1:5" s="12" customFormat="1" x14ac:dyDescent="0.2">
      <c r="A136" s="35"/>
      <c r="B136" s="1"/>
      <c r="C136" s="3"/>
      <c r="D136" s="3"/>
      <c r="E136" s="1"/>
    </row>
    <row r="137" spans="1:5" s="12" customFormat="1" x14ac:dyDescent="0.2">
      <c r="A137" s="35"/>
      <c r="B137" s="1"/>
      <c r="C137" s="3"/>
      <c r="D137" s="3"/>
      <c r="E137" s="1"/>
    </row>
    <row r="138" spans="1:5" s="12" customFormat="1" x14ac:dyDescent="0.2">
      <c r="A138" s="35"/>
      <c r="B138" s="1"/>
      <c r="C138" s="3"/>
      <c r="D138" s="3"/>
      <c r="E138" s="1"/>
    </row>
    <row r="139" spans="1:5" s="12" customFormat="1" x14ac:dyDescent="0.2">
      <c r="A139" s="35"/>
      <c r="B139" s="1"/>
      <c r="C139" s="3"/>
      <c r="D139" s="3"/>
      <c r="E139" s="1"/>
    </row>
    <row r="140" spans="1:5" s="12" customFormat="1" x14ac:dyDescent="0.2">
      <c r="A140" s="35"/>
      <c r="B140" s="1"/>
      <c r="C140" s="3"/>
      <c r="D140" s="3"/>
      <c r="E140" s="1"/>
    </row>
    <row r="141" spans="1:5" s="12" customFormat="1" x14ac:dyDescent="0.2">
      <c r="A141" s="35"/>
      <c r="B141" s="1"/>
      <c r="C141" s="3"/>
      <c r="D141" s="3"/>
      <c r="E141" s="1"/>
    </row>
    <row r="142" spans="1:5" s="12" customFormat="1" x14ac:dyDescent="0.2">
      <c r="A142" s="35"/>
      <c r="B142" s="1"/>
      <c r="C142" s="3"/>
      <c r="D142" s="3"/>
      <c r="E142" s="1"/>
    </row>
    <row r="143" spans="1:5" s="12" customFormat="1" x14ac:dyDescent="0.2">
      <c r="A143" s="35"/>
      <c r="B143" s="1"/>
      <c r="C143" s="3"/>
      <c r="D143" s="3"/>
      <c r="E143" s="1"/>
    </row>
    <row r="144" spans="1:5" s="12" customFormat="1" x14ac:dyDescent="0.2">
      <c r="A144" s="35"/>
      <c r="B144" s="1"/>
      <c r="C144" s="3"/>
      <c r="D144" s="3"/>
      <c r="E144" s="1"/>
    </row>
    <row r="145" spans="1:5" s="12" customFormat="1" x14ac:dyDescent="0.2">
      <c r="A145" s="35"/>
      <c r="B145" s="1"/>
      <c r="C145" s="3"/>
      <c r="D145" s="3"/>
      <c r="E145" s="1"/>
    </row>
    <row r="146" spans="1:5" s="12" customFormat="1" x14ac:dyDescent="0.2">
      <c r="A146" s="35"/>
      <c r="B146" s="1"/>
      <c r="C146" s="3"/>
      <c r="D146" s="3"/>
      <c r="E146" s="1"/>
    </row>
    <row r="147" spans="1:5" s="12" customFormat="1" x14ac:dyDescent="0.2">
      <c r="A147" s="35"/>
      <c r="B147" s="1"/>
      <c r="C147" s="3"/>
      <c r="D147" s="3"/>
      <c r="E147" s="1"/>
    </row>
    <row r="148" spans="1:5" s="12" customFormat="1" x14ac:dyDescent="0.2">
      <c r="A148" s="35"/>
      <c r="B148" s="1"/>
      <c r="C148" s="3"/>
      <c r="D148" s="3"/>
      <c r="E148" s="1"/>
    </row>
    <row r="149" spans="1:5" s="12" customFormat="1" x14ac:dyDescent="0.2">
      <c r="A149" s="35"/>
      <c r="B149" s="1"/>
      <c r="C149" s="3"/>
      <c r="D149" s="3"/>
      <c r="E149" s="1"/>
    </row>
    <row r="150" spans="1:5" s="12" customFormat="1" x14ac:dyDescent="0.2">
      <c r="A150" s="35"/>
      <c r="B150" s="1"/>
      <c r="C150" s="3"/>
      <c r="D150" s="3"/>
      <c r="E150" s="1"/>
    </row>
    <row r="151" spans="1:5" s="12" customFormat="1" x14ac:dyDescent="0.2">
      <c r="A151" s="35"/>
      <c r="B151" s="1"/>
      <c r="C151" s="3"/>
      <c r="D151" s="3"/>
      <c r="E151" s="1"/>
    </row>
    <row r="152" spans="1:5" s="12" customFormat="1" x14ac:dyDescent="0.2">
      <c r="A152" s="35"/>
      <c r="B152" s="1"/>
      <c r="C152" s="3"/>
      <c r="D152" s="3"/>
      <c r="E152" s="1"/>
    </row>
    <row r="153" spans="1:5" s="12" customFormat="1" x14ac:dyDescent="0.2">
      <c r="A153" s="35"/>
      <c r="B153" s="1"/>
      <c r="C153" s="3"/>
      <c r="D153" s="3"/>
      <c r="E153" s="1"/>
    </row>
    <row r="154" spans="1:5" s="12" customFormat="1" x14ac:dyDescent="0.2">
      <c r="A154" s="35"/>
      <c r="B154" s="1"/>
      <c r="C154" s="3"/>
      <c r="D154" s="3"/>
      <c r="E154" s="1"/>
    </row>
    <row r="155" spans="1:5" s="12" customFormat="1" x14ac:dyDescent="0.2">
      <c r="A155" s="35"/>
      <c r="B155" s="1"/>
      <c r="C155" s="3"/>
      <c r="D155" s="3"/>
      <c r="E155" s="1"/>
    </row>
    <row r="156" spans="1:5" s="12" customFormat="1" x14ac:dyDescent="0.2">
      <c r="A156" s="35"/>
      <c r="B156" s="1"/>
      <c r="C156" s="3"/>
      <c r="D156" s="3"/>
      <c r="E156" s="1"/>
    </row>
    <row r="157" spans="1:5" s="12" customFormat="1" x14ac:dyDescent="0.2">
      <c r="A157" s="35"/>
      <c r="B157" s="1"/>
      <c r="C157" s="3"/>
      <c r="D157" s="3"/>
      <c r="E157" s="1"/>
    </row>
    <row r="158" spans="1:5" s="12" customFormat="1" x14ac:dyDescent="0.2">
      <c r="A158" s="35"/>
      <c r="B158" s="1"/>
      <c r="C158" s="3"/>
      <c r="D158" s="3"/>
      <c r="E158" s="1"/>
    </row>
    <row r="159" spans="1:5" s="12" customFormat="1" x14ac:dyDescent="0.2">
      <c r="A159" s="35"/>
      <c r="B159" s="1"/>
      <c r="C159" s="3"/>
      <c r="D159" s="3"/>
      <c r="E159" s="1"/>
    </row>
    <row r="160" spans="1:5" s="12" customFormat="1" x14ac:dyDescent="0.2">
      <c r="A160" s="35"/>
      <c r="B160" s="1"/>
      <c r="C160" s="3"/>
      <c r="D160" s="3"/>
      <c r="E160" s="1"/>
    </row>
    <row r="161" spans="1:5" s="12" customFormat="1" x14ac:dyDescent="0.2">
      <c r="A161" s="35"/>
      <c r="B161" s="1"/>
      <c r="C161" s="3"/>
      <c r="D161" s="3"/>
      <c r="E161" s="1"/>
    </row>
    <row r="162" spans="1:5" s="12" customFormat="1" x14ac:dyDescent="0.2">
      <c r="A162" s="35"/>
      <c r="B162" s="1"/>
      <c r="C162" s="3"/>
      <c r="D162" s="3"/>
      <c r="E162" s="1"/>
    </row>
    <row r="163" spans="1:5" s="12" customFormat="1" x14ac:dyDescent="0.2">
      <c r="A163" s="35"/>
      <c r="B163" s="1"/>
      <c r="C163" s="3"/>
      <c r="D163" s="3"/>
      <c r="E163" s="1"/>
    </row>
  </sheetData>
  <mergeCells count="3">
    <mergeCell ref="A2:E2"/>
    <mergeCell ref="C3:E3"/>
    <mergeCell ref="A84:AC84"/>
  </mergeCells>
  <phoneticPr fontId="0" type="noConversion"/>
  <pageMargins left="0.59055118110236227" right="0" top="0" bottom="0" header="0" footer="0"/>
  <pageSetup paperSize="9" scale="60" orientation="landscape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7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6.5703125" style="35" customWidth="1"/>
    <col min="2" max="2" width="8.7109375" style="1" customWidth="1"/>
    <col min="3" max="3" width="34.140625" style="3" customWidth="1"/>
    <col min="4" max="4" width="44.85546875" style="3" customWidth="1"/>
    <col min="5" max="5" width="49.5703125" style="3" customWidth="1"/>
    <col min="6" max="6" width="42.5703125" style="3" customWidth="1"/>
    <col min="7" max="7" width="43.85546875" style="3" customWidth="1"/>
    <col min="8" max="16384" width="9.140625" style="6"/>
  </cols>
  <sheetData>
    <row r="1" spans="1:7" ht="5.0999999999999996" customHeight="1" x14ac:dyDescent="0.2">
      <c r="A1" s="41"/>
      <c r="B1" s="42"/>
      <c r="C1" s="43"/>
      <c r="D1" s="43"/>
      <c r="E1" s="43"/>
      <c r="F1" s="43"/>
      <c r="G1" s="44"/>
    </row>
    <row r="2" spans="1:7" ht="30" customHeight="1" x14ac:dyDescent="0.2">
      <c r="A2" s="473" t="s">
        <v>175</v>
      </c>
      <c r="B2" s="474"/>
      <c r="C2" s="474"/>
      <c r="D2" s="474"/>
      <c r="E2" s="474"/>
      <c r="F2" s="474"/>
      <c r="G2" s="475"/>
    </row>
    <row r="3" spans="1:7" s="21" customFormat="1" ht="18" customHeight="1" x14ac:dyDescent="0.2">
      <c r="A3" s="416"/>
      <c r="B3" s="417"/>
      <c r="C3" s="471" t="s">
        <v>693</v>
      </c>
      <c r="D3" s="471"/>
      <c r="E3" s="471"/>
      <c r="F3" s="471"/>
      <c r="G3" s="472"/>
    </row>
    <row r="4" spans="1:7" s="21" customFormat="1" ht="18" customHeight="1" x14ac:dyDescent="0.2">
      <c r="A4" s="45"/>
      <c r="B4" s="38"/>
      <c r="C4" s="196">
        <v>1</v>
      </c>
      <c r="D4" s="50">
        <v>2</v>
      </c>
      <c r="E4" s="50">
        <v>3</v>
      </c>
      <c r="F4" s="50">
        <v>4</v>
      </c>
      <c r="G4" s="197">
        <v>5</v>
      </c>
    </row>
    <row r="5" spans="1:7" s="86" customFormat="1" ht="19.5" customHeight="1" x14ac:dyDescent="0.2">
      <c r="A5" s="70" t="s">
        <v>4</v>
      </c>
      <c r="B5" s="64"/>
      <c r="C5" s="66">
        <v>24.89</v>
      </c>
      <c r="D5" s="66">
        <v>23.85</v>
      </c>
      <c r="E5" s="66">
        <v>19.3</v>
      </c>
      <c r="F5" s="66">
        <v>17.600000000000001</v>
      </c>
      <c r="G5" s="71">
        <v>16.309999999999999</v>
      </c>
    </row>
    <row r="6" spans="1:7" s="86" customFormat="1" ht="19.5" customHeight="1" x14ac:dyDescent="0.2">
      <c r="A6" s="70" t="s">
        <v>5</v>
      </c>
      <c r="B6" s="64"/>
      <c r="C6" s="216">
        <v>43.55</v>
      </c>
      <c r="D6" s="65">
        <v>41.73</v>
      </c>
      <c r="E6" s="65">
        <v>33.770000000000003</v>
      </c>
      <c r="F6" s="65">
        <v>30.81</v>
      </c>
      <c r="G6" s="71">
        <v>28.54</v>
      </c>
    </row>
    <row r="7" spans="1:7" s="86" customFormat="1" ht="19.5" customHeight="1" x14ac:dyDescent="0.2">
      <c r="A7" s="70" t="s">
        <v>6</v>
      </c>
      <c r="B7" s="64"/>
      <c r="C7" s="216">
        <v>92.4</v>
      </c>
      <c r="D7" s="65">
        <v>88.55</v>
      </c>
      <c r="E7" s="65">
        <v>71.650000000000006</v>
      </c>
      <c r="F7" s="65">
        <v>65.349999999999994</v>
      </c>
      <c r="G7" s="71">
        <v>60.55</v>
      </c>
    </row>
    <row r="8" spans="1:7" s="86" customFormat="1" ht="19.5" customHeight="1" x14ac:dyDescent="0.2">
      <c r="A8" s="70" t="s">
        <v>347</v>
      </c>
      <c r="B8" s="64"/>
      <c r="C8" s="216">
        <v>123.2</v>
      </c>
      <c r="D8" s="192">
        <v>118.07</v>
      </c>
      <c r="E8" s="192">
        <v>95.53</v>
      </c>
      <c r="F8" s="192">
        <v>87.13</v>
      </c>
      <c r="G8" s="71">
        <v>80.73</v>
      </c>
    </row>
    <row r="9" spans="1:7" s="16" customFormat="1" ht="10.5" customHeight="1" x14ac:dyDescent="0.2">
      <c r="A9" s="101"/>
      <c r="B9" s="102"/>
      <c r="C9" s="104"/>
      <c r="D9" s="118"/>
      <c r="E9" s="34"/>
      <c r="F9" s="5"/>
      <c r="G9" s="316"/>
    </row>
    <row r="10" spans="1:7" s="16" customFormat="1" ht="19.5" customHeight="1" x14ac:dyDescent="0.2">
      <c r="A10" s="151"/>
      <c r="B10" s="102"/>
      <c r="C10" s="315" t="s">
        <v>59</v>
      </c>
      <c r="D10" s="8" t="s">
        <v>84</v>
      </c>
      <c r="E10" s="2" t="s">
        <v>74</v>
      </c>
      <c r="F10" s="5" t="s">
        <v>66</v>
      </c>
      <c r="G10" s="317" t="s">
        <v>39</v>
      </c>
    </row>
    <row r="11" spans="1:7" s="16" customFormat="1" ht="19.5" customHeight="1" x14ac:dyDescent="0.2">
      <c r="A11" s="101"/>
      <c r="B11" s="102"/>
      <c r="C11" s="49" t="s">
        <v>82</v>
      </c>
      <c r="D11" s="8" t="s">
        <v>434</v>
      </c>
      <c r="E11" s="2" t="s">
        <v>75</v>
      </c>
      <c r="F11" s="5" t="s">
        <v>42</v>
      </c>
      <c r="G11" s="317" t="s">
        <v>40</v>
      </c>
    </row>
    <row r="12" spans="1:7" s="16" customFormat="1" ht="21" customHeight="1" x14ac:dyDescent="0.2">
      <c r="A12" s="101"/>
      <c r="B12" s="102"/>
      <c r="C12" s="49" t="s">
        <v>58</v>
      </c>
      <c r="D12" s="8" t="s">
        <v>55</v>
      </c>
      <c r="E12" s="451" t="s">
        <v>206</v>
      </c>
      <c r="F12" s="5" t="s">
        <v>711</v>
      </c>
      <c r="G12" s="316" t="s">
        <v>41</v>
      </c>
    </row>
    <row r="13" spans="1:7" s="16" customFormat="1" ht="20.25" customHeight="1" x14ac:dyDescent="0.2">
      <c r="A13" s="101"/>
      <c r="B13" s="102"/>
      <c r="C13" s="315" t="s">
        <v>73</v>
      </c>
      <c r="D13" s="8" t="s">
        <v>304</v>
      </c>
      <c r="E13" s="451" t="s">
        <v>685</v>
      </c>
      <c r="F13" s="5" t="s">
        <v>606</v>
      </c>
      <c r="G13" s="316" t="s">
        <v>307</v>
      </c>
    </row>
    <row r="14" spans="1:7" s="16" customFormat="1" ht="19.5" customHeight="1" x14ac:dyDescent="0.2">
      <c r="A14" s="101"/>
      <c r="B14" s="102"/>
      <c r="C14" s="315" t="s">
        <v>63</v>
      </c>
      <c r="D14" s="8" t="s">
        <v>60</v>
      </c>
      <c r="E14" s="2" t="s">
        <v>51</v>
      </c>
      <c r="F14" s="5" t="s">
        <v>43</v>
      </c>
      <c r="G14" s="317" t="s">
        <v>95</v>
      </c>
    </row>
    <row r="15" spans="1:7" s="16" customFormat="1" ht="21.75" customHeight="1" x14ac:dyDescent="0.2">
      <c r="A15" s="101"/>
      <c r="B15" s="102"/>
      <c r="C15" s="315" t="s">
        <v>127</v>
      </c>
      <c r="D15" s="8" t="s">
        <v>80</v>
      </c>
      <c r="E15" s="2" t="s">
        <v>102</v>
      </c>
      <c r="F15" s="5" t="s">
        <v>91</v>
      </c>
      <c r="G15" s="317" t="s">
        <v>308</v>
      </c>
    </row>
    <row r="16" spans="1:7" s="16" customFormat="1" ht="21" customHeight="1" x14ac:dyDescent="0.2">
      <c r="A16" s="101"/>
      <c r="B16" s="102"/>
      <c r="C16" s="315" t="s">
        <v>150</v>
      </c>
      <c r="D16" s="8" t="s">
        <v>65</v>
      </c>
      <c r="E16" s="2" t="s">
        <v>61</v>
      </c>
      <c r="F16" s="5" t="s">
        <v>260</v>
      </c>
      <c r="G16" s="316" t="s">
        <v>89</v>
      </c>
    </row>
    <row r="17" spans="1:7" s="16" customFormat="1" ht="20.25" customHeight="1" x14ac:dyDescent="0.2">
      <c r="A17" s="46"/>
      <c r="B17" s="4"/>
      <c r="C17" s="315" t="s">
        <v>128</v>
      </c>
      <c r="D17" s="8" t="s">
        <v>148</v>
      </c>
      <c r="E17" s="2" t="s">
        <v>86</v>
      </c>
      <c r="F17" s="5" t="s">
        <v>44</v>
      </c>
      <c r="G17" s="317" t="s">
        <v>94</v>
      </c>
    </row>
    <row r="18" spans="1:7" s="16" customFormat="1" ht="18.75" customHeight="1" x14ac:dyDescent="0.2">
      <c r="A18" s="46"/>
      <c r="B18" s="4"/>
      <c r="C18" s="315" t="s">
        <v>72</v>
      </c>
      <c r="D18" s="8" t="s">
        <v>610</v>
      </c>
      <c r="E18" s="2" t="s">
        <v>48</v>
      </c>
      <c r="F18" s="5" t="s">
        <v>67</v>
      </c>
      <c r="G18" s="316" t="s">
        <v>54</v>
      </c>
    </row>
    <row r="19" spans="1:7" s="16" customFormat="1" ht="19.5" customHeight="1" x14ac:dyDescent="0.2">
      <c r="A19" s="151"/>
      <c r="B19" s="4"/>
      <c r="C19" s="315"/>
      <c r="D19" s="8" t="s">
        <v>355</v>
      </c>
      <c r="E19" s="2"/>
      <c r="F19" s="5" t="s">
        <v>306</v>
      </c>
      <c r="G19" s="316"/>
    </row>
    <row r="20" spans="1:7" s="16" customFormat="1" ht="19.5" customHeight="1" x14ac:dyDescent="0.2">
      <c r="A20" s="151"/>
      <c r="B20" s="4"/>
      <c r="C20" s="49"/>
      <c r="D20" s="8" t="s">
        <v>323</v>
      </c>
      <c r="E20" s="2"/>
      <c r="F20" s="5" t="s">
        <v>310</v>
      </c>
      <c r="G20" s="316"/>
    </row>
    <row r="21" spans="1:7" s="16" customFormat="1" ht="19.5" customHeight="1" x14ac:dyDescent="0.2">
      <c r="A21" s="151"/>
      <c r="B21" s="4"/>
      <c r="C21" s="315"/>
      <c r="D21" s="8" t="s">
        <v>92</v>
      </c>
      <c r="E21" s="2"/>
      <c r="F21" s="5" t="s">
        <v>149</v>
      </c>
      <c r="G21" s="317"/>
    </row>
    <row r="22" spans="1:7" s="16" customFormat="1" ht="19.5" customHeight="1" x14ac:dyDescent="0.2">
      <c r="A22" s="151"/>
      <c r="B22" s="4"/>
      <c r="C22" s="49"/>
      <c r="D22" s="8" t="s">
        <v>262</v>
      </c>
      <c r="E22" s="2"/>
      <c r="F22" s="5" t="s">
        <v>87</v>
      </c>
      <c r="G22" s="316"/>
    </row>
    <row r="23" spans="1:7" s="16" customFormat="1" ht="28.5" customHeight="1" x14ac:dyDescent="0.2">
      <c r="A23" s="151"/>
      <c r="B23" s="4"/>
      <c r="C23" s="49"/>
      <c r="D23" s="8" t="s">
        <v>279</v>
      </c>
      <c r="E23" s="14"/>
      <c r="F23" s="5" t="s">
        <v>303</v>
      </c>
      <c r="G23" s="317"/>
    </row>
    <row r="24" spans="1:7" s="16" customFormat="1" ht="23.45" customHeight="1" x14ac:dyDescent="0.2">
      <c r="A24" s="151"/>
      <c r="B24" s="4"/>
      <c r="C24" s="49"/>
      <c r="D24" s="8" t="s">
        <v>311</v>
      </c>
      <c r="E24" s="2"/>
      <c r="F24" s="5" t="s">
        <v>45</v>
      </c>
      <c r="G24" s="316"/>
    </row>
    <row r="25" spans="1:7" s="16" customFormat="1" ht="17.25" customHeight="1" x14ac:dyDescent="0.2">
      <c r="A25" s="151"/>
      <c r="B25" s="4"/>
      <c r="C25" s="315"/>
      <c r="D25" s="8" t="s">
        <v>179</v>
      </c>
      <c r="E25" s="2"/>
      <c r="F25" s="5" t="s">
        <v>107</v>
      </c>
      <c r="G25" s="317"/>
    </row>
    <row r="26" spans="1:7" s="16" customFormat="1" ht="18.75" customHeight="1" x14ac:dyDescent="0.2">
      <c r="A26" s="46"/>
      <c r="B26" s="4"/>
      <c r="C26" s="49"/>
      <c r="D26" s="8" t="s">
        <v>283</v>
      </c>
      <c r="E26" s="2"/>
      <c r="F26" s="5" t="s">
        <v>88</v>
      </c>
      <c r="G26" s="316"/>
    </row>
    <row r="27" spans="1:7" s="16" customFormat="1" ht="17.25" customHeight="1" x14ac:dyDescent="0.2">
      <c r="A27" s="46"/>
      <c r="B27" s="4"/>
      <c r="C27" s="49"/>
      <c r="D27" s="8" t="s">
        <v>181</v>
      </c>
      <c r="E27" s="2"/>
      <c r="F27" s="5" t="s">
        <v>100</v>
      </c>
      <c r="G27" s="316"/>
    </row>
    <row r="28" spans="1:7" s="16" customFormat="1" ht="27" customHeight="1" x14ac:dyDescent="0.2">
      <c r="A28" s="46"/>
      <c r="B28" s="4"/>
      <c r="C28" s="49"/>
      <c r="D28" s="8" t="s">
        <v>229</v>
      </c>
      <c r="E28" s="2"/>
      <c r="F28" s="5" t="s">
        <v>315</v>
      </c>
      <c r="G28" s="317"/>
    </row>
    <row r="29" spans="1:7" s="16" customFormat="1" ht="17.25" customHeight="1" x14ac:dyDescent="0.2">
      <c r="A29" s="46"/>
      <c r="B29" s="4"/>
      <c r="C29" s="49"/>
      <c r="D29" s="8" t="s">
        <v>242</v>
      </c>
      <c r="E29" s="2"/>
      <c r="F29" s="5" t="s">
        <v>64</v>
      </c>
      <c r="G29" s="317"/>
    </row>
    <row r="30" spans="1:7" s="16" customFormat="1" ht="18.75" customHeight="1" x14ac:dyDescent="0.2">
      <c r="A30" s="46"/>
      <c r="B30" s="4"/>
      <c r="C30" s="49"/>
      <c r="D30" s="8" t="s">
        <v>239</v>
      </c>
      <c r="E30" s="2"/>
      <c r="F30" s="5" t="s">
        <v>115</v>
      </c>
      <c r="G30" s="316"/>
    </row>
    <row r="31" spans="1:7" s="16" customFormat="1" ht="19.5" customHeight="1" x14ac:dyDescent="0.2">
      <c r="A31" s="46"/>
      <c r="B31" s="4"/>
      <c r="C31" s="49"/>
      <c r="D31" s="8" t="s">
        <v>324</v>
      </c>
      <c r="E31" s="2"/>
      <c r="F31" s="5" t="s">
        <v>46</v>
      </c>
      <c r="G31" s="317"/>
    </row>
    <row r="32" spans="1:7" s="16" customFormat="1" ht="24" customHeight="1" x14ac:dyDescent="0.2">
      <c r="A32" s="46"/>
      <c r="B32" s="4"/>
      <c r="C32" s="49"/>
      <c r="D32" s="8" t="s">
        <v>611</v>
      </c>
      <c r="E32" s="2"/>
      <c r="F32" s="5" t="s">
        <v>93</v>
      </c>
      <c r="G32" s="316"/>
    </row>
    <row r="33" spans="1:7" s="16" customFormat="1" ht="25.15" customHeight="1" x14ac:dyDescent="0.2">
      <c r="A33" s="46"/>
      <c r="B33" s="4"/>
      <c r="C33" s="49"/>
      <c r="D33" s="8" t="s">
        <v>612</v>
      </c>
      <c r="E33" s="2"/>
      <c r="F33" s="5" t="s">
        <v>169</v>
      </c>
      <c r="G33" s="316"/>
    </row>
    <row r="34" spans="1:7" s="16" customFormat="1" ht="25.5" customHeight="1" x14ac:dyDescent="0.2">
      <c r="A34" s="46"/>
      <c r="B34" s="4"/>
      <c r="C34" s="49"/>
      <c r="D34" s="8" t="s">
        <v>253</v>
      </c>
      <c r="E34" s="2"/>
      <c r="F34" s="5" t="s">
        <v>607</v>
      </c>
      <c r="G34" s="317"/>
    </row>
    <row r="35" spans="1:7" s="16" customFormat="1" ht="18" customHeight="1" x14ac:dyDescent="0.2">
      <c r="A35" s="46"/>
      <c r="B35" s="4"/>
      <c r="C35" s="49"/>
      <c r="D35" s="8" t="s">
        <v>98</v>
      </c>
      <c r="E35" s="2"/>
      <c r="F35" s="5" t="s">
        <v>194</v>
      </c>
      <c r="G35" s="316"/>
    </row>
    <row r="36" spans="1:7" s="16" customFormat="1" ht="25.9" customHeight="1" x14ac:dyDescent="0.2">
      <c r="A36" s="46"/>
      <c r="B36" s="4"/>
      <c r="C36" s="49"/>
      <c r="D36" s="8" t="s">
        <v>135</v>
      </c>
      <c r="E36" s="2"/>
      <c r="F36" s="5" t="s">
        <v>608</v>
      </c>
      <c r="G36" s="317"/>
    </row>
    <row r="37" spans="1:7" s="16" customFormat="1" ht="25.15" customHeight="1" x14ac:dyDescent="0.2">
      <c r="A37" s="151"/>
      <c r="B37" s="4"/>
      <c r="C37" s="49"/>
      <c r="D37" s="8" t="s">
        <v>99</v>
      </c>
      <c r="E37" s="2"/>
      <c r="F37" s="5" t="s">
        <v>53</v>
      </c>
      <c r="G37" s="316"/>
    </row>
    <row r="38" spans="1:7" s="16" customFormat="1" ht="27" customHeight="1" x14ac:dyDescent="0.2">
      <c r="A38" s="46"/>
      <c r="B38" s="4"/>
      <c r="C38" s="49"/>
      <c r="D38" s="8" t="s">
        <v>312</v>
      </c>
      <c r="E38" s="2"/>
      <c r="F38" s="5" t="s">
        <v>47</v>
      </c>
      <c r="G38" s="317"/>
    </row>
    <row r="39" spans="1:7" s="16" customFormat="1" ht="19.5" customHeight="1" x14ac:dyDescent="0.2">
      <c r="A39" s="46"/>
      <c r="B39" s="4"/>
      <c r="C39" s="49"/>
      <c r="D39" s="8" t="s">
        <v>211</v>
      </c>
      <c r="E39" s="2"/>
      <c r="F39" s="5" t="s">
        <v>96</v>
      </c>
      <c r="G39" s="317"/>
    </row>
    <row r="40" spans="1:7" s="16" customFormat="1" ht="18.75" customHeight="1" x14ac:dyDescent="0.2">
      <c r="A40" s="46"/>
      <c r="B40" s="4"/>
      <c r="C40" s="49"/>
      <c r="D40" s="8" t="s">
        <v>613</v>
      </c>
      <c r="E40" s="2"/>
      <c r="F40" s="5" t="s">
        <v>90</v>
      </c>
      <c r="G40" s="316"/>
    </row>
    <row r="41" spans="1:7" s="16" customFormat="1" ht="27" customHeight="1" x14ac:dyDescent="0.2">
      <c r="A41" s="46"/>
      <c r="B41" s="4"/>
      <c r="C41" s="49"/>
      <c r="D41" s="59" t="s">
        <v>614</v>
      </c>
      <c r="E41" s="2"/>
      <c r="F41" s="5" t="s">
        <v>609</v>
      </c>
      <c r="G41" s="317"/>
    </row>
    <row r="42" spans="1:7" s="16" customFormat="1" ht="17.25" customHeight="1" x14ac:dyDescent="0.2">
      <c r="A42" s="46"/>
      <c r="B42" s="4"/>
      <c r="C42" s="49"/>
      <c r="D42" s="59" t="s">
        <v>240</v>
      </c>
      <c r="E42" s="2"/>
      <c r="F42" s="5"/>
      <c r="G42" s="316"/>
    </row>
    <row r="43" spans="1:7" s="16" customFormat="1" ht="18.75" customHeight="1" x14ac:dyDescent="0.2">
      <c r="A43" s="46"/>
      <c r="B43" s="4"/>
      <c r="C43" s="49"/>
      <c r="D43" s="8" t="s">
        <v>202</v>
      </c>
      <c r="E43" s="2"/>
      <c r="F43" s="5"/>
      <c r="G43" s="317"/>
    </row>
    <row r="44" spans="1:7" s="16" customFormat="1" ht="27" customHeight="1" x14ac:dyDescent="0.2">
      <c r="A44" s="46"/>
      <c r="B44" s="4"/>
      <c r="C44" s="49"/>
      <c r="D44" s="8" t="s">
        <v>255</v>
      </c>
      <c r="E44" s="2"/>
      <c r="F44" s="5"/>
      <c r="G44" s="316"/>
    </row>
    <row r="45" spans="1:7" s="16" customFormat="1" ht="19.5" customHeight="1" x14ac:dyDescent="0.2">
      <c r="A45" s="46"/>
      <c r="B45" s="4"/>
      <c r="C45" s="49"/>
      <c r="D45" s="8" t="s">
        <v>70</v>
      </c>
      <c r="E45" s="2"/>
      <c r="F45" s="5"/>
      <c r="G45" s="317"/>
    </row>
    <row r="46" spans="1:7" s="16" customFormat="1" ht="19.5" customHeight="1" x14ac:dyDescent="0.2">
      <c r="A46" s="151"/>
      <c r="B46" s="4"/>
      <c r="C46" s="49"/>
      <c r="D46" s="8" t="s">
        <v>305</v>
      </c>
      <c r="E46" s="2"/>
      <c r="F46" s="5"/>
      <c r="G46" s="316"/>
    </row>
    <row r="47" spans="1:7" s="16" customFormat="1" ht="21" customHeight="1" x14ac:dyDescent="0.2">
      <c r="A47" s="46"/>
      <c r="B47" s="4"/>
      <c r="C47" s="49"/>
      <c r="D47" s="8" t="s">
        <v>71</v>
      </c>
      <c r="E47" s="2"/>
      <c r="F47" s="5"/>
      <c r="G47" s="317"/>
    </row>
    <row r="48" spans="1:7" s="16" customFormat="1" ht="19.5" customHeight="1" x14ac:dyDescent="0.2">
      <c r="A48" s="46"/>
      <c r="B48" s="4"/>
      <c r="C48" s="49"/>
      <c r="D48" s="8" t="s">
        <v>615</v>
      </c>
      <c r="E48" s="2"/>
      <c r="F48" s="5"/>
      <c r="G48" s="316"/>
    </row>
    <row r="49" spans="1:7" s="16" customFormat="1" ht="19.5" customHeight="1" x14ac:dyDescent="0.2">
      <c r="A49" s="46"/>
      <c r="B49" s="4"/>
      <c r="C49" s="49"/>
      <c r="D49" s="59" t="s">
        <v>68</v>
      </c>
      <c r="E49" s="2"/>
      <c r="F49" s="5"/>
      <c r="G49" s="317"/>
    </row>
    <row r="50" spans="1:7" s="16" customFormat="1" ht="19.5" customHeight="1" x14ac:dyDescent="0.2">
      <c r="A50" s="46"/>
      <c r="B50" s="4"/>
      <c r="C50" s="49"/>
      <c r="D50" s="8" t="s">
        <v>309</v>
      </c>
      <c r="E50" s="2"/>
      <c r="F50" s="5"/>
      <c r="G50" s="316"/>
    </row>
    <row r="51" spans="1:7" s="16" customFormat="1" ht="18" customHeight="1" x14ac:dyDescent="0.2">
      <c r="A51" s="46"/>
      <c r="B51" s="4"/>
      <c r="C51" s="49"/>
      <c r="D51" s="59" t="s">
        <v>85</v>
      </c>
      <c r="E51" s="2"/>
      <c r="F51" s="5"/>
      <c r="G51" s="317"/>
    </row>
    <row r="52" spans="1:7" s="16" customFormat="1" ht="18.75" customHeight="1" x14ac:dyDescent="0.2">
      <c r="A52" s="46"/>
      <c r="B52" s="4"/>
      <c r="C52" s="49"/>
      <c r="D52" s="59" t="s">
        <v>56</v>
      </c>
      <c r="E52" s="2"/>
      <c r="F52" s="5"/>
      <c r="G52" s="316"/>
    </row>
    <row r="53" spans="1:7" s="16" customFormat="1" ht="18" customHeight="1" x14ac:dyDescent="0.2">
      <c r="A53" s="46"/>
      <c r="B53" s="4"/>
      <c r="C53" s="49"/>
      <c r="D53" s="59" t="s">
        <v>616</v>
      </c>
      <c r="E53" s="2"/>
      <c r="F53" s="5"/>
      <c r="G53" s="317"/>
    </row>
    <row r="54" spans="1:7" s="16" customFormat="1" ht="9.6" customHeight="1" x14ac:dyDescent="0.2">
      <c r="A54" s="46"/>
      <c r="B54" s="4"/>
      <c r="C54" s="49"/>
      <c r="D54" s="59"/>
      <c r="E54" s="2"/>
      <c r="F54" s="5"/>
      <c r="G54" s="316"/>
    </row>
    <row r="55" spans="1:7" s="16" customFormat="1" ht="19.5" customHeight="1" x14ac:dyDescent="0.2">
      <c r="A55" s="169"/>
      <c r="B55" s="170"/>
      <c r="C55" s="171"/>
      <c r="D55" s="172"/>
      <c r="E55" s="171"/>
      <c r="F55" s="90"/>
      <c r="G55" s="173"/>
    </row>
    <row r="56" spans="1:7" s="16" customFormat="1" ht="3" customHeight="1" x14ac:dyDescent="0.2">
      <c r="A56" s="134"/>
      <c r="B56" s="135"/>
      <c r="C56" s="99"/>
      <c r="D56" s="99"/>
      <c r="E56" s="99"/>
      <c r="F56" s="136"/>
      <c r="G56" s="136"/>
    </row>
    <row r="57" spans="1:7" s="16" customFormat="1" ht="5.0999999999999996" customHeight="1" x14ac:dyDescent="0.2">
      <c r="A57" s="36"/>
      <c r="B57" s="3"/>
      <c r="C57" s="3"/>
      <c r="D57" s="3"/>
      <c r="E57" s="3"/>
      <c r="F57" s="3"/>
    </row>
    <row r="58" spans="1:7" s="86" customFormat="1" ht="12" x14ac:dyDescent="0.2">
      <c r="A58" s="35"/>
      <c r="B58" s="1"/>
      <c r="C58" s="3"/>
      <c r="D58" s="3"/>
      <c r="E58" s="3"/>
      <c r="F58" s="3"/>
    </row>
    <row r="59" spans="1:7" s="86" customFormat="1" ht="12" x14ac:dyDescent="0.2">
      <c r="A59" s="35"/>
      <c r="B59" s="1"/>
      <c r="C59" s="3"/>
      <c r="D59" s="3"/>
      <c r="E59" s="3"/>
      <c r="F59" s="3"/>
    </row>
    <row r="60" spans="1:7" s="86" customFormat="1" ht="12" x14ac:dyDescent="0.2">
      <c r="A60" s="35"/>
      <c r="B60" s="1"/>
      <c r="C60" s="3"/>
      <c r="D60" s="3"/>
      <c r="E60" s="3"/>
      <c r="F60" s="3"/>
    </row>
    <row r="61" spans="1:7" s="86" customFormat="1" ht="12" x14ac:dyDescent="0.2">
      <c r="A61" s="35"/>
      <c r="B61" s="1"/>
      <c r="C61" s="3"/>
      <c r="D61" s="3"/>
      <c r="E61" s="3"/>
      <c r="F61" s="3"/>
    </row>
    <row r="62" spans="1:7" s="86" customFormat="1" ht="12" x14ac:dyDescent="0.2">
      <c r="A62" s="35"/>
      <c r="B62" s="1"/>
      <c r="C62" s="3"/>
      <c r="D62" s="3"/>
      <c r="E62" s="3"/>
      <c r="F62" s="3"/>
    </row>
    <row r="63" spans="1:7" s="86" customFormat="1" ht="12" x14ac:dyDescent="0.2">
      <c r="A63" s="35"/>
      <c r="B63" s="1"/>
      <c r="C63" s="3"/>
      <c r="D63" s="3"/>
      <c r="E63" s="3"/>
      <c r="F63" s="3"/>
    </row>
    <row r="64" spans="1:7" s="86" customFormat="1" ht="12" x14ac:dyDescent="0.2">
      <c r="A64" s="35"/>
      <c r="B64" s="1"/>
      <c r="C64" s="3"/>
      <c r="D64" s="3"/>
      <c r="E64" s="3"/>
      <c r="F64" s="3"/>
    </row>
    <row r="65" spans="1:7" s="86" customFormat="1" ht="12" x14ac:dyDescent="0.2">
      <c r="A65" s="35"/>
      <c r="B65" s="1"/>
      <c r="C65" s="3"/>
      <c r="D65" s="3"/>
      <c r="E65" s="3"/>
      <c r="F65" s="3"/>
    </row>
    <row r="66" spans="1:7" s="86" customFormat="1" ht="12" x14ac:dyDescent="0.2">
      <c r="A66" s="35"/>
      <c r="B66" s="1"/>
      <c r="C66" s="3"/>
      <c r="D66" s="3"/>
      <c r="E66" s="3"/>
      <c r="F66" s="3"/>
    </row>
    <row r="67" spans="1:7" s="86" customFormat="1" ht="12" x14ac:dyDescent="0.2">
      <c r="A67" s="35"/>
      <c r="B67" s="1"/>
      <c r="C67" s="3"/>
      <c r="D67" s="3"/>
      <c r="E67" s="3"/>
      <c r="F67" s="3"/>
    </row>
    <row r="68" spans="1:7" s="86" customFormat="1" ht="12" x14ac:dyDescent="0.2">
      <c r="A68" s="35"/>
      <c r="B68" s="1"/>
      <c r="C68" s="3"/>
      <c r="D68" s="3"/>
      <c r="E68" s="3"/>
      <c r="F68" s="3"/>
      <c r="G68" s="3"/>
    </row>
    <row r="69" spans="1:7" s="86" customFormat="1" ht="12" x14ac:dyDescent="0.2">
      <c r="A69" s="35"/>
      <c r="B69" s="1"/>
      <c r="C69" s="3"/>
      <c r="D69" s="3"/>
      <c r="E69" s="3"/>
      <c r="F69" s="3"/>
      <c r="G69" s="3"/>
    </row>
    <row r="70" spans="1:7" s="86" customFormat="1" ht="12" x14ac:dyDescent="0.2">
      <c r="A70" s="35"/>
      <c r="B70" s="1"/>
      <c r="C70" s="3"/>
      <c r="D70" s="3"/>
      <c r="E70" s="3"/>
      <c r="F70" s="3"/>
      <c r="G70" s="3"/>
    </row>
    <row r="71" spans="1:7" s="86" customFormat="1" ht="12" x14ac:dyDescent="0.2">
      <c r="A71" s="35"/>
      <c r="B71" s="1"/>
      <c r="C71" s="3"/>
      <c r="D71" s="3"/>
      <c r="E71" s="3"/>
      <c r="F71" s="3"/>
      <c r="G71" s="3"/>
    </row>
    <row r="72" spans="1:7" s="86" customFormat="1" ht="12" x14ac:dyDescent="0.2">
      <c r="A72" s="35"/>
      <c r="B72" s="1"/>
      <c r="C72" s="3"/>
      <c r="D72" s="3"/>
      <c r="E72" s="3"/>
      <c r="F72" s="3"/>
      <c r="G72" s="3"/>
    </row>
    <row r="73" spans="1:7" s="86" customFormat="1" ht="12" x14ac:dyDescent="0.2">
      <c r="A73" s="35"/>
      <c r="B73" s="1"/>
      <c r="C73" s="3"/>
      <c r="D73" s="3"/>
      <c r="E73" s="3"/>
      <c r="F73" s="3"/>
      <c r="G73" s="3"/>
    </row>
    <row r="74" spans="1:7" s="86" customFormat="1" ht="12" x14ac:dyDescent="0.2">
      <c r="A74" s="35"/>
      <c r="B74" s="1"/>
      <c r="C74" s="3"/>
      <c r="D74" s="3"/>
      <c r="E74" s="3"/>
      <c r="F74" s="3"/>
      <c r="G74" s="3"/>
    </row>
    <row r="75" spans="1:7" s="86" customFormat="1" ht="12" x14ac:dyDescent="0.2">
      <c r="A75" s="35"/>
      <c r="B75" s="1"/>
      <c r="C75" s="3"/>
      <c r="D75" s="3"/>
      <c r="E75" s="3"/>
      <c r="F75" s="3"/>
      <c r="G75" s="3"/>
    </row>
    <row r="76" spans="1:7" s="86" customFormat="1" ht="12" x14ac:dyDescent="0.2">
      <c r="A76" s="35"/>
      <c r="B76" s="1"/>
      <c r="C76" s="3"/>
      <c r="D76" s="3"/>
      <c r="E76" s="3"/>
      <c r="F76" s="3"/>
      <c r="G76" s="3"/>
    </row>
    <row r="77" spans="1:7" s="86" customFormat="1" ht="12" x14ac:dyDescent="0.2">
      <c r="A77" s="35"/>
      <c r="B77" s="1"/>
      <c r="C77" s="3"/>
      <c r="D77" s="3"/>
      <c r="E77" s="3"/>
      <c r="F77" s="3"/>
      <c r="G77" s="3"/>
    </row>
    <row r="78" spans="1:7" s="86" customFormat="1" ht="12" x14ac:dyDescent="0.2">
      <c r="A78" s="35"/>
      <c r="B78" s="1"/>
      <c r="C78" s="3"/>
      <c r="D78" s="3"/>
      <c r="E78" s="3"/>
      <c r="F78" s="3"/>
      <c r="G78" s="3"/>
    </row>
    <row r="79" spans="1:7" s="86" customFormat="1" ht="12" x14ac:dyDescent="0.2">
      <c r="A79" s="35"/>
      <c r="B79" s="1"/>
      <c r="C79" s="3"/>
      <c r="D79" s="3"/>
      <c r="E79" s="3"/>
      <c r="F79" s="3"/>
      <c r="G79" s="3"/>
    </row>
    <row r="80" spans="1:7" s="86" customFormat="1" ht="12" x14ac:dyDescent="0.2">
      <c r="A80" s="35"/>
      <c r="B80" s="1"/>
      <c r="C80" s="3"/>
      <c r="D80" s="3"/>
      <c r="E80" s="3"/>
      <c r="F80" s="3"/>
      <c r="G80" s="3"/>
    </row>
    <row r="81" spans="1:7" s="86" customFormat="1" ht="12" x14ac:dyDescent="0.2">
      <c r="A81" s="35"/>
      <c r="B81" s="1"/>
      <c r="C81" s="3"/>
      <c r="D81" s="3"/>
      <c r="E81" s="3"/>
      <c r="F81" s="3"/>
      <c r="G81" s="3"/>
    </row>
    <row r="82" spans="1:7" s="86" customFormat="1" ht="12" x14ac:dyDescent="0.2">
      <c r="A82" s="35"/>
      <c r="B82" s="1"/>
      <c r="C82" s="3"/>
      <c r="D82" s="3"/>
      <c r="E82" s="3"/>
      <c r="F82" s="3"/>
      <c r="G82" s="3"/>
    </row>
    <row r="83" spans="1:7" s="86" customFormat="1" ht="12" x14ac:dyDescent="0.2">
      <c r="A83" s="35"/>
      <c r="B83" s="1"/>
      <c r="C83" s="3"/>
      <c r="D83" s="3"/>
      <c r="E83" s="3"/>
      <c r="F83" s="3"/>
      <c r="G83" s="3"/>
    </row>
    <row r="84" spans="1:7" s="86" customFormat="1" ht="12" x14ac:dyDescent="0.2">
      <c r="A84" s="35"/>
      <c r="B84" s="1"/>
      <c r="C84" s="3"/>
      <c r="D84" s="3"/>
      <c r="E84" s="3"/>
      <c r="F84" s="3"/>
      <c r="G84" s="3"/>
    </row>
    <row r="85" spans="1:7" s="86" customFormat="1" ht="12" x14ac:dyDescent="0.2">
      <c r="A85" s="35"/>
      <c r="B85" s="1"/>
      <c r="C85" s="3"/>
      <c r="D85" s="3"/>
      <c r="E85" s="3"/>
      <c r="F85" s="3"/>
      <c r="G85" s="3"/>
    </row>
    <row r="86" spans="1:7" s="86" customFormat="1" ht="12" x14ac:dyDescent="0.2">
      <c r="A86" s="35"/>
      <c r="B86" s="1"/>
      <c r="C86" s="3"/>
      <c r="D86" s="3"/>
      <c r="E86" s="3"/>
      <c r="F86" s="3"/>
      <c r="G86" s="3"/>
    </row>
    <row r="87" spans="1:7" s="86" customFormat="1" ht="12" x14ac:dyDescent="0.2">
      <c r="A87" s="35"/>
      <c r="B87" s="1"/>
      <c r="C87" s="3"/>
      <c r="D87" s="3"/>
      <c r="E87" s="3"/>
      <c r="F87" s="3"/>
      <c r="G87" s="3"/>
    </row>
    <row r="88" spans="1:7" s="86" customFormat="1" ht="12" x14ac:dyDescent="0.2">
      <c r="A88" s="35"/>
      <c r="B88" s="1"/>
      <c r="C88" s="3"/>
      <c r="D88" s="3"/>
      <c r="E88" s="3"/>
      <c r="F88" s="3"/>
      <c r="G88" s="3"/>
    </row>
    <row r="89" spans="1:7" s="86" customFormat="1" ht="12" x14ac:dyDescent="0.2">
      <c r="A89" s="35"/>
      <c r="B89" s="1"/>
      <c r="C89" s="3"/>
      <c r="D89" s="3"/>
      <c r="E89" s="3"/>
      <c r="F89" s="3"/>
      <c r="G89" s="3"/>
    </row>
    <row r="90" spans="1:7" s="86" customFormat="1" ht="12" x14ac:dyDescent="0.2">
      <c r="A90" s="35"/>
      <c r="B90" s="1"/>
      <c r="C90" s="3"/>
      <c r="D90" s="3"/>
      <c r="E90" s="3"/>
      <c r="F90" s="3"/>
      <c r="G90" s="3"/>
    </row>
    <row r="91" spans="1:7" s="86" customFormat="1" ht="12" x14ac:dyDescent="0.2">
      <c r="A91" s="35"/>
      <c r="B91" s="1"/>
      <c r="C91" s="3"/>
      <c r="D91" s="3"/>
      <c r="E91" s="3"/>
      <c r="F91" s="3"/>
      <c r="G91" s="3"/>
    </row>
    <row r="92" spans="1:7" s="86" customFormat="1" ht="12" x14ac:dyDescent="0.2">
      <c r="A92" s="35"/>
      <c r="B92" s="1"/>
      <c r="C92" s="3"/>
      <c r="D92" s="3"/>
      <c r="E92" s="3"/>
      <c r="F92" s="3"/>
      <c r="G92" s="3"/>
    </row>
    <row r="93" spans="1:7" s="86" customFormat="1" ht="12" x14ac:dyDescent="0.2">
      <c r="A93" s="35"/>
      <c r="B93" s="1"/>
      <c r="C93" s="3"/>
      <c r="D93" s="3"/>
      <c r="E93" s="3"/>
      <c r="F93" s="3"/>
      <c r="G93" s="3"/>
    </row>
    <row r="94" spans="1:7" s="86" customFormat="1" ht="12" x14ac:dyDescent="0.2">
      <c r="A94" s="35"/>
      <c r="B94" s="1"/>
      <c r="C94" s="3"/>
      <c r="D94" s="3"/>
      <c r="E94" s="3"/>
      <c r="F94" s="3"/>
      <c r="G94" s="3"/>
    </row>
    <row r="95" spans="1:7" s="86" customFormat="1" ht="12" x14ac:dyDescent="0.2">
      <c r="A95" s="35"/>
      <c r="B95" s="1"/>
      <c r="C95" s="3"/>
      <c r="D95" s="3"/>
      <c r="E95" s="3"/>
      <c r="F95" s="3"/>
      <c r="G95" s="3"/>
    </row>
    <row r="96" spans="1:7" s="86" customFormat="1" ht="12" x14ac:dyDescent="0.2">
      <c r="A96" s="35"/>
      <c r="B96" s="1"/>
      <c r="C96" s="3"/>
      <c r="D96" s="3"/>
      <c r="E96" s="3"/>
      <c r="F96" s="3"/>
      <c r="G96" s="3"/>
    </row>
    <row r="97" spans="1:7" s="86" customFormat="1" ht="12" x14ac:dyDescent="0.2">
      <c r="A97" s="35"/>
      <c r="B97" s="1"/>
      <c r="C97" s="3"/>
      <c r="D97" s="3"/>
      <c r="E97" s="3"/>
      <c r="F97" s="3"/>
      <c r="G97" s="3"/>
    </row>
    <row r="98" spans="1:7" s="86" customFormat="1" ht="12" x14ac:dyDescent="0.2">
      <c r="A98" s="35"/>
      <c r="B98" s="1"/>
      <c r="C98" s="3"/>
      <c r="D98" s="3"/>
      <c r="E98" s="3"/>
      <c r="F98" s="3"/>
      <c r="G98" s="3"/>
    </row>
    <row r="99" spans="1:7" s="86" customFormat="1" ht="12" x14ac:dyDescent="0.2">
      <c r="A99" s="35"/>
      <c r="B99" s="1"/>
      <c r="C99" s="3"/>
      <c r="D99" s="3"/>
      <c r="E99" s="3"/>
      <c r="F99" s="3"/>
      <c r="G99" s="3"/>
    </row>
    <row r="100" spans="1:7" s="86" customFormat="1" ht="12" x14ac:dyDescent="0.2">
      <c r="A100" s="35"/>
      <c r="B100" s="1"/>
      <c r="C100" s="3"/>
      <c r="D100" s="3"/>
      <c r="E100" s="3"/>
      <c r="F100" s="3"/>
      <c r="G100" s="3"/>
    </row>
    <row r="101" spans="1:7" s="86" customFormat="1" ht="12" x14ac:dyDescent="0.2">
      <c r="A101" s="35"/>
      <c r="B101" s="1"/>
      <c r="C101" s="3"/>
      <c r="D101" s="3"/>
      <c r="E101" s="3"/>
      <c r="F101" s="3"/>
      <c r="G101" s="3"/>
    </row>
    <row r="102" spans="1:7" s="86" customFormat="1" ht="12" x14ac:dyDescent="0.2">
      <c r="A102" s="35"/>
      <c r="B102" s="1"/>
      <c r="C102" s="3"/>
      <c r="D102" s="3"/>
      <c r="E102" s="3"/>
      <c r="F102" s="3"/>
      <c r="G102" s="3"/>
    </row>
    <row r="103" spans="1:7" s="86" customFormat="1" ht="12" x14ac:dyDescent="0.2">
      <c r="A103" s="35"/>
      <c r="B103" s="1"/>
      <c r="C103" s="3"/>
      <c r="D103" s="3"/>
      <c r="E103" s="3"/>
      <c r="F103" s="3"/>
      <c r="G103" s="3"/>
    </row>
    <row r="104" spans="1:7" s="86" customFormat="1" ht="12" x14ac:dyDescent="0.2">
      <c r="A104" s="35"/>
      <c r="B104" s="1"/>
      <c r="C104" s="3"/>
      <c r="D104" s="3"/>
      <c r="E104" s="3"/>
      <c r="F104" s="3"/>
      <c r="G104" s="3"/>
    </row>
    <row r="105" spans="1:7" s="86" customFormat="1" ht="12" x14ac:dyDescent="0.2">
      <c r="A105" s="35"/>
      <c r="B105" s="1"/>
      <c r="C105" s="3"/>
      <c r="D105" s="3"/>
      <c r="E105" s="3"/>
      <c r="F105" s="3"/>
      <c r="G105" s="3"/>
    </row>
    <row r="106" spans="1:7" s="86" customFormat="1" ht="12" x14ac:dyDescent="0.2">
      <c r="A106" s="35"/>
      <c r="B106" s="1"/>
      <c r="C106" s="3"/>
      <c r="D106" s="3"/>
      <c r="E106" s="3"/>
      <c r="F106" s="3"/>
      <c r="G106" s="3"/>
    </row>
    <row r="107" spans="1:7" s="86" customFormat="1" ht="12" x14ac:dyDescent="0.2">
      <c r="A107" s="35"/>
      <c r="B107" s="1"/>
      <c r="C107" s="3"/>
      <c r="D107" s="3"/>
      <c r="E107" s="3"/>
      <c r="F107" s="3"/>
      <c r="G107" s="3"/>
    </row>
    <row r="108" spans="1:7" s="86" customFormat="1" ht="12" x14ac:dyDescent="0.2">
      <c r="A108" s="35"/>
      <c r="B108" s="1"/>
      <c r="C108" s="3"/>
      <c r="D108" s="3"/>
      <c r="E108" s="3"/>
      <c r="F108" s="3"/>
      <c r="G108" s="3"/>
    </row>
    <row r="109" spans="1:7" s="86" customFormat="1" ht="12" x14ac:dyDescent="0.2">
      <c r="A109" s="35"/>
      <c r="B109" s="1"/>
      <c r="C109" s="3"/>
      <c r="D109" s="3"/>
      <c r="E109" s="3"/>
      <c r="F109" s="3"/>
      <c r="G109" s="3"/>
    </row>
    <row r="110" spans="1:7" s="86" customFormat="1" ht="12" x14ac:dyDescent="0.2">
      <c r="A110" s="35"/>
      <c r="B110" s="1"/>
      <c r="C110" s="3"/>
      <c r="D110" s="3"/>
      <c r="E110" s="3"/>
      <c r="F110" s="3"/>
      <c r="G110" s="3"/>
    </row>
    <row r="111" spans="1:7" s="86" customFormat="1" ht="12" x14ac:dyDescent="0.2">
      <c r="A111" s="35"/>
      <c r="B111" s="1"/>
      <c r="C111" s="3"/>
      <c r="D111" s="3"/>
      <c r="E111" s="3"/>
      <c r="F111" s="3"/>
      <c r="G111" s="3"/>
    </row>
    <row r="112" spans="1:7" s="86" customFormat="1" ht="12" x14ac:dyDescent="0.2">
      <c r="A112" s="35"/>
      <c r="B112" s="1"/>
      <c r="C112" s="3"/>
      <c r="D112" s="3"/>
      <c r="E112" s="3"/>
      <c r="F112" s="3"/>
      <c r="G112" s="3"/>
    </row>
    <row r="113" spans="1:7" s="86" customFormat="1" ht="12" x14ac:dyDescent="0.2">
      <c r="A113" s="35"/>
      <c r="B113" s="1"/>
      <c r="C113" s="3"/>
      <c r="D113" s="3"/>
      <c r="E113" s="3"/>
      <c r="F113" s="3"/>
      <c r="G113" s="3"/>
    </row>
    <row r="114" spans="1:7" s="86" customFormat="1" ht="12" x14ac:dyDescent="0.2">
      <c r="A114" s="35"/>
      <c r="B114" s="1"/>
      <c r="C114" s="3"/>
      <c r="D114" s="3"/>
      <c r="E114" s="3"/>
      <c r="F114" s="3"/>
      <c r="G114" s="3"/>
    </row>
    <row r="115" spans="1:7" s="86" customFormat="1" ht="12" x14ac:dyDescent="0.2">
      <c r="A115" s="35"/>
      <c r="B115" s="1"/>
      <c r="C115" s="3"/>
      <c r="D115" s="3"/>
      <c r="E115" s="3"/>
      <c r="F115" s="3"/>
      <c r="G115" s="3"/>
    </row>
    <row r="116" spans="1:7" s="86" customFormat="1" ht="12" x14ac:dyDescent="0.2">
      <c r="A116" s="35"/>
      <c r="B116" s="1"/>
      <c r="C116" s="3"/>
      <c r="D116" s="3"/>
      <c r="E116" s="3"/>
      <c r="F116" s="3"/>
      <c r="G116" s="3"/>
    </row>
    <row r="117" spans="1:7" s="86" customFormat="1" ht="12" x14ac:dyDescent="0.2">
      <c r="A117" s="35"/>
      <c r="B117" s="1"/>
      <c r="C117" s="3"/>
      <c r="D117" s="3"/>
      <c r="E117" s="3"/>
      <c r="F117" s="3"/>
      <c r="G117" s="3"/>
    </row>
    <row r="118" spans="1:7" s="86" customFormat="1" ht="12" x14ac:dyDescent="0.2">
      <c r="A118" s="35"/>
      <c r="B118" s="1"/>
      <c r="C118" s="3"/>
      <c r="D118" s="3"/>
      <c r="E118" s="3"/>
      <c r="F118" s="3"/>
      <c r="G118" s="3"/>
    </row>
    <row r="119" spans="1:7" s="86" customFormat="1" ht="12" x14ac:dyDescent="0.2">
      <c r="A119" s="35"/>
      <c r="B119" s="1"/>
      <c r="C119" s="3"/>
      <c r="D119" s="3"/>
      <c r="E119" s="3"/>
      <c r="F119" s="3"/>
      <c r="G119" s="3"/>
    </row>
    <row r="120" spans="1:7" s="86" customFormat="1" ht="12" x14ac:dyDescent="0.2">
      <c r="A120" s="35"/>
      <c r="B120" s="1"/>
      <c r="C120" s="3"/>
      <c r="D120" s="3"/>
      <c r="E120" s="3"/>
      <c r="F120" s="3"/>
      <c r="G120" s="3"/>
    </row>
    <row r="121" spans="1:7" s="86" customFormat="1" ht="12" x14ac:dyDescent="0.2">
      <c r="A121" s="35"/>
      <c r="B121" s="1"/>
      <c r="C121" s="3"/>
      <c r="D121" s="3"/>
      <c r="E121" s="3"/>
      <c r="F121" s="3"/>
      <c r="G121" s="3"/>
    </row>
    <row r="122" spans="1:7" s="86" customFormat="1" ht="12" x14ac:dyDescent="0.2">
      <c r="A122" s="35"/>
      <c r="B122" s="1"/>
      <c r="C122" s="3"/>
      <c r="D122" s="3"/>
      <c r="E122" s="3"/>
      <c r="F122" s="3"/>
      <c r="G122" s="3"/>
    </row>
    <row r="123" spans="1:7" s="86" customFormat="1" ht="12" x14ac:dyDescent="0.2">
      <c r="A123" s="35"/>
      <c r="B123" s="1"/>
      <c r="C123" s="3"/>
      <c r="D123" s="3"/>
      <c r="E123" s="3"/>
      <c r="F123" s="3"/>
      <c r="G123" s="3"/>
    </row>
    <row r="124" spans="1:7" s="86" customFormat="1" ht="12" x14ac:dyDescent="0.2">
      <c r="A124" s="35"/>
      <c r="B124" s="1"/>
      <c r="C124" s="3"/>
      <c r="D124" s="3"/>
      <c r="E124" s="3"/>
      <c r="F124" s="3"/>
      <c r="G124" s="3"/>
    </row>
    <row r="125" spans="1:7" s="86" customFormat="1" ht="12" x14ac:dyDescent="0.2">
      <c r="A125" s="35"/>
      <c r="B125" s="1"/>
      <c r="C125" s="3"/>
      <c r="D125" s="3"/>
      <c r="E125" s="3"/>
      <c r="F125" s="3"/>
      <c r="G125" s="3"/>
    </row>
    <row r="126" spans="1:7" s="86" customFormat="1" ht="12" x14ac:dyDescent="0.2">
      <c r="A126" s="35"/>
      <c r="B126" s="1"/>
      <c r="C126" s="3"/>
      <c r="D126" s="3"/>
      <c r="E126" s="3"/>
      <c r="F126" s="3"/>
      <c r="G126" s="3"/>
    </row>
    <row r="127" spans="1:7" s="86" customFormat="1" ht="12" x14ac:dyDescent="0.2">
      <c r="A127" s="35"/>
      <c r="B127" s="1"/>
      <c r="C127" s="3"/>
      <c r="D127" s="3"/>
      <c r="E127" s="3"/>
      <c r="F127" s="3"/>
      <c r="G127" s="3"/>
    </row>
    <row r="128" spans="1:7" s="86" customFormat="1" ht="12" x14ac:dyDescent="0.2">
      <c r="A128" s="35"/>
      <c r="B128" s="1"/>
      <c r="C128" s="3"/>
      <c r="D128" s="3"/>
      <c r="E128" s="3"/>
      <c r="F128" s="3"/>
      <c r="G128" s="3"/>
    </row>
    <row r="129" spans="1:7" s="86" customFormat="1" ht="12" x14ac:dyDescent="0.2">
      <c r="A129" s="35"/>
      <c r="B129" s="1"/>
      <c r="C129" s="3"/>
      <c r="D129" s="3"/>
      <c r="E129" s="3"/>
      <c r="F129" s="3"/>
      <c r="G129" s="3"/>
    </row>
    <row r="130" spans="1:7" s="86" customFormat="1" ht="12" x14ac:dyDescent="0.2">
      <c r="A130" s="35"/>
      <c r="B130" s="1"/>
      <c r="C130" s="3"/>
      <c r="D130" s="3"/>
      <c r="E130" s="3"/>
      <c r="F130" s="3"/>
      <c r="G130" s="3"/>
    </row>
    <row r="131" spans="1:7" s="86" customFormat="1" ht="12" x14ac:dyDescent="0.2">
      <c r="A131" s="35"/>
      <c r="B131" s="1"/>
      <c r="C131" s="3"/>
      <c r="D131" s="3"/>
      <c r="E131" s="3"/>
      <c r="F131" s="3"/>
      <c r="G131" s="3"/>
    </row>
    <row r="132" spans="1:7" s="86" customFormat="1" ht="12" x14ac:dyDescent="0.2">
      <c r="A132" s="35"/>
      <c r="B132" s="1"/>
      <c r="C132" s="3"/>
      <c r="D132" s="3"/>
      <c r="E132" s="3"/>
      <c r="F132" s="3"/>
      <c r="G132" s="3"/>
    </row>
    <row r="133" spans="1:7" s="86" customFormat="1" ht="12" x14ac:dyDescent="0.2">
      <c r="A133" s="35"/>
      <c r="B133" s="1"/>
      <c r="C133" s="3"/>
      <c r="D133" s="3"/>
      <c r="E133" s="3"/>
      <c r="F133" s="3"/>
      <c r="G133" s="3"/>
    </row>
    <row r="134" spans="1:7" s="86" customFormat="1" ht="12" x14ac:dyDescent="0.2">
      <c r="A134" s="35"/>
      <c r="B134" s="1"/>
      <c r="C134" s="3"/>
      <c r="D134" s="3"/>
      <c r="E134" s="3"/>
      <c r="F134" s="3"/>
      <c r="G134" s="3"/>
    </row>
    <row r="135" spans="1:7" s="86" customFormat="1" ht="12" x14ac:dyDescent="0.2">
      <c r="A135" s="35"/>
      <c r="B135" s="1"/>
      <c r="C135" s="3"/>
      <c r="D135" s="3"/>
      <c r="E135" s="3"/>
      <c r="F135" s="3"/>
      <c r="G135" s="3"/>
    </row>
    <row r="136" spans="1:7" s="86" customFormat="1" ht="12" x14ac:dyDescent="0.2">
      <c r="A136" s="35"/>
      <c r="B136" s="1"/>
      <c r="C136" s="3"/>
      <c r="D136" s="3"/>
      <c r="E136" s="3"/>
      <c r="F136" s="3"/>
      <c r="G136" s="3"/>
    </row>
    <row r="137" spans="1:7" s="86" customFormat="1" ht="12" x14ac:dyDescent="0.2">
      <c r="A137" s="35"/>
      <c r="B137" s="1"/>
      <c r="C137" s="3"/>
      <c r="D137" s="3"/>
      <c r="E137" s="3"/>
      <c r="F137" s="3"/>
      <c r="G137" s="3"/>
    </row>
    <row r="138" spans="1:7" s="86" customFormat="1" ht="12" x14ac:dyDescent="0.2">
      <c r="A138" s="35"/>
      <c r="B138" s="1"/>
      <c r="C138" s="3"/>
      <c r="D138" s="3"/>
      <c r="E138" s="3"/>
      <c r="F138" s="3"/>
      <c r="G138" s="3"/>
    </row>
    <row r="139" spans="1:7" s="86" customFormat="1" ht="12" x14ac:dyDescent="0.2">
      <c r="A139" s="35"/>
      <c r="B139" s="1"/>
      <c r="C139" s="3"/>
      <c r="D139" s="3"/>
      <c r="E139" s="3"/>
      <c r="F139" s="3"/>
      <c r="G139" s="3"/>
    </row>
    <row r="140" spans="1:7" s="86" customFormat="1" ht="12" x14ac:dyDescent="0.2">
      <c r="A140" s="35"/>
      <c r="B140" s="1"/>
      <c r="C140" s="3"/>
      <c r="D140" s="3"/>
      <c r="E140" s="3"/>
      <c r="F140" s="3"/>
      <c r="G140" s="3"/>
    </row>
    <row r="141" spans="1:7" s="86" customFormat="1" ht="12" x14ac:dyDescent="0.2">
      <c r="A141" s="35"/>
      <c r="B141" s="1"/>
      <c r="C141" s="3"/>
      <c r="D141" s="3"/>
      <c r="E141" s="3"/>
      <c r="F141" s="3"/>
      <c r="G141" s="3"/>
    </row>
    <row r="142" spans="1:7" s="86" customFormat="1" ht="12" x14ac:dyDescent="0.2">
      <c r="A142" s="35"/>
      <c r="B142" s="1"/>
      <c r="C142" s="3"/>
      <c r="D142" s="3"/>
      <c r="E142" s="3"/>
      <c r="F142" s="3"/>
      <c r="G142" s="3"/>
    </row>
    <row r="143" spans="1:7" s="86" customFormat="1" ht="12" x14ac:dyDescent="0.2">
      <c r="A143" s="35"/>
      <c r="B143" s="1"/>
      <c r="C143" s="3"/>
      <c r="D143" s="3"/>
      <c r="E143" s="3"/>
      <c r="F143" s="3"/>
      <c r="G143" s="3"/>
    </row>
    <row r="144" spans="1:7" s="86" customFormat="1" ht="12" x14ac:dyDescent="0.2">
      <c r="A144" s="35"/>
      <c r="B144" s="1"/>
      <c r="C144" s="3"/>
      <c r="D144" s="3"/>
      <c r="E144" s="3"/>
      <c r="F144" s="3"/>
      <c r="G144" s="3"/>
    </row>
    <row r="145" spans="1:7" s="86" customFormat="1" ht="12" x14ac:dyDescent="0.2">
      <c r="A145" s="35"/>
      <c r="B145" s="1"/>
      <c r="C145" s="3"/>
      <c r="D145" s="3"/>
      <c r="E145" s="3"/>
      <c r="F145" s="3"/>
      <c r="G145" s="3"/>
    </row>
    <row r="146" spans="1:7" s="86" customFormat="1" ht="12" x14ac:dyDescent="0.2">
      <c r="A146" s="35"/>
      <c r="B146" s="1"/>
      <c r="C146" s="3"/>
      <c r="D146" s="3"/>
      <c r="E146" s="3"/>
      <c r="F146" s="3"/>
      <c r="G146" s="3"/>
    </row>
    <row r="147" spans="1:7" s="86" customFormat="1" ht="12" x14ac:dyDescent="0.2">
      <c r="A147" s="35"/>
      <c r="B147" s="1"/>
      <c r="C147" s="3"/>
      <c r="D147" s="3"/>
      <c r="E147" s="3"/>
      <c r="F147" s="3"/>
      <c r="G147" s="3"/>
    </row>
    <row r="148" spans="1:7" s="86" customFormat="1" ht="12" x14ac:dyDescent="0.2">
      <c r="A148" s="35"/>
      <c r="B148" s="1"/>
      <c r="C148" s="3"/>
      <c r="D148" s="3"/>
      <c r="E148" s="3"/>
      <c r="F148" s="3"/>
      <c r="G148" s="3"/>
    </row>
    <row r="149" spans="1:7" s="86" customFormat="1" ht="12" x14ac:dyDescent="0.2">
      <c r="A149" s="35"/>
      <c r="B149" s="1"/>
      <c r="C149" s="3"/>
      <c r="D149" s="3"/>
      <c r="E149" s="3"/>
      <c r="F149" s="3"/>
      <c r="G149" s="3"/>
    </row>
    <row r="150" spans="1:7" s="86" customFormat="1" ht="12" x14ac:dyDescent="0.2">
      <c r="A150" s="35"/>
      <c r="B150" s="1"/>
      <c r="C150" s="3"/>
      <c r="D150" s="3"/>
      <c r="E150" s="3"/>
      <c r="F150" s="3"/>
      <c r="G150" s="3"/>
    </row>
    <row r="151" spans="1:7" s="86" customFormat="1" ht="12" x14ac:dyDescent="0.2">
      <c r="A151" s="35"/>
      <c r="B151" s="1"/>
      <c r="C151" s="3"/>
      <c r="D151" s="3"/>
      <c r="E151" s="3"/>
      <c r="F151" s="3"/>
      <c r="G151" s="3"/>
    </row>
    <row r="152" spans="1:7" s="86" customFormat="1" ht="12" x14ac:dyDescent="0.2">
      <c r="A152" s="35"/>
      <c r="B152" s="1"/>
      <c r="C152" s="3"/>
      <c r="D152" s="3"/>
      <c r="E152" s="3"/>
      <c r="F152" s="3"/>
      <c r="G152" s="3"/>
    </row>
    <row r="153" spans="1:7" s="86" customFormat="1" ht="12" x14ac:dyDescent="0.2">
      <c r="A153" s="35"/>
      <c r="B153" s="1"/>
      <c r="C153" s="3"/>
      <c r="D153" s="3"/>
      <c r="E153" s="3"/>
      <c r="F153" s="3"/>
      <c r="G153" s="3"/>
    </row>
    <row r="154" spans="1:7" s="86" customFormat="1" ht="12" x14ac:dyDescent="0.2">
      <c r="A154" s="35"/>
      <c r="B154" s="1"/>
      <c r="C154" s="3"/>
      <c r="D154" s="3"/>
      <c r="E154" s="3"/>
      <c r="F154" s="3"/>
      <c r="G154" s="3"/>
    </row>
    <row r="155" spans="1:7" s="86" customFormat="1" ht="12" x14ac:dyDescent="0.2">
      <c r="A155" s="35"/>
      <c r="B155" s="1"/>
      <c r="C155" s="3"/>
      <c r="D155" s="3"/>
      <c r="E155" s="3"/>
      <c r="F155" s="3"/>
      <c r="G155" s="3"/>
    </row>
    <row r="156" spans="1:7" s="12" customFormat="1" x14ac:dyDescent="0.2">
      <c r="A156" s="35"/>
      <c r="B156" s="1"/>
      <c r="C156" s="3"/>
      <c r="D156" s="3"/>
      <c r="E156" s="3"/>
      <c r="F156" s="3"/>
      <c r="G156" s="3"/>
    </row>
    <row r="157" spans="1:7" s="12" customFormat="1" x14ac:dyDescent="0.2">
      <c r="A157" s="35"/>
      <c r="B157" s="1"/>
      <c r="C157" s="3"/>
      <c r="D157" s="3"/>
      <c r="E157" s="3"/>
      <c r="F157" s="3"/>
      <c r="G157" s="3"/>
    </row>
    <row r="158" spans="1:7" s="12" customFormat="1" x14ac:dyDescent="0.2">
      <c r="A158" s="35"/>
      <c r="B158" s="1"/>
      <c r="C158" s="3"/>
      <c r="D158" s="3"/>
      <c r="E158" s="3"/>
      <c r="F158" s="3"/>
      <c r="G158" s="3"/>
    </row>
    <row r="159" spans="1:7" s="12" customFormat="1" x14ac:dyDescent="0.2">
      <c r="A159" s="35"/>
      <c r="B159" s="1"/>
      <c r="C159" s="3"/>
      <c r="D159" s="3"/>
      <c r="E159" s="3"/>
      <c r="F159" s="3"/>
      <c r="G159" s="3"/>
    </row>
    <row r="160" spans="1:7" s="12" customFormat="1" x14ac:dyDescent="0.2">
      <c r="A160" s="35"/>
      <c r="B160" s="1"/>
      <c r="C160" s="3"/>
      <c r="D160" s="3"/>
      <c r="E160" s="3"/>
      <c r="F160" s="3"/>
      <c r="G160" s="3"/>
    </row>
    <row r="161" spans="1:7" s="12" customFormat="1" x14ac:dyDescent="0.2">
      <c r="A161" s="35"/>
      <c r="B161" s="1"/>
      <c r="C161" s="3"/>
      <c r="D161" s="3"/>
      <c r="E161" s="3"/>
      <c r="F161" s="3"/>
      <c r="G161" s="3"/>
    </row>
    <row r="162" spans="1:7" s="12" customFormat="1" x14ac:dyDescent="0.2">
      <c r="A162" s="35"/>
      <c r="B162" s="1"/>
      <c r="C162" s="3"/>
      <c r="D162" s="3"/>
      <c r="E162" s="3"/>
      <c r="F162" s="3"/>
      <c r="G162" s="3"/>
    </row>
    <row r="163" spans="1:7" s="12" customFormat="1" x14ac:dyDescent="0.2">
      <c r="A163" s="35"/>
      <c r="B163" s="1"/>
      <c r="C163" s="3"/>
      <c r="D163" s="3"/>
      <c r="E163" s="3"/>
      <c r="F163" s="3"/>
      <c r="G163" s="3"/>
    </row>
    <row r="164" spans="1:7" s="12" customFormat="1" x14ac:dyDescent="0.2">
      <c r="A164" s="35"/>
      <c r="B164" s="1"/>
      <c r="C164" s="3"/>
      <c r="D164" s="3"/>
      <c r="E164" s="3"/>
      <c r="F164" s="3"/>
      <c r="G164" s="3"/>
    </row>
    <row r="165" spans="1:7" s="12" customFormat="1" x14ac:dyDescent="0.2">
      <c r="A165" s="35"/>
      <c r="B165" s="1"/>
      <c r="C165" s="3"/>
      <c r="D165" s="3"/>
      <c r="E165" s="3"/>
      <c r="F165" s="3"/>
      <c r="G165" s="3"/>
    </row>
    <row r="166" spans="1:7" s="12" customFormat="1" x14ac:dyDescent="0.2">
      <c r="A166" s="35"/>
      <c r="B166" s="1"/>
      <c r="C166" s="3"/>
      <c r="D166" s="3"/>
      <c r="E166" s="3"/>
      <c r="F166" s="3"/>
      <c r="G166" s="3"/>
    </row>
    <row r="167" spans="1:7" s="12" customFormat="1" x14ac:dyDescent="0.2">
      <c r="A167" s="35"/>
      <c r="B167" s="1"/>
      <c r="C167" s="3"/>
      <c r="D167" s="3"/>
      <c r="E167" s="3"/>
      <c r="F167" s="3"/>
      <c r="G167" s="3"/>
    </row>
  </sheetData>
  <mergeCells count="2">
    <mergeCell ref="A2:G2"/>
    <mergeCell ref="C3:G3"/>
  </mergeCells>
  <phoneticPr fontId="0" type="noConversion"/>
  <pageMargins left="0.78740157480314965" right="0.78740157480314965" top="0.78740157480314965" bottom="0.59055118110236227" header="0" footer="0"/>
  <pageSetup paperSize="9" scale="65" orientation="landscape" horizontalDpi="300" r:id="rId1"/>
  <headerFooter alignWithMargins="0"/>
  <rowBreaks count="1" manualBreakCount="1">
    <brk id="45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44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31.85546875" style="35" customWidth="1"/>
    <col min="2" max="2" width="5.5703125" style="1" customWidth="1"/>
    <col min="3" max="3" width="27.28515625" style="1" customWidth="1"/>
    <col min="4" max="4" width="56.5703125" style="3" customWidth="1"/>
    <col min="5" max="5" width="33.42578125" style="3" customWidth="1"/>
    <col min="6" max="6" width="49.85546875" style="3" customWidth="1"/>
    <col min="7" max="7" width="46.28515625" style="3" customWidth="1"/>
    <col min="8" max="16384" width="9.140625" style="6"/>
  </cols>
  <sheetData>
    <row r="1" spans="1:8" ht="5.0999999999999996" customHeight="1" x14ac:dyDescent="0.2">
      <c r="A1" s="41"/>
      <c r="B1" s="42"/>
      <c r="C1" s="42"/>
      <c r="D1" s="43"/>
      <c r="E1" s="43"/>
      <c r="F1" s="43"/>
      <c r="G1" s="44"/>
    </row>
    <row r="2" spans="1:8" ht="30" customHeight="1" x14ac:dyDescent="0.2">
      <c r="A2" s="468" t="s">
        <v>322</v>
      </c>
      <c r="B2" s="469"/>
      <c r="C2" s="469"/>
      <c r="D2" s="469"/>
      <c r="E2" s="469"/>
      <c r="F2" s="469"/>
      <c r="G2" s="470"/>
    </row>
    <row r="3" spans="1:8" s="21" customFormat="1" ht="18" customHeight="1" x14ac:dyDescent="0.2">
      <c r="A3" s="416"/>
      <c r="B3" s="417"/>
      <c r="C3" s="471" t="s">
        <v>693</v>
      </c>
      <c r="D3" s="471"/>
      <c r="E3" s="471"/>
      <c r="F3" s="471"/>
      <c r="G3" s="472"/>
    </row>
    <row r="4" spans="1:8" s="21" customFormat="1" ht="18" customHeight="1" x14ac:dyDescent="0.2">
      <c r="A4" s="45"/>
      <c r="B4" s="38"/>
      <c r="C4" s="37">
        <v>1</v>
      </c>
      <c r="D4" s="50">
        <v>2</v>
      </c>
      <c r="E4" s="50">
        <v>3</v>
      </c>
      <c r="F4" s="50">
        <v>4</v>
      </c>
      <c r="G4" s="57">
        <v>5</v>
      </c>
    </row>
    <row r="5" spans="1:8" s="86" customFormat="1" ht="19.5" customHeight="1" x14ac:dyDescent="0.2">
      <c r="A5" s="70" t="s">
        <v>177</v>
      </c>
      <c r="B5" s="64"/>
      <c r="C5" s="65">
        <v>18.510000000000002</v>
      </c>
      <c r="D5" s="66">
        <v>16.829999999999998</v>
      </c>
      <c r="E5" s="66">
        <v>15.7</v>
      </c>
      <c r="F5" s="66">
        <v>12.33</v>
      </c>
      <c r="G5" s="71">
        <v>10.31</v>
      </c>
    </row>
    <row r="6" spans="1:8" s="86" customFormat="1" ht="19.5" customHeight="1" x14ac:dyDescent="0.2">
      <c r="A6" s="70" t="s">
        <v>5</v>
      </c>
      <c r="B6" s="64"/>
      <c r="C6" s="65">
        <v>37.020000000000003</v>
      </c>
      <c r="D6" s="66">
        <v>33.659999999999997</v>
      </c>
      <c r="E6" s="66">
        <v>31.38</v>
      </c>
      <c r="F6" s="66">
        <v>24.67</v>
      </c>
      <c r="G6" s="71">
        <v>20.62</v>
      </c>
    </row>
    <row r="7" spans="1:8" s="86" customFormat="1" ht="19.5" customHeight="1" x14ac:dyDescent="0.2">
      <c r="A7" s="70" t="s">
        <v>6</v>
      </c>
      <c r="B7" s="64"/>
      <c r="C7" s="65">
        <v>80.209999999999994</v>
      </c>
      <c r="D7" s="66">
        <v>72.930000000000007</v>
      </c>
      <c r="E7" s="66">
        <v>68</v>
      </c>
      <c r="F7" s="66">
        <v>53.44</v>
      </c>
      <c r="G7" s="71">
        <v>44.67</v>
      </c>
    </row>
    <row r="8" spans="1:8" s="86" customFormat="1" ht="19.5" customHeight="1" x14ac:dyDescent="0.2">
      <c r="A8" s="70" t="s">
        <v>347</v>
      </c>
      <c r="B8" s="64"/>
      <c r="C8" s="216">
        <v>111.06</v>
      </c>
      <c r="D8" s="66">
        <v>100.99</v>
      </c>
      <c r="E8" s="66">
        <v>94.16</v>
      </c>
      <c r="F8" s="66">
        <v>74</v>
      </c>
      <c r="G8" s="71">
        <v>61.86</v>
      </c>
    </row>
    <row r="9" spans="1:8" s="16" customFormat="1" ht="9" customHeight="1" x14ac:dyDescent="0.2">
      <c r="A9" s="101"/>
      <c r="B9" s="102"/>
      <c r="C9" s="103"/>
      <c r="D9" s="104"/>
      <c r="E9" s="118"/>
      <c r="F9" s="34"/>
      <c r="G9" s="138"/>
    </row>
    <row r="10" spans="1:8" s="16" customFormat="1" ht="19.5" customHeight="1" x14ac:dyDescent="0.2">
      <c r="A10" s="101"/>
      <c r="B10" s="102"/>
      <c r="C10" s="9" t="s">
        <v>59</v>
      </c>
      <c r="D10" s="48" t="s">
        <v>583</v>
      </c>
      <c r="E10" s="59" t="s">
        <v>55</v>
      </c>
      <c r="F10" s="2" t="s">
        <v>66</v>
      </c>
      <c r="G10" s="79" t="s">
        <v>45</v>
      </c>
    </row>
    <row r="11" spans="1:8" s="16" customFormat="1" ht="19.5" customHeight="1" x14ac:dyDescent="0.2">
      <c r="A11" s="101"/>
      <c r="B11" s="102"/>
      <c r="C11" s="9" t="s">
        <v>58</v>
      </c>
      <c r="D11" s="48" t="s">
        <v>222</v>
      </c>
      <c r="E11" s="59" t="s">
        <v>62</v>
      </c>
      <c r="F11" s="2" t="s">
        <v>233</v>
      </c>
      <c r="G11" s="79" t="s">
        <v>88</v>
      </c>
      <c r="H11" s="157"/>
    </row>
    <row r="12" spans="1:8" s="16" customFormat="1" ht="19.5" customHeight="1" x14ac:dyDescent="0.2">
      <c r="A12" s="101"/>
      <c r="B12" s="102"/>
      <c r="C12" s="9" t="s">
        <v>63</v>
      </c>
      <c r="D12" s="48" t="s">
        <v>223</v>
      </c>
      <c r="E12" s="59" t="s">
        <v>60</v>
      </c>
      <c r="F12" s="2" t="s">
        <v>234</v>
      </c>
      <c r="G12" s="79" t="s">
        <v>69</v>
      </c>
    </row>
    <row r="13" spans="1:8" s="16" customFormat="1" ht="28.5" customHeight="1" x14ac:dyDescent="0.2">
      <c r="A13" s="101"/>
      <c r="B13" s="102"/>
      <c r="C13" s="9" t="s">
        <v>128</v>
      </c>
      <c r="D13" s="48" t="s">
        <v>224</v>
      </c>
      <c r="E13" s="59" t="s">
        <v>80</v>
      </c>
      <c r="F13" s="2" t="s">
        <v>43</v>
      </c>
      <c r="G13" s="79" t="s">
        <v>64</v>
      </c>
    </row>
    <row r="14" spans="1:8" s="16" customFormat="1" ht="19.5" customHeight="1" x14ac:dyDescent="0.2">
      <c r="A14" s="101"/>
      <c r="B14" s="102"/>
      <c r="C14" s="9" t="s">
        <v>72</v>
      </c>
      <c r="D14" s="48" t="s">
        <v>226</v>
      </c>
      <c r="E14" s="59" t="s">
        <v>65</v>
      </c>
      <c r="F14" s="2" t="s">
        <v>39</v>
      </c>
      <c r="G14" s="79" t="s">
        <v>656</v>
      </c>
    </row>
    <row r="15" spans="1:8" s="16" customFormat="1" ht="19.5" customHeight="1" x14ac:dyDescent="0.2">
      <c r="A15" s="101"/>
      <c r="B15" s="102"/>
      <c r="C15" s="9" t="s">
        <v>185</v>
      </c>
      <c r="D15" s="48" t="s">
        <v>227</v>
      </c>
      <c r="E15" s="59" t="s">
        <v>124</v>
      </c>
      <c r="F15" s="2" t="s">
        <v>44</v>
      </c>
      <c r="G15" s="79" t="s">
        <v>235</v>
      </c>
    </row>
    <row r="16" spans="1:8" s="16" customFormat="1" ht="19.5" customHeight="1" x14ac:dyDescent="0.2">
      <c r="A16" s="101"/>
      <c r="B16" s="102"/>
      <c r="C16" s="9"/>
      <c r="D16" s="48" t="s">
        <v>285</v>
      </c>
      <c r="E16" s="59" t="s">
        <v>232</v>
      </c>
      <c r="F16" s="2" t="s">
        <v>49</v>
      </c>
      <c r="G16" s="79" t="s">
        <v>236</v>
      </c>
    </row>
    <row r="17" spans="1:7" s="16" customFormat="1" ht="19.5" customHeight="1" x14ac:dyDescent="0.2">
      <c r="A17" s="101"/>
      <c r="B17" s="102"/>
      <c r="C17" s="9"/>
      <c r="D17" s="48" t="s">
        <v>497</v>
      </c>
      <c r="E17" s="59" t="s">
        <v>51</v>
      </c>
      <c r="F17" s="2" t="s">
        <v>50</v>
      </c>
      <c r="G17" s="79" t="s">
        <v>237</v>
      </c>
    </row>
    <row r="18" spans="1:7" s="16" customFormat="1" ht="19.5" customHeight="1" x14ac:dyDescent="0.2">
      <c r="A18" s="101"/>
      <c r="B18" s="102"/>
      <c r="C18" s="9"/>
      <c r="D18" s="48" t="s">
        <v>229</v>
      </c>
      <c r="E18" s="59" t="s">
        <v>61</v>
      </c>
      <c r="F18" s="2" t="s">
        <v>67</v>
      </c>
      <c r="G18" s="79"/>
    </row>
    <row r="19" spans="1:7" s="16" customFormat="1" ht="19.5" customHeight="1" x14ac:dyDescent="0.2">
      <c r="A19" s="101"/>
      <c r="B19" s="102"/>
      <c r="C19" s="9"/>
      <c r="D19" s="48" t="s">
        <v>499</v>
      </c>
      <c r="E19" s="59" t="s">
        <v>56</v>
      </c>
      <c r="F19" s="2" t="s">
        <v>100</v>
      </c>
      <c r="G19" s="79"/>
    </row>
    <row r="20" spans="1:7" s="16" customFormat="1" ht="19.5" customHeight="1" x14ac:dyDescent="0.2">
      <c r="A20" s="101"/>
      <c r="B20" s="102"/>
      <c r="C20" s="9"/>
      <c r="D20" s="48" t="s">
        <v>614</v>
      </c>
      <c r="E20" s="59"/>
      <c r="F20" s="2" t="s">
        <v>93</v>
      </c>
      <c r="G20" s="79"/>
    </row>
    <row r="21" spans="1:7" s="16" customFormat="1" ht="19.5" customHeight="1" x14ac:dyDescent="0.2">
      <c r="A21" s="101"/>
      <c r="B21" s="102"/>
      <c r="C21" s="9"/>
      <c r="D21" s="48" t="s">
        <v>526</v>
      </c>
      <c r="E21" s="59"/>
      <c r="F21" s="2" t="s">
        <v>89</v>
      </c>
      <c r="G21" s="79"/>
    </row>
    <row r="22" spans="1:7" s="16" customFormat="1" ht="19.5" customHeight="1" x14ac:dyDescent="0.2">
      <c r="A22" s="101"/>
      <c r="B22" s="102"/>
      <c r="C22" s="9"/>
      <c r="D22" s="48" t="s">
        <v>202</v>
      </c>
      <c r="E22" s="59"/>
      <c r="F22" s="2" t="s">
        <v>54</v>
      </c>
      <c r="G22" s="79"/>
    </row>
    <row r="23" spans="1:7" s="16" customFormat="1" ht="19.5" customHeight="1" x14ac:dyDescent="0.2">
      <c r="A23" s="101"/>
      <c r="B23" s="102"/>
      <c r="C23" s="9"/>
      <c r="D23" s="48" t="s">
        <v>183</v>
      </c>
      <c r="E23" s="59"/>
      <c r="F23" s="2" t="s">
        <v>48</v>
      </c>
      <c r="G23" s="79"/>
    </row>
    <row r="24" spans="1:7" s="16" customFormat="1" ht="19.5" customHeight="1" x14ac:dyDescent="0.2">
      <c r="A24" s="46"/>
      <c r="B24" s="4"/>
      <c r="C24" s="9"/>
      <c r="D24" s="48" t="s">
        <v>231</v>
      </c>
      <c r="E24" s="59"/>
      <c r="F24" s="33" t="s">
        <v>502</v>
      </c>
      <c r="G24" s="81"/>
    </row>
    <row r="25" spans="1:7" s="16" customFormat="1" ht="19.5" customHeight="1" x14ac:dyDescent="0.2">
      <c r="A25" s="46"/>
      <c r="B25" s="4"/>
      <c r="C25" s="18"/>
      <c r="D25" s="48" t="s">
        <v>500</v>
      </c>
      <c r="E25" s="8"/>
      <c r="F25" s="14" t="s">
        <v>503</v>
      </c>
      <c r="G25" s="81"/>
    </row>
    <row r="26" spans="1:7" s="16" customFormat="1" ht="30" customHeight="1" x14ac:dyDescent="0.2">
      <c r="A26" s="46"/>
      <c r="B26" s="4"/>
      <c r="C26" s="9"/>
      <c r="D26" s="48" t="s">
        <v>501</v>
      </c>
      <c r="E26" s="8"/>
      <c r="F26" s="14" t="s">
        <v>506</v>
      </c>
      <c r="G26" s="81"/>
    </row>
    <row r="27" spans="1:7" s="16" customFormat="1" ht="19.5" customHeight="1" x14ac:dyDescent="0.2">
      <c r="A27" s="46"/>
      <c r="B27" s="4"/>
      <c r="C27" s="9"/>
      <c r="D27" s="48" t="s">
        <v>255</v>
      </c>
      <c r="E27" s="137"/>
      <c r="F27" s="14" t="s">
        <v>504</v>
      </c>
      <c r="G27" s="81"/>
    </row>
    <row r="28" spans="1:7" s="16" customFormat="1" ht="19.5" customHeight="1" x14ac:dyDescent="0.2">
      <c r="A28" s="46"/>
      <c r="B28" s="4"/>
      <c r="C28" s="9"/>
      <c r="D28" s="48" t="s">
        <v>498</v>
      </c>
      <c r="E28" s="59"/>
      <c r="F28" s="14" t="s">
        <v>505</v>
      </c>
      <c r="G28" s="81"/>
    </row>
    <row r="29" spans="1:7" s="16" customFormat="1" ht="19.5" customHeight="1" x14ac:dyDescent="0.2">
      <c r="A29" s="46"/>
      <c r="B29" s="4"/>
      <c r="C29" s="9"/>
      <c r="D29" s="48" t="s">
        <v>83</v>
      </c>
      <c r="E29" s="8"/>
      <c r="F29" s="2" t="s">
        <v>86</v>
      </c>
      <c r="G29" s="81"/>
    </row>
    <row r="30" spans="1:7" s="16" customFormat="1" ht="7.5" customHeight="1" x14ac:dyDescent="0.2">
      <c r="A30" s="46"/>
      <c r="B30" s="4"/>
      <c r="C30" s="18"/>
      <c r="D30" s="48"/>
      <c r="E30" s="8"/>
      <c r="F30" s="2"/>
      <c r="G30" s="81"/>
    </row>
    <row r="31" spans="1:7" s="16" customFormat="1" ht="19.5" customHeight="1" x14ac:dyDescent="0.2">
      <c r="A31" s="105"/>
      <c r="B31" s="92"/>
      <c r="C31" s="91"/>
      <c r="D31" s="90"/>
      <c r="E31" s="90"/>
      <c r="F31" s="91"/>
      <c r="G31" s="115"/>
    </row>
    <row r="32" spans="1:7" s="11" customFormat="1" ht="3" customHeight="1" x14ac:dyDescent="0.2">
      <c r="A32" s="139"/>
      <c r="B32" s="140"/>
      <c r="C32" s="141"/>
      <c r="D32" s="123"/>
      <c r="E32" s="123"/>
      <c r="F32" s="123"/>
      <c r="G32" s="126"/>
    </row>
    <row r="33" spans="1:7" s="11" customFormat="1" ht="5.0999999999999996" customHeight="1" x14ac:dyDescent="0.2">
      <c r="A33" s="36"/>
      <c r="B33" s="3"/>
      <c r="C33" s="3"/>
      <c r="D33" s="3"/>
      <c r="E33" s="3"/>
      <c r="F33" s="3"/>
      <c r="G33" s="3"/>
    </row>
    <row r="34" spans="1:7" s="12" customFormat="1" x14ac:dyDescent="0.2">
      <c r="A34" s="35"/>
      <c r="B34" s="1"/>
      <c r="C34" s="1"/>
      <c r="D34" s="3"/>
      <c r="E34" s="3"/>
      <c r="F34" s="3"/>
      <c r="G34" s="3"/>
    </row>
    <row r="35" spans="1:7" s="12" customFormat="1" x14ac:dyDescent="0.2">
      <c r="A35" s="35"/>
      <c r="B35" s="1"/>
      <c r="C35" s="1"/>
      <c r="D35" s="3"/>
      <c r="E35" s="3"/>
      <c r="F35" s="3"/>
      <c r="G35" s="3"/>
    </row>
    <row r="36" spans="1:7" s="12" customFormat="1" x14ac:dyDescent="0.2">
      <c r="A36" s="35"/>
      <c r="B36" s="1"/>
      <c r="C36" s="1"/>
      <c r="D36" s="3"/>
      <c r="E36" s="3"/>
      <c r="F36" s="3"/>
      <c r="G36" s="3"/>
    </row>
    <row r="37" spans="1:7" s="12" customFormat="1" x14ac:dyDescent="0.2">
      <c r="A37" s="35"/>
      <c r="B37" s="1"/>
      <c r="C37" s="1"/>
      <c r="D37" s="3"/>
      <c r="E37" s="3"/>
      <c r="F37" s="3"/>
      <c r="G37" s="3"/>
    </row>
    <row r="38" spans="1:7" s="12" customFormat="1" x14ac:dyDescent="0.2">
      <c r="A38" s="35"/>
      <c r="B38" s="1"/>
      <c r="C38" s="1"/>
      <c r="D38" s="3"/>
      <c r="E38" s="3"/>
      <c r="F38" s="3"/>
      <c r="G38" s="3"/>
    </row>
    <row r="39" spans="1:7" s="12" customFormat="1" x14ac:dyDescent="0.2">
      <c r="A39" s="35"/>
      <c r="B39" s="1"/>
      <c r="C39" s="1"/>
      <c r="D39" s="3"/>
      <c r="E39" s="3"/>
      <c r="F39" s="3"/>
      <c r="G39" s="3"/>
    </row>
    <row r="40" spans="1:7" s="12" customFormat="1" x14ac:dyDescent="0.2">
      <c r="A40" s="35"/>
      <c r="B40" s="1"/>
      <c r="C40" s="1"/>
      <c r="D40" s="3"/>
      <c r="E40" s="3"/>
      <c r="F40" s="3"/>
      <c r="G40" s="3"/>
    </row>
    <row r="41" spans="1:7" s="12" customFormat="1" x14ac:dyDescent="0.2">
      <c r="A41" s="35"/>
      <c r="B41" s="1"/>
      <c r="C41" s="1"/>
      <c r="D41" s="3"/>
      <c r="E41" s="3"/>
      <c r="F41" s="3"/>
      <c r="G41" s="3"/>
    </row>
    <row r="42" spans="1:7" s="12" customFormat="1" x14ac:dyDescent="0.2">
      <c r="A42" s="35"/>
      <c r="B42" s="1"/>
      <c r="C42" s="1"/>
      <c r="D42" s="3"/>
      <c r="E42" s="3"/>
      <c r="F42" s="3"/>
      <c r="G42" s="3"/>
    </row>
    <row r="43" spans="1:7" s="12" customFormat="1" x14ac:dyDescent="0.2">
      <c r="A43" s="35"/>
      <c r="B43" s="1"/>
      <c r="C43" s="1"/>
      <c r="D43" s="3"/>
      <c r="E43" s="3"/>
      <c r="F43" s="3"/>
      <c r="G43" s="3"/>
    </row>
    <row r="44" spans="1:7" s="12" customFormat="1" x14ac:dyDescent="0.2">
      <c r="A44" s="35"/>
      <c r="B44" s="1"/>
      <c r="C44" s="1"/>
      <c r="D44" s="3"/>
      <c r="E44" s="3"/>
      <c r="F44" s="3"/>
      <c r="G44" s="3"/>
    </row>
    <row r="45" spans="1:7" s="12" customFormat="1" x14ac:dyDescent="0.2">
      <c r="A45" s="35"/>
      <c r="B45" s="1"/>
      <c r="C45" s="1"/>
      <c r="D45" s="3"/>
      <c r="E45" s="3"/>
      <c r="F45" s="3"/>
      <c r="G45" s="3"/>
    </row>
    <row r="46" spans="1:7" s="12" customFormat="1" x14ac:dyDescent="0.2">
      <c r="A46" s="35"/>
      <c r="B46" s="1"/>
      <c r="C46" s="1"/>
      <c r="D46" s="3"/>
      <c r="E46" s="3"/>
      <c r="F46" s="3"/>
      <c r="G46" s="3"/>
    </row>
    <row r="47" spans="1:7" s="12" customFormat="1" x14ac:dyDescent="0.2">
      <c r="A47" s="35"/>
      <c r="B47" s="1"/>
      <c r="C47" s="1"/>
      <c r="D47" s="3"/>
      <c r="E47" s="3"/>
      <c r="F47" s="3"/>
      <c r="G47" s="3"/>
    </row>
    <row r="48" spans="1:7" s="12" customFormat="1" x14ac:dyDescent="0.2">
      <c r="A48" s="35"/>
      <c r="B48" s="1"/>
      <c r="C48" s="1"/>
      <c r="D48" s="3"/>
      <c r="E48" s="3"/>
      <c r="F48" s="3"/>
      <c r="G48" s="3"/>
    </row>
    <row r="49" spans="1:7" s="12" customFormat="1" x14ac:dyDescent="0.2">
      <c r="A49" s="35"/>
      <c r="B49" s="1"/>
      <c r="C49" s="1"/>
      <c r="D49" s="3"/>
      <c r="E49" s="3"/>
      <c r="F49" s="3"/>
      <c r="G49" s="3"/>
    </row>
    <row r="50" spans="1:7" s="12" customFormat="1" x14ac:dyDescent="0.2">
      <c r="A50" s="35"/>
      <c r="B50" s="1"/>
      <c r="C50" s="1"/>
      <c r="D50" s="3"/>
      <c r="E50" s="3"/>
      <c r="F50" s="3"/>
      <c r="G50" s="3"/>
    </row>
    <row r="51" spans="1:7" s="12" customFormat="1" x14ac:dyDescent="0.2">
      <c r="A51" s="35"/>
      <c r="B51" s="1"/>
      <c r="C51" s="1"/>
      <c r="D51" s="3"/>
      <c r="E51" s="3"/>
      <c r="F51" s="3"/>
      <c r="G51" s="3"/>
    </row>
    <row r="52" spans="1:7" s="12" customFormat="1" x14ac:dyDescent="0.2">
      <c r="A52" s="35"/>
      <c r="B52" s="1"/>
      <c r="C52" s="1"/>
      <c r="D52" s="3"/>
      <c r="E52" s="3"/>
      <c r="F52" s="3"/>
      <c r="G52" s="3"/>
    </row>
    <row r="53" spans="1:7" s="12" customFormat="1" x14ac:dyDescent="0.2">
      <c r="A53" s="35"/>
      <c r="B53" s="1"/>
      <c r="C53" s="1"/>
      <c r="D53" s="3"/>
      <c r="E53" s="3"/>
      <c r="F53" s="3"/>
      <c r="G53" s="3"/>
    </row>
    <row r="54" spans="1:7" s="12" customFormat="1" x14ac:dyDescent="0.2">
      <c r="A54" s="35"/>
      <c r="B54" s="1"/>
      <c r="C54" s="1"/>
      <c r="D54" s="3"/>
      <c r="E54" s="3"/>
      <c r="F54" s="3"/>
      <c r="G54" s="3"/>
    </row>
    <row r="55" spans="1:7" s="12" customFormat="1" x14ac:dyDescent="0.2">
      <c r="A55" s="35"/>
      <c r="B55" s="1"/>
      <c r="C55" s="1"/>
      <c r="D55" s="3"/>
      <c r="E55" s="3"/>
      <c r="F55" s="3"/>
      <c r="G55" s="3"/>
    </row>
    <row r="56" spans="1:7" s="12" customFormat="1" x14ac:dyDescent="0.2">
      <c r="A56" s="35"/>
      <c r="B56" s="1"/>
      <c r="C56" s="1"/>
      <c r="D56" s="3"/>
      <c r="E56" s="3"/>
      <c r="F56" s="3"/>
      <c r="G56" s="3"/>
    </row>
    <row r="57" spans="1:7" s="12" customFormat="1" x14ac:dyDescent="0.2">
      <c r="A57" s="35"/>
      <c r="B57" s="1"/>
      <c r="C57" s="1"/>
      <c r="D57" s="3"/>
      <c r="E57" s="3"/>
      <c r="F57" s="3"/>
      <c r="G57" s="3"/>
    </row>
    <row r="58" spans="1:7" s="12" customFormat="1" x14ac:dyDescent="0.2">
      <c r="A58" s="35"/>
      <c r="B58" s="1"/>
      <c r="C58" s="1"/>
      <c r="D58" s="3"/>
      <c r="E58" s="3"/>
      <c r="F58" s="3"/>
      <c r="G58" s="3"/>
    </row>
    <row r="59" spans="1:7" s="12" customFormat="1" x14ac:dyDescent="0.2">
      <c r="A59" s="35"/>
      <c r="B59" s="1"/>
      <c r="C59" s="1"/>
      <c r="D59" s="3"/>
      <c r="E59" s="3"/>
      <c r="F59" s="3"/>
      <c r="G59" s="3"/>
    </row>
    <row r="60" spans="1:7" s="12" customFormat="1" x14ac:dyDescent="0.2">
      <c r="A60" s="35"/>
      <c r="B60" s="1"/>
      <c r="C60" s="1"/>
      <c r="D60" s="3"/>
      <c r="E60" s="3"/>
      <c r="F60" s="3"/>
      <c r="G60" s="3"/>
    </row>
    <row r="61" spans="1:7" s="12" customFormat="1" x14ac:dyDescent="0.2">
      <c r="A61" s="35"/>
      <c r="B61" s="1"/>
      <c r="C61" s="1"/>
      <c r="D61" s="3"/>
      <c r="E61" s="3"/>
      <c r="F61" s="3"/>
      <c r="G61" s="3"/>
    </row>
    <row r="62" spans="1:7" s="12" customFormat="1" x14ac:dyDescent="0.2">
      <c r="A62" s="35"/>
      <c r="B62" s="1"/>
      <c r="C62" s="1"/>
      <c r="D62" s="3"/>
      <c r="E62" s="3"/>
      <c r="F62" s="3"/>
      <c r="G62" s="3"/>
    </row>
    <row r="63" spans="1:7" s="12" customFormat="1" x14ac:dyDescent="0.2">
      <c r="A63" s="35"/>
      <c r="B63" s="1"/>
      <c r="C63" s="1"/>
      <c r="D63" s="3"/>
      <c r="E63" s="3"/>
      <c r="F63" s="3"/>
      <c r="G63" s="3"/>
    </row>
    <row r="64" spans="1:7" s="12" customFormat="1" x14ac:dyDescent="0.2">
      <c r="A64" s="35"/>
      <c r="B64" s="1"/>
      <c r="C64" s="1"/>
      <c r="D64" s="3"/>
      <c r="E64" s="3"/>
      <c r="F64" s="3"/>
      <c r="G64" s="3"/>
    </row>
    <row r="65" spans="1:7" s="12" customFormat="1" x14ac:dyDescent="0.2">
      <c r="A65" s="35"/>
      <c r="B65" s="1"/>
      <c r="C65" s="1"/>
      <c r="D65" s="3"/>
      <c r="E65" s="3"/>
      <c r="F65" s="3"/>
      <c r="G65" s="3"/>
    </row>
    <row r="66" spans="1:7" s="12" customFormat="1" x14ac:dyDescent="0.2">
      <c r="A66" s="35"/>
      <c r="B66" s="1"/>
      <c r="C66" s="1"/>
      <c r="D66" s="3"/>
      <c r="E66" s="3"/>
      <c r="F66" s="3"/>
      <c r="G66" s="3"/>
    </row>
    <row r="67" spans="1:7" s="12" customFormat="1" x14ac:dyDescent="0.2">
      <c r="A67" s="35"/>
      <c r="B67" s="1"/>
      <c r="C67" s="1"/>
      <c r="D67" s="3"/>
      <c r="E67" s="3"/>
      <c r="F67" s="3"/>
      <c r="G67" s="3"/>
    </row>
    <row r="68" spans="1:7" s="12" customFormat="1" x14ac:dyDescent="0.2">
      <c r="A68" s="35"/>
      <c r="B68" s="1"/>
      <c r="C68" s="1"/>
      <c r="D68" s="3"/>
      <c r="E68" s="3"/>
      <c r="F68" s="3"/>
      <c r="G68" s="3"/>
    </row>
    <row r="69" spans="1:7" s="12" customFormat="1" x14ac:dyDescent="0.2">
      <c r="A69" s="35"/>
      <c r="B69" s="1"/>
      <c r="C69" s="1"/>
      <c r="D69" s="3"/>
      <c r="E69" s="3"/>
      <c r="F69" s="3"/>
      <c r="G69" s="3"/>
    </row>
    <row r="70" spans="1:7" s="12" customFormat="1" x14ac:dyDescent="0.2">
      <c r="A70" s="35"/>
      <c r="B70" s="1"/>
      <c r="C70" s="1"/>
      <c r="D70" s="3"/>
      <c r="E70" s="3"/>
      <c r="F70" s="3"/>
      <c r="G70" s="3"/>
    </row>
    <row r="71" spans="1:7" s="12" customFormat="1" x14ac:dyDescent="0.2">
      <c r="A71" s="35"/>
      <c r="B71" s="1"/>
      <c r="C71" s="1"/>
      <c r="D71" s="3"/>
      <c r="E71" s="3"/>
      <c r="F71" s="3"/>
      <c r="G71" s="3"/>
    </row>
    <row r="72" spans="1:7" s="12" customFormat="1" x14ac:dyDescent="0.2">
      <c r="A72" s="35"/>
      <c r="B72" s="1"/>
      <c r="C72" s="1"/>
      <c r="D72" s="3"/>
      <c r="E72" s="3"/>
      <c r="F72" s="3"/>
      <c r="G72" s="3"/>
    </row>
    <row r="73" spans="1:7" s="12" customFormat="1" x14ac:dyDescent="0.2">
      <c r="A73" s="35"/>
      <c r="B73" s="1"/>
      <c r="C73" s="1"/>
      <c r="D73" s="3"/>
      <c r="E73" s="3"/>
      <c r="F73" s="3"/>
      <c r="G73" s="3"/>
    </row>
    <row r="74" spans="1:7" s="12" customFormat="1" x14ac:dyDescent="0.2">
      <c r="A74" s="35"/>
      <c r="B74" s="1"/>
      <c r="C74" s="1"/>
      <c r="D74" s="3"/>
      <c r="E74" s="3"/>
      <c r="F74" s="3"/>
      <c r="G74" s="3"/>
    </row>
    <row r="75" spans="1:7" s="12" customFormat="1" x14ac:dyDescent="0.2">
      <c r="A75" s="35"/>
      <c r="B75" s="1"/>
      <c r="C75" s="1"/>
      <c r="D75" s="3"/>
      <c r="E75" s="3"/>
      <c r="F75" s="3"/>
      <c r="G75" s="3"/>
    </row>
    <row r="76" spans="1:7" s="12" customFormat="1" x14ac:dyDescent="0.2">
      <c r="A76" s="35"/>
      <c r="B76" s="1"/>
      <c r="C76" s="1"/>
      <c r="D76" s="3"/>
      <c r="E76" s="3"/>
      <c r="F76" s="3"/>
      <c r="G76" s="3"/>
    </row>
    <row r="77" spans="1:7" s="12" customFormat="1" x14ac:dyDescent="0.2">
      <c r="A77" s="35"/>
      <c r="B77" s="1"/>
      <c r="C77" s="1"/>
      <c r="D77" s="3"/>
      <c r="E77" s="3"/>
      <c r="F77" s="3"/>
      <c r="G77" s="3"/>
    </row>
    <row r="78" spans="1:7" s="12" customFormat="1" x14ac:dyDescent="0.2">
      <c r="A78" s="35"/>
      <c r="B78" s="1"/>
      <c r="C78" s="1"/>
      <c r="D78" s="3"/>
      <c r="E78" s="3"/>
      <c r="F78" s="3"/>
      <c r="G78" s="3"/>
    </row>
    <row r="79" spans="1:7" s="12" customFormat="1" x14ac:dyDescent="0.2">
      <c r="A79" s="35"/>
      <c r="B79" s="1"/>
      <c r="C79" s="1"/>
      <c r="D79" s="3"/>
      <c r="E79" s="3"/>
      <c r="F79" s="3"/>
      <c r="G79" s="3"/>
    </row>
    <row r="80" spans="1:7" s="12" customFormat="1" x14ac:dyDescent="0.2">
      <c r="A80" s="35"/>
      <c r="B80" s="1"/>
      <c r="C80" s="1"/>
      <c r="D80" s="3"/>
      <c r="E80" s="3"/>
      <c r="F80" s="3"/>
      <c r="G80" s="3"/>
    </row>
    <row r="81" spans="1:7" s="12" customFormat="1" x14ac:dyDescent="0.2">
      <c r="A81" s="35"/>
      <c r="B81" s="1"/>
      <c r="C81" s="1"/>
      <c r="D81" s="3"/>
      <c r="E81" s="3"/>
      <c r="F81" s="3"/>
      <c r="G81" s="3"/>
    </row>
    <row r="82" spans="1:7" s="12" customFormat="1" x14ac:dyDescent="0.2">
      <c r="A82" s="35"/>
      <c r="B82" s="1"/>
      <c r="C82" s="1"/>
      <c r="D82" s="3"/>
      <c r="E82" s="3"/>
      <c r="F82" s="3"/>
      <c r="G82" s="3"/>
    </row>
    <row r="83" spans="1:7" s="12" customFormat="1" x14ac:dyDescent="0.2">
      <c r="A83" s="35"/>
      <c r="B83" s="1"/>
      <c r="C83" s="1"/>
      <c r="D83" s="3"/>
      <c r="E83" s="3"/>
      <c r="F83" s="3"/>
      <c r="G83" s="3"/>
    </row>
    <row r="84" spans="1:7" s="12" customFormat="1" x14ac:dyDescent="0.2">
      <c r="A84" s="35"/>
      <c r="B84" s="1"/>
      <c r="C84" s="1"/>
      <c r="D84" s="3"/>
      <c r="E84" s="3"/>
      <c r="F84" s="3"/>
      <c r="G84" s="3"/>
    </row>
    <row r="85" spans="1:7" s="12" customFormat="1" x14ac:dyDescent="0.2">
      <c r="A85" s="35"/>
      <c r="B85" s="1"/>
      <c r="C85" s="1"/>
      <c r="D85" s="3"/>
      <c r="E85" s="3"/>
      <c r="F85" s="3"/>
      <c r="G85" s="3"/>
    </row>
    <row r="86" spans="1:7" s="12" customFormat="1" x14ac:dyDescent="0.2">
      <c r="A86" s="35"/>
      <c r="B86" s="1"/>
      <c r="C86" s="1"/>
      <c r="D86" s="3"/>
      <c r="E86" s="3"/>
      <c r="F86" s="3"/>
      <c r="G86" s="3"/>
    </row>
    <row r="87" spans="1:7" s="12" customFormat="1" x14ac:dyDescent="0.2">
      <c r="A87" s="35"/>
      <c r="B87" s="1"/>
      <c r="C87" s="1"/>
      <c r="D87" s="3"/>
      <c r="E87" s="3"/>
      <c r="F87" s="3"/>
      <c r="G87" s="3"/>
    </row>
    <row r="88" spans="1:7" s="12" customFormat="1" x14ac:dyDescent="0.2">
      <c r="A88" s="35"/>
      <c r="B88" s="1"/>
      <c r="C88" s="1"/>
      <c r="D88" s="3"/>
      <c r="E88" s="3"/>
      <c r="F88" s="3"/>
      <c r="G88" s="3"/>
    </row>
    <row r="89" spans="1:7" s="12" customFormat="1" x14ac:dyDescent="0.2">
      <c r="A89" s="35"/>
      <c r="B89" s="1"/>
      <c r="C89" s="1"/>
      <c r="D89" s="3"/>
      <c r="E89" s="3"/>
      <c r="F89" s="3"/>
      <c r="G89" s="3"/>
    </row>
    <row r="90" spans="1:7" s="12" customFormat="1" x14ac:dyDescent="0.2">
      <c r="A90" s="35"/>
      <c r="B90" s="1"/>
      <c r="C90" s="1"/>
      <c r="D90" s="3"/>
      <c r="E90" s="3"/>
      <c r="F90" s="3"/>
      <c r="G90" s="3"/>
    </row>
    <row r="91" spans="1:7" s="12" customFormat="1" x14ac:dyDescent="0.2">
      <c r="A91" s="35"/>
      <c r="B91" s="1"/>
      <c r="C91" s="1"/>
      <c r="D91" s="3"/>
      <c r="E91" s="3"/>
      <c r="F91" s="3"/>
      <c r="G91" s="3"/>
    </row>
    <row r="92" spans="1:7" s="12" customFormat="1" x14ac:dyDescent="0.2">
      <c r="A92" s="35"/>
      <c r="B92" s="1"/>
      <c r="C92" s="1"/>
      <c r="D92" s="3"/>
      <c r="E92" s="3"/>
      <c r="F92" s="3"/>
      <c r="G92" s="3"/>
    </row>
    <row r="93" spans="1:7" s="12" customFormat="1" x14ac:dyDescent="0.2">
      <c r="A93" s="35"/>
      <c r="B93" s="1"/>
      <c r="C93" s="1"/>
      <c r="D93" s="3"/>
      <c r="E93" s="3"/>
      <c r="F93" s="3"/>
      <c r="G93" s="3"/>
    </row>
    <row r="94" spans="1:7" s="12" customFormat="1" x14ac:dyDescent="0.2">
      <c r="A94" s="35"/>
      <c r="B94" s="1"/>
      <c r="C94" s="1"/>
      <c r="D94" s="3"/>
      <c r="E94" s="3"/>
      <c r="F94" s="3"/>
      <c r="G94" s="3"/>
    </row>
    <row r="95" spans="1:7" s="12" customFormat="1" x14ac:dyDescent="0.2">
      <c r="A95" s="35"/>
      <c r="B95" s="1"/>
      <c r="C95" s="1"/>
      <c r="D95" s="3"/>
      <c r="E95" s="3"/>
      <c r="F95" s="3"/>
      <c r="G95" s="3"/>
    </row>
    <row r="96" spans="1:7" s="12" customFormat="1" x14ac:dyDescent="0.2">
      <c r="A96" s="35"/>
      <c r="B96" s="1"/>
      <c r="C96" s="1"/>
      <c r="D96" s="3"/>
      <c r="E96" s="3"/>
      <c r="F96" s="3"/>
      <c r="G96" s="3"/>
    </row>
    <row r="97" spans="1:7" s="12" customFormat="1" x14ac:dyDescent="0.2">
      <c r="A97" s="35"/>
      <c r="B97" s="1"/>
      <c r="C97" s="1"/>
      <c r="D97" s="3"/>
      <c r="E97" s="3"/>
      <c r="F97" s="3"/>
      <c r="G97" s="3"/>
    </row>
    <row r="98" spans="1:7" s="12" customFormat="1" x14ac:dyDescent="0.2">
      <c r="A98" s="35"/>
      <c r="B98" s="1"/>
      <c r="C98" s="1"/>
      <c r="D98" s="3"/>
      <c r="E98" s="3"/>
      <c r="F98" s="3"/>
      <c r="G98" s="3"/>
    </row>
    <row r="99" spans="1:7" s="12" customFormat="1" x14ac:dyDescent="0.2">
      <c r="A99" s="35"/>
      <c r="B99" s="1"/>
      <c r="C99" s="1"/>
      <c r="D99" s="3"/>
      <c r="E99" s="3"/>
      <c r="F99" s="3"/>
      <c r="G99" s="3"/>
    </row>
    <row r="100" spans="1:7" s="12" customFormat="1" x14ac:dyDescent="0.2">
      <c r="A100" s="35"/>
      <c r="B100" s="1"/>
      <c r="C100" s="1"/>
      <c r="D100" s="3"/>
      <c r="E100" s="3"/>
      <c r="F100" s="3"/>
      <c r="G100" s="3"/>
    </row>
    <row r="101" spans="1:7" s="12" customFormat="1" x14ac:dyDescent="0.2">
      <c r="A101" s="35"/>
      <c r="B101" s="1"/>
      <c r="C101" s="1"/>
      <c r="D101" s="3"/>
      <c r="E101" s="3"/>
      <c r="F101" s="3"/>
      <c r="G101" s="3"/>
    </row>
    <row r="102" spans="1:7" s="12" customFormat="1" x14ac:dyDescent="0.2">
      <c r="A102" s="35"/>
      <c r="B102" s="1"/>
      <c r="C102" s="1"/>
      <c r="D102" s="3"/>
      <c r="E102" s="3"/>
      <c r="F102" s="3"/>
      <c r="G102" s="3"/>
    </row>
    <row r="103" spans="1:7" s="12" customFormat="1" x14ac:dyDescent="0.2">
      <c r="A103" s="35"/>
      <c r="B103" s="1"/>
      <c r="C103" s="1"/>
      <c r="D103" s="3"/>
      <c r="E103" s="3"/>
      <c r="F103" s="3"/>
      <c r="G103" s="3"/>
    </row>
    <row r="104" spans="1:7" s="12" customFormat="1" x14ac:dyDescent="0.2">
      <c r="A104" s="35"/>
      <c r="B104" s="1"/>
      <c r="C104" s="1"/>
      <c r="D104" s="3"/>
      <c r="E104" s="3"/>
      <c r="F104" s="3"/>
      <c r="G104" s="3"/>
    </row>
    <row r="105" spans="1:7" s="12" customFormat="1" x14ac:dyDescent="0.2">
      <c r="A105" s="35"/>
      <c r="B105" s="1"/>
      <c r="C105" s="1"/>
      <c r="D105" s="3"/>
      <c r="E105" s="3"/>
      <c r="F105" s="3"/>
      <c r="G105" s="3"/>
    </row>
    <row r="106" spans="1:7" s="12" customFormat="1" x14ac:dyDescent="0.2">
      <c r="A106" s="35"/>
      <c r="B106" s="1"/>
      <c r="C106" s="1"/>
      <c r="D106" s="3"/>
      <c r="E106" s="3"/>
      <c r="F106" s="3"/>
      <c r="G106" s="3"/>
    </row>
    <row r="107" spans="1:7" s="12" customFormat="1" x14ac:dyDescent="0.2">
      <c r="A107" s="35"/>
      <c r="B107" s="1"/>
      <c r="C107" s="1"/>
      <c r="D107" s="3"/>
      <c r="E107" s="3"/>
      <c r="F107" s="3"/>
      <c r="G107" s="3"/>
    </row>
    <row r="108" spans="1:7" s="12" customFormat="1" x14ac:dyDescent="0.2">
      <c r="A108" s="35"/>
      <c r="B108" s="1"/>
      <c r="C108" s="1"/>
      <c r="D108" s="3"/>
      <c r="E108" s="3"/>
      <c r="F108" s="3"/>
      <c r="G108" s="3"/>
    </row>
    <row r="109" spans="1:7" s="12" customFormat="1" x14ac:dyDescent="0.2">
      <c r="A109" s="35"/>
      <c r="B109" s="1"/>
      <c r="C109" s="1"/>
      <c r="D109" s="3"/>
      <c r="E109" s="3"/>
      <c r="F109" s="3"/>
      <c r="G109" s="3"/>
    </row>
    <row r="110" spans="1:7" s="12" customFormat="1" x14ac:dyDescent="0.2">
      <c r="A110" s="35"/>
      <c r="B110" s="1"/>
      <c r="C110" s="1"/>
      <c r="D110" s="3"/>
      <c r="E110" s="3"/>
      <c r="F110" s="3"/>
      <c r="G110" s="3"/>
    </row>
    <row r="111" spans="1:7" s="12" customFormat="1" x14ac:dyDescent="0.2">
      <c r="A111" s="35"/>
      <c r="B111" s="1"/>
      <c r="C111" s="1"/>
      <c r="D111" s="3"/>
      <c r="E111" s="3"/>
      <c r="F111" s="3"/>
      <c r="G111" s="3"/>
    </row>
    <row r="112" spans="1:7" s="12" customFormat="1" x14ac:dyDescent="0.2">
      <c r="A112" s="35"/>
      <c r="B112" s="1"/>
      <c r="C112" s="1"/>
      <c r="D112" s="3"/>
      <c r="E112" s="3"/>
      <c r="F112" s="3"/>
      <c r="G112" s="3"/>
    </row>
    <row r="113" spans="1:7" s="12" customFormat="1" x14ac:dyDescent="0.2">
      <c r="A113" s="35"/>
      <c r="B113" s="1"/>
      <c r="C113" s="1"/>
      <c r="D113" s="3"/>
      <c r="E113" s="3"/>
      <c r="F113" s="3"/>
      <c r="G113" s="3"/>
    </row>
    <row r="114" spans="1:7" s="12" customFormat="1" x14ac:dyDescent="0.2">
      <c r="A114" s="35"/>
      <c r="B114" s="1"/>
      <c r="C114" s="1"/>
      <c r="D114" s="3"/>
      <c r="E114" s="3"/>
      <c r="F114" s="3"/>
      <c r="G114" s="3"/>
    </row>
    <row r="115" spans="1:7" s="12" customFormat="1" x14ac:dyDescent="0.2">
      <c r="A115" s="35"/>
      <c r="B115" s="1"/>
      <c r="C115" s="1"/>
      <c r="D115" s="3"/>
      <c r="E115" s="3"/>
      <c r="F115" s="3"/>
      <c r="G115" s="3"/>
    </row>
    <row r="116" spans="1:7" s="12" customFormat="1" x14ac:dyDescent="0.2">
      <c r="A116" s="35"/>
      <c r="B116" s="1"/>
      <c r="C116" s="1"/>
      <c r="D116" s="3"/>
      <c r="E116" s="3"/>
      <c r="F116" s="3"/>
      <c r="G116" s="3"/>
    </row>
    <row r="117" spans="1:7" s="12" customFormat="1" x14ac:dyDescent="0.2">
      <c r="A117" s="35"/>
      <c r="B117" s="1"/>
      <c r="C117" s="1"/>
      <c r="D117" s="3"/>
      <c r="E117" s="3"/>
      <c r="F117" s="3"/>
      <c r="G117" s="3"/>
    </row>
    <row r="118" spans="1:7" s="12" customFormat="1" x14ac:dyDescent="0.2">
      <c r="A118" s="35"/>
      <c r="B118" s="1"/>
      <c r="C118" s="1"/>
      <c r="D118" s="3"/>
      <c r="E118" s="3"/>
      <c r="F118" s="3"/>
      <c r="G118" s="3"/>
    </row>
    <row r="119" spans="1:7" s="12" customFormat="1" x14ac:dyDescent="0.2">
      <c r="A119" s="35"/>
      <c r="B119" s="1"/>
      <c r="C119" s="1"/>
      <c r="D119" s="3"/>
      <c r="E119" s="3"/>
      <c r="F119" s="3"/>
      <c r="G119" s="3"/>
    </row>
    <row r="120" spans="1:7" s="12" customFormat="1" x14ac:dyDescent="0.2">
      <c r="A120" s="35"/>
      <c r="B120" s="1"/>
      <c r="C120" s="1"/>
      <c r="D120" s="3"/>
      <c r="E120" s="3"/>
      <c r="F120" s="3"/>
      <c r="G120" s="3"/>
    </row>
    <row r="121" spans="1:7" s="12" customFormat="1" x14ac:dyDescent="0.2">
      <c r="A121" s="35"/>
      <c r="B121" s="1"/>
      <c r="C121" s="1"/>
      <c r="D121" s="3"/>
      <c r="E121" s="3"/>
      <c r="F121" s="3"/>
      <c r="G121" s="3"/>
    </row>
    <row r="122" spans="1:7" s="12" customFormat="1" x14ac:dyDescent="0.2">
      <c r="A122" s="35"/>
      <c r="B122" s="1"/>
      <c r="C122" s="1"/>
      <c r="D122" s="3"/>
      <c r="E122" s="3"/>
      <c r="F122" s="3"/>
      <c r="G122" s="3"/>
    </row>
    <row r="123" spans="1:7" s="12" customFormat="1" x14ac:dyDescent="0.2">
      <c r="A123" s="35"/>
      <c r="B123" s="1"/>
      <c r="C123" s="1"/>
      <c r="D123" s="3"/>
      <c r="E123" s="3"/>
      <c r="F123" s="3"/>
      <c r="G123" s="3"/>
    </row>
    <row r="124" spans="1:7" s="12" customFormat="1" x14ac:dyDescent="0.2">
      <c r="A124" s="35"/>
      <c r="B124" s="1"/>
      <c r="C124" s="1"/>
      <c r="D124" s="3"/>
      <c r="E124" s="3"/>
      <c r="F124" s="3"/>
      <c r="G124" s="3"/>
    </row>
    <row r="125" spans="1:7" s="12" customFormat="1" x14ac:dyDescent="0.2">
      <c r="A125" s="35"/>
      <c r="B125" s="1"/>
      <c r="C125" s="1"/>
      <c r="D125" s="3"/>
      <c r="E125" s="3"/>
      <c r="F125" s="3"/>
      <c r="G125" s="3"/>
    </row>
    <row r="126" spans="1:7" s="12" customFormat="1" x14ac:dyDescent="0.2">
      <c r="A126" s="35"/>
      <c r="B126" s="1"/>
      <c r="C126" s="1"/>
      <c r="D126" s="3"/>
      <c r="E126" s="3"/>
      <c r="F126" s="3"/>
      <c r="G126" s="3"/>
    </row>
    <row r="127" spans="1:7" s="12" customFormat="1" x14ac:dyDescent="0.2">
      <c r="A127" s="35"/>
      <c r="B127" s="1"/>
      <c r="C127" s="1"/>
      <c r="D127" s="3"/>
      <c r="E127" s="3"/>
      <c r="F127" s="3"/>
      <c r="G127" s="3"/>
    </row>
    <row r="128" spans="1:7" s="12" customFormat="1" x14ac:dyDescent="0.2">
      <c r="A128" s="35"/>
      <c r="B128" s="1"/>
      <c r="C128" s="1"/>
      <c r="D128" s="3"/>
      <c r="E128" s="3"/>
      <c r="F128" s="3"/>
      <c r="G128" s="3"/>
    </row>
    <row r="129" spans="1:7" s="12" customFormat="1" x14ac:dyDescent="0.2">
      <c r="A129" s="35"/>
      <c r="B129" s="1"/>
      <c r="C129" s="1"/>
      <c r="D129" s="3"/>
      <c r="E129" s="3"/>
      <c r="F129" s="3"/>
      <c r="G129" s="3"/>
    </row>
    <row r="130" spans="1:7" s="12" customFormat="1" x14ac:dyDescent="0.2">
      <c r="A130" s="35"/>
      <c r="B130" s="1"/>
      <c r="C130" s="1"/>
      <c r="D130" s="3"/>
      <c r="E130" s="3"/>
      <c r="F130" s="3"/>
      <c r="G130" s="3"/>
    </row>
    <row r="131" spans="1:7" s="12" customFormat="1" x14ac:dyDescent="0.2">
      <c r="A131" s="35"/>
      <c r="B131" s="1"/>
      <c r="C131" s="1"/>
      <c r="D131" s="3"/>
      <c r="E131" s="3"/>
      <c r="F131" s="3"/>
      <c r="G131" s="3"/>
    </row>
    <row r="132" spans="1:7" s="12" customFormat="1" x14ac:dyDescent="0.2">
      <c r="A132" s="35"/>
      <c r="B132" s="1"/>
      <c r="C132" s="1"/>
      <c r="D132" s="3"/>
      <c r="E132" s="3"/>
      <c r="F132" s="3"/>
      <c r="G132" s="3"/>
    </row>
    <row r="133" spans="1:7" s="12" customFormat="1" x14ac:dyDescent="0.2">
      <c r="A133" s="35"/>
      <c r="B133" s="1"/>
      <c r="C133" s="1"/>
      <c r="D133" s="3"/>
      <c r="E133" s="3"/>
      <c r="F133" s="3"/>
      <c r="G133" s="3"/>
    </row>
    <row r="134" spans="1:7" s="12" customFormat="1" x14ac:dyDescent="0.2">
      <c r="A134" s="35"/>
      <c r="B134" s="1"/>
      <c r="C134" s="1"/>
      <c r="D134" s="3"/>
      <c r="E134" s="3"/>
      <c r="F134" s="3"/>
      <c r="G134" s="3"/>
    </row>
    <row r="135" spans="1:7" s="12" customFormat="1" x14ac:dyDescent="0.2">
      <c r="A135" s="35"/>
      <c r="B135" s="1"/>
      <c r="C135" s="1"/>
      <c r="D135" s="3"/>
      <c r="E135" s="3"/>
      <c r="F135" s="3"/>
      <c r="G135" s="3"/>
    </row>
    <row r="136" spans="1:7" s="12" customFormat="1" x14ac:dyDescent="0.2">
      <c r="A136" s="35"/>
      <c r="B136" s="1"/>
      <c r="C136" s="1"/>
      <c r="D136" s="3"/>
      <c r="E136" s="3"/>
      <c r="F136" s="3"/>
      <c r="G136" s="3"/>
    </row>
    <row r="137" spans="1:7" s="12" customFormat="1" x14ac:dyDescent="0.2">
      <c r="A137" s="35"/>
      <c r="B137" s="1"/>
      <c r="C137" s="1"/>
      <c r="D137" s="3"/>
      <c r="E137" s="3"/>
      <c r="F137" s="3"/>
      <c r="G137" s="3"/>
    </row>
    <row r="138" spans="1:7" s="12" customFormat="1" x14ac:dyDescent="0.2">
      <c r="A138" s="35"/>
      <c r="B138" s="1"/>
      <c r="C138" s="1"/>
      <c r="D138" s="3"/>
      <c r="E138" s="3"/>
      <c r="F138" s="3"/>
      <c r="G138" s="3"/>
    </row>
    <row r="139" spans="1:7" s="12" customFormat="1" x14ac:dyDescent="0.2">
      <c r="A139" s="35"/>
      <c r="B139" s="1"/>
      <c r="C139" s="1"/>
      <c r="D139" s="3"/>
      <c r="E139" s="3"/>
      <c r="F139" s="3"/>
      <c r="G139" s="3"/>
    </row>
    <row r="140" spans="1:7" s="12" customFormat="1" x14ac:dyDescent="0.2">
      <c r="A140" s="35"/>
      <c r="B140" s="1"/>
      <c r="C140" s="1"/>
      <c r="D140" s="3"/>
      <c r="E140" s="3"/>
      <c r="F140" s="3"/>
      <c r="G140" s="3"/>
    </row>
    <row r="141" spans="1:7" s="12" customFormat="1" x14ac:dyDescent="0.2">
      <c r="A141" s="35"/>
      <c r="B141" s="1"/>
      <c r="C141" s="1"/>
      <c r="D141" s="3"/>
      <c r="E141" s="3"/>
      <c r="F141" s="3"/>
      <c r="G141" s="3"/>
    </row>
    <row r="142" spans="1:7" s="12" customFormat="1" x14ac:dyDescent="0.2">
      <c r="A142" s="35"/>
      <c r="B142" s="1"/>
      <c r="C142" s="1"/>
      <c r="D142" s="3"/>
      <c r="E142" s="3"/>
      <c r="F142" s="3"/>
      <c r="G142" s="3"/>
    </row>
    <row r="143" spans="1:7" s="12" customFormat="1" x14ac:dyDescent="0.2">
      <c r="A143" s="35"/>
      <c r="B143" s="1"/>
      <c r="C143" s="1"/>
      <c r="D143" s="3"/>
      <c r="E143" s="3"/>
      <c r="F143" s="3"/>
      <c r="G143" s="3"/>
    </row>
    <row r="144" spans="1:7" s="12" customFormat="1" x14ac:dyDescent="0.2">
      <c r="A144" s="35"/>
      <c r="B144" s="1"/>
      <c r="C144" s="1"/>
      <c r="D144" s="3"/>
      <c r="E144" s="3"/>
      <c r="F144" s="3"/>
      <c r="G144" s="3"/>
    </row>
  </sheetData>
  <sortState ref="D10:D29">
    <sortCondition ref="D10"/>
  </sortState>
  <mergeCells count="2">
    <mergeCell ref="A2:G2"/>
    <mergeCell ref="C3:G3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26"/>
  <sheetViews>
    <sheetView workbookViewId="0">
      <selection activeCell="E44" sqref="E44"/>
    </sheetView>
  </sheetViews>
  <sheetFormatPr baseColWidth="10" defaultColWidth="9.140625" defaultRowHeight="12.75" x14ac:dyDescent="0.2"/>
  <cols>
    <col min="1" max="1" width="27.7109375" style="35" customWidth="1"/>
    <col min="2" max="2" width="7.7109375" style="1" customWidth="1"/>
    <col min="3" max="3" width="80.5703125" style="1" customWidth="1"/>
    <col min="4" max="4" width="67.85546875" style="3" customWidth="1"/>
    <col min="5" max="16384" width="9.140625" style="6"/>
  </cols>
  <sheetData>
    <row r="1" spans="1:4" ht="5.0999999999999996" customHeight="1" x14ac:dyDescent="0.2">
      <c r="A1" s="41"/>
      <c r="B1" s="42"/>
      <c r="C1" s="42"/>
      <c r="D1" s="44"/>
    </row>
    <row r="2" spans="1:4" ht="30" customHeight="1" x14ac:dyDescent="0.2">
      <c r="A2" s="473" t="s">
        <v>569</v>
      </c>
      <c r="B2" s="469"/>
      <c r="C2" s="469"/>
      <c r="D2" s="470"/>
    </row>
    <row r="3" spans="1:4" s="21" customFormat="1" ht="18" customHeight="1" x14ac:dyDescent="0.2">
      <c r="A3" s="416"/>
      <c r="B3" s="417"/>
      <c r="C3" s="471" t="s">
        <v>693</v>
      </c>
      <c r="D3" s="472"/>
    </row>
    <row r="4" spans="1:4" s="21" customFormat="1" ht="18" customHeight="1" x14ac:dyDescent="0.2">
      <c r="A4" s="45"/>
      <c r="B4" s="38"/>
      <c r="C4" s="37">
        <v>1</v>
      </c>
      <c r="D4" s="57">
        <v>2</v>
      </c>
    </row>
    <row r="5" spans="1:4" s="86" customFormat="1" ht="19.5" customHeight="1" x14ac:dyDescent="0.2">
      <c r="A5" s="70" t="s">
        <v>4</v>
      </c>
      <c r="B5" s="64"/>
      <c r="C5" s="65">
        <v>13.93</v>
      </c>
      <c r="D5" s="71">
        <v>9.85</v>
      </c>
    </row>
    <row r="6" spans="1:4" s="86" customFormat="1" ht="19.5" customHeight="1" x14ac:dyDescent="0.2">
      <c r="A6" s="70" t="s">
        <v>5</v>
      </c>
      <c r="B6" s="64"/>
      <c r="C6" s="65">
        <v>19.3</v>
      </c>
      <c r="D6" s="71">
        <v>13.62</v>
      </c>
    </row>
    <row r="7" spans="1:4" s="86" customFormat="1" ht="19.5" customHeight="1" x14ac:dyDescent="0.2">
      <c r="A7" s="70" t="s">
        <v>6</v>
      </c>
      <c r="B7" s="64"/>
      <c r="C7" s="65">
        <v>31.21</v>
      </c>
      <c r="D7" s="71">
        <v>22.04</v>
      </c>
    </row>
    <row r="8" spans="1:4" s="86" customFormat="1" ht="19.5" customHeight="1" x14ac:dyDescent="0.2">
      <c r="A8" s="70" t="s">
        <v>347</v>
      </c>
      <c r="B8" s="64"/>
      <c r="C8" s="177">
        <v>39.79</v>
      </c>
      <c r="D8" s="71">
        <v>28.06</v>
      </c>
    </row>
    <row r="9" spans="1:4" s="86" customFormat="1" ht="19.5" customHeight="1" x14ac:dyDescent="0.2">
      <c r="A9" s="70"/>
      <c r="B9" s="64"/>
      <c r="C9" s="216" t="s">
        <v>671</v>
      </c>
      <c r="D9" s="71" t="s">
        <v>672</v>
      </c>
    </row>
    <row r="10" spans="1:4" s="16" customFormat="1" ht="9" customHeight="1" x14ac:dyDescent="0.2">
      <c r="A10" s="101"/>
      <c r="B10" s="102"/>
      <c r="C10" s="103"/>
      <c r="D10" s="142"/>
    </row>
    <row r="11" spans="1:4" s="16" customFormat="1" ht="24.75" customHeight="1" x14ac:dyDescent="0.2">
      <c r="A11" s="46"/>
      <c r="B11" s="4"/>
      <c r="C11" s="47" t="s">
        <v>570</v>
      </c>
      <c r="D11" s="450"/>
    </row>
    <row r="12" spans="1:4" s="16" customFormat="1" ht="7.5" customHeight="1" x14ac:dyDescent="0.2">
      <c r="A12" s="394"/>
      <c r="B12" s="4"/>
      <c r="C12" s="47"/>
      <c r="D12" s="450"/>
    </row>
    <row r="13" spans="1:4" s="16" customFormat="1" ht="13.5" customHeight="1" x14ac:dyDescent="0.2">
      <c r="A13" s="105"/>
      <c r="B13" s="92"/>
      <c r="C13" s="91"/>
      <c r="D13" s="115"/>
    </row>
    <row r="14" spans="1:4" s="16" customFormat="1" ht="3" customHeight="1" x14ac:dyDescent="0.2">
      <c r="A14" s="134"/>
      <c r="B14" s="135"/>
      <c r="C14" s="100"/>
      <c r="D14" s="136"/>
    </row>
    <row r="15" spans="1:4" s="16" customFormat="1" ht="5.0999999999999996" customHeight="1" x14ac:dyDescent="0.2">
      <c r="A15" s="36"/>
      <c r="B15" s="3"/>
      <c r="C15" s="3"/>
      <c r="D15" s="3"/>
    </row>
    <row r="16" spans="1:4" s="86" customFormat="1" ht="12" x14ac:dyDescent="0.2">
      <c r="A16" s="35"/>
      <c r="B16" s="1"/>
      <c r="C16" s="1"/>
      <c r="D16" s="3"/>
    </row>
    <row r="17" spans="1:4" s="86" customFormat="1" ht="12" x14ac:dyDescent="0.2">
      <c r="A17" s="35"/>
      <c r="B17" s="1"/>
      <c r="C17" s="1"/>
      <c r="D17" s="3"/>
    </row>
    <row r="18" spans="1:4" s="86" customFormat="1" ht="12" x14ac:dyDescent="0.2">
      <c r="A18" s="35"/>
      <c r="B18" s="1"/>
      <c r="C18" s="1"/>
      <c r="D18" s="3"/>
    </row>
    <row r="19" spans="1:4" s="86" customFormat="1" ht="12" x14ac:dyDescent="0.2">
      <c r="A19" s="35"/>
      <c r="B19" s="1"/>
      <c r="C19" s="1"/>
      <c r="D19" s="3"/>
    </row>
    <row r="20" spans="1:4" s="12" customFormat="1" x14ac:dyDescent="0.2">
      <c r="A20" s="35"/>
      <c r="B20" s="1"/>
      <c r="C20" s="1"/>
      <c r="D20" s="3"/>
    </row>
    <row r="21" spans="1:4" s="12" customFormat="1" x14ac:dyDescent="0.2">
      <c r="A21" s="35"/>
      <c r="B21" s="1"/>
      <c r="C21" s="1"/>
      <c r="D21" s="3"/>
    </row>
    <row r="22" spans="1:4" s="12" customFormat="1" x14ac:dyDescent="0.2">
      <c r="A22" s="35"/>
      <c r="B22" s="1"/>
      <c r="C22" s="1"/>
      <c r="D22" s="3"/>
    </row>
    <row r="23" spans="1:4" s="12" customFormat="1" x14ac:dyDescent="0.2">
      <c r="A23" s="35"/>
      <c r="B23" s="1"/>
      <c r="C23" s="1"/>
      <c r="D23" s="3"/>
    </row>
    <row r="24" spans="1:4" s="12" customFormat="1" x14ac:dyDescent="0.2">
      <c r="A24" s="35"/>
      <c r="B24" s="1"/>
      <c r="C24" s="1"/>
      <c r="D24" s="3"/>
    </row>
    <row r="25" spans="1:4" s="12" customFormat="1" x14ac:dyDescent="0.2">
      <c r="A25" s="35"/>
      <c r="B25" s="1"/>
      <c r="C25" s="1"/>
      <c r="D25" s="3"/>
    </row>
    <row r="26" spans="1:4" s="12" customFormat="1" x14ac:dyDescent="0.2">
      <c r="A26" s="35"/>
      <c r="B26" s="1"/>
      <c r="C26" s="1"/>
      <c r="D26" s="3"/>
    </row>
    <row r="27" spans="1:4" s="12" customFormat="1" x14ac:dyDescent="0.2">
      <c r="A27" s="35"/>
      <c r="B27" s="1"/>
      <c r="C27" s="1"/>
      <c r="D27" s="3"/>
    </row>
    <row r="28" spans="1:4" s="12" customFormat="1" x14ac:dyDescent="0.2">
      <c r="A28" s="35"/>
      <c r="B28" s="1"/>
      <c r="C28" s="1"/>
      <c r="D28" s="3"/>
    </row>
    <row r="29" spans="1:4" s="12" customFormat="1" x14ac:dyDescent="0.2">
      <c r="A29" s="35"/>
      <c r="B29" s="1"/>
      <c r="C29" s="1"/>
      <c r="D29" s="3"/>
    </row>
    <row r="30" spans="1:4" s="12" customFormat="1" x14ac:dyDescent="0.2">
      <c r="A30" s="35"/>
      <c r="B30" s="1"/>
      <c r="C30" s="1"/>
      <c r="D30" s="3"/>
    </row>
    <row r="31" spans="1:4" s="12" customFormat="1" x14ac:dyDescent="0.2">
      <c r="A31" s="35"/>
      <c r="B31" s="1"/>
      <c r="C31" s="1"/>
      <c r="D31" s="3"/>
    </row>
    <row r="32" spans="1:4" s="12" customFormat="1" x14ac:dyDescent="0.2">
      <c r="A32" s="35"/>
      <c r="B32" s="1"/>
      <c r="C32" s="1"/>
      <c r="D32" s="3"/>
    </row>
    <row r="33" spans="1:4" s="12" customFormat="1" x14ac:dyDescent="0.2">
      <c r="A33" s="35"/>
      <c r="B33" s="1"/>
      <c r="C33" s="1"/>
      <c r="D33" s="3"/>
    </row>
    <row r="34" spans="1:4" s="12" customFormat="1" x14ac:dyDescent="0.2">
      <c r="A34" s="35"/>
      <c r="B34" s="1"/>
      <c r="C34" s="1"/>
      <c r="D34" s="3"/>
    </row>
    <row r="35" spans="1:4" s="12" customFormat="1" x14ac:dyDescent="0.2">
      <c r="A35" s="35"/>
      <c r="B35" s="1"/>
      <c r="C35" s="1"/>
      <c r="D35" s="3"/>
    </row>
    <row r="36" spans="1:4" s="12" customFormat="1" x14ac:dyDescent="0.2">
      <c r="A36" s="35"/>
      <c r="B36" s="1"/>
      <c r="C36" s="1"/>
      <c r="D36" s="3"/>
    </row>
    <row r="37" spans="1:4" s="12" customFormat="1" x14ac:dyDescent="0.2">
      <c r="A37" s="35"/>
      <c r="B37" s="1"/>
      <c r="C37" s="1"/>
      <c r="D37" s="3"/>
    </row>
    <row r="38" spans="1:4" s="12" customFormat="1" x14ac:dyDescent="0.2">
      <c r="A38" s="35"/>
      <c r="B38" s="1"/>
      <c r="C38" s="1"/>
      <c r="D38" s="3"/>
    </row>
    <row r="39" spans="1:4" s="12" customFormat="1" x14ac:dyDescent="0.2">
      <c r="A39" s="35"/>
      <c r="B39" s="1"/>
      <c r="C39" s="1"/>
      <c r="D39" s="3"/>
    </row>
    <row r="40" spans="1:4" s="12" customFormat="1" x14ac:dyDescent="0.2">
      <c r="A40" s="35"/>
      <c r="B40" s="1"/>
      <c r="C40" s="1"/>
      <c r="D40" s="3"/>
    </row>
    <row r="41" spans="1:4" s="12" customFormat="1" x14ac:dyDescent="0.2">
      <c r="A41" s="35"/>
      <c r="B41" s="1"/>
      <c r="C41" s="1"/>
      <c r="D41" s="3"/>
    </row>
    <row r="42" spans="1:4" s="12" customFormat="1" x14ac:dyDescent="0.2">
      <c r="A42" s="35"/>
      <c r="B42" s="1"/>
      <c r="C42" s="1"/>
      <c r="D42" s="3"/>
    </row>
    <row r="43" spans="1:4" s="12" customFormat="1" x14ac:dyDescent="0.2">
      <c r="A43" s="35"/>
      <c r="B43" s="1"/>
      <c r="C43" s="1"/>
      <c r="D43" s="3"/>
    </row>
    <row r="44" spans="1:4" s="12" customFormat="1" x14ac:dyDescent="0.2">
      <c r="A44" s="35"/>
      <c r="B44" s="1"/>
      <c r="C44" s="1"/>
      <c r="D44" s="3"/>
    </row>
    <row r="45" spans="1:4" s="12" customFormat="1" x14ac:dyDescent="0.2">
      <c r="A45" s="35"/>
      <c r="B45" s="1"/>
      <c r="C45" s="1"/>
      <c r="D45" s="3"/>
    </row>
    <row r="46" spans="1:4" s="12" customFormat="1" x14ac:dyDescent="0.2">
      <c r="A46" s="35"/>
      <c r="B46" s="1"/>
      <c r="C46" s="1"/>
      <c r="D46" s="3"/>
    </row>
    <row r="47" spans="1:4" s="12" customFormat="1" x14ac:dyDescent="0.2">
      <c r="A47" s="35"/>
      <c r="B47" s="1"/>
      <c r="C47" s="1"/>
      <c r="D47" s="3"/>
    </row>
    <row r="48" spans="1:4" s="12" customFormat="1" x14ac:dyDescent="0.2">
      <c r="A48" s="35"/>
      <c r="B48" s="1"/>
      <c r="C48" s="1"/>
      <c r="D48" s="3"/>
    </row>
    <row r="49" spans="1:4" s="12" customFormat="1" x14ac:dyDescent="0.2">
      <c r="A49" s="35"/>
      <c r="B49" s="1"/>
      <c r="C49" s="1"/>
      <c r="D49" s="3"/>
    </row>
    <row r="50" spans="1:4" s="12" customFormat="1" x14ac:dyDescent="0.2">
      <c r="A50" s="35"/>
      <c r="B50" s="1"/>
      <c r="C50" s="1"/>
      <c r="D50" s="3"/>
    </row>
    <row r="51" spans="1:4" s="12" customFormat="1" x14ac:dyDescent="0.2">
      <c r="A51" s="35"/>
      <c r="B51" s="1"/>
      <c r="C51" s="1"/>
      <c r="D51" s="3"/>
    </row>
    <row r="52" spans="1:4" s="12" customFormat="1" x14ac:dyDescent="0.2">
      <c r="A52" s="35"/>
      <c r="B52" s="1"/>
      <c r="C52" s="1"/>
      <c r="D52" s="3"/>
    </row>
    <row r="53" spans="1:4" s="12" customFormat="1" x14ac:dyDescent="0.2">
      <c r="A53" s="35"/>
      <c r="B53" s="1"/>
      <c r="C53" s="1"/>
      <c r="D53" s="3"/>
    </row>
    <row r="54" spans="1:4" s="12" customFormat="1" x14ac:dyDescent="0.2">
      <c r="A54" s="35"/>
      <c r="B54" s="1"/>
      <c r="C54" s="1"/>
      <c r="D54" s="3"/>
    </row>
    <row r="55" spans="1:4" s="12" customFormat="1" x14ac:dyDescent="0.2">
      <c r="A55" s="35"/>
      <c r="B55" s="1"/>
      <c r="C55" s="1"/>
      <c r="D55" s="3"/>
    </row>
    <row r="56" spans="1:4" s="12" customFormat="1" x14ac:dyDescent="0.2">
      <c r="A56" s="35"/>
      <c r="B56" s="1"/>
      <c r="C56" s="1"/>
      <c r="D56" s="3"/>
    </row>
    <row r="57" spans="1:4" s="12" customFormat="1" x14ac:dyDescent="0.2">
      <c r="A57" s="35"/>
      <c r="B57" s="1"/>
      <c r="C57" s="1"/>
      <c r="D57" s="3"/>
    </row>
    <row r="58" spans="1:4" s="12" customFormat="1" x14ac:dyDescent="0.2">
      <c r="A58" s="35"/>
      <c r="B58" s="1"/>
      <c r="C58" s="1"/>
      <c r="D58" s="3"/>
    </row>
    <row r="59" spans="1:4" s="12" customFormat="1" x14ac:dyDescent="0.2">
      <c r="A59" s="35"/>
      <c r="B59" s="1"/>
      <c r="C59" s="1"/>
      <c r="D59" s="3"/>
    </row>
    <row r="60" spans="1:4" s="12" customFormat="1" x14ac:dyDescent="0.2">
      <c r="A60" s="35"/>
      <c r="B60" s="1"/>
      <c r="C60" s="1"/>
      <c r="D60" s="3"/>
    </row>
    <row r="61" spans="1:4" s="12" customFormat="1" x14ac:dyDescent="0.2">
      <c r="A61" s="35"/>
      <c r="B61" s="1"/>
      <c r="C61" s="1"/>
      <c r="D61" s="3"/>
    </row>
    <row r="62" spans="1:4" s="12" customFormat="1" x14ac:dyDescent="0.2">
      <c r="A62" s="35"/>
      <c r="B62" s="1"/>
      <c r="C62" s="1"/>
      <c r="D62" s="3"/>
    </row>
    <row r="63" spans="1:4" s="12" customFormat="1" x14ac:dyDescent="0.2">
      <c r="A63" s="35"/>
      <c r="B63" s="1"/>
      <c r="C63" s="1"/>
      <c r="D63" s="3"/>
    </row>
    <row r="64" spans="1:4" s="12" customFormat="1" x14ac:dyDescent="0.2">
      <c r="A64" s="35"/>
      <c r="B64" s="1"/>
      <c r="C64" s="1"/>
      <c r="D64" s="3"/>
    </row>
    <row r="65" spans="1:4" s="12" customFormat="1" x14ac:dyDescent="0.2">
      <c r="A65" s="35"/>
      <c r="B65" s="1"/>
      <c r="C65" s="1"/>
      <c r="D65" s="3"/>
    </row>
    <row r="66" spans="1:4" s="12" customFormat="1" x14ac:dyDescent="0.2">
      <c r="A66" s="35"/>
      <c r="B66" s="1"/>
      <c r="C66" s="1"/>
      <c r="D66" s="3"/>
    </row>
    <row r="67" spans="1:4" s="12" customFormat="1" x14ac:dyDescent="0.2">
      <c r="A67" s="35"/>
      <c r="B67" s="1"/>
      <c r="C67" s="1"/>
      <c r="D67" s="3"/>
    </row>
    <row r="68" spans="1:4" s="12" customFormat="1" x14ac:dyDescent="0.2">
      <c r="A68" s="35"/>
      <c r="B68" s="1"/>
      <c r="C68" s="1"/>
      <c r="D68" s="3"/>
    </row>
    <row r="69" spans="1:4" s="12" customFormat="1" x14ac:dyDescent="0.2">
      <c r="A69" s="35"/>
      <c r="B69" s="1"/>
      <c r="C69" s="1"/>
      <c r="D69" s="3"/>
    </row>
    <row r="70" spans="1:4" s="12" customFormat="1" x14ac:dyDescent="0.2">
      <c r="A70" s="35"/>
      <c r="B70" s="1"/>
      <c r="C70" s="1"/>
      <c r="D70" s="3"/>
    </row>
    <row r="71" spans="1:4" s="12" customFormat="1" x14ac:dyDescent="0.2">
      <c r="A71" s="35"/>
      <c r="B71" s="1"/>
      <c r="C71" s="1"/>
      <c r="D71" s="3"/>
    </row>
    <row r="72" spans="1:4" s="12" customFormat="1" x14ac:dyDescent="0.2">
      <c r="A72" s="35"/>
      <c r="B72" s="1"/>
      <c r="C72" s="1"/>
      <c r="D72" s="3"/>
    </row>
    <row r="73" spans="1:4" s="12" customFormat="1" x14ac:dyDescent="0.2">
      <c r="A73" s="35"/>
      <c r="B73" s="1"/>
      <c r="C73" s="1"/>
      <c r="D73" s="3"/>
    </row>
    <row r="74" spans="1:4" s="12" customFormat="1" x14ac:dyDescent="0.2">
      <c r="A74" s="35"/>
      <c r="B74" s="1"/>
      <c r="C74" s="1"/>
      <c r="D74" s="3"/>
    </row>
    <row r="75" spans="1:4" s="12" customFormat="1" x14ac:dyDescent="0.2">
      <c r="A75" s="35"/>
      <c r="B75" s="1"/>
      <c r="C75" s="1"/>
      <c r="D75" s="3"/>
    </row>
    <row r="76" spans="1:4" s="12" customFormat="1" x14ac:dyDescent="0.2">
      <c r="A76" s="35"/>
      <c r="B76" s="1"/>
      <c r="C76" s="1"/>
      <c r="D76" s="3"/>
    </row>
    <row r="77" spans="1:4" s="12" customFormat="1" x14ac:dyDescent="0.2">
      <c r="A77" s="35"/>
      <c r="B77" s="1"/>
      <c r="C77" s="1"/>
      <c r="D77" s="3"/>
    </row>
    <row r="78" spans="1:4" s="12" customFormat="1" x14ac:dyDescent="0.2">
      <c r="A78" s="35"/>
      <c r="B78" s="1"/>
      <c r="C78" s="1"/>
      <c r="D78" s="3"/>
    </row>
    <row r="79" spans="1:4" s="12" customFormat="1" x14ac:dyDescent="0.2">
      <c r="A79" s="35"/>
      <c r="B79" s="1"/>
      <c r="C79" s="1"/>
      <c r="D79" s="3"/>
    </row>
    <row r="80" spans="1:4" s="12" customFormat="1" x14ac:dyDescent="0.2">
      <c r="A80" s="35"/>
      <c r="B80" s="1"/>
      <c r="C80" s="1"/>
      <c r="D80" s="3"/>
    </row>
    <row r="81" spans="1:4" s="12" customFormat="1" x14ac:dyDescent="0.2">
      <c r="A81" s="35"/>
      <c r="B81" s="1"/>
      <c r="C81" s="1"/>
      <c r="D81" s="3"/>
    </row>
    <row r="82" spans="1:4" s="12" customFormat="1" x14ac:dyDescent="0.2">
      <c r="A82" s="35"/>
      <c r="B82" s="1"/>
      <c r="C82" s="1"/>
      <c r="D82" s="3"/>
    </row>
    <row r="83" spans="1:4" s="12" customFormat="1" x14ac:dyDescent="0.2">
      <c r="A83" s="35"/>
      <c r="B83" s="1"/>
      <c r="C83" s="1"/>
      <c r="D83" s="3"/>
    </row>
    <row r="84" spans="1:4" s="12" customFormat="1" x14ac:dyDescent="0.2">
      <c r="A84" s="35"/>
      <c r="B84" s="1"/>
      <c r="C84" s="1"/>
      <c r="D84" s="3"/>
    </row>
    <row r="85" spans="1:4" s="12" customFormat="1" x14ac:dyDescent="0.2">
      <c r="A85" s="35"/>
      <c r="B85" s="1"/>
      <c r="C85" s="1"/>
      <c r="D85" s="3"/>
    </row>
    <row r="86" spans="1:4" s="12" customFormat="1" x14ac:dyDescent="0.2">
      <c r="A86" s="35"/>
      <c r="B86" s="1"/>
      <c r="C86" s="1"/>
      <c r="D86" s="3"/>
    </row>
    <row r="87" spans="1:4" s="12" customFormat="1" x14ac:dyDescent="0.2">
      <c r="A87" s="35"/>
      <c r="B87" s="1"/>
      <c r="C87" s="1"/>
      <c r="D87" s="3"/>
    </row>
    <row r="88" spans="1:4" s="12" customFormat="1" x14ac:dyDescent="0.2">
      <c r="A88" s="35"/>
      <c r="B88" s="1"/>
      <c r="C88" s="1"/>
      <c r="D88" s="3"/>
    </row>
    <row r="89" spans="1:4" s="12" customFormat="1" x14ac:dyDescent="0.2">
      <c r="A89" s="35"/>
      <c r="B89" s="1"/>
      <c r="C89" s="1"/>
      <c r="D89" s="3"/>
    </row>
    <row r="90" spans="1:4" s="12" customFormat="1" x14ac:dyDescent="0.2">
      <c r="A90" s="35"/>
      <c r="B90" s="1"/>
      <c r="C90" s="1"/>
      <c r="D90" s="3"/>
    </row>
    <row r="91" spans="1:4" s="12" customFormat="1" x14ac:dyDescent="0.2">
      <c r="A91" s="35"/>
      <c r="B91" s="1"/>
      <c r="C91" s="1"/>
      <c r="D91" s="3"/>
    </row>
    <row r="92" spans="1:4" s="12" customFormat="1" x14ac:dyDescent="0.2">
      <c r="A92" s="35"/>
      <c r="B92" s="1"/>
      <c r="C92" s="1"/>
      <c r="D92" s="3"/>
    </row>
    <row r="93" spans="1:4" s="12" customFormat="1" x14ac:dyDescent="0.2">
      <c r="A93" s="35"/>
      <c r="B93" s="1"/>
      <c r="C93" s="1"/>
      <c r="D93" s="3"/>
    </row>
    <row r="94" spans="1:4" s="12" customFormat="1" x14ac:dyDescent="0.2">
      <c r="A94" s="35"/>
      <c r="B94" s="1"/>
      <c r="C94" s="1"/>
      <c r="D94" s="3"/>
    </row>
    <row r="95" spans="1:4" s="12" customFormat="1" x14ac:dyDescent="0.2">
      <c r="A95" s="35"/>
      <c r="B95" s="1"/>
      <c r="C95" s="1"/>
      <c r="D95" s="3"/>
    </row>
    <row r="96" spans="1:4" s="12" customFormat="1" x14ac:dyDescent="0.2">
      <c r="A96" s="35"/>
      <c r="B96" s="1"/>
      <c r="C96" s="1"/>
      <c r="D96" s="3"/>
    </row>
    <row r="97" spans="1:4" s="12" customFormat="1" x14ac:dyDescent="0.2">
      <c r="A97" s="35"/>
      <c r="B97" s="1"/>
      <c r="C97" s="1"/>
      <c r="D97" s="3"/>
    </row>
    <row r="98" spans="1:4" s="12" customFormat="1" x14ac:dyDescent="0.2">
      <c r="A98" s="35"/>
      <c r="B98" s="1"/>
      <c r="C98" s="1"/>
      <c r="D98" s="3"/>
    </row>
    <row r="99" spans="1:4" s="12" customFormat="1" x14ac:dyDescent="0.2">
      <c r="A99" s="35"/>
      <c r="B99" s="1"/>
      <c r="C99" s="1"/>
      <c r="D99" s="3"/>
    </row>
    <row r="100" spans="1:4" s="12" customFormat="1" x14ac:dyDescent="0.2">
      <c r="A100" s="35"/>
      <c r="B100" s="1"/>
      <c r="C100" s="1"/>
      <c r="D100" s="3"/>
    </row>
    <row r="101" spans="1:4" s="12" customFormat="1" x14ac:dyDescent="0.2">
      <c r="A101" s="35"/>
      <c r="B101" s="1"/>
      <c r="C101" s="1"/>
      <c r="D101" s="3"/>
    </row>
    <row r="102" spans="1:4" s="12" customFormat="1" x14ac:dyDescent="0.2">
      <c r="A102" s="35"/>
      <c r="B102" s="1"/>
      <c r="C102" s="1"/>
      <c r="D102" s="3"/>
    </row>
    <row r="103" spans="1:4" s="12" customFormat="1" x14ac:dyDescent="0.2">
      <c r="A103" s="35"/>
      <c r="B103" s="1"/>
      <c r="C103" s="1"/>
      <c r="D103" s="3"/>
    </row>
    <row r="104" spans="1:4" s="12" customFormat="1" x14ac:dyDescent="0.2">
      <c r="A104" s="35"/>
      <c r="B104" s="1"/>
      <c r="C104" s="1"/>
      <c r="D104" s="3"/>
    </row>
    <row r="105" spans="1:4" s="12" customFormat="1" x14ac:dyDescent="0.2">
      <c r="A105" s="35"/>
      <c r="B105" s="1"/>
      <c r="C105" s="1"/>
      <c r="D105" s="3"/>
    </row>
    <row r="106" spans="1:4" s="12" customFormat="1" x14ac:dyDescent="0.2">
      <c r="A106" s="35"/>
      <c r="B106" s="1"/>
      <c r="C106" s="1"/>
      <c r="D106" s="3"/>
    </row>
    <row r="107" spans="1:4" s="12" customFormat="1" x14ac:dyDescent="0.2">
      <c r="A107" s="35"/>
      <c r="B107" s="1"/>
      <c r="C107" s="1"/>
      <c r="D107" s="3"/>
    </row>
    <row r="108" spans="1:4" s="12" customFormat="1" x14ac:dyDescent="0.2">
      <c r="A108" s="35"/>
      <c r="B108" s="1"/>
      <c r="C108" s="1"/>
      <c r="D108" s="3"/>
    </row>
    <row r="109" spans="1:4" s="12" customFormat="1" x14ac:dyDescent="0.2">
      <c r="A109" s="35"/>
      <c r="B109" s="1"/>
      <c r="C109" s="1"/>
      <c r="D109" s="3"/>
    </row>
    <row r="110" spans="1:4" s="12" customFormat="1" x14ac:dyDescent="0.2">
      <c r="A110" s="35"/>
      <c r="B110" s="1"/>
      <c r="C110" s="1"/>
      <c r="D110" s="3"/>
    </row>
    <row r="111" spans="1:4" s="12" customFormat="1" x14ac:dyDescent="0.2">
      <c r="A111" s="35"/>
      <c r="B111" s="1"/>
      <c r="C111" s="1"/>
      <c r="D111" s="3"/>
    </row>
    <row r="112" spans="1:4" s="12" customFormat="1" x14ac:dyDescent="0.2">
      <c r="A112" s="35"/>
      <c r="B112" s="1"/>
      <c r="C112" s="1"/>
      <c r="D112" s="3"/>
    </row>
    <row r="113" spans="1:4" s="12" customFormat="1" x14ac:dyDescent="0.2">
      <c r="A113" s="35"/>
      <c r="B113" s="1"/>
      <c r="C113" s="1"/>
      <c r="D113" s="3"/>
    </row>
    <row r="114" spans="1:4" s="12" customFormat="1" x14ac:dyDescent="0.2">
      <c r="A114" s="35"/>
      <c r="B114" s="1"/>
      <c r="C114" s="1"/>
      <c r="D114" s="3"/>
    </row>
    <row r="115" spans="1:4" s="12" customFormat="1" x14ac:dyDescent="0.2">
      <c r="A115" s="35"/>
      <c r="B115" s="1"/>
      <c r="C115" s="1"/>
      <c r="D115" s="3"/>
    </row>
    <row r="116" spans="1:4" s="12" customFormat="1" x14ac:dyDescent="0.2">
      <c r="A116" s="35"/>
      <c r="B116" s="1"/>
      <c r="C116" s="1"/>
      <c r="D116" s="3"/>
    </row>
    <row r="117" spans="1:4" s="12" customFormat="1" x14ac:dyDescent="0.2">
      <c r="A117" s="35"/>
      <c r="B117" s="1"/>
      <c r="C117" s="1"/>
      <c r="D117" s="3"/>
    </row>
    <row r="118" spans="1:4" s="12" customFormat="1" x14ac:dyDescent="0.2">
      <c r="A118" s="35"/>
      <c r="B118" s="1"/>
      <c r="C118" s="1"/>
      <c r="D118" s="3"/>
    </row>
    <row r="119" spans="1:4" s="12" customFormat="1" x14ac:dyDescent="0.2">
      <c r="A119" s="35"/>
      <c r="B119" s="1"/>
      <c r="C119" s="1"/>
      <c r="D119" s="3"/>
    </row>
    <row r="120" spans="1:4" s="12" customFormat="1" x14ac:dyDescent="0.2">
      <c r="A120" s="35"/>
      <c r="B120" s="1"/>
      <c r="C120" s="1"/>
      <c r="D120" s="3"/>
    </row>
    <row r="121" spans="1:4" s="12" customFormat="1" x14ac:dyDescent="0.2">
      <c r="A121" s="35"/>
      <c r="B121" s="1"/>
      <c r="C121" s="1"/>
      <c r="D121" s="3"/>
    </row>
    <row r="122" spans="1:4" s="12" customFormat="1" x14ac:dyDescent="0.2">
      <c r="A122" s="35"/>
      <c r="B122" s="1"/>
      <c r="C122" s="1"/>
      <c r="D122" s="3"/>
    </row>
    <row r="123" spans="1:4" s="12" customFormat="1" x14ac:dyDescent="0.2">
      <c r="A123" s="35"/>
      <c r="B123" s="1"/>
      <c r="C123" s="1"/>
      <c r="D123" s="3"/>
    </row>
    <row r="124" spans="1:4" s="12" customFormat="1" x14ac:dyDescent="0.2">
      <c r="A124" s="35"/>
      <c r="B124" s="1"/>
      <c r="C124" s="1"/>
      <c r="D124" s="3"/>
    </row>
    <row r="125" spans="1:4" s="12" customFormat="1" x14ac:dyDescent="0.2">
      <c r="A125" s="35"/>
      <c r="B125" s="1"/>
      <c r="C125" s="1"/>
      <c r="D125" s="3"/>
    </row>
    <row r="126" spans="1:4" s="12" customFormat="1" x14ac:dyDescent="0.2">
      <c r="A126" s="35"/>
      <c r="B126" s="1"/>
      <c r="C126" s="1"/>
      <c r="D126" s="3"/>
    </row>
  </sheetData>
  <mergeCells count="2">
    <mergeCell ref="A2:D2"/>
    <mergeCell ref="C3:D3"/>
  </mergeCells>
  <phoneticPr fontId="0" type="noConversion"/>
  <pageMargins left="1.1811023622047245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84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31.7109375" style="35" customWidth="1"/>
    <col min="2" max="2" width="9.85546875" style="1" customWidth="1"/>
    <col min="3" max="3" width="49.140625" style="1" customWidth="1"/>
    <col min="4" max="4" width="65.140625" style="3" customWidth="1"/>
    <col min="5" max="5" width="55.5703125" style="3" customWidth="1"/>
    <col min="6" max="7" width="9.140625" style="1" customWidth="1"/>
    <col min="8" max="16384" width="9.140625" style="6"/>
  </cols>
  <sheetData>
    <row r="1" spans="1:7" ht="5.0999999999999996" customHeight="1" x14ac:dyDescent="0.2">
      <c r="A1" s="41"/>
      <c r="B1" s="69"/>
      <c r="C1" s="42"/>
      <c r="D1" s="43"/>
      <c r="E1" s="44"/>
    </row>
    <row r="2" spans="1:7" s="28" customFormat="1" ht="30" customHeight="1" x14ac:dyDescent="0.2">
      <c r="A2" s="468" t="s">
        <v>623</v>
      </c>
      <c r="B2" s="469"/>
      <c r="C2" s="469"/>
      <c r="D2" s="469"/>
      <c r="E2" s="470"/>
      <c r="F2" s="29"/>
      <c r="G2" s="29"/>
    </row>
    <row r="3" spans="1:7" s="21" customFormat="1" ht="18" customHeight="1" x14ac:dyDescent="0.2">
      <c r="A3" s="416"/>
      <c r="B3" s="417"/>
      <c r="C3" s="471" t="s">
        <v>693</v>
      </c>
      <c r="D3" s="471"/>
      <c r="E3" s="472"/>
      <c r="F3" s="30"/>
      <c r="G3" s="30"/>
    </row>
    <row r="4" spans="1:7" s="21" customFormat="1" ht="18" customHeight="1" x14ac:dyDescent="0.2">
      <c r="A4" s="45"/>
      <c r="B4" s="38"/>
      <c r="C4" s="340">
        <v>1</v>
      </c>
      <c r="D4" s="196">
        <v>2</v>
      </c>
      <c r="E4" s="197">
        <v>3</v>
      </c>
      <c r="F4" s="30"/>
      <c r="G4" s="30"/>
    </row>
    <row r="5" spans="1:7" s="12" customFormat="1" ht="19.5" customHeight="1" x14ac:dyDescent="0.2">
      <c r="A5" s="70" t="s">
        <v>17</v>
      </c>
      <c r="B5" s="64"/>
      <c r="C5" s="216">
        <v>28.22</v>
      </c>
      <c r="D5" s="66">
        <v>26.51</v>
      </c>
      <c r="E5" s="71">
        <v>23.09</v>
      </c>
      <c r="F5" s="25"/>
      <c r="G5" s="25"/>
    </row>
    <row r="6" spans="1:7" s="12" customFormat="1" ht="19.5" customHeight="1" x14ac:dyDescent="0.2">
      <c r="A6" s="70" t="s">
        <v>5</v>
      </c>
      <c r="B6" s="64"/>
      <c r="C6" s="216">
        <v>51.85</v>
      </c>
      <c r="D6" s="216">
        <v>48.85</v>
      </c>
      <c r="E6" s="215">
        <v>43.21</v>
      </c>
      <c r="F6" s="25"/>
      <c r="G6" s="25"/>
    </row>
    <row r="7" spans="1:7" s="12" customFormat="1" ht="19.5" customHeight="1" x14ac:dyDescent="0.2">
      <c r="A7" s="70" t="s">
        <v>12</v>
      </c>
      <c r="B7" s="64"/>
      <c r="C7" s="216">
        <v>98.75</v>
      </c>
      <c r="D7" s="216">
        <v>92.86</v>
      </c>
      <c r="E7" s="215">
        <v>82.3</v>
      </c>
      <c r="F7" s="25"/>
      <c r="G7" s="25"/>
    </row>
    <row r="8" spans="1:7" s="12" customFormat="1" ht="21.75" customHeight="1" x14ac:dyDescent="0.2">
      <c r="A8" s="70" t="s">
        <v>354</v>
      </c>
      <c r="B8" s="64"/>
      <c r="C8" s="216">
        <v>136.44</v>
      </c>
      <c r="D8" s="216">
        <v>128.57</v>
      </c>
      <c r="E8" s="215">
        <v>113.71</v>
      </c>
      <c r="F8" s="25"/>
      <c r="G8" s="25"/>
    </row>
    <row r="9" spans="1:7" s="12" customFormat="1" ht="9" customHeight="1" x14ac:dyDescent="0.2">
      <c r="A9" s="127"/>
      <c r="B9" s="128"/>
      <c r="C9" s="144"/>
      <c r="D9" s="132"/>
      <c r="E9" s="341"/>
      <c r="F9" s="3"/>
      <c r="G9" s="3"/>
    </row>
    <row r="10" spans="1:7" s="12" customFormat="1" ht="18.95" customHeight="1" x14ac:dyDescent="0.2">
      <c r="A10" s="162"/>
      <c r="B10" s="128"/>
      <c r="C10" s="154" t="s">
        <v>463</v>
      </c>
      <c r="D10" s="132" t="s">
        <v>84</v>
      </c>
      <c r="E10" s="342" t="s">
        <v>42</v>
      </c>
      <c r="F10" s="3"/>
      <c r="G10" s="3"/>
    </row>
    <row r="11" spans="1:7" s="12" customFormat="1" ht="18.95" customHeight="1" x14ac:dyDescent="0.2">
      <c r="A11" s="127"/>
      <c r="B11" s="128"/>
      <c r="C11" s="154" t="s">
        <v>464</v>
      </c>
      <c r="D11" s="132" t="s">
        <v>509</v>
      </c>
      <c r="E11" s="342" t="s">
        <v>66</v>
      </c>
      <c r="F11" s="3"/>
      <c r="G11" s="3"/>
    </row>
    <row r="12" spans="1:7" s="12" customFormat="1" ht="18.95" customHeight="1" x14ac:dyDescent="0.2">
      <c r="A12" s="127"/>
      <c r="B12" s="128"/>
      <c r="C12" s="154" t="s">
        <v>465</v>
      </c>
      <c r="D12" s="133" t="s">
        <v>510</v>
      </c>
      <c r="E12" s="342" t="s">
        <v>104</v>
      </c>
      <c r="F12" s="3"/>
      <c r="G12" s="3"/>
    </row>
    <row r="13" spans="1:7" s="12" customFormat="1" ht="18.95" customHeight="1" x14ac:dyDescent="0.2">
      <c r="A13" s="127"/>
      <c r="B13" s="128"/>
      <c r="C13" s="154" t="s">
        <v>466</v>
      </c>
      <c r="D13" s="133" t="s">
        <v>511</v>
      </c>
      <c r="E13" s="342" t="s">
        <v>105</v>
      </c>
      <c r="F13" s="3"/>
      <c r="G13" s="3"/>
    </row>
    <row r="14" spans="1:7" s="12" customFormat="1" ht="18.95" customHeight="1" x14ac:dyDescent="0.2">
      <c r="A14" s="127"/>
      <c r="B14" s="128"/>
      <c r="C14" s="154" t="s">
        <v>596</v>
      </c>
      <c r="D14" s="132" t="s">
        <v>512</v>
      </c>
      <c r="E14" s="342" t="s">
        <v>534</v>
      </c>
      <c r="F14" s="3"/>
      <c r="G14" s="3"/>
    </row>
    <row r="15" spans="1:7" s="12" customFormat="1" ht="18.95" customHeight="1" x14ac:dyDescent="0.2">
      <c r="A15" s="127"/>
      <c r="B15" s="128"/>
      <c r="C15" s="154" t="s">
        <v>467</v>
      </c>
      <c r="D15" s="132" t="s">
        <v>91</v>
      </c>
      <c r="E15" s="342" t="s">
        <v>535</v>
      </c>
      <c r="F15" s="3"/>
      <c r="G15" s="3"/>
    </row>
    <row r="16" spans="1:7" s="12" customFormat="1" ht="18.95" customHeight="1" x14ac:dyDescent="0.2">
      <c r="A16" s="127"/>
      <c r="B16" s="128"/>
      <c r="C16" s="154" t="s">
        <v>468</v>
      </c>
      <c r="D16" s="132" t="s">
        <v>355</v>
      </c>
      <c r="E16" s="342" t="s">
        <v>74</v>
      </c>
      <c r="F16" s="3"/>
      <c r="G16" s="3"/>
    </row>
    <row r="17" spans="1:7" s="12" customFormat="1" ht="18.95" customHeight="1" x14ac:dyDescent="0.2">
      <c r="A17" s="127"/>
      <c r="B17" s="128"/>
      <c r="C17" s="154" t="s">
        <v>508</v>
      </c>
      <c r="D17" s="132" t="s">
        <v>323</v>
      </c>
      <c r="E17" s="342" t="s">
        <v>536</v>
      </c>
      <c r="F17" s="3"/>
      <c r="G17" s="3"/>
    </row>
    <row r="18" spans="1:7" s="12" customFormat="1" ht="18.95" customHeight="1" x14ac:dyDescent="0.2">
      <c r="A18" s="127"/>
      <c r="B18" s="128"/>
      <c r="C18" s="154" t="s">
        <v>507</v>
      </c>
      <c r="D18" s="132" t="s">
        <v>513</v>
      </c>
      <c r="E18" s="342" t="s">
        <v>111</v>
      </c>
      <c r="F18" s="3"/>
      <c r="G18" s="3"/>
    </row>
    <row r="19" spans="1:7" s="12" customFormat="1" ht="18.95" customHeight="1" x14ac:dyDescent="0.2">
      <c r="A19" s="162"/>
      <c r="B19" s="128"/>
      <c r="C19" s="154" t="s">
        <v>469</v>
      </c>
      <c r="D19" s="132" t="s">
        <v>167</v>
      </c>
      <c r="E19" s="342" t="s">
        <v>537</v>
      </c>
      <c r="F19" s="3"/>
      <c r="G19" s="3"/>
    </row>
    <row r="20" spans="1:7" s="12" customFormat="1" ht="18.95" customHeight="1" x14ac:dyDescent="0.2">
      <c r="A20" s="155"/>
      <c r="B20" s="128"/>
      <c r="C20" s="154" t="s">
        <v>470</v>
      </c>
      <c r="D20" s="132" t="s">
        <v>514</v>
      </c>
      <c r="E20" s="342" t="s">
        <v>538</v>
      </c>
      <c r="F20" s="3"/>
      <c r="G20" s="3"/>
    </row>
    <row r="21" spans="1:7" s="12" customFormat="1" ht="18.95" customHeight="1" x14ac:dyDescent="0.2">
      <c r="A21" s="127"/>
      <c r="B21" s="128"/>
      <c r="C21" s="154" t="s">
        <v>471</v>
      </c>
      <c r="D21" s="132" t="s">
        <v>676</v>
      </c>
      <c r="E21" s="342" t="s">
        <v>539</v>
      </c>
      <c r="F21" s="3"/>
      <c r="G21" s="3"/>
    </row>
    <row r="22" spans="1:7" s="12" customFormat="1" ht="18.95" customHeight="1" x14ac:dyDescent="0.2">
      <c r="A22" s="127"/>
      <c r="B22" s="128"/>
      <c r="C22" s="154" t="s">
        <v>472</v>
      </c>
      <c r="D22" s="132" t="s">
        <v>597</v>
      </c>
      <c r="E22" s="342" t="s">
        <v>540</v>
      </c>
      <c r="F22" s="3"/>
      <c r="G22" s="3"/>
    </row>
    <row r="23" spans="1:7" s="12" customFormat="1" ht="18.95" customHeight="1" x14ac:dyDescent="0.2">
      <c r="A23" s="127"/>
      <c r="B23" s="128"/>
      <c r="C23" s="154" t="s">
        <v>473</v>
      </c>
      <c r="D23" s="133" t="s">
        <v>121</v>
      </c>
      <c r="E23" s="342" t="s">
        <v>541</v>
      </c>
      <c r="F23" s="3"/>
      <c r="G23" s="3"/>
    </row>
    <row r="24" spans="1:7" s="12" customFormat="1" ht="18.95" customHeight="1" x14ac:dyDescent="0.2">
      <c r="A24" s="127"/>
      <c r="B24" s="128"/>
      <c r="C24" s="154" t="s">
        <v>474</v>
      </c>
      <c r="D24" s="133" t="s">
        <v>208</v>
      </c>
      <c r="E24" s="342" t="s">
        <v>171</v>
      </c>
      <c r="F24" s="3"/>
      <c r="G24" s="3"/>
    </row>
    <row r="25" spans="1:7" s="12" customFormat="1" ht="18.95" customHeight="1" x14ac:dyDescent="0.2">
      <c r="A25" s="127"/>
      <c r="B25" s="128"/>
      <c r="C25" s="154" t="s">
        <v>475</v>
      </c>
      <c r="D25" s="132" t="s">
        <v>181</v>
      </c>
      <c r="E25" s="342" t="s">
        <v>43</v>
      </c>
      <c r="F25" s="3"/>
      <c r="G25" s="3"/>
    </row>
    <row r="26" spans="1:7" s="12" customFormat="1" ht="18.95" customHeight="1" x14ac:dyDescent="0.2">
      <c r="A26" s="127"/>
      <c r="B26" s="128"/>
      <c r="C26" s="154" t="s">
        <v>476</v>
      </c>
      <c r="D26" s="132" t="s">
        <v>284</v>
      </c>
      <c r="E26" s="342" t="s">
        <v>76</v>
      </c>
      <c r="F26" s="3"/>
      <c r="G26" s="3"/>
    </row>
    <row r="27" spans="1:7" s="12" customFormat="1" ht="18.95" customHeight="1" x14ac:dyDescent="0.2">
      <c r="A27" s="127"/>
      <c r="B27" s="128"/>
      <c r="C27" s="154" t="s">
        <v>477</v>
      </c>
      <c r="D27" s="132" t="s">
        <v>225</v>
      </c>
      <c r="E27" s="342" t="s">
        <v>39</v>
      </c>
      <c r="F27" s="3"/>
      <c r="G27" s="3"/>
    </row>
    <row r="28" spans="1:7" s="12" customFormat="1" ht="18.95" customHeight="1" x14ac:dyDescent="0.2">
      <c r="A28" s="127"/>
      <c r="B28" s="128"/>
      <c r="C28" s="154" t="s">
        <v>478</v>
      </c>
      <c r="D28" s="132" t="s">
        <v>515</v>
      </c>
      <c r="E28" s="342" t="s">
        <v>542</v>
      </c>
      <c r="F28" s="3"/>
      <c r="G28" s="3"/>
    </row>
    <row r="29" spans="1:7" s="12" customFormat="1" ht="18.95" customHeight="1" x14ac:dyDescent="0.2">
      <c r="A29" s="127"/>
      <c r="B29" s="128"/>
      <c r="C29" s="154" t="s">
        <v>479</v>
      </c>
      <c r="D29" s="132" t="s">
        <v>57</v>
      </c>
      <c r="E29" s="342" t="s">
        <v>680</v>
      </c>
      <c r="F29" s="3"/>
      <c r="G29" s="3"/>
    </row>
    <row r="30" spans="1:7" s="12" customFormat="1" ht="18.95" customHeight="1" x14ac:dyDescent="0.2">
      <c r="A30" s="127"/>
      <c r="B30" s="128"/>
      <c r="C30" s="154" t="s">
        <v>480</v>
      </c>
      <c r="D30" s="132" t="s">
        <v>242</v>
      </c>
      <c r="E30" s="342" t="s">
        <v>289</v>
      </c>
      <c r="F30" s="3"/>
      <c r="G30" s="3"/>
    </row>
    <row r="31" spans="1:7" s="12" customFormat="1" ht="18.95" customHeight="1" x14ac:dyDescent="0.2">
      <c r="A31" s="127"/>
      <c r="B31" s="128"/>
      <c r="C31" s="154"/>
      <c r="D31" s="132" t="s">
        <v>516</v>
      </c>
      <c r="E31" s="342" t="s">
        <v>543</v>
      </c>
      <c r="F31" s="3"/>
      <c r="G31" s="3"/>
    </row>
    <row r="32" spans="1:7" s="12" customFormat="1" ht="18.95" customHeight="1" x14ac:dyDescent="0.2">
      <c r="A32" s="127"/>
      <c r="B32" s="128"/>
      <c r="C32" s="154"/>
      <c r="D32" s="132" t="s">
        <v>679</v>
      </c>
      <c r="E32" s="342" t="s">
        <v>544</v>
      </c>
      <c r="F32" s="3"/>
      <c r="G32" s="3"/>
    </row>
    <row r="33" spans="1:7" s="12" customFormat="1" ht="18.95" customHeight="1" x14ac:dyDescent="0.2">
      <c r="A33" s="127"/>
      <c r="B33" s="128"/>
      <c r="C33" s="154"/>
      <c r="D33" s="132" t="s">
        <v>517</v>
      </c>
      <c r="E33" s="342" t="s">
        <v>44</v>
      </c>
      <c r="F33" s="3"/>
      <c r="G33" s="3"/>
    </row>
    <row r="34" spans="1:7" s="12" customFormat="1" ht="18.95" customHeight="1" x14ac:dyDescent="0.2">
      <c r="A34" s="127"/>
      <c r="B34" s="128"/>
      <c r="C34" s="154"/>
      <c r="D34" s="132" t="s">
        <v>518</v>
      </c>
      <c r="E34" s="342" t="s">
        <v>545</v>
      </c>
      <c r="F34" s="3"/>
      <c r="G34" s="3"/>
    </row>
    <row r="35" spans="1:7" s="12" customFormat="1" ht="18.95" customHeight="1" x14ac:dyDescent="0.2">
      <c r="A35" s="127"/>
      <c r="B35" s="128"/>
      <c r="C35" s="154"/>
      <c r="D35" s="132" t="s">
        <v>673</v>
      </c>
      <c r="E35" s="342" t="s">
        <v>546</v>
      </c>
      <c r="F35" s="3"/>
      <c r="G35" s="3"/>
    </row>
    <row r="36" spans="1:7" s="12" customFormat="1" ht="18.95" customHeight="1" x14ac:dyDescent="0.2">
      <c r="A36" s="127"/>
      <c r="B36" s="128"/>
      <c r="C36" s="154"/>
      <c r="D36" s="132" t="s">
        <v>519</v>
      </c>
      <c r="E36" s="342" t="s">
        <v>547</v>
      </c>
      <c r="F36" s="3"/>
      <c r="G36" s="3"/>
    </row>
    <row r="37" spans="1:7" s="12" customFormat="1" ht="18.95" customHeight="1" x14ac:dyDescent="0.2">
      <c r="A37" s="127"/>
      <c r="B37" s="128"/>
      <c r="C37" s="154"/>
      <c r="D37" s="132" t="s">
        <v>520</v>
      </c>
      <c r="E37" s="342" t="s">
        <v>49</v>
      </c>
      <c r="F37" s="3"/>
      <c r="G37" s="3"/>
    </row>
    <row r="38" spans="1:7" s="12" customFormat="1" ht="18.95" customHeight="1" x14ac:dyDescent="0.2">
      <c r="A38" s="127"/>
      <c r="B38" s="128"/>
      <c r="C38" s="154"/>
      <c r="D38" s="132" t="s">
        <v>134</v>
      </c>
      <c r="E38" s="342" t="s">
        <v>50</v>
      </c>
      <c r="F38" s="3"/>
      <c r="G38" s="3"/>
    </row>
    <row r="39" spans="1:7" s="12" customFormat="1" ht="18.95" customHeight="1" x14ac:dyDescent="0.2">
      <c r="A39" s="127"/>
      <c r="B39" s="128"/>
      <c r="C39" s="154"/>
      <c r="D39" s="132" t="s">
        <v>266</v>
      </c>
      <c r="E39" s="342" t="s">
        <v>67</v>
      </c>
      <c r="F39" s="3"/>
      <c r="G39" s="3"/>
    </row>
    <row r="40" spans="1:7" s="12" customFormat="1" ht="18.95" customHeight="1" x14ac:dyDescent="0.2">
      <c r="A40" s="127"/>
      <c r="B40" s="128"/>
      <c r="C40" s="154"/>
      <c r="D40" s="132" t="s">
        <v>521</v>
      </c>
      <c r="E40" s="342" t="s">
        <v>170</v>
      </c>
      <c r="F40" s="3"/>
      <c r="G40" s="3"/>
    </row>
    <row r="41" spans="1:7" s="12" customFormat="1" ht="18.95" customHeight="1" x14ac:dyDescent="0.2">
      <c r="A41" s="127"/>
      <c r="B41" s="128"/>
      <c r="C41" s="154"/>
      <c r="D41" s="132" t="s">
        <v>253</v>
      </c>
      <c r="E41" s="342" t="s">
        <v>168</v>
      </c>
      <c r="F41" s="3"/>
      <c r="G41" s="3"/>
    </row>
    <row r="42" spans="1:7" s="12" customFormat="1" ht="18.95" customHeight="1" x14ac:dyDescent="0.2">
      <c r="A42" s="127"/>
      <c r="B42" s="128"/>
      <c r="C42" s="154"/>
      <c r="D42" s="132" t="s">
        <v>522</v>
      </c>
      <c r="E42" s="342" t="s">
        <v>278</v>
      </c>
      <c r="F42" s="3"/>
      <c r="G42" s="3"/>
    </row>
    <row r="43" spans="1:7" s="12" customFormat="1" ht="18.95" customHeight="1" x14ac:dyDescent="0.2">
      <c r="A43" s="127"/>
      <c r="B43" s="128"/>
      <c r="C43" s="154"/>
      <c r="D43" s="132" t="s">
        <v>228</v>
      </c>
      <c r="E43" s="342" t="s">
        <v>548</v>
      </c>
      <c r="F43" s="3"/>
      <c r="G43" s="3"/>
    </row>
    <row r="44" spans="1:7" s="12" customFormat="1" ht="18.95" customHeight="1" x14ac:dyDescent="0.2">
      <c r="A44" s="127"/>
      <c r="B44" s="128"/>
      <c r="C44" s="154"/>
      <c r="D44" s="132" t="s">
        <v>98</v>
      </c>
      <c r="E44" s="342" t="s">
        <v>681</v>
      </c>
      <c r="F44" s="3"/>
      <c r="G44" s="3"/>
    </row>
    <row r="45" spans="1:7" s="12" customFormat="1" ht="18.95" customHeight="1" x14ac:dyDescent="0.2">
      <c r="A45" s="127"/>
      <c r="B45" s="128"/>
      <c r="C45" s="154"/>
      <c r="D45" s="132" t="s">
        <v>523</v>
      </c>
      <c r="E45" s="342" t="s">
        <v>549</v>
      </c>
      <c r="F45" s="3"/>
      <c r="G45" s="3"/>
    </row>
    <row r="46" spans="1:7" s="12" customFormat="1" ht="18.95" customHeight="1" x14ac:dyDescent="0.2">
      <c r="A46" s="127"/>
      <c r="B46" s="128"/>
      <c r="C46" s="154"/>
      <c r="D46" s="132" t="s">
        <v>99</v>
      </c>
      <c r="E46" s="342" t="s">
        <v>282</v>
      </c>
      <c r="F46" s="3"/>
      <c r="G46" s="3"/>
    </row>
    <row r="47" spans="1:7" s="12" customFormat="1" ht="18.95" customHeight="1" x14ac:dyDescent="0.2">
      <c r="A47" s="127"/>
      <c r="B47" s="128"/>
      <c r="C47" s="154"/>
      <c r="D47" s="132" t="s">
        <v>312</v>
      </c>
      <c r="E47" s="342" t="s">
        <v>303</v>
      </c>
      <c r="F47" s="3"/>
      <c r="G47" s="3"/>
    </row>
    <row r="48" spans="1:7" s="12" customFormat="1" ht="18.95" customHeight="1" x14ac:dyDescent="0.2">
      <c r="A48" s="127"/>
      <c r="B48" s="128"/>
      <c r="C48" s="154"/>
      <c r="D48" s="132" t="s">
        <v>212</v>
      </c>
      <c r="E48" s="342" t="s">
        <v>45</v>
      </c>
      <c r="F48" s="3"/>
      <c r="G48" s="3"/>
    </row>
    <row r="49" spans="1:7" s="12" customFormat="1" ht="18.95" customHeight="1" x14ac:dyDescent="0.2">
      <c r="A49" s="162"/>
      <c r="B49" s="128"/>
      <c r="C49" s="154"/>
      <c r="D49" s="132" t="s">
        <v>524</v>
      </c>
      <c r="E49" s="343" t="s">
        <v>550</v>
      </c>
      <c r="F49" s="3"/>
      <c r="G49" s="3"/>
    </row>
    <row r="50" spans="1:7" s="12" customFormat="1" ht="18.95" customHeight="1" x14ac:dyDescent="0.2">
      <c r="A50" s="127"/>
      <c r="B50" s="128"/>
      <c r="C50" s="154"/>
      <c r="D50" s="132" t="s">
        <v>281</v>
      </c>
      <c r="E50" s="342" t="s">
        <v>88</v>
      </c>
      <c r="F50" s="3"/>
      <c r="G50" s="3"/>
    </row>
    <row r="51" spans="1:7" s="12" customFormat="1" ht="18.95" customHeight="1" x14ac:dyDescent="0.2">
      <c r="A51" s="127"/>
      <c r="B51" s="128"/>
      <c r="C51" s="154"/>
      <c r="D51" s="132" t="s">
        <v>525</v>
      </c>
      <c r="E51" s="342" t="s">
        <v>40</v>
      </c>
      <c r="F51" s="3"/>
      <c r="G51" s="3"/>
    </row>
    <row r="52" spans="1:7" s="12" customFormat="1" ht="18.95" customHeight="1" x14ac:dyDescent="0.2">
      <c r="A52" s="127"/>
      <c r="B52" s="128"/>
      <c r="C52" s="154"/>
      <c r="D52" s="132" t="s">
        <v>247</v>
      </c>
      <c r="E52" s="342" t="s">
        <v>598</v>
      </c>
      <c r="F52" s="3"/>
      <c r="G52" s="3"/>
    </row>
    <row r="53" spans="1:7" s="12" customFormat="1" ht="18.95" customHeight="1" x14ac:dyDescent="0.2">
      <c r="A53" s="127"/>
      <c r="B53" s="128"/>
      <c r="C53" s="154"/>
      <c r="D53" s="132" t="s">
        <v>240</v>
      </c>
      <c r="E53" s="342" t="s">
        <v>682</v>
      </c>
      <c r="F53" s="3"/>
      <c r="G53" s="3"/>
    </row>
    <row r="54" spans="1:7" s="12" customFormat="1" ht="18.95" customHeight="1" x14ac:dyDescent="0.2">
      <c r="A54" s="127"/>
      <c r="B54" s="128"/>
      <c r="C54" s="154"/>
      <c r="D54" s="132" t="s">
        <v>526</v>
      </c>
      <c r="E54" s="342" t="s">
        <v>100</v>
      </c>
      <c r="F54" s="3"/>
      <c r="G54" s="3"/>
    </row>
    <row r="55" spans="1:7" s="12" customFormat="1" ht="18.95" customHeight="1" x14ac:dyDescent="0.2">
      <c r="A55" s="127"/>
      <c r="B55" s="128"/>
      <c r="C55" s="154"/>
      <c r="D55" s="132" t="s">
        <v>677</v>
      </c>
      <c r="E55" s="342" t="s">
        <v>51</v>
      </c>
      <c r="F55" s="3"/>
      <c r="G55" s="3"/>
    </row>
    <row r="56" spans="1:7" s="12" customFormat="1" ht="18.95" customHeight="1" x14ac:dyDescent="0.2">
      <c r="A56" s="127"/>
      <c r="B56" s="128"/>
      <c r="C56" s="154"/>
      <c r="D56" s="132" t="s">
        <v>244</v>
      </c>
      <c r="E56" s="342" t="s">
        <v>551</v>
      </c>
      <c r="F56" s="3"/>
      <c r="G56" s="3"/>
    </row>
    <row r="57" spans="1:7" s="12" customFormat="1" ht="18.95" customHeight="1" x14ac:dyDescent="0.2">
      <c r="A57" s="127"/>
      <c r="B57" s="128"/>
      <c r="C57" s="154"/>
      <c r="D57" s="132" t="s">
        <v>287</v>
      </c>
      <c r="E57" s="342" t="s">
        <v>64</v>
      </c>
      <c r="F57" s="3"/>
      <c r="G57" s="3"/>
    </row>
    <row r="58" spans="1:7" s="12" customFormat="1" ht="18.95" customHeight="1" x14ac:dyDescent="0.2">
      <c r="A58" s="127"/>
      <c r="B58" s="128"/>
      <c r="C58" s="154"/>
      <c r="D58" s="132" t="s">
        <v>674</v>
      </c>
      <c r="E58" s="342" t="s">
        <v>552</v>
      </c>
      <c r="F58" s="3"/>
      <c r="G58" s="3"/>
    </row>
    <row r="59" spans="1:7" s="12" customFormat="1" ht="18.95" customHeight="1" x14ac:dyDescent="0.2">
      <c r="A59" s="162"/>
      <c r="B59" s="128"/>
      <c r="C59" s="154"/>
      <c r="D59" s="132" t="s">
        <v>265</v>
      </c>
      <c r="E59" s="342" t="s">
        <v>115</v>
      </c>
      <c r="F59" s="3"/>
      <c r="G59" s="3"/>
    </row>
    <row r="60" spans="1:7" s="12" customFormat="1" ht="18.95" customHeight="1" x14ac:dyDescent="0.2">
      <c r="A60" s="127"/>
      <c r="B60" s="128"/>
      <c r="C60" s="154"/>
      <c r="D60" s="132" t="s">
        <v>81</v>
      </c>
      <c r="E60" s="342" t="s">
        <v>41</v>
      </c>
      <c r="F60" s="3"/>
      <c r="G60" s="3"/>
    </row>
    <row r="61" spans="1:7" s="12" customFormat="1" ht="18.95" customHeight="1" x14ac:dyDescent="0.2">
      <c r="A61" s="127"/>
      <c r="B61" s="128"/>
      <c r="C61" s="154"/>
      <c r="D61" s="132" t="s">
        <v>259</v>
      </c>
      <c r="E61" s="342" t="s">
        <v>46</v>
      </c>
      <c r="F61" s="3"/>
      <c r="G61" s="3"/>
    </row>
    <row r="62" spans="1:7" s="12" customFormat="1" ht="18.95" customHeight="1" x14ac:dyDescent="0.2">
      <c r="A62" s="127"/>
      <c r="B62" s="128"/>
      <c r="C62" s="154"/>
      <c r="D62" s="132" t="s">
        <v>527</v>
      </c>
      <c r="E62" s="342" t="s">
        <v>257</v>
      </c>
      <c r="F62" s="3"/>
      <c r="G62" s="3"/>
    </row>
    <row r="63" spans="1:7" s="12" customFormat="1" ht="18.95" customHeight="1" x14ac:dyDescent="0.2">
      <c r="A63" s="127"/>
      <c r="B63" s="128"/>
      <c r="C63" s="154"/>
      <c r="D63" s="132" t="s">
        <v>70</v>
      </c>
      <c r="E63" s="342" t="s">
        <v>683</v>
      </c>
      <c r="F63" s="3"/>
      <c r="G63" s="3"/>
    </row>
    <row r="64" spans="1:7" s="12" customFormat="1" ht="18.95" customHeight="1" x14ac:dyDescent="0.2">
      <c r="A64" s="127"/>
      <c r="B64" s="128"/>
      <c r="C64" s="154"/>
      <c r="D64" s="132" t="s">
        <v>71</v>
      </c>
      <c r="E64" s="342" t="s">
        <v>95</v>
      </c>
      <c r="F64" s="3"/>
      <c r="G64" s="3"/>
    </row>
    <row r="65" spans="1:7" s="12" customFormat="1" ht="18.95" customHeight="1" x14ac:dyDescent="0.2">
      <c r="A65" s="127"/>
      <c r="B65" s="128"/>
      <c r="C65" s="154"/>
      <c r="D65" s="132" t="s">
        <v>68</v>
      </c>
      <c r="E65" s="342" t="s">
        <v>553</v>
      </c>
      <c r="F65" s="3"/>
      <c r="G65" s="3"/>
    </row>
    <row r="66" spans="1:7" s="12" customFormat="1" ht="18.95" customHeight="1" x14ac:dyDescent="0.2">
      <c r="A66" s="127"/>
      <c r="B66" s="128"/>
      <c r="C66" s="154"/>
      <c r="D66" s="132" t="s">
        <v>528</v>
      </c>
      <c r="E66" s="342" t="s">
        <v>93</v>
      </c>
      <c r="F66" s="3"/>
      <c r="G66" s="3"/>
    </row>
    <row r="67" spans="1:7" s="12" customFormat="1" ht="18.95" customHeight="1" x14ac:dyDescent="0.2">
      <c r="A67" s="127"/>
      <c r="B67" s="128"/>
      <c r="C67" s="154"/>
      <c r="D67" s="132" t="s">
        <v>529</v>
      </c>
      <c r="E67" s="342" t="s">
        <v>684</v>
      </c>
      <c r="F67" s="3"/>
      <c r="G67" s="3"/>
    </row>
    <row r="68" spans="1:7" s="12" customFormat="1" ht="18.95" customHeight="1" x14ac:dyDescent="0.2">
      <c r="A68" s="127"/>
      <c r="B68" s="128"/>
      <c r="C68" s="154"/>
      <c r="D68" s="132" t="s">
        <v>530</v>
      </c>
      <c r="E68" s="342" t="s">
        <v>169</v>
      </c>
      <c r="F68" s="3"/>
      <c r="G68" s="3"/>
    </row>
    <row r="69" spans="1:7" s="12" customFormat="1" ht="18.95" customHeight="1" x14ac:dyDescent="0.2">
      <c r="A69" s="127"/>
      <c r="B69" s="128"/>
      <c r="C69" s="154"/>
      <c r="D69" s="132" t="s">
        <v>531</v>
      </c>
      <c r="E69" s="342" t="s">
        <v>554</v>
      </c>
      <c r="F69" s="3"/>
      <c r="G69" s="3"/>
    </row>
    <row r="70" spans="1:7" s="12" customFormat="1" ht="18.95" customHeight="1" x14ac:dyDescent="0.2">
      <c r="A70" s="127"/>
      <c r="B70" s="128"/>
      <c r="C70" s="154"/>
      <c r="D70" s="132" t="s">
        <v>678</v>
      </c>
      <c r="E70" s="342" t="s">
        <v>555</v>
      </c>
      <c r="F70" s="3"/>
      <c r="G70" s="3"/>
    </row>
    <row r="71" spans="1:7" s="12" customFormat="1" ht="18.95" customHeight="1" x14ac:dyDescent="0.2">
      <c r="A71" s="127"/>
      <c r="B71" s="128"/>
      <c r="C71" s="154"/>
      <c r="D71" s="132" t="s">
        <v>532</v>
      </c>
      <c r="E71" s="342" t="s">
        <v>556</v>
      </c>
      <c r="F71" s="3"/>
      <c r="G71" s="3"/>
    </row>
    <row r="72" spans="1:7" s="12" customFormat="1" ht="18.95" customHeight="1" x14ac:dyDescent="0.2">
      <c r="A72" s="127"/>
      <c r="B72" s="128"/>
      <c r="C72" s="154"/>
      <c r="D72" s="132" t="s">
        <v>533</v>
      </c>
      <c r="E72" s="342" t="s">
        <v>73</v>
      </c>
      <c r="F72" s="3"/>
      <c r="G72" s="3"/>
    </row>
    <row r="73" spans="1:7" s="12" customFormat="1" ht="18.95" customHeight="1" x14ac:dyDescent="0.2">
      <c r="A73" s="127"/>
      <c r="B73" s="128"/>
      <c r="C73" s="154"/>
      <c r="D73" s="132" t="s">
        <v>675</v>
      </c>
      <c r="E73" s="342" t="s">
        <v>193</v>
      </c>
      <c r="F73" s="3"/>
      <c r="G73" s="3"/>
    </row>
    <row r="74" spans="1:7" s="12" customFormat="1" ht="18.95" customHeight="1" x14ac:dyDescent="0.2">
      <c r="A74" s="127"/>
      <c r="B74" s="128"/>
      <c r="C74" s="154"/>
      <c r="D74" s="132"/>
      <c r="E74" s="342" t="s">
        <v>194</v>
      </c>
      <c r="F74" s="3"/>
      <c r="G74" s="3"/>
    </row>
    <row r="75" spans="1:7" s="12" customFormat="1" ht="18.95" customHeight="1" x14ac:dyDescent="0.2">
      <c r="A75" s="127"/>
      <c r="B75" s="128"/>
      <c r="C75" s="154"/>
      <c r="D75" s="132"/>
      <c r="E75" s="342" t="s">
        <v>557</v>
      </c>
      <c r="F75" s="3"/>
      <c r="G75" s="3"/>
    </row>
    <row r="76" spans="1:7" s="12" customFormat="1" ht="18.95" customHeight="1" x14ac:dyDescent="0.2">
      <c r="A76" s="127"/>
      <c r="B76" s="128"/>
      <c r="C76" s="154"/>
      <c r="D76" s="132"/>
      <c r="E76" s="342" t="s">
        <v>558</v>
      </c>
      <c r="F76" s="3"/>
      <c r="G76" s="3"/>
    </row>
    <row r="77" spans="1:7" s="12" customFormat="1" ht="18.95" customHeight="1" x14ac:dyDescent="0.2">
      <c r="A77" s="127"/>
      <c r="B77" s="128"/>
      <c r="C77" s="154"/>
      <c r="D77" s="132"/>
      <c r="E77" s="342" t="s">
        <v>288</v>
      </c>
      <c r="F77" s="3"/>
      <c r="G77" s="3"/>
    </row>
    <row r="78" spans="1:7" s="12" customFormat="1" ht="18.95" customHeight="1" x14ac:dyDescent="0.2">
      <c r="A78" s="127"/>
      <c r="B78" s="128"/>
      <c r="C78" s="154"/>
      <c r="D78" s="132"/>
      <c r="E78" s="342" t="s">
        <v>61</v>
      </c>
      <c r="F78" s="3"/>
      <c r="G78" s="3"/>
    </row>
    <row r="79" spans="1:7" s="12" customFormat="1" ht="18.95" customHeight="1" x14ac:dyDescent="0.2">
      <c r="A79" s="127"/>
      <c r="B79" s="128"/>
      <c r="C79" s="154"/>
      <c r="D79" s="132"/>
      <c r="E79" s="342" t="s">
        <v>559</v>
      </c>
      <c r="F79" s="3"/>
      <c r="G79" s="3"/>
    </row>
    <row r="80" spans="1:7" s="12" customFormat="1" ht="18.95" customHeight="1" x14ac:dyDescent="0.2">
      <c r="A80" s="127"/>
      <c r="B80" s="128"/>
      <c r="C80" s="154"/>
      <c r="D80" s="132"/>
      <c r="E80" s="342" t="s">
        <v>560</v>
      </c>
      <c r="F80" s="3"/>
      <c r="G80" s="3"/>
    </row>
    <row r="81" spans="1:7" s="12" customFormat="1" ht="18.95" customHeight="1" x14ac:dyDescent="0.2">
      <c r="A81" s="127"/>
      <c r="B81" s="128"/>
      <c r="C81" s="154"/>
      <c r="D81" s="132"/>
      <c r="E81" s="342" t="s">
        <v>109</v>
      </c>
      <c r="F81" s="3"/>
      <c r="G81" s="3"/>
    </row>
    <row r="82" spans="1:7" s="12" customFormat="1" ht="18.95" customHeight="1" x14ac:dyDescent="0.2">
      <c r="A82" s="127"/>
      <c r="B82" s="128"/>
      <c r="C82" s="154"/>
      <c r="D82" s="132"/>
      <c r="E82" s="342" t="s">
        <v>53</v>
      </c>
      <c r="F82" s="3"/>
      <c r="G82" s="3"/>
    </row>
    <row r="83" spans="1:7" s="12" customFormat="1" ht="18.95" customHeight="1" x14ac:dyDescent="0.2">
      <c r="A83" s="127"/>
      <c r="B83" s="128"/>
      <c r="C83" s="154"/>
      <c r="D83" s="132"/>
      <c r="E83" s="342" t="s">
        <v>561</v>
      </c>
      <c r="F83" s="3"/>
      <c r="G83" s="3"/>
    </row>
    <row r="84" spans="1:7" s="12" customFormat="1" ht="18.95" customHeight="1" x14ac:dyDescent="0.2">
      <c r="A84" s="127"/>
      <c r="B84" s="128"/>
      <c r="C84" s="154"/>
      <c r="D84" s="132"/>
      <c r="E84" s="342" t="s">
        <v>47</v>
      </c>
      <c r="F84" s="3"/>
      <c r="G84" s="3"/>
    </row>
    <row r="85" spans="1:7" s="12" customFormat="1" ht="18.95" customHeight="1" x14ac:dyDescent="0.2">
      <c r="A85" s="127"/>
      <c r="B85" s="128"/>
      <c r="C85" s="154"/>
      <c r="D85" s="132"/>
      <c r="E85" s="342" t="s">
        <v>86</v>
      </c>
      <c r="F85" s="3"/>
      <c r="G85" s="3"/>
    </row>
    <row r="86" spans="1:7" s="12" customFormat="1" ht="18.95" customHeight="1" x14ac:dyDescent="0.2">
      <c r="A86" s="127"/>
      <c r="B86" s="128"/>
      <c r="C86" s="154"/>
      <c r="D86" s="132"/>
      <c r="E86" s="342" t="s">
        <v>96</v>
      </c>
      <c r="F86" s="3"/>
      <c r="G86" s="3"/>
    </row>
    <row r="87" spans="1:7" s="12" customFormat="1" ht="18.95" customHeight="1" x14ac:dyDescent="0.2">
      <c r="A87" s="127"/>
      <c r="B87" s="128"/>
      <c r="C87" s="154"/>
      <c r="D87" s="132"/>
      <c r="E87" s="342" t="s">
        <v>562</v>
      </c>
      <c r="F87" s="3"/>
      <c r="G87" s="3"/>
    </row>
    <row r="88" spans="1:7" s="12" customFormat="1" ht="18.95" customHeight="1" x14ac:dyDescent="0.2">
      <c r="A88" s="127"/>
      <c r="B88" s="128"/>
      <c r="C88" s="154"/>
      <c r="D88" s="132"/>
      <c r="E88" s="342" t="s">
        <v>101</v>
      </c>
      <c r="F88" s="3"/>
      <c r="G88" s="3"/>
    </row>
    <row r="89" spans="1:7" s="12" customFormat="1" ht="18.95" customHeight="1" x14ac:dyDescent="0.2">
      <c r="A89" s="127"/>
      <c r="B89" s="128"/>
      <c r="C89" s="154"/>
      <c r="D89" s="132"/>
      <c r="E89" s="342" t="s">
        <v>89</v>
      </c>
      <c r="F89" s="3"/>
      <c r="G89" s="3"/>
    </row>
    <row r="90" spans="1:7" s="12" customFormat="1" ht="18.95" customHeight="1" x14ac:dyDescent="0.2">
      <c r="A90" s="127"/>
      <c r="B90" s="128"/>
      <c r="C90" s="154"/>
      <c r="D90" s="132"/>
      <c r="E90" s="342" t="s">
        <v>94</v>
      </c>
      <c r="F90" s="3"/>
      <c r="G90" s="3"/>
    </row>
    <row r="91" spans="1:7" s="12" customFormat="1" ht="18.95" customHeight="1" x14ac:dyDescent="0.2">
      <c r="A91" s="127"/>
      <c r="B91" s="128"/>
      <c r="C91" s="154"/>
      <c r="D91" s="132"/>
      <c r="E91" s="342" t="s">
        <v>72</v>
      </c>
      <c r="F91" s="3"/>
      <c r="G91" s="3"/>
    </row>
    <row r="92" spans="1:7" s="12" customFormat="1" ht="18.95" customHeight="1" x14ac:dyDescent="0.2">
      <c r="A92" s="127"/>
      <c r="B92" s="128"/>
      <c r="C92" s="154"/>
      <c r="D92" s="132"/>
      <c r="E92" s="342" t="s">
        <v>54</v>
      </c>
      <c r="F92" s="3"/>
      <c r="G92" s="3"/>
    </row>
    <row r="93" spans="1:7" s="12" customFormat="1" ht="18.95" customHeight="1" x14ac:dyDescent="0.2">
      <c r="A93" s="127"/>
      <c r="B93" s="128"/>
      <c r="C93" s="154"/>
      <c r="D93" s="132"/>
      <c r="E93" s="342" t="s">
        <v>90</v>
      </c>
      <c r="F93" s="3"/>
      <c r="G93" s="3"/>
    </row>
    <row r="94" spans="1:7" s="12" customFormat="1" ht="18.95" customHeight="1" x14ac:dyDescent="0.2">
      <c r="A94" s="127"/>
      <c r="B94" s="128"/>
      <c r="C94" s="154"/>
      <c r="D94" s="132"/>
      <c r="E94" s="342" t="s">
        <v>48</v>
      </c>
      <c r="F94" s="3"/>
      <c r="G94" s="3"/>
    </row>
    <row r="95" spans="1:7" s="12" customFormat="1" ht="9" customHeight="1" x14ac:dyDescent="0.2">
      <c r="A95" s="162"/>
      <c r="B95" s="128"/>
      <c r="C95" s="154"/>
      <c r="D95" s="132"/>
      <c r="E95" s="341"/>
      <c r="F95" s="3"/>
      <c r="G95" s="3"/>
    </row>
    <row r="96" spans="1:7" s="164" customFormat="1" ht="15" customHeight="1" x14ac:dyDescent="0.2">
      <c r="A96" s="105"/>
      <c r="B96" s="40"/>
      <c r="C96" s="206"/>
      <c r="D96" s="205"/>
      <c r="E96" s="313"/>
      <c r="F96" s="163"/>
      <c r="G96" s="163"/>
    </row>
    <row r="97" spans="1:7" s="12" customFormat="1" ht="3" customHeight="1" x14ac:dyDescent="0.2">
      <c r="A97" s="120"/>
      <c r="B97" s="121"/>
      <c r="C97" s="156"/>
      <c r="D97" s="123"/>
      <c r="E97" s="126"/>
      <c r="F97" s="27"/>
      <c r="G97" s="27"/>
    </row>
    <row r="98" spans="1:7" s="12" customFormat="1" ht="5.0999999999999996" customHeight="1" x14ac:dyDescent="0.2">
      <c r="A98" s="35"/>
      <c r="B98" s="63"/>
      <c r="C98" s="1"/>
      <c r="D98" s="3"/>
      <c r="E98" s="3"/>
      <c r="F98" s="1"/>
      <c r="G98" s="1"/>
    </row>
    <row r="99" spans="1:7" s="12" customFormat="1" x14ac:dyDescent="0.2">
      <c r="A99" s="190"/>
      <c r="B99" s="1"/>
      <c r="C99" s="1"/>
      <c r="D99" s="3"/>
      <c r="E99" s="3"/>
      <c r="F99" s="1"/>
      <c r="G99" s="1"/>
    </row>
    <row r="100" spans="1:7" s="12" customFormat="1" x14ac:dyDescent="0.2">
      <c r="A100" s="35"/>
      <c r="B100" s="1"/>
      <c r="C100" s="1"/>
      <c r="D100" s="3"/>
      <c r="E100" s="3"/>
      <c r="F100" s="1"/>
      <c r="G100" s="1"/>
    </row>
    <row r="101" spans="1:7" s="12" customFormat="1" x14ac:dyDescent="0.2">
      <c r="A101" s="35"/>
      <c r="B101" s="1"/>
      <c r="C101" s="1"/>
      <c r="D101" s="3"/>
      <c r="E101" s="3"/>
      <c r="F101" s="1"/>
      <c r="G101" s="1"/>
    </row>
    <row r="102" spans="1:7" s="12" customFormat="1" x14ac:dyDescent="0.2">
      <c r="A102" s="35"/>
      <c r="B102" s="1"/>
      <c r="C102" s="3"/>
      <c r="D102" s="3"/>
      <c r="E102" s="3"/>
      <c r="F102" s="1"/>
      <c r="G102" s="1"/>
    </row>
    <row r="103" spans="1:7" s="12" customFormat="1" x14ac:dyDescent="0.2">
      <c r="A103" s="35"/>
      <c r="B103" s="1"/>
      <c r="C103" s="1"/>
      <c r="D103" s="3"/>
      <c r="E103" s="3"/>
      <c r="F103" s="1"/>
      <c r="G103" s="1"/>
    </row>
    <row r="104" spans="1:7" s="12" customFormat="1" x14ac:dyDescent="0.2">
      <c r="A104" s="35"/>
      <c r="B104" s="1"/>
      <c r="C104" s="1"/>
      <c r="D104" s="3"/>
      <c r="E104" s="3"/>
      <c r="F104" s="1"/>
      <c r="G104" s="1"/>
    </row>
    <row r="105" spans="1:7" s="12" customFormat="1" x14ac:dyDescent="0.2">
      <c r="A105" s="35"/>
      <c r="B105" s="1"/>
      <c r="C105" s="1"/>
      <c r="D105" s="3"/>
      <c r="E105" s="3"/>
      <c r="F105" s="1"/>
      <c r="G105" s="1"/>
    </row>
    <row r="106" spans="1:7" s="12" customFormat="1" x14ac:dyDescent="0.2">
      <c r="A106" s="35"/>
      <c r="B106" s="1"/>
      <c r="C106" s="1"/>
      <c r="D106" s="3"/>
      <c r="E106" s="3"/>
      <c r="F106" s="1"/>
      <c r="G106" s="1"/>
    </row>
    <row r="107" spans="1:7" s="12" customFormat="1" x14ac:dyDescent="0.2">
      <c r="A107" s="35"/>
      <c r="B107" s="1"/>
      <c r="C107" s="1"/>
      <c r="D107" s="3"/>
      <c r="E107" s="3"/>
      <c r="F107" s="1"/>
      <c r="G107" s="1"/>
    </row>
    <row r="108" spans="1:7" s="12" customFormat="1" x14ac:dyDescent="0.2">
      <c r="A108" s="35"/>
      <c r="B108" s="1"/>
      <c r="C108" s="1"/>
      <c r="D108" s="3"/>
      <c r="E108" s="3"/>
      <c r="F108" s="1"/>
      <c r="G108" s="1"/>
    </row>
    <row r="109" spans="1:7" s="12" customFormat="1" x14ac:dyDescent="0.2">
      <c r="A109" s="35"/>
      <c r="B109" s="1"/>
      <c r="C109" s="1"/>
      <c r="D109" s="3"/>
      <c r="E109" s="3"/>
      <c r="F109" s="1"/>
      <c r="G109" s="1"/>
    </row>
    <row r="110" spans="1:7" s="12" customFormat="1" x14ac:dyDescent="0.2">
      <c r="A110" s="35"/>
      <c r="B110" s="1"/>
      <c r="C110" s="1"/>
      <c r="D110" s="3"/>
      <c r="E110" s="3"/>
      <c r="F110" s="1"/>
      <c r="G110" s="1"/>
    </row>
    <row r="111" spans="1:7" s="12" customFormat="1" x14ac:dyDescent="0.2">
      <c r="A111" s="35"/>
      <c r="B111" s="1"/>
      <c r="C111" s="1"/>
      <c r="D111" s="3"/>
      <c r="E111" s="3"/>
      <c r="F111" s="1"/>
      <c r="G111" s="1"/>
    </row>
    <row r="112" spans="1:7" s="12" customFormat="1" x14ac:dyDescent="0.2">
      <c r="A112" s="35"/>
      <c r="B112" s="1"/>
      <c r="C112" s="1"/>
      <c r="D112" s="3"/>
      <c r="E112" s="3"/>
      <c r="F112" s="1"/>
      <c r="G112" s="1"/>
    </row>
    <row r="113" spans="1:7" s="12" customFormat="1" x14ac:dyDescent="0.2">
      <c r="A113" s="35"/>
      <c r="B113" s="1"/>
      <c r="C113" s="1"/>
      <c r="D113" s="3"/>
      <c r="E113" s="3"/>
      <c r="F113" s="1"/>
      <c r="G113" s="1"/>
    </row>
    <row r="114" spans="1:7" s="12" customFormat="1" x14ac:dyDescent="0.2">
      <c r="A114" s="35"/>
      <c r="B114" s="1"/>
      <c r="C114" s="1"/>
      <c r="D114" s="3"/>
      <c r="E114" s="3"/>
      <c r="F114" s="1"/>
      <c r="G114" s="1"/>
    </row>
    <row r="115" spans="1:7" s="12" customFormat="1" x14ac:dyDescent="0.2">
      <c r="A115" s="35"/>
      <c r="B115" s="1"/>
      <c r="C115" s="1"/>
      <c r="D115" s="3"/>
      <c r="E115" s="3"/>
      <c r="F115" s="1"/>
      <c r="G115" s="1"/>
    </row>
    <row r="116" spans="1:7" s="12" customFormat="1" x14ac:dyDescent="0.2">
      <c r="A116" s="35"/>
      <c r="B116" s="1"/>
      <c r="C116" s="1"/>
      <c r="D116" s="3"/>
      <c r="E116" s="3"/>
      <c r="F116" s="1"/>
      <c r="G116" s="1"/>
    </row>
    <row r="117" spans="1:7" s="12" customFormat="1" x14ac:dyDescent="0.2">
      <c r="A117" s="35"/>
      <c r="B117" s="1"/>
      <c r="C117" s="1"/>
      <c r="D117" s="3"/>
      <c r="E117" s="3"/>
      <c r="F117" s="1"/>
      <c r="G117" s="1"/>
    </row>
    <row r="118" spans="1:7" s="12" customFormat="1" x14ac:dyDescent="0.2">
      <c r="A118" s="35"/>
      <c r="B118" s="1"/>
      <c r="C118" s="1"/>
      <c r="D118" s="3"/>
      <c r="E118" s="3"/>
      <c r="F118" s="1"/>
      <c r="G118" s="1"/>
    </row>
    <row r="119" spans="1:7" s="12" customFormat="1" x14ac:dyDescent="0.2">
      <c r="A119" s="35"/>
      <c r="B119" s="1"/>
      <c r="C119" s="1"/>
      <c r="D119" s="3"/>
      <c r="E119" s="3"/>
      <c r="F119" s="1"/>
      <c r="G119" s="1"/>
    </row>
    <row r="120" spans="1:7" s="12" customFormat="1" x14ac:dyDescent="0.2">
      <c r="A120" s="35"/>
      <c r="B120" s="1"/>
      <c r="C120" s="1"/>
      <c r="D120" s="3"/>
      <c r="E120" s="3"/>
      <c r="F120" s="1"/>
      <c r="G120" s="1"/>
    </row>
    <row r="121" spans="1:7" s="12" customFormat="1" x14ac:dyDescent="0.2">
      <c r="A121" s="35"/>
      <c r="B121" s="1"/>
      <c r="C121" s="1"/>
      <c r="D121" s="3"/>
      <c r="E121" s="3"/>
      <c r="F121" s="1"/>
      <c r="G121" s="1"/>
    </row>
    <row r="122" spans="1:7" s="12" customFormat="1" x14ac:dyDescent="0.2">
      <c r="A122" s="35"/>
      <c r="B122" s="1"/>
      <c r="C122" s="1"/>
      <c r="D122" s="3"/>
      <c r="E122" s="3"/>
      <c r="F122" s="1"/>
      <c r="G122" s="1"/>
    </row>
    <row r="123" spans="1:7" s="12" customFormat="1" x14ac:dyDescent="0.2">
      <c r="A123" s="35"/>
      <c r="B123" s="1"/>
      <c r="C123" s="1"/>
      <c r="D123" s="3"/>
      <c r="E123" s="3"/>
      <c r="F123" s="1"/>
      <c r="G123" s="1"/>
    </row>
    <row r="124" spans="1:7" s="12" customFormat="1" x14ac:dyDescent="0.2">
      <c r="A124" s="35"/>
      <c r="B124" s="1"/>
      <c r="C124" s="1"/>
      <c r="D124" s="3"/>
      <c r="E124" s="3"/>
      <c r="F124" s="1"/>
      <c r="G124" s="1"/>
    </row>
    <row r="125" spans="1:7" s="12" customFormat="1" x14ac:dyDescent="0.2">
      <c r="A125" s="35"/>
      <c r="B125" s="1"/>
      <c r="C125" s="1"/>
      <c r="D125" s="3"/>
      <c r="E125" s="3"/>
      <c r="F125" s="1"/>
      <c r="G125" s="1"/>
    </row>
    <row r="126" spans="1:7" s="12" customFormat="1" x14ac:dyDescent="0.2">
      <c r="A126" s="35"/>
      <c r="B126" s="1"/>
      <c r="C126" s="1"/>
      <c r="D126" s="3"/>
      <c r="E126" s="3"/>
      <c r="F126" s="1"/>
      <c r="G126" s="1"/>
    </row>
    <row r="127" spans="1:7" s="12" customFormat="1" x14ac:dyDescent="0.2">
      <c r="A127" s="35"/>
      <c r="B127" s="1"/>
      <c r="C127" s="1"/>
      <c r="D127" s="3"/>
      <c r="E127" s="3"/>
      <c r="F127" s="1"/>
      <c r="G127" s="1"/>
    </row>
    <row r="128" spans="1:7" s="12" customFormat="1" x14ac:dyDescent="0.2">
      <c r="A128" s="35"/>
      <c r="B128" s="1"/>
      <c r="C128" s="1"/>
      <c r="D128" s="3"/>
      <c r="E128" s="3"/>
      <c r="F128" s="1"/>
      <c r="G128" s="1"/>
    </row>
    <row r="129" spans="1:7" s="12" customFormat="1" x14ac:dyDescent="0.2">
      <c r="A129" s="35"/>
      <c r="B129" s="1"/>
      <c r="C129" s="1"/>
      <c r="D129" s="3"/>
      <c r="E129" s="3"/>
      <c r="F129" s="1"/>
      <c r="G129" s="1"/>
    </row>
    <row r="130" spans="1:7" s="12" customFormat="1" x14ac:dyDescent="0.2">
      <c r="A130" s="35"/>
      <c r="B130" s="1"/>
      <c r="C130" s="1"/>
      <c r="D130" s="3"/>
      <c r="E130" s="3"/>
      <c r="F130" s="1"/>
      <c r="G130" s="1"/>
    </row>
    <row r="131" spans="1:7" s="12" customFormat="1" x14ac:dyDescent="0.2">
      <c r="A131" s="35"/>
      <c r="B131" s="1"/>
      <c r="C131" s="1"/>
      <c r="D131" s="3"/>
      <c r="E131" s="3"/>
      <c r="F131" s="1"/>
      <c r="G131" s="1"/>
    </row>
    <row r="132" spans="1:7" s="12" customFormat="1" x14ac:dyDescent="0.2">
      <c r="A132" s="35"/>
      <c r="B132" s="1"/>
      <c r="C132" s="1"/>
      <c r="D132" s="3"/>
      <c r="E132" s="3"/>
      <c r="F132" s="1"/>
      <c r="G132" s="1"/>
    </row>
    <row r="133" spans="1:7" s="12" customFormat="1" x14ac:dyDescent="0.2">
      <c r="A133" s="35"/>
      <c r="B133" s="1"/>
      <c r="C133" s="1"/>
      <c r="D133" s="3"/>
      <c r="E133" s="3"/>
      <c r="F133" s="1"/>
      <c r="G133" s="1"/>
    </row>
    <row r="134" spans="1:7" s="12" customFormat="1" x14ac:dyDescent="0.2">
      <c r="A134" s="35"/>
      <c r="B134" s="1"/>
      <c r="C134" s="1"/>
      <c r="D134" s="3"/>
      <c r="E134" s="3"/>
      <c r="F134" s="1"/>
      <c r="G134" s="1"/>
    </row>
    <row r="135" spans="1:7" s="12" customFormat="1" x14ac:dyDescent="0.2">
      <c r="A135" s="35"/>
      <c r="B135" s="1"/>
      <c r="C135" s="1"/>
      <c r="D135" s="3"/>
      <c r="E135" s="3"/>
      <c r="F135" s="1"/>
      <c r="G135" s="1"/>
    </row>
    <row r="136" spans="1:7" s="12" customFormat="1" x14ac:dyDescent="0.2">
      <c r="A136" s="35"/>
      <c r="B136" s="1"/>
      <c r="C136" s="1"/>
      <c r="D136" s="3"/>
      <c r="E136" s="3"/>
      <c r="F136" s="1"/>
      <c r="G136" s="1"/>
    </row>
    <row r="137" spans="1:7" s="12" customFormat="1" x14ac:dyDescent="0.2">
      <c r="A137" s="35"/>
      <c r="B137" s="1"/>
      <c r="C137" s="1"/>
      <c r="D137" s="3"/>
      <c r="E137" s="3"/>
      <c r="F137" s="1"/>
      <c r="G137" s="1"/>
    </row>
    <row r="138" spans="1:7" s="12" customFormat="1" x14ac:dyDescent="0.2">
      <c r="A138" s="35"/>
      <c r="B138" s="1"/>
      <c r="C138" s="1"/>
      <c r="D138" s="3"/>
      <c r="E138" s="3"/>
      <c r="F138" s="1"/>
      <c r="G138" s="1"/>
    </row>
    <row r="139" spans="1:7" s="12" customFormat="1" x14ac:dyDescent="0.2">
      <c r="A139" s="35"/>
      <c r="B139" s="1"/>
      <c r="C139" s="1"/>
      <c r="D139" s="3"/>
      <c r="E139" s="3"/>
      <c r="F139" s="1"/>
      <c r="G139" s="1"/>
    </row>
    <row r="140" spans="1:7" s="12" customFormat="1" x14ac:dyDescent="0.2">
      <c r="A140" s="35"/>
      <c r="B140" s="1"/>
      <c r="C140" s="1"/>
      <c r="D140" s="3"/>
      <c r="E140" s="3"/>
      <c r="F140" s="1"/>
      <c r="G140" s="1"/>
    </row>
    <row r="141" spans="1:7" s="12" customFormat="1" x14ac:dyDescent="0.2">
      <c r="A141" s="35"/>
      <c r="B141" s="1"/>
      <c r="C141" s="1"/>
      <c r="D141" s="3"/>
      <c r="E141" s="3"/>
      <c r="F141" s="1"/>
      <c r="G141" s="1"/>
    </row>
    <row r="142" spans="1:7" s="12" customFormat="1" x14ac:dyDescent="0.2">
      <c r="A142" s="35"/>
      <c r="B142" s="1"/>
      <c r="C142" s="1"/>
      <c r="D142" s="3"/>
      <c r="E142" s="3"/>
      <c r="F142" s="1"/>
      <c r="G142" s="1"/>
    </row>
    <row r="143" spans="1:7" s="12" customFormat="1" x14ac:dyDescent="0.2">
      <c r="A143" s="35"/>
      <c r="B143" s="1"/>
      <c r="C143" s="1"/>
      <c r="D143" s="3"/>
      <c r="E143" s="3"/>
      <c r="F143" s="1"/>
      <c r="G143" s="1"/>
    </row>
    <row r="144" spans="1:7" s="12" customFormat="1" x14ac:dyDescent="0.2">
      <c r="A144" s="35"/>
      <c r="B144" s="1"/>
      <c r="C144" s="1"/>
      <c r="D144" s="3"/>
      <c r="E144" s="3"/>
      <c r="F144" s="1"/>
      <c r="G144" s="1"/>
    </row>
    <row r="145" spans="1:7" s="12" customFormat="1" x14ac:dyDescent="0.2">
      <c r="A145" s="35"/>
      <c r="B145" s="1"/>
      <c r="C145" s="1"/>
      <c r="D145" s="3"/>
      <c r="E145" s="3"/>
      <c r="F145" s="1"/>
      <c r="G145" s="1"/>
    </row>
    <row r="146" spans="1:7" s="12" customFormat="1" x14ac:dyDescent="0.2">
      <c r="A146" s="35"/>
      <c r="B146" s="1"/>
      <c r="C146" s="1"/>
      <c r="D146" s="3"/>
      <c r="E146" s="3"/>
      <c r="F146" s="1"/>
      <c r="G146" s="1"/>
    </row>
    <row r="147" spans="1:7" s="12" customFormat="1" x14ac:dyDescent="0.2">
      <c r="A147" s="35"/>
      <c r="B147" s="1"/>
      <c r="C147" s="1"/>
      <c r="D147" s="3"/>
      <c r="E147" s="3"/>
      <c r="F147" s="1"/>
      <c r="G147" s="1"/>
    </row>
    <row r="148" spans="1:7" s="12" customFormat="1" x14ac:dyDescent="0.2">
      <c r="A148" s="35"/>
      <c r="B148" s="1"/>
      <c r="C148" s="1"/>
      <c r="D148" s="3"/>
      <c r="E148" s="3"/>
      <c r="F148" s="1"/>
      <c r="G148" s="1"/>
    </row>
    <row r="149" spans="1:7" s="12" customFormat="1" x14ac:dyDescent="0.2">
      <c r="A149" s="35"/>
      <c r="B149" s="1"/>
      <c r="C149" s="1"/>
      <c r="D149" s="3"/>
      <c r="E149" s="3"/>
      <c r="F149" s="1"/>
      <c r="G149" s="1"/>
    </row>
    <row r="150" spans="1:7" s="12" customFormat="1" x14ac:dyDescent="0.2">
      <c r="A150" s="35"/>
      <c r="B150" s="1"/>
      <c r="C150" s="1"/>
      <c r="D150" s="3"/>
      <c r="E150" s="3"/>
      <c r="F150" s="1"/>
      <c r="G150" s="1"/>
    </row>
    <row r="151" spans="1:7" s="12" customFormat="1" x14ac:dyDescent="0.2">
      <c r="A151" s="35"/>
      <c r="B151" s="1"/>
      <c r="C151" s="1"/>
      <c r="D151" s="3"/>
      <c r="E151" s="3"/>
      <c r="F151" s="1"/>
      <c r="G151" s="1"/>
    </row>
    <row r="152" spans="1:7" s="12" customFormat="1" x14ac:dyDescent="0.2">
      <c r="A152" s="35"/>
      <c r="B152" s="1"/>
      <c r="C152" s="1"/>
      <c r="D152" s="3"/>
      <c r="E152" s="3"/>
      <c r="F152" s="1"/>
      <c r="G152" s="1"/>
    </row>
    <row r="153" spans="1:7" s="12" customFormat="1" x14ac:dyDescent="0.2">
      <c r="A153" s="35"/>
      <c r="B153" s="1"/>
      <c r="C153" s="1"/>
      <c r="D153" s="3"/>
      <c r="E153" s="3"/>
      <c r="F153" s="1"/>
      <c r="G153" s="1"/>
    </row>
    <row r="154" spans="1:7" s="12" customFormat="1" x14ac:dyDescent="0.2">
      <c r="A154" s="35"/>
      <c r="B154" s="1"/>
      <c r="C154" s="1"/>
      <c r="D154" s="3"/>
      <c r="E154" s="3"/>
      <c r="F154" s="1"/>
      <c r="G154" s="1"/>
    </row>
    <row r="155" spans="1:7" s="12" customFormat="1" x14ac:dyDescent="0.2">
      <c r="A155" s="35"/>
      <c r="B155" s="1"/>
      <c r="C155" s="1"/>
      <c r="D155" s="3"/>
      <c r="E155" s="3"/>
      <c r="F155" s="1"/>
      <c r="G155" s="1"/>
    </row>
    <row r="156" spans="1:7" s="12" customFormat="1" x14ac:dyDescent="0.2">
      <c r="A156" s="35"/>
      <c r="B156" s="1"/>
      <c r="C156" s="1"/>
      <c r="D156" s="3"/>
      <c r="E156" s="3"/>
      <c r="F156" s="1"/>
      <c r="G156" s="1"/>
    </row>
    <row r="157" spans="1:7" s="12" customFormat="1" x14ac:dyDescent="0.2">
      <c r="A157" s="35"/>
      <c r="B157" s="1"/>
      <c r="C157" s="1"/>
      <c r="D157" s="3"/>
      <c r="E157" s="3"/>
      <c r="F157" s="1"/>
      <c r="G157" s="1"/>
    </row>
    <row r="158" spans="1:7" s="12" customFormat="1" x14ac:dyDescent="0.2">
      <c r="A158" s="35"/>
      <c r="B158" s="1"/>
      <c r="C158" s="1"/>
      <c r="D158" s="3"/>
      <c r="E158" s="3"/>
      <c r="F158" s="1"/>
      <c r="G158" s="1"/>
    </row>
    <row r="159" spans="1:7" s="12" customFormat="1" x14ac:dyDescent="0.2">
      <c r="A159" s="35"/>
      <c r="B159" s="1"/>
      <c r="C159" s="1"/>
      <c r="D159" s="3"/>
      <c r="E159" s="3"/>
      <c r="F159" s="1"/>
      <c r="G159" s="1"/>
    </row>
    <row r="160" spans="1:7" s="12" customFormat="1" x14ac:dyDescent="0.2">
      <c r="A160" s="35"/>
      <c r="B160" s="1"/>
      <c r="C160" s="1"/>
      <c r="D160" s="3"/>
      <c r="E160" s="3"/>
      <c r="F160" s="1"/>
      <c r="G160" s="1"/>
    </row>
    <row r="161" spans="1:7" s="12" customFormat="1" x14ac:dyDescent="0.2">
      <c r="A161" s="35"/>
      <c r="B161" s="1"/>
      <c r="C161" s="1"/>
      <c r="D161" s="3"/>
      <c r="E161" s="3"/>
      <c r="F161" s="1"/>
      <c r="G161" s="1"/>
    </row>
    <row r="162" spans="1:7" s="12" customFormat="1" x14ac:dyDescent="0.2">
      <c r="A162" s="35"/>
      <c r="B162" s="1"/>
      <c r="C162" s="1"/>
      <c r="D162" s="3"/>
      <c r="E162" s="3"/>
      <c r="F162" s="1"/>
      <c r="G162" s="1"/>
    </row>
    <row r="163" spans="1:7" s="12" customFormat="1" x14ac:dyDescent="0.2">
      <c r="A163" s="35"/>
      <c r="B163" s="1"/>
      <c r="C163" s="1"/>
      <c r="D163" s="3"/>
      <c r="E163" s="3"/>
      <c r="F163" s="1"/>
      <c r="G163" s="1"/>
    </row>
    <row r="164" spans="1:7" s="12" customFormat="1" x14ac:dyDescent="0.2">
      <c r="A164" s="35"/>
      <c r="B164" s="1"/>
      <c r="C164" s="1"/>
      <c r="D164" s="3"/>
      <c r="E164" s="3"/>
      <c r="F164" s="1"/>
      <c r="G164" s="1"/>
    </row>
    <row r="165" spans="1:7" s="12" customFormat="1" x14ac:dyDescent="0.2">
      <c r="A165" s="35"/>
      <c r="B165" s="1"/>
      <c r="C165" s="1"/>
      <c r="D165" s="3"/>
      <c r="E165" s="3"/>
      <c r="F165" s="1"/>
      <c r="G165" s="1"/>
    </row>
    <row r="166" spans="1:7" s="12" customFormat="1" x14ac:dyDescent="0.2">
      <c r="A166" s="35"/>
      <c r="B166" s="1"/>
      <c r="C166" s="1"/>
      <c r="D166" s="3"/>
      <c r="E166" s="3"/>
      <c r="F166" s="1"/>
      <c r="G166" s="1"/>
    </row>
    <row r="167" spans="1:7" s="12" customFormat="1" x14ac:dyDescent="0.2">
      <c r="A167" s="35"/>
      <c r="B167" s="1"/>
      <c r="C167" s="1"/>
      <c r="D167" s="3"/>
      <c r="E167" s="3"/>
      <c r="F167" s="1"/>
      <c r="G167" s="1"/>
    </row>
    <row r="168" spans="1:7" s="12" customFormat="1" x14ac:dyDescent="0.2">
      <c r="A168" s="35"/>
      <c r="B168" s="1"/>
      <c r="C168" s="1"/>
      <c r="D168" s="3"/>
      <c r="E168" s="3"/>
      <c r="F168" s="1"/>
      <c r="G168" s="1"/>
    </row>
    <row r="169" spans="1:7" s="12" customFormat="1" x14ac:dyDescent="0.2">
      <c r="A169" s="35"/>
      <c r="B169" s="1"/>
      <c r="C169" s="1"/>
      <c r="D169" s="3"/>
      <c r="E169" s="3"/>
      <c r="F169" s="1"/>
      <c r="G169" s="1"/>
    </row>
    <row r="170" spans="1:7" s="12" customFormat="1" x14ac:dyDescent="0.2">
      <c r="A170" s="35"/>
      <c r="B170" s="1"/>
      <c r="C170" s="1"/>
      <c r="D170" s="3"/>
      <c r="E170" s="3"/>
      <c r="F170" s="1"/>
      <c r="G170" s="1"/>
    </row>
    <row r="171" spans="1:7" s="12" customFormat="1" x14ac:dyDescent="0.2">
      <c r="A171" s="35"/>
      <c r="B171" s="1"/>
      <c r="C171" s="1"/>
      <c r="D171" s="3"/>
      <c r="E171" s="3"/>
      <c r="F171" s="1"/>
      <c r="G171" s="1"/>
    </row>
    <row r="172" spans="1:7" s="12" customFormat="1" x14ac:dyDescent="0.2">
      <c r="A172" s="35"/>
      <c r="B172" s="1"/>
      <c r="C172" s="1"/>
      <c r="D172" s="3"/>
      <c r="E172" s="3"/>
      <c r="F172" s="1"/>
      <c r="G172" s="1"/>
    </row>
    <row r="173" spans="1:7" s="12" customFormat="1" x14ac:dyDescent="0.2">
      <c r="A173" s="35"/>
      <c r="B173" s="1"/>
      <c r="C173" s="1"/>
      <c r="D173" s="3"/>
      <c r="E173" s="3"/>
      <c r="F173" s="1"/>
      <c r="G173" s="1"/>
    </row>
    <row r="174" spans="1:7" s="12" customFormat="1" x14ac:dyDescent="0.2">
      <c r="A174" s="35"/>
      <c r="B174" s="1"/>
      <c r="C174" s="1"/>
      <c r="D174" s="3"/>
      <c r="E174" s="3"/>
      <c r="F174" s="1"/>
      <c r="G174" s="1"/>
    </row>
    <row r="175" spans="1:7" s="12" customFormat="1" x14ac:dyDescent="0.2">
      <c r="A175" s="35"/>
      <c r="B175" s="1"/>
      <c r="C175" s="1"/>
      <c r="D175" s="3"/>
      <c r="E175" s="3"/>
      <c r="F175" s="1"/>
      <c r="G175" s="1"/>
    </row>
    <row r="176" spans="1:7" s="12" customFormat="1" x14ac:dyDescent="0.2">
      <c r="A176" s="35"/>
      <c r="B176" s="1"/>
      <c r="C176" s="1"/>
      <c r="D176" s="3"/>
      <c r="E176" s="3"/>
      <c r="F176" s="1"/>
      <c r="G176" s="1"/>
    </row>
    <row r="177" spans="1:7" s="12" customFormat="1" x14ac:dyDescent="0.2">
      <c r="A177" s="35"/>
      <c r="B177" s="1"/>
      <c r="C177" s="1"/>
      <c r="D177" s="3"/>
      <c r="E177" s="3"/>
      <c r="F177" s="1"/>
      <c r="G177" s="1"/>
    </row>
    <row r="178" spans="1:7" s="12" customFormat="1" x14ac:dyDescent="0.2">
      <c r="A178" s="35"/>
      <c r="B178" s="1"/>
      <c r="C178" s="1"/>
      <c r="D178" s="3"/>
      <c r="E178" s="3"/>
      <c r="F178" s="1"/>
      <c r="G178" s="1"/>
    </row>
    <row r="179" spans="1:7" s="12" customFormat="1" x14ac:dyDescent="0.2">
      <c r="A179" s="35"/>
      <c r="B179" s="1"/>
      <c r="C179" s="1"/>
      <c r="D179" s="3"/>
      <c r="E179" s="3"/>
      <c r="F179" s="1"/>
      <c r="G179" s="1"/>
    </row>
    <row r="180" spans="1:7" s="12" customFormat="1" x14ac:dyDescent="0.2">
      <c r="A180" s="35"/>
      <c r="B180" s="1"/>
      <c r="C180" s="1"/>
      <c r="D180" s="3"/>
      <c r="E180" s="3"/>
      <c r="F180" s="1"/>
      <c r="G180" s="1"/>
    </row>
    <row r="181" spans="1:7" s="12" customFormat="1" x14ac:dyDescent="0.2">
      <c r="A181" s="35"/>
      <c r="B181" s="1"/>
      <c r="C181" s="1"/>
      <c r="D181" s="3"/>
      <c r="E181" s="3"/>
      <c r="F181" s="1"/>
      <c r="G181" s="1"/>
    </row>
    <row r="182" spans="1:7" s="12" customFormat="1" x14ac:dyDescent="0.2">
      <c r="A182" s="35"/>
      <c r="B182" s="1"/>
      <c r="C182" s="1"/>
      <c r="D182" s="3"/>
      <c r="E182" s="3"/>
      <c r="F182" s="1"/>
      <c r="G182" s="1"/>
    </row>
    <row r="183" spans="1:7" s="12" customFormat="1" x14ac:dyDescent="0.2">
      <c r="A183" s="35"/>
      <c r="B183" s="1"/>
      <c r="C183" s="1"/>
      <c r="D183" s="3"/>
      <c r="E183" s="3"/>
      <c r="F183" s="1"/>
      <c r="G183" s="1"/>
    </row>
    <row r="184" spans="1:7" s="12" customFormat="1" x14ac:dyDescent="0.2">
      <c r="A184" s="35"/>
      <c r="B184" s="1"/>
      <c r="C184" s="1"/>
      <c r="D184" s="3"/>
      <c r="E184" s="3"/>
      <c r="F184" s="1"/>
      <c r="G184" s="1"/>
    </row>
  </sheetData>
  <mergeCells count="2">
    <mergeCell ref="A2:E2"/>
    <mergeCell ref="C3:E3"/>
  </mergeCells>
  <phoneticPr fontId="0" type="noConversion"/>
  <pageMargins left="0.39370078740157483" right="0.39370078740157483" top="0" bottom="0" header="0" footer="0"/>
  <pageSetup paperSize="9" scale="40" orientation="landscape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54"/>
  <sheetViews>
    <sheetView zoomScaleNormal="100" workbookViewId="0">
      <selection activeCell="E44" sqref="E44"/>
    </sheetView>
  </sheetViews>
  <sheetFormatPr baseColWidth="10" defaultColWidth="11.42578125" defaultRowHeight="12.75" x14ac:dyDescent="0.2"/>
  <cols>
    <col min="1" max="1" width="27.7109375" style="35" customWidth="1"/>
    <col min="2" max="2" width="7.7109375" style="1" customWidth="1"/>
    <col min="3" max="3" width="58.28515625" style="1" customWidth="1"/>
    <col min="4" max="4" width="55.7109375" style="3" customWidth="1"/>
    <col min="5" max="16384" width="11.42578125" style="6"/>
  </cols>
  <sheetData>
    <row r="1" spans="1:4" ht="5.0999999999999996" customHeight="1" x14ac:dyDescent="0.2">
      <c r="A1" s="41"/>
      <c r="B1" s="69"/>
      <c r="C1" s="42"/>
      <c r="D1" s="44"/>
    </row>
    <row r="2" spans="1:4" s="28" customFormat="1" ht="30" customHeight="1" x14ac:dyDescent="0.2">
      <c r="A2" s="468" t="s">
        <v>3</v>
      </c>
      <c r="B2" s="469"/>
      <c r="C2" s="469"/>
      <c r="D2" s="470"/>
    </row>
    <row r="3" spans="1:4" s="21" customFormat="1" ht="18" customHeight="1" x14ac:dyDescent="0.2">
      <c r="A3" s="416"/>
      <c r="B3" s="417"/>
      <c r="C3" s="471" t="s">
        <v>694</v>
      </c>
      <c r="D3" s="472"/>
    </row>
    <row r="4" spans="1:4" s="21" customFormat="1" ht="18" customHeight="1" x14ac:dyDescent="0.2">
      <c r="A4" s="45"/>
      <c r="B4" s="38"/>
      <c r="C4" s="37">
        <v>1</v>
      </c>
      <c r="D4" s="57">
        <v>2</v>
      </c>
    </row>
    <row r="5" spans="1:4" s="12" customFormat="1" ht="19.5" customHeight="1" x14ac:dyDescent="0.2">
      <c r="A5" s="70" t="s">
        <v>8</v>
      </c>
      <c r="B5" s="64"/>
      <c r="C5" s="65">
        <v>16.78</v>
      </c>
      <c r="D5" s="71">
        <v>14.38</v>
      </c>
    </row>
    <row r="6" spans="1:4" s="12" customFormat="1" ht="19.5" customHeight="1" x14ac:dyDescent="0.2">
      <c r="A6" s="70" t="s">
        <v>18</v>
      </c>
      <c r="B6" s="64"/>
      <c r="C6" s="65">
        <v>33.56</v>
      </c>
      <c r="D6" s="71">
        <v>28.77</v>
      </c>
    </row>
    <row r="7" spans="1:4" s="12" customFormat="1" ht="19.5" customHeight="1" x14ac:dyDescent="0.2">
      <c r="A7" s="70" t="s">
        <v>19</v>
      </c>
      <c r="B7" s="64"/>
      <c r="C7" s="65">
        <v>72.709999999999994</v>
      </c>
      <c r="D7" s="71">
        <v>62.32</v>
      </c>
    </row>
    <row r="8" spans="1:4" s="12" customFormat="1" ht="19.5" customHeight="1" x14ac:dyDescent="0.2">
      <c r="A8" s="70" t="s">
        <v>382</v>
      </c>
      <c r="B8" s="64"/>
      <c r="C8" s="216">
        <v>100.68</v>
      </c>
      <c r="D8" s="71">
        <v>86.296000000000006</v>
      </c>
    </row>
    <row r="9" spans="1:4" s="12" customFormat="1" ht="9" customHeight="1" x14ac:dyDescent="0.2">
      <c r="A9" s="145"/>
      <c r="B9" s="146"/>
      <c r="C9" s="147"/>
      <c r="D9" s="165"/>
    </row>
    <row r="10" spans="1:4" s="12" customFormat="1" ht="19.5" customHeight="1" x14ac:dyDescent="0.2">
      <c r="A10" s="162"/>
      <c r="B10" s="130"/>
      <c r="C10" s="131" t="s">
        <v>84</v>
      </c>
      <c r="D10" s="166" t="s">
        <v>66</v>
      </c>
    </row>
    <row r="11" spans="1:4" s="12" customFormat="1" ht="19.5" customHeight="1" x14ac:dyDescent="0.2">
      <c r="A11" s="129"/>
      <c r="B11" s="130"/>
      <c r="C11" s="131" t="s">
        <v>323</v>
      </c>
      <c r="D11" s="166" t="s">
        <v>111</v>
      </c>
    </row>
    <row r="12" spans="1:4" s="12" customFormat="1" ht="19.5" customHeight="1" x14ac:dyDescent="0.2">
      <c r="A12" s="129"/>
      <c r="B12" s="130"/>
      <c r="C12" s="131" t="s">
        <v>238</v>
      </c>
      <c r="D12" s="166" t="s">
        <v>43</v>
      </c>
    </row>
    <row r="13" spans="1:4" s="12" customFormat="1" ht="19.5" customHeight="1" x14ac:dyDescent="0.2">
      <c r="A13" s="129"/>
      <c r="B13" s="130"/>
      <c r="C13" s="131" t="s">
        <v>74</v>
      </c>
      <c r="D13" s="166" t="s">
        <v>91</v>
      </c>
    </row>
    <row r="14" spans="1:4" s="12" customFormat="1" ht="19.5" customHeight="1" x14ac:dyDescent="0.2">
      <c r="A14" s="129"/>
      <c r="B14" s="130"/>
      <c r="C14" s="131" t="s">
        <v>55</v>
      </c>
      <c r="D14" s="166" t="s">
        <v>39</v>
      </c>
    </row>
    <row r="15" spans="1:4" s="12" customFormat="1" ht="19.5" customHeight="1" x14ac:dyDescent="0.2">
      <c r="A15" s="129"/>
      <c r="B15" s="130"/>
      <c r="C15" s="131" t="s">
        <v>62</v>
      </c>
      <c r="D15" s="166" t="s">
        <v>44</v>
      </c>
    </row>
    <row r="16" spans="1:4" s="12" customFormat="1" ht="19.5" customHeight="1" x14ac:dyDescent="0.2">
      <c r="A16" s="129"/>
      <c r="B16" s="130"/>
      <c r="C16" s="131" t="s">
        <v>60</v>
      </c>
      <c r="D16" s="166" t="s">
        <v>49</v>
      </c>
    </row>
    <row r="17" spans="1:4" s="12" customFormat="1" ht="19.5" customHeight="1" x14ac:dyDescent="0.2">
      <c r="A17" s="129"/>
      <c r="B17" s="130"/>
      <c r="C17" s="131" t="s">
        <v>80</v>
      </c>
      <c r="D17" s="166" t="s">
        <v>50</v>
      </c>
    </row>
    <row r="18" spans="1:4" s="12" customFormat="1" ht="19.5" customHeight="1" x14ac:dyDescent="0.2">
      <c r="A18" s="129"/>
      <c r="B18" s="130"/>
      <c r="C18" s="131" t="s">
        <v>65</v>
      </c>
      <c r="D18" s="166" t="s">
        <v>67</v>
      </c>
    </row>
    <row r="19" spans="1:4" s="12" customFormat="1" ht="19.5" customHeight="1" x14ac:dyDescent="0.2">
      <c r="A19" s="129"/>
      <c r="B19" s="130"/>
      <c r="C19" s="131" t="s">
        <v>234</v>
      </c>
      <c r="D19" s="166" t="s">
        <v>87</v>
      </c>
    </row>
    <row r="20" spans="1:4" s="12" customFormat="1" ht="19.5" customHeight="1" x14ac:dyDescent="0.2">
      <c r="A20" s="129"/>
      <c r="B20" s="130"/>
      <c r="C20" s="131" t="s">
        <v>59</v>
      </c>
      <c r="D20" s="166" t="s">
        <v>45</v>
      </c>
    </row>
    <row r="21" spans="1:4" s="12" customFormat="1" ht="19.5" customHeight="1" x14ac:dyDescent="0.2">
      <c r="A21" s="129"/>
      <c r="B21" s="130"/>
      <c r="C21" s="131" t="s">
        <v>82</v>
      </c>
      <c r="D21" s="166" t="s">
        <v>88</v>
      </c>
    </row>
    <row r="22" spans="1:4" s="12" customFormat="1" ht="19.5" customHeight="1" x14ac:dyDescent="0.2">
      <c r="A22" s="129"/>
      <c r="B22" s="130"/>
      <c r="C22" s="131" t="s">
        <v>51</v>
      </c>
      <c r="D22" s="166" t="s">
        <v>40</v>
      </c>
    </row>
    <row r="23" spans="1:4" s="12" customFormat="1" ht="19.5" customHeight="1" x14ac:dyDescent="0.2">
      <c r="A23" s="129"/>
      <c r="B23" s="130"/>
      <c r="C23" s="131" t="s">
        <v>58</v>
      </c>
      <c r="D23" s="166" t="s">
        <v>64</v>
      </c>
    </row>
    <row r="24" spans="1:4" s="12" customFormat="1" ht="19.5" customHeight="1" x14ac:dyDescent="0.2">
      <c r="A24" s="129"/>
      <c r="B24" s="130"/>
      <c r="C24" s="131" t="s">
        <v>99</v>
      </c>
      <c r="D24" s="166" t="s">
        <v>41</v>
      </c>
    </row>
    <row r="25" spans="1:4" s="12" customFormat="1" ht="19.5" customHeight="1" x14ac:dyDescent="0.2">
      <c r="A25" s="129"/>
      <c r="B25" s="130"/>
      <c r="C25" s="131" t="s">
        <v>655</v>
      </c>
      <c r="D25" s="166" t="s">
        <v>46</v>
      </c>
    </row>
    <row r="26" spans="1:4" s="12" customFormat="1" ht="19.5" customHeight="1" x14ac:dyDescent="0.2">
      <c r="A26" s="129"/>
      <c r="B26" s="130"/>
      <c r="C26" s="131" t="s">
        <v>181</v>
      </c>
      <c r="D26" s="166" t="s">
        <v>93</v>
      </c>
    </row>
    <row r="27" spans="1:4" s="12" customFormat="1" ht="19.5" customHeight="1" x14ac:dyDescent="0.2">
      <c r="A27" s="129"/>
      <c r="B27" s="130"/>
      <c r="C27" s="131" t="s">
        <v>57</v>
      </c>
      <c r="D27" s="166" t="s">
        <v>174</v>
      </c>
    </row>
    <row r="28" spans="1:4" s="12" customFormat="1" ht="19.5" customHeight="1" x14ac:dyDescent="0.2">
      <c r="A28" s="129"/>
      <c r="B28" s="130"/>
      <c r="C28" s="131" t="s">
        <v>313</v>
      </c>
      <c r="D28" s="166" t="s">
        <v>288</v>
      </c>
    </row>
    <row r="29" spans="1:4" s="12" customFormat="1" ht="19.5" customHeight="1" x14ac:dyDescent="0.2">
      <c r="A29" s="129"/>
      <c r="B29" s="130"/>
      <c r="C29" s="131" t="s">
        <v>241</v>
      </c>
      <c r="D29" s="166" t="s">
        <v>61</v>
      </c>
    </row>
    <row r="30" spans="1:4" s="12" customFormat="1" ht="19.5" customHeight="1" x14ac:dyDescent="0.2">
      <c r="A30" s="129"/>
      <c r="B30" s="130"/>
      <c r="C30" s="131" t="s">
        <v>324</v>
      </c>
      <c r="D30" s="166" t="s">
        <v>53</v>
      </c>
    </row>
    <row r="31" spans="1:4" s="12" customFormat="1" ht="19.5" customHeight="1" x14ac:dyDescent="0.2">
      <c r="A31" s="129"/>
      <c r="B31" s="130"/>
      <c r="C31" s="131" t="s">
        <v>314</v>
      </c>
      <c r="D31" s="166" t="s">
        <v>47</v>
      </c>
    </row>
    <row r="32" spans="1:4" s="12" customFormat="1" ht="19.5" customHeight="1" x14ac:dyDescent="0.2">
      <c r="A32" s="129"/>
      <c r="B32" s="130"/>
      <c r="C32" s="131" t="s">
        <v>98</v>
      </c>
      <c r="D32" s="166" t="s">
        <v>96</v>
      </c>
    </row>
    <row r="33" spans="1:4" s="12" customFormat="1" ht="19.5" customHeight="1" x14ac:dyDescent="0.2">
      <c r="A33" s="129"/>
      <c r="B33" s="130"/>
      <c r="C33" s="131" t="s">
        <v>281</v>
      </c>
      <c r="D33" s="166" t="s">
        <v>89</v>
      </c>
    </row>
    <row r="34" spans="1:4" s="12" customFormat="1" ht="19.5" customHeight="1" x14ac:dyDescent="0.2">
      <c r="A34" s="129"/>
      <c r="B34" s="130"/>
      <c r="C34" s="131" t="s">
        <v>240</v>
      </c>
      <c r="D34" s="166" t="s">
        <v>54</v>
      </c>
    </row>
    <row r="35" spans="1:4" s="12" customFormat="1" ht="19.5" customHeight="1" x14ac:dyDescent="0.2">
      <c r="A35" s="129"/>
      <c r="B35" s="130"/>
      <c r="C35" s="131" t="s">
        <v>81</v>
      </c>
      <c r="D35" s="166" t="s">
        <v>90</v>
      </c>
    </row>
    <row r="36" spans="1:4" s="12" customFormat="1" ht="19.5" customHeight="1" x14ac:dyDescent="0.2">
      <c r="A36" s="129"/>
      <c r="B36" s="130"/>
      <c r="C36" s="131" t="s">
        <v>70</v>
      </c>
      <c r="D36" s="166" t="s">
        <v>48</v>
      </c>
    </row>
    <row r="37" spans="1:4" s="12" customFormat="1" ht="19.5" customHeight="1" x14ac:dyDescent="0.2">
      <c r="A37" s="162"/>
      <c r="B37" s="130"/>
      <c r="C37" s="131" t="s">
        <v>71</v>
      </c>
      <c r="D37" s="166"/>
    </row>
    <row r="38" spans="1:4" s="12" customFormat="1" ht="19.5" customHeight="1" x14ac:dyDescent="0.2">
      <c r="A38" s="129"/>
      <c r="B38" s="130"/>
      <c r="C38" s="131" t="s">
        <v>83</v>
      </c>
      <c r="D38" s="166"/>
    </row>
    <row r="39" spans="1:4" s="12" customFormat="1" ht="19.5" customHeight="1" x14ac:dyDescent="0.2">
      <c r="A39" s="129"/>
      <c r="B39" s="130"/>
      <c r="C39" s="131" t="s">
        <v>68</v>
      </c>
      <c r="D39" s="166"/>
    </row>
    <row r="40" spans="1:4" s="12" customFormat="1" ht="19.5" customHeight="1" x14ac:dyDescent="0.2">
      <c r="A40" s="129"/>
      <c r="B40" s="130"/>
      <c r="C40" s="131" t="s">
        <v>73</v>
      </c>
      <c r="D40" s="166"/>
    </row>
    <row r="41" spans="1:4" s="12" customFormat="1" ht="19.5" customHeight="1" x14ac:dyDescent="0.2">
      <c r="A41" s="129"/>
      <c r="B41" s="130"/>
      <c r="C41" s="131" t="s">
        <v>63</v>
      </c>
      <c r="D41" s="166"/>
    </row>
    <row r="42" spans="1:4" s="12" customFormat="1" ht="19.5" customHeight="1" x14ac:dyDescent="0.2">
      <c r="A42" s="129"/>
      <c r="B42" s="130"/>
      <c r="C42" s="131" t="s">
        <v>127</v>
      </c>
      <c r="D42" s="166"/>
    </row>
    <row r="43" spans="1:4" s="12" customFormat="1" ht="19.5" customHeight="1" x14ac:dyDescent="0.2">
      <c r="A43" s="129"/>
      <c r="B43" s="130"/>
      <c r="C43" s="131" t="s">
        <v>150</v>
      </c>
      <c r="D43" s="166"/>
    </row>
    <row r="44" spans="1:4" s="12" customFormat="1" ht="19.5" customHeight="1" x14ac:dyDescent="0.2">
      <c r="A44" s="129"/>
      <c r="B44" s="130"/>
      <c r="C44" s="131" t="s">
        <v>85</v>
      </c>
      <c r="D44" s="167"/>
    </row>
    <row r="45" spans="1:4" s="12" customFormat="1" ht="19.5" customHeight="1" x14ac:dyDescent="0.2">
      <c r="A45" s="129"/>
      <c r="B45" s="130"/>
      <c r="C45" s="131" t="s">
        <v>86</v>
      </c>
      <c r="D45" s="167"/>
    </row>
    <row r="46" spans="1:4" s="12" customFormat="1" ht="19.5" customHeight="1" x14ac:dyDescent="0.2">
      <c r="A46" s="129"/>
      <c r="B46" s="130"/>
      <c r="C46" s="131" t="s">
        <v>56</v>
      </c>
      <c r="D46" s="167"/>
    </row>
    <row r="47" spans="1:4" s="12" customFormat="1" ht="19.5" customHeight="1" x14ac:dyDescent="0.2">
      <c r="A47" s="129"/>
      <c r="B47" s="130"/>
      <c r="C47" s="131" t="s">
        <v>185</v>
      </c>
      <c r="D47" s="167"/>
    </row>
    <row r="48" spans="1:4" s="12" customFormat="1" ht="9.9499999999999993" customHeight="1" x14ac:dyDescent="0.2">
      <c r="A48" s="129"/>
      <c r="B48" s="130"/>
      <c r="C48" s="131"/>
      <c r="D48" s="167"/>
    </row>
    <row r="49" spans="1:4" s="86" customFormat="1" ht="19.5" customHeight="1" x14ac:dyDescent="0.2">
      <c r="A49" s="105"/>
      <c r="B49" s="88"/>
      <c r="C49" s="89"/>
      <c r="D49" s="115"/>
    </row>
    <row r="50" spans="1:4" s="12" customFormat="1" ht="3" customHeight="1" x14ac:dyDescent="0.2">
      <c r="A50" s="120"/>
      <c r="B50" s="121"/>
      <c r="C50" s="122"/>
      <c r="D50" s="124"/>
    </row>
    <row r="51" spans="1:4" s="12" customFormat="1" ht="5.0999999999999996" customHeight="1" x14ac:dyDescent="0.2">
      <c r="A51" s="35"/>
      <c r="B51" s="63"/>
      <c r="C51" s="1"/>
      <c r="D51" s="3"/>
    </row>
    <row r="52" spans="1:4" s="12" customFormat="1" x14ac:dyDescent="0.2">
      <c r="A52" s="35"/>
      <c r="B52" s="1"/>
      <c r="C52" s="1"/>
      <c r="D52" s="3"/>
    </row>
    <row r="53" spans="1:4" s="12" customFormat="1" x14ac:dyDescent="0.2">
      <c r="A53" s="35"/>
      <c r="B53" s="1"/>
      <c r="C53" s="1"/>
      <c r="D53" s="3"/>
    </row>
    <row r="54" spans="1:4" s="12" customFormat="1" x14ac:dyDescent="0.2">
      <c r="A54" s="35"/>
      <c r="B54" s="1"/>
      <c r="C54" s="1"/>
      <c r="D54" s="3"/>
    </row>
    <row r="55" spans="1:4" s="12" customFormat="1" x14ac:dyDescent="0.2">
      <c r="A55" s="35"/>
      <c r="B55" s="1"/>
      <c r="C55" s="1"/>
      <c r="D55" s="3"/>
    </row>
    <row r="56" spans="1:4" s="12" customFormat="1" x14ac:dyDescent="0.2">
      <c r="A56" s="35"/>
      <c r="B56" s="1"/>
      <c r="C56" s="1"/>
      <c r="D56" s="3"/>
    </row>
    <row r="57" spans="1:4" s="12" customFormat="1" x14ac:dyDescent="0.2">
      <c r="A57" s="35"/>
      <c r="B57" s="1"/>
      <c r="C57" s="1"/>
      <c r="D57" s="3"/>
    </row>
    <row r="58" spans="1:4" s="12" customFormat="1" x14ac:dyDescent="0.2">
      <c r="A58" s="35"/>
      <c r="B58" s="1"/>
      <c r="C58" s="1"/>
      <c r="D58" s="3"/>
    </row>
    <row r="59" spans="1:4" s="12" customFormat="1" x14ac:dyDescent="0.2">
      <c r="A59" s="35"/>
      <c r="B59" s="1"/>
      <c r="C59" s="1"/>
      <c r="D59" s="3"/>
    </row>
    <row r="60" spans="1:4" s="12" customFormat="1" x14ac:dyDescent="0.2">
      <c r="A60" s="35"/>
      <c r="B60" s="1"/>
      <c r="C60" s="1"/>
      <c r="D60" s="3"/>
    </row>
    <row r="61" spans="1:4" s="12" customFormat="1" x14ac:dyDescent="0.2">
      <c r="A61" s="35"/>
      <c r="B61" s="1"/>
      <c r="C61" s="1"/>
      <c r="D61" s="3"/>
    </row>
    <row r="62" spans="1:4" s="12" customFormat="1" x14ac:dyDescent="0.2">
      <c r="A62" s="35"/>
      <c r="B62" s="1"/>
      <c r="C62" s="1"/>
      <c r="D62" s="3"/>
    </row>
    <row r="63" spans="1:4" s="12" customFormat="1" x14ac:dyDescent="0.2">
      <c r="A63" s="35"/>
      <c r="B63" s="1"/>
      <c r="C63" s="1"/>
      <c r="D63" s="3"/>
    </row>
    <row r="64" spans="1:4" s="12" customFormat="1" x14ac:dyDescent="0.2">
      <c r="A64" s="35"/>
      <c r="B64" s="1"/>
      <c r="C64" s="1"/>
      <c r="D64" s="3"/>
    </row>
    <row r="65" spans="1:4" s="12" customFormat="1" x14ac:dyDescent="0.2">
      <c r="A65" s="35"/>
      <c r="B65" s="1"/>
      <c r="C65" s="1"/>
      <c r="D65" s="3"/>
    </row>
    <row r="66" spans="1:4" s="12" customFormat="1" x14ac:dyDescent="0.2">
      <c r="A66" s="35"/>
      <c r="B66" s="1"/>
      <c r="C66" s="1"/>
      <c r="D66" s="3"/>
    </row>
    <row r="67" spans="1:4" s="12" customFormat="1" x14ac:dyDescent="0.2">
      <c r="A67" s="35"/>
      <c r="B67" s="1"/>
      <c r="C67" s="1"/>
      <c r="D67" s="3"/>
    </row>
    <row r="68" spans="1:4" s="12" customFormat="1" x14ac:dyDescent="0.2">
      <c r="A68" s="35"/>
      <c r="B68" s="1"/>
      <c r="C68" s="1"/>
      <c r="D68" s="3"/>
    </row>
    <row r="69" spans="1:4" s="12" customFormat="1" x14ac:dyDescent="0.2">
      <c r="A69" s="35"/>
      <c r="B69" s="1"/>
      <c r="C69" s="1"/>
      <c r="D69" s="3"/>
    </row>
    <row r="70" spans="1:4" s="12" customFormat="1" x14ac:dyDescent="0.2">
      <c r="A70" s="35"/>
      <c r="B70" s="1"/>
      <c r="C70" s="1"/>
      <c r="D70" s="3"/>
    </row>
    <row r="71" spans="1:4" s="12" customFormat="1" x14ac:dyDescent="0.2">
      <c r="A71" s="35"/>
      <c r="B71" s="1"/>
      <c r="C71" s="1"/>
      <c r="D71" s="3"/>
    </row>
    <row r="72" spans="1:4" s="12" customFormat="1" x14ac:dyDescent="0.2">
      <c r="A72" s="35"/>
      <c r="B72" s="1"/>
      <c r="C72" s="1"/>
      <c r="D72" s="3"/>
    </row>
    <row r="73" spans="1:4" s="12" customFormat="1" x14ac:dyDescent="0.2">
      <c r="A73" s="35"/>
      <c r="B73" s="1"/>
      <c r="C73" s="1"/>
      <c r="D73" s="3"/>
    </row>
    <row r="74" spans="1:4" s="12" customFormat="1" x14ac:dyDescent="0.2">
      <c r="A74" s="35"/>
      <c r="B74" s="1"/>
      <c r="C74" s="1"/>
      <c r="D74" s="3"/>
    </row>
    <row r="75" spans="1:4" s="12" customFormat="1" x14ac:dyDescent="0.2">
      <c r="A75" s="35"/>
      <c r="B75" s="1"/>
      <c r="C75" s="1"/>
      <c r="D75" s="3"/>
    </row>
    <row r="76" spans="1:4" s="12" customFormat="1" x14ac:dyDescent="0.2">
      <c r="A76" s="35"/>
      <c r="B76" s="1"/>
      <c r="C76" s="1"/>
      <c r="D76" s="3"/>
    </row>
    <row r="77" spans="1:4" s="12" customFormat="1" x14ac:dyDescent="0.2">
      <c r="A77" s="35"/>
      <c r="B77" s="1"/>
      <c r="C77" s="1"/>
      <c r="D77" s="3"/>
    </row>
    <row r="78" spans="1:4" s="12" customFormat="1" x14ac:dyDescent="0.2">
      <c r="A78" s="35"/>
      <c r="B78" s="1"/>
      <c r="C78" s="1"/>
      <c r="D78" s="3"/>
    </row>
    <row r="79" spans="1:4" s="12" customFormat="1" x14ac:dyDescent="0.2">
      <c r="A79" s="35"/>
      <c r="B79" s="1"/>
      <c r="C79" s="1"/>
      <c r="D79" s="3"/>
    </row>
    <row r="80" spans="1:4" s="12" customFormat="1" x14ac:dyDescent="0.2">
      <c r="A80" s="35"/>
      <c r="B80" s="1"/>
      <c r="C80" s="1"/>
      <c r="D80" s="3"/>
    </row>
    <row r="81" spans="1:4" s="12" customFormat="1" x14ac:dyDescent="0.2">
      <c r="A81" s="35"/>
      <c r="B81" s="1"/>
      <c r="C81" s="1"/>
      <c r="D81" s="3"/>
    </row>
    <row r="82" spans="1:4" s="12" customFormat="1" x14ac:dyDescent="0.2">
      <c r="A82" s="35"/>
      <c r="B82" s="1"/>
      <c r="C82" s="1"/>
      <c r="D82" s="3"/>
    </row>
    <row r="83" spans="1:4" s="12" customFormat="1" x14ac:dyDescent="0.2">
      <c r="A83" s="35"/>
      <c r="B83" s="1"/>
      <c r="C83" s="1"/>
      <c r="D83" s="3"/>
    </row>
    <row r="84" spans="1:4" s="12" customFormat="1" x14ac:dyDescent="0.2">
      <c r="A84" s="35"/>
      <c r="B84" s="1"/>
      <c r="C84" s="1"/>
      <c r="D84" s="3"/>
    </row>
    <row r="85" spans="1:4" s="12" customFormat="1" x14ac:dyDescent="0.2">
      <c r="A85" s="35"/>
      <c r="B85" s="1"/>
      <c r="C85" s="1"/>
      <c r="D85" s="3"/>
    </row>
    <row r="86" spans="1:4" s="12" customFormat="1" x14ac:dyDescent="0.2">
      <c r="A86" s="35"/>
      <c r="B86" s="1"/>
      <c r="C86" s="1"/>
      <c r="D86" s="3"/>
    </row>
    <row r="87" spans="1:4" s="12" customFormat="1" x14ac:dyDescent="0.2">
      <c r="A87" s="35"/>
      <c r="B87" s="1"/>
      <c r="C87" s="1"/>
      <c r="D87" s="3"/>
    </row>
    <row r="88" spans="1:4" s="12" customFormat="1" x14ac:dyDescent="0.2">
      <c r="A88" s="35"/>
      <c r="B88" s="1"/>
      <c r="C88" s="1"/>
      <c r="D88" s="3"/>
    </row>
    <row r="89" spans="1:4" s="12" customFormat="1" x14ac:dyDescent="0.2">
      <c r="A89" s="35"/>
      <c r="B89" s="1"/>
      <c r="C89" s="1"/>
      <c r="D89" s="3"/>
    </row>
    <row r="90" spans="1:4" s="12" customFormat="1" x14ac:dyDescent="0.2">
      <c r="A90" s="35"/>
      <c r="B90" s="1"/>
      <c r="C90" s="1"/>
      <c r="D90" s="3"/>
    </row>
    <row r="91" spans="1:4" s="12" customFormat="1" x14ac:dyDescent="0.2">
      <c r="A91" s="35"/>
      <c r="B91" s="1"/>
      <c r="C91" s="1"/>
      <c r="D91" s="3"/>
    </row>
    <row r="92" spans="1:4" s="12" customFormat="1" x14ac:dyDescent="0.2">
      <c r="A92" s="35"/>
      <c r="B92" s="1"/>
      <c r="C92" s="1"/>
      <c r="D92" s="3"/>
    </row>
    <row r="93" spans="1:4" s="12" customFormat="1" x14ac:dyDescent="0.2">
      <c r="A93" s="35"/>
      <c r="B93" s="1"/>
      <c r="C93" s="1"/>
      <c r="D93" s="3"/>
    </row>
    <row r="94" spans="1:4" s="12" customFormat="1" x14ac:dyDescent="0.2">
      <c r="A94" s="35"/>
      <c r="B94" s="1"/>
      <c r="C94" s="1"/>
      <c r="D94" s="3"/>
    </row>
    <row r="95" spans="1:4" s="12" customFormat="1" x14ac:dyDescent="0.2">
      <c r="A95" s="35"/>
      <c r="B95" s="1"/>
      <c r="C95" s="1"/>
      <c r="D95" s="3"/>
    </row>
    <row r="96" spans="1:4" s="12" customFormat="1" x14ac:dyDescent="0.2">
      <c r="A96" s="35"/>
      <c r="B96" s="1"/>
      <c r="C96" s="1"/>
      <c r="D96" s="3"/>
    </row>
    <row r="97" spans="1:4" s="12" customFormat="1" x14ac:dyDescent="0.2">
      <c r="A97" s="35"/>
      <c r="B97" s="1"/>
      <c r="C97" s="1"/>
      <c r="D97" s="3"/>
    </row>
    <row r="98" spans="1:4" s="12" customFormat="1" x14ac:dyDescent="0.2">
      <c r="A98" s="35"/>
      <c r="B98" s="1"/>
      <c r="C98" s="1"/>
      <c r="D98" s="3"/>
    </row>
    <row r="99" spans="1:4" s="12" customFormat="1" x14ac:dyDescent="0.2">
      <c r="A99" s="35"/>
      <c r="B99" s="1"/>
      <c r="C99" s="1"/>
      <c r="D99" s="3"/>
    </row>
    <row r="100" spans="1:4" s="12" customFormat="1" x14ac:dyDescent="0.2">
      <c r="A100" s="35"/>
      <c r="B100" s="1"/>
      <c r="C100" s="1"/>
      <c r="D100" s="3"/>
    </row>
    <row r="101" spans="1:4" s="12" customFormat="1" x14ac:dyDescent="0.2">
      <c r="A101" s="35"/>
      <c r="B101" s="1"/>
      <c r="C101" s="1"/>
      <c r="D101" s="3"/>
    </row>
    <row r="102" spans="1:4" s="12" customFormat="1" x14ac:dyDescent="0.2">
      <c r="A102" s="35"/>
      <c r="B102" s="1"/>
      <c r="C102" s="1"/>
      <c r="D102" s="3"/>
    </row>
    <row r="103" spans="1:4" s="12" customFormat="1" x14ac:dyDescent="0.2">
      <c r="A103" s="35"/>
      <c r="B103" s="1"/>
      <c r="C103" s="1"/>
      <c r="D103" s="3"/>
    </row>
    <row r="104" spans="1:4" s="12" customFormat="1" x14ac:dyDescent="0.2">
      <c r="A104" s="35"/>
      <c r="B104" s="1"/>
      <c r="C104" s="1"/>
      <c r="D104" s="3"/>
    </row>
    <row r="105" spans="1:4" s="12" customFormat="1" x14ac:dyDescent="0.2">
      <c r="A105" s="35"/>
      <c r="B105" s="1"/>
      <c r="C105" s="1"/>
      <c r="D105" s="3"/>
    </row>
    <row r="106" spans="1:4" s="12" customFormat="1" x14ac:dyDescent="0.2">
      <c r="A106" s="35"/>
      <c r="B106" s="1"/>
      <c r="C106" s="1"/>
      <c r="D106" s="3"/>
    </row>
    <row r="107" spans="1:4" s="12" customFormat="1" x14ac:dyDescent="0.2">
      <c r="A107" s="35"/>
      <c r="B107" s="1"/>
      <c r="C107" s="1"/>
      <c r="D107" s="3"/>
    </row>
    <row r="108" spans="1:4" s="12" customFormat="1" x14ac:dyDescent="0.2">
      <c r="A108" s="35"/>
      <c r="B108" s="1"/>
      <c r="C108" s="1"/>
      <c r="D108" s="3"/>
    </row>
    <row r="109" spans="1:4" s="12" customFormat="1" x14ac:dyDescent="0.2">
      <c r="A109" s="35"/>
      <c r="B109" s="1"/>
      <c r="C109" s="1"/>
      <c r="D109" s="3"/>
    </row>
    <row r="110" spans="1:4" s="12" customFormat="1" x14ac:dyDescent="0.2">
      <c r="A110" s="35"/>
      <c r="B110" s="1"/>
      <c r="C110" s="1"/>
      <c r="D110" s="3"/>
    </row>
    <row r="111" spans="1:4" s="12" customFormat="1" x14ac:dyDescent="0.2">
      <c r="A111" s="35"/>
      <c r="B111" s="1"/>
      <c r="C111" s="1"/>
      <c r="D111" s="3"/>
    </row>
    <row r="112" spans="1:4" s="12" customFormat="1" x14ac:dyDescent="0.2">
      <c r="A112" s="35"/>
      <c r="B112" s="1"/>
      <c r="C112" s="1"/>
      <c r="D112" s="3"/>
    </row>
    <row r="113" spans="1:4" s="12" customFormat="1" x14ac:dyDescent="0.2">
      <c r="A113" s="35"/>
      <c r="B113" s="1"/>
      <c r="C113" s="1"/>
      <c r="D113" s="3"/>
    </row>
    <row r="114" spans="1:4" s="12" customFormat="1" x14ac:dyDescent="0.2">
      <c r="A114" s="35"/>
      <c r="B114" s="1"/>
      <c r="C114" s="1"/>
      <c r="D114" s="3"/>
    </row>
    <row r="115" spans="1:4" s="12" customFormat="1" x14ac:dyDescent="0.2">
      <c r="A115" s="35"/>
      <c r="B115" s="1"/>
      <c r="C115" s="1"/>
      <c r="D115" s="3"/>
    </row>
    <row r="116" spans="1:4" s="12" customFormat="1" x14ac:dyDescent="0.2">
      <c r="A116" s="35"/>
      <c r="B116" s="1"/>
      <c r="C116" s="1"/>
      <c r="D116" s="3"/>
    </row>
    <row r="117" spans="1:4" s="12" customFormat="1" x14ac:dyDescent="0.2">
      <c r="A117" s="35"/>
      <c r="B117" s="1"/>
      <c r="C117" s="1"/>
      <c r="D117" s="3"/>
    </row>
    <row r="118" spans="1:4" s="12" customFormat="1" x14ac:dyDescent="0.2">
      <c r="A118" s="35"/>
      <c r="B118" s="1"/>
      <c r="C118" s="1"/>
      <c r="D118" s="3"/>
    </row>
    <row r="119" spans="1:4" s="12" customFormat="1" x14ac:dyDescent="0.2">
      <c r="A119" s="35"/>
      <c r="B119" s="1"/>
      <c r="C119" s="1"/>
      <c r="D119" s="3"/>
    </row>
    <row r="120" spans="1:4" s="12" customFormat="1" x14ac:dyDescent="0.2">
      <c r="A120" s="35"/>
      <c r="B120" s="1"/>
      <c r="C120" s="1"/>
      <c r="D120" s="3"/>
    </row>
    <row r="121" spans="1:4" s="12" customFormat="1" x14ac:dyDescent="0.2">
      <c r="A121" s="35"/>
      <c r="B121" s="1"/>
      <c r="C121" s="1"/>
      <c r="D121" s="3"/>
    </row>
    <row r="122" spans="1:4" s="12" customFormat="1" x14ac:dyDescent="0.2">
      <c r="A122" s="35"/>
      <c r="B122" s="1"/>
      <c r="C122" s="1"/>
      <c r="D122" s="3"/>
    </row>
    <row r="123" spans="1:4" s="12" customFormat="1" x14ac:dyDescent="0.2">
      <c r="A123" s="35"/>
      <c r="B123" s="1"/>
      <c r="C123" s="1"/>
      <c r="D123" s="3"/>
    </row>
    <row r="124" spans="1:4" s="12" customFormat="1" x14ac:dyDescent="0.2">
      <c r="A124" s="35"/>
      <c r="B124" s="1"/>
      <c r="C124" s="1"/>
      <c r="D124" s="3"/>
    </row>
    <row r="125" spans="1:4" s="12" customFormat="1" x14ac:dyDescent="0.2">
      <c r="A125" s="35"/>
      <c r="B125" s="1"/>
      <c r="C125" s="1"/>
      <c r="D125" s="3"/>
    </row>
    <row r="126" spans="1:4" s="12" customFormat="1" x14ac:dyDescent="0.2">
      <c r="A126" s="35"/>
      <c r="B126" s="1"/>
      <c r="C126" s="1"/>
      <c r="D126" s="3"/>
    </row>
    <row r="127" spans="1:4" s="12" customFormat="1" x14ac:dyDescent="0.2">
      <c r="A127" s="35"/>
      <c r="B127" s="1"/>
      <c r="C127" s="1"/>
      <c r="D127" s="3"/>
    </row>
    <row r="128" spans="1:4" s="12" customFormat="1" x14ac:dyDescent="0.2">
      <c r="A128" s="35"/>
      <c r="B128" s="1"/>
      <c r="C128" s="1"/>
      <c r="D128" s="3"/>
    </row>
    <row r="129" spans="1:4" s="12" customFormat="1" x14ac:dyDescent="0.2">
      <c r="A129" s="35"/>
      <c r="B129" s="1"/>
      <c r="C129" s="1"/>
      <c r="D129" s="3"/>
    </row>
    <row r="130" spans="1:4" s="12" customFormat="1" x14ac:dyDescent="0.2">
      <c r="A130" s="35"/>
      <c r="B130" s="1"/>
      <c r="C130" s="1"/>
      <c r="D130" s="3"/>
    </row>
    <row r="131" spans="1:4" s="12" customFormat="1" x14ac:dyDescent="0.2">
      <c r="A131" s="35"/>
      <c r="B131" s="1"/>
      <c r="C131" s="1"/>
      <c r="D131" s="3"/>
    </row>
    <row r="132" spans="1:4" s="12" customFormat="1" x14ac:dyDescent="0.2">
      <c r="A132" s="35"/>
      <c r="B132" s="1"/>
      <c r="C132" s="1"/>
      <c r="D132" s="3"/>
    </row>
    <row r="133" spans="1:4" s="12" customFormat="1" x14ac:dyDescent="0.2">
      <c r="A133" s="35"/>
      <c r="B133" s="1"/>
      <c r="C133" s="1"/>
      <c r="D133" s="3"/>
    </row>
    <row r="134" spans="1:4" s="12" customFormat="1" x14ac:dyDescent="0.2">
      <c r="A134" s="35"/>
      <c r="B134" s="1"/>
      <c r="C134" s="1"/>
      <c r="D134" s="3"/>
    </row>
    <row r="135" spans="1:4" s="12" customFormat="1" x14ac:dyDescent="0.2">
      <c r="A135" s="35"/>
      <c r="B135" s="1"/>
      <c r="C135" s="1"/>
      <c r="D135" s="3"/>
    </row>
    <row r="136" spans="1:4" s="12" customFormat="1" x14ac:dyDescent="0.2">
      <c r="A136" s="35"/>
      <c r="B136" s="1"/>
      <c r="C136" s="1"/>
      <c r="D136" s="3"/>
    </row>
    <row r="137" spans="1:4" s="12" customFormat="1" x14ac:dyDescent="0.2">
      <c r="A137" s="35"/>
      <c r="B137" s="1"/>
      <c r="C137" s="1"/>
      <c r="D137" s="3"/>
    </row>
    <row r="138" spans="1:4" s="12" customFormat="1" x14ac:dyDescent="0.2">
      <c r="A138" s="35"/>
      <c r="B138" s="1"/>
      <c r="C138" s="1"/>
      <c r="D138" s="3"/>
    </row>
    <row r="139" spans="1:4" s="12" customFormat="1" x14ac:dyDescent="0.2">
      <c r="A139" s="35"/>
      <c r="B139" s="1"/>
      <c r="C139" s="1"/>
      <c r="D139" s="3"/>
    </row>
    <row r="140" spans="1:4" s="12" customFormat="1" x14ac:dyDescent="0.2">
      <c r="A140" s="35"/>
      <c r="B140" s="1"/>
      <c r="C140" s="1"/>
      <c r="D140" s="3"/>
    </row>
    <row r="141" spans="1:4" s="12" customFormat="1" x14ac:dyDescent="0.2">
      <c r="A141" s="35"/>
      <c r="B141" s="1"/>
      <c r="C141" s="1"/>
      <c r="D141" s="3"/>
    </row>
    <row r="142" spans="1:4" s="12" customFormat="1" x14ac:dyDescent="0.2">
      <c r="A142" s="35"/>
      <c r="B142" s="1"/>
      <c r="C142" s="1"/>
      <c r="D142" s="3"/>
    </row>
    <row r="143" spans="1:4" s="12" customFormat="1" x14ac:dyDescent="0.2">
      <c r="A143" s="35"/>
      <c r="B143" s="1"/>
      <c r="C143" s="1"/>
      <c r="D143" s="3"/>
    </row>
    <row r="144" spans="1:4" s="12" customFormat="1" x14ac:dyDescent="0.2">
      <c r="A144" s="35"/>
      <c r="B144" s="1"/>
      <c r="C144" s="1"/>
      <c r="D144" s="3"/>
    </row>
    <row r="145" spans="1:4" s="12" customFormat="1" x14ac:dyDescent="0.2">
      <c r="A145" s="35"/>
      <c r="B145" s="1"/>
      <c r="C145" s="1"/>
      <c r="D145" s="3"/>
    </row>
    <row r="146" spans="1:4" s="12" customFormat="1" x14ac:dyDescent="0.2">
      <c r="A146" s="35"/>
      <c r="B146" s="1"/>
      <c r="C146" s="1"/>
      <c r="D146" s="3"/>
    </row>
    <row r="147" spans="1:4" s="12" customFormat="1" x14ac:dyDescent="0.2">
      <c r="A147" s="35"/>
      <c r="B147" s="1"/>
      <c r="C147" s="1"/>
      <c r="D147" s="3"/>
    </row>
    <row r="148" spans="1:4" s="12" customFormat="1" x14ac:dyDescent="0.2">
      <c r="A148" s="35"/>
      <c r="B148" s="1"/>
      <c r="C148" s="1"/>
      <c r="D148" s="3"/>
    </row>
    <row r="149" spans="1:4" s="12" customFormat="1" x14ac:dyDescent="0.2">
      <c r="A149" s="35"/>
      <c r="B149" s="1"/>
      <c r="C149" s="1"/>
      <c r="D149" s="3"/>
    </row>
    <row r="150" spans="1:4" s="12" customFormat="1" x14ac:dyDescent="0.2">
      <c r="A150" s="35"/>
      <c r="B150" s="1"/>
      <c r="C150" s="1"/>
      <c r="D150" s="3"/>
    </row>
    <row r="151" spans="1:4" s="12" customFormat="1" x14ac:dyDescent="0.2">
      <c r="A151" s="35"/>
      <c r="B151" s="1"/>
      <c r="C151" s="1"/>
      <c r="D151" s="3"/>
    </row>
    <row r="152" spans="1:4" s="12" customFormat="1" x14ac:dyDescent="0.2">
      <c r="A152" s="35"/>
      <c r="B152" s="1"/>
      <c r="C152" s="1"/>
      <c r="D152" s="3"/>
    </row>
    <row r="153" spans="1:4" s="12" customFormat="1" x14ac:dyDescent="0.2">
      <c r="A153" s="35"/>
      <c r="B153" s="1"/>
      <c r="C153" s="1"/>
      <c r="D153" s="3"/>
    </row>
    <row r="154" spans="1:4" s="12" customFormat="1" x14ac:dyDescent="0.2">
      <c r="A154" s="35"/>
      <c r="B154" s="1"/>
      <c r="C154" s="1"/>
      <c r="D154" s="3"/>
    </row>
  </sheetData>
  <mergeCells count="2">
    <mergeCell ref="A2:D2"/>
    <mergeCell ref="C3:D3"/>
  </mergeCells>
  <phoneticPr fontId="0" type="noConversion"/>
  <pageMargins left="0.98425196850393704" right="0.59055118110236227" top="0.78740157480314965" bottom="0.39370078740157483" header="0" footer="0"/>
  <pageSetup paperSize="9" scale="5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56"/>
  <sheetViews>
    <sheetView zoomScaleNormal="100" workbookViewId="0">
      <selection activeCell="E44" sqref="E44"/>
    </sheetView>
  </sheetViews>
  <sheetFormatPr baseColWidth="10" defaultRowHeight="12.75" x14ac:dyDescent="0.2"/>
  <cols>
    <col min="1" max="1" width="4.42578125" customWidth="1"/>
    <col min="2" max="2" width="23.5703125" bestFit="1" customWidth="1"/>
    <col min="3" max="3" width="10.140625" style="264" bestFit="1" customWidth="1"/>
    <col min="4" max="4" width="0.85546875" style="264" customWidth="1"/>
    <col min="5" max="5" width="7.5703125" style="264" bestFit="1" customWidth="1"/>
    <col min="6" max="6" width="0.85546875" style="265" customWidth="1"/>
    <col min="7" max="7" width="14.85546875" style="264" bestFit="1" customWidth="1"/>
    <col min="8" max="8" width="0.85546875" style="264" customWidth="1"/>
    <col min="9" max="9" width="9" style="264" bestFit="1" customWidth="1"/>
    <col min="10" max="10" width="0.85546875" style="259" customWidth="1"/>
    <col min="11" max="11" width="9" style="259" bestFit="1" customWidth="1"/>
    <col min="12" max="12" width="0.85546875" style="264" customWidth="1"/>
    <col min="13" max="13" width="9.85546875" style="264" bestFit="1" customWidth="1"/>
    <col min="14" max="14" width="0.85546875" style="264" customWidth="1"/>
    <col min="15" max="15" width="10.5703125" style="259" bestFit="1" customWidth="1"/>
    <col min="16" max="16" width="0.85546875" style="265" customWidth="1"/>
    <col min="17" max="17" width="9.28515625" style="264" bestFit="1" customWidth="1"/>
    <col min="18" max="18" width="0.85546875" style="259" customWidth="1"/>
    <col min="19" max="19" width="10.140625" style="259" bestFit="1" customWidth="1"/>
    <col min="20" max="20" width="0.85546875" style="259" customWidth="1"/>
    <col min="21" max="21" width="7.140625" style="259" hidden="1" customWidth="1"/>
    <col min="22" max="22" width="0.85546875" style="264" hidden="1" customWidth="1"/>
    <col min="23" max="23" width="11.28515625" style="264" bestFit="1" customWidth="1"/>
    <col min="24" max="24" width="0.85546875" style="264" customWidth="1"/>
    <col min="25" max="25" width="12.7109375" style="264" bestFit="1" customWidth="1"/>
    <col min="26" max="26" width="0.85546875" style="259" customWidth="1"/>
    <col min="27" max="27" width="7.42578125" style="259" bestFit="1" customWidth="1"/>
    <col min="28" max="28" width="0.85546875" style="264" customWidth="1"/>
    <col min="29" max="29" width="16.140625" style="259" customWidth="1"/>
    <col min="30" max="30" width="0.85546875" style="264" customWidth="1"/>
    <col min="31" max="31" width="14" style="264" customWidth="1"/>
    <col min="32" max="32" width="0.85546875" style="264" customWidth="1"/>
    <col min="33" max="33" width="18.28515625" style="264" customWidth="1"/>
    <col min="34" max="34" width="0.85546875" style="259" customWidth="1"/>
    <col min="35" max="35" width="10.85546875" style="259" bestFit="1" customWidth="1"/>
    <col min="36" max="36" width="0.85546875" style="259" customWidth="1"/>
    <col min="37" max="37" width="12" style="259" customWidth="1"/>
    <col min="38" max="38" width="0.85546875" style="259" customWidth="1"/>
    <col min="39" max="39" width="7.28515625" style="259" customWidth="1"/>
    <col min="40" max="41" width="11.42578125" style="259"/>
  </cols>
  <sheetData>
    <row r="1" spans="1:40" ht="27" customHeight="1" x14ac:dyDescent="0.2">
      <c r="A1" s="464" t="s">
        <v>625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</row>
    <row r="2" spans="1:40" ht="10.9" customHeight="1" x14ac:dyDescent="0.2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</row>
    <row r="3" spans="1:40" ht="3" customHeight="1" x14ac:dyDescent="0.2">
      <c r="A3" s="181"/>
      <c r="B3" s="181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1"/>
    </row>
    <row r="4" spans="1:40" ht="42.75" customHeight="1" x14ac:dyDescent="0.2">
      <c r="A4" s="462" t="s">
        <v>349</v>
      </c>
      <c r="B4" s="463"/>
      <c r="C4" s="274" t="s">
        <v>338</v>
      </c>
      <c r="D4" s="275"/>
      <c r="E4" s="276" t="s">
        <v>23</v>
      </c>
      <c r="F4" s="275"/>
      <c r="G4" s="276" t="s">
        <v>152</v>
      </c>
      <c r="H4" s="275"/>
      <c r="I4" s="276" t="s">
        <v>395</v>
      </c>
      <c r="J4" s="276"/>
      <c r="K4" s="276" t="s">
        <v>27</v>
      </c>
      <c r="L4" s="275"/>
      <c r="M4" s="276" t="s">
        <v>707</v>
      </c>
      <c r="N4" s="275"/>
      <c r="O4" s="276" t="s">
        <v>139</v>
      </c>
      <c r="P4" s="276"/>
      <c r="Q4" s="276" t="s">
        <v>31</v>
      </c>
      <c r="R4" s="275"/>
      <c r="S4" s="276" t="s">
        <v>708</v>
      </c>
      <c r="T4" s="276"/>
      <c r="U4" s="276" t="s">
        <v>406</v>
      </c>
      <c r="V4" s="275"/>
      <c r="W4" s="276" t="s">
        <v>176</v>
      </c>
      <c r="X4" s="275"/>
      <c r="Y4" s="275" t="s">
        <v>140</v>
      </c>
      <c r="Z4" s="275"/>
      <c r="AA4" s="275" t="s">
        <v>33</v>
      </c>
      <c r="AB4" s="276"/>
      <c r="AC4" s="276" t="s">
        <v>34</v>
      </c>
      <c r="AD4" s="275"/>
      <c r="AE4" s="276" t="s">
        <v>35</v>
      </c>
      <c r="AF4" s="275"/>
      <c r="AG4" s="276" t="s">
        <v>154</v>
      </c>
      <c r="AH4" s="275"/>
      <c r="AI4" s="276" t="s">
        <v>342</v>
      </c>
      <c r="AJ4" s="275"/>
      <c r="AK4" s="276" t="s">
        <v>709</v>
      </c>
      <c r="AL4" s="275"/>
      <c r="AM4" s="277" t="s">
        <v>405</v>
      </c>
    </row>
    <row r="5" spans="1:40" x14ac:dyDescent="0.2">
      <c r="A5" s="278"/>
      <c r="B5" s="279"/>
      <c r="C5" s="280"/>
      <c r="D5" s="281"/>
      <c r="E5" s="281"/>
      <c r="F5" s="281"/>
      <c r="G5" s="281"/>
      <c r="H5" s="281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344"/>
      <c r="AN5" s="266"/>
    </row>
    <row r="6" spans="1:40" x14ac:dyDescent="0.2">
      <c r="A6" s="283" t="s">
        <v>397</v>
      </c>
      <c r="B6" s="284"/>
      <c r="C6" s="285"/>
      <c r="D6" s="286"/>
      <c r="E6" s="290"/>
      <c r="F6" s="286"/>
      <c r="G6" s="290"/>
      <c r="H6" s="286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8"/>
      <c r="AN6" s="266"/>
    </row>
    <row r="7" spans="1:40" x14ac:dyDescent="0.2">
      <c r="A7" s="278"/>
      <c r="B7" s="279" t="s">
        <v>392</v>
      </c>
      <c r="C7" s="287">
        <f>Andalucía!D5</f>
        <v>12.62</v>
      </c>
      <c r="D7" s="288"/>
      <c r="E7" s="288">
        <f>Aragón!C5</f>
        <v>25.83</v>
      </c>
      <c r="F7" s="288">
        <v>23.88</v>
      </c>
      <c r="G7" s="288">
        <f>Asturias!C5</f>
        <v>22.03</v>
      </c>
      <c r="H7" s="288"/>
      <c r="I7" s="288">
        <f>'Illes Balears'!C5</f>
        <v>23.13</v>
      </c>
      <c r="J7" s="288">
        <v>13.03</v>
      </c>
      <c r="K7" s="288">
        <f>Canarias!D5</f>
        <v>18.95</v>
      </c>
      <c r="L7" s="288"/>
      <c r="M7" s="288">
        <f>Cantabria!C5</f>
        <v>16.649999999999999</v>
      </c>
      <c r="N7" s="288"/>
      <c r="O7" s="288">
        <f>'Castilla-La Mancha'!C5</f>
        <v>18.87</v>
      </c>
      <c r="P7" s="288"/>
      <c r="Q7" s="288">
        <f>'Castilla y León '!C5</f>
        <v>30.25</v>
      </c>
      <c r="R7" s="288"/>
      <c r="S7" s="288">
        <f>Cataluña!C5</f>
        <v>29.65</v>
      </c>
      <c r="T7" s="288"/>
      <c r="U7" s="288">
        <v>19.600000000000001</v>
      </c>
      <c r="V7" s="288"/>
      <c r="W7" s="288">
        <f>'Valenciana (Comunitat)'!C5</f>
        <v>24.89</v>
      </c>
      <c r="X7" s="288"/>
      <c r="Y7" s="288">
        <f>Extremadura!C5</f>
        <v>18.510000000000002</v>
      </c>
      <c r="Z7" s="288"/>
      <c r="AA7" s="288">
        <f>Galicia!C5</f>
        <v>13.93</v>
      </c>
      <c r="AB7" s="288"/>
      <c r="AC7" s="288">
        <f>'Madrid (Comunidad de)'!C5</f>
        <v>28.22</v>
      </c>
      <c r="AD7" s="288"/>
      <c r="AE7" s="288">
        <f>Murcia!C5</f>
        <v>16.78</v>
      </c>
      <c r="AF7" s="288"/>
      <c r="AG7" s="288">
        <f>'Navarra (Comunidad Foral de)'!C5</f>
        <v>22.53</v>
      </c>
      <c r="AH7" s="288"/>
      <c r="AI7" s="288">
        <f>'País Vasco'!C5</f>
        <v>19.84</v>
      </c>
      <c r="AJ7" s="288"/>
      <c r="AK7" s="288">
        <f>'Rioja (La)'!C5</f>
        <v>23.51</v>
      </c>
      <c r="AL7" s="288"/>
      <c r="AM7" s="344">
        <f>UNED!C5</f>
        <v>21.6</v>
      </c>
      <c r="AN7" s="266"/>
    </row>
    <row r="8" spans="1:40" x14ac:dyDescent="0.2">
      <c r="A8" s="278"/>
      <c r="B8" s="279" t="s">
        <v>393</v>
      </c>
      <c r="C8" s="287">
        <f>Andalucía!D6</f>
        <v>25.25</v>
      </c>
      <c r="D8" s="288"/>
      <c r="E8" s="288">
        <f>Aragón!C6</f>
        <v>38.33</v>
      </c>
      <c r="F8" s="288">
        <v>35.44</v>
      </c>
      <c r="G8" s="288">
        <f>Asturias!C6</f>
        <v>38.81</v>
      </c>
      <c r="H8" s="288"/>
      <c r="I8" s="288">
        <f>'Illes Balears'!C6</f>
        <v>46.26</v>
      </c>
      <c r="J8" s="288">
        <v>19.34</v>
      </c>
      <c r="K8" s="288">
        <f>Canarias!D6</f>
        <v>34.11</v>
      </c>
      <c r="L8" s="288"/>
      <c r="M8" s="288">
        <f>Cantabria!C6</f>
        <v>33.299999999999997</v>
      </c>
      <c r="N8" s="288"/>
      <c r="O8" s="288">
        <f>'Castilla-La Mancha'!C6</f>
        <v>37.729999999999997</v>
      </c>
      <c r="P8" s="288"/>
      <c r="Q8" s="288">
        <f>'Castilla y León '!C6</f>
        <v>45.38</v>
      </c>
      <c r="R8" s="288"/>
      <c r="S8" s="288">
        <f>Cataluña!C6</f>
        <v>36.614519999999992</v>
      </c>
      <c r="T8" s="288"/>
      <c r="U8" s="288">
        <v>23.52</v>
      </c>
      <c r="V8" s="288"/>
      <c r="W8" s="288">
        <f>'Valenciana (Comunitat)'!C6</f>
        <v>43.55</v>
      </c>
      <c r="X8" s="288"/>
      <c r="Y8" s="288">
        <f>Extremadura!C6</f>
        <v>37.020000000000003</v>
      </c>
      <c r="Z8" s="288"/>
      <c r="AA8" s="288">
        <f>Galicia!C6</f>
        <v>19.3</v>
      </c>
      <c r="AB8" s="288"/>
      <c r="AC8" s="288">
        <f>'Madrid (Comunidad de)'!C6</f>
        <v>51.85</v>
      </c>
      <c r="AD8" s="288"/>
      <c r="AE8" s="288">
        <f>Murcia!C6</f>
        <v>33.56</v>
      </c>
      <c r="AF8" s="288"/>
      <c r="AG8" s="288">
        <f>'Navarra (Comunidad Foral de)'!C6</f>
        <v>45.05</v>
      </c>
      <c r="AH8" s="288"/>
      <c r="AI8" s="288">
        <f>'País Vasco'!C6</f>
        <v>28.6</v>
      </c>
      <c r="AJ8" s="288"/>
      <c r="AK8" s="288">
        <f>'Rioja (La)'!C6</f>
        <v>47</v>
      </c>
      <c r="AL8" s="288"/>
      <c r="AM8" s="344">
        <f>UNED!C6</f>
        <v>30</v>
      </c>
      <c r="AN8" s="266"/>
    </row>
    <row r="9" spans="1:40" x14ac:dyDescent="0.2">
      <c r="A9" s="278"/>
      <c r="B9" s="279" t="s">
        <v>394</v>
      </c>
      <c r="C9" s="287">
        <f>Andalucía!D7</f>
        <v>54.71</v>
      </c>
      <c r="D9" s="288"/>
      <c r="E9" s="288">
        <f>Aragón!C7</f>
        <v>83.04</v>
      </c>
      <c r="F9" s="288">
        <v>76.78</v>
      </c>
      <c r="G9" s="288">
        <f>Asturias!C7</f>
        <v>64.040000000000006</v>
      </c>
      <c r="H9" s="288"/>
      <c r="I9" s="288">
        <f>'Illes Balears'!C7</f>
        <v>100.16</v>
      </c>
      <c r="J9" s="288">
        <v>41.9</v>
      </c>
      <c r="K9" s="288">
        <f>Canarias!D7</f>
        <v>65.7</v>
      </c>
      <c r="L9" s="288"/>
      <c r="M9" s="288">
        <f>Cantabria!C7</f>
        <v>72.16</v>
      </c>
      <c r="N9" s="288"/>
      <c r="O9" s="288">
        <f>'Castilla-La Mancha'!C7</f>
        <v>81.760000000000005</v>
      </c>
      <c r="P9" s="288"/>
      <c r="Q9" s="288">
        <f>'Castilla y León '!C7</f>
        <v>98.32</v>
      </c>
      <c r="R9" s="288"/>
      <c r="S9" s="288">
        <f>Cataluña!C7</f>
        <v>79.331459999999993</v>
      </c>
      <c r="T9" s="288"/>
      <c r="U9" s="288">
        <v>50.96</v>
      </c>
      <c r="V9" s="288"/>
      <c r="W9" s="288">
        <f>'Valenciana (Comunitat)'!C7</f>
        <v>92.4</v>
      </c>
      <c r="X9" s="288"/>
      <c r="Y9" s="288">
        <f>Extremadura!C7</f>
        <v>80.209999999999994</v>
      </c>
      <c r="Z9" s="288"/>
      <c r="AA9" s="288">
        <f>Galicia!C7</f>
        <v>31.21</v>
      </c>
      <c r="AB9" s="288"/>
      <c r="AC9" s="288">
        <f>'Madrid (Comunidad de)'!C7</f>
        <v>98.75</v>
      </c>
      <c r="AD9" s="288"/>
      <c r="AE9" s="288">
        <f>Murcia!C7</f>
        <v>72.709999999999994</v>
      </c>
      <c r="AF9" s="288"/>
      <c r="AG9" s="288">
        <f>'Navarra (Comunidad Foral de)'!C7</f>
        <v>97.6</v>
      </c>
      <c r="AH9" s="288"/>
      <c r="AI9" s="288">
        <f>'País Vasco'!C7</f>
        <v>43.04</v>
      </c>
      <c r="AJ9" s="288"/>
      <c r="AK9" s="288">
        <f>'Rioja (La)'!C7</f>
        <v>101.85</v>
      </c>
      <c r="AL9" s="288"/>
      <c r="AM9" s="344">
        <f>UNED!C7</f>
        <v>66</v>
      </c>
      <c r="AN9" s="266"/>
    </row>
    <row r="10" spans="1:40" x14ac:dyDescent="0.2">
      <c r="A10" s="278"/>
      <c r="B10" s="279" t="s">
        <v>398</v>
      </c>
      <c r="C10" s="287">
        <f>Andalucía!D8</f>
        <v>75.75</v>
      </c>
      <c r="D10" s="288"/>
      <c r="E10" s="288">
        <f>Aragón!C8</f>
        <v>114.97</v>
      </c>
      <c r="F10" s="288"/>
      <c r="G10" s="288">
        <f>Asturias!C8</f>
        <v>89.54</v>
      </c>
      <c r="H10" s="288"/>
      <c r="I10" s="288">
        <f>'Illes Balears'!C8</f>
        <v>138.79</v>
      </c>
      <c r="J10" s="288"/>
      <c r="K10" s="288">
        <f>Canarias!D8</f>
        <v>85.28</v>
      </c>
      <c r="L10" s="288"/>
      <c r="M10" s="288">
        <f>Cantabria!C8</f>
        <v>99.91</v>
      </c>
      <c r="N10" s="288"/>
      <c r="O10" s="288">
        <f>'Castilla-La Mancha'!C8</f>
        <v>113.2</v>
      </c>
      <c r="P10" s="288"/>
      <c r="Q10" s="288">
        <f>'Castilla y León '!C8</f>
        <v>136.13999999999999</v>
      </c>
      <c r="R10" s="288"/>
      <c r="S10" s="288">
        <f>Cataluña!C8</f>
        <v>109.84356</v>
      </c>
      <c r="T10" s="288"/>
      <c r="U10" s="288">
        <v>70.56</v>
      </c>
      <c r="V10" s="288"/>
      <c r="W10" s="288">
        <f>'Valenciana (Comunitat)'!C8</f>
        <v>123.2</v>
      </c>
      <c r="X10" s="288"/>
      <c r="Y10" s="288">
        <f>Extremadura!C8</f>
        <v>111.06</v>
      </c>
      <c r="Z10" s="288"/>
      <c r="AA10" s="288">
        <f>Galicia!C8</f>
        <v>39.79</v>
      </c>
      <c r="AB10" s="288"/>
      <c r="AC10" s="288">
        <f>'Madrid (Comunidad de)'!C8</f>
        <v>136.44</v>
      </c>
      <c r="AD10" s="288"/>
      <c r="AE10" s="288">
        <f>Murcia!C8</f>
        <v>100.68</v>
      </c>
      <c r="AF10" s="288"/>
      <c r="AG10" s="288">
        <f>'Navarra (Comunidad Foral de)'!C8</f>
        <v>135.13999999999999</v>
      </c>
      <c r="AH10" s="288"/>
      <c r="AI10" s="288" t="s">
        <v>172</v>
      </c>
      <c r="AJ10" s="288"/>
      <c r="AK10" s="288">
        <f>'Rioja (La)'!C8</f>
        <v>141.02000000000001</v>
      </c>
      <c r="AL10" s="288"/>
      <c r="AM10" s="344">
        <f>UNED!C8</f>
        <v>91</v>
      </c>
      <c r="AN10" s="266"/>
    </row>
    <row r="11" spans="1:40" x14ac:dyDescent="0.2">
      <c r="A11" s="283" t="s">
        <v>399</v>
      </c>
      <c r="B11" s="284"/>
      <c r="C11" s="289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8"/>
      <c r="AN11" s="266"/>
    </row>
    <row r="12" spans="1:40" x14ac:dyDescent="0.2">
      <c r="A12" s="278"/>
      <c r="B12" s="279" t="s">
        <v>392</v>
      </c>
      <c r="C12" s="287">
        <f>Andalucía!G5</f>
        <v>12.62</v>
      </c>
      <c r="D12" s="288"/>
      <c r="E12" s="288">
        <f>Aragón!D5</f>
        <v>25.23</v>
      </c>
      <c r="F12" s="288"/>
      <c r="G12" s="288">
        <f>Asturias!D5</f>
        <v>17.260000000000002</v>
      </c>
      <c r="H12" s="288"/>
      <c r="I12" s="288">
        <f>'Illes Balears'!D5</f>
        <v>20.56</v>
      </c>
      <c r="J12" s="288"/>
      <c r="K12" s="288">
        <f>Canarias!G5</f>
        <v>16.399999999999999</v>
      </c>
      <c r="L12" s="288"/>
      <c r="M12" s="288">
        <f>Cantabria!D5</f>
        <v>15.56</v>
      </c>
      <c r="N12" s="288"/>
      <c r="O12" s="288">
        <f>'Castilla-La Mancha'!D5</f>
        <v>17.64</v>
      </c>
      <c r="P12" s="288"/>
      <c r="Q12" s="288">
        <f>'Castilla y León '!D5</f>
        <v>27.72</v>
      </c>
      <c r="R12" s="288"/>
      <c r="S12" s="288">
        <f>Cataluña!D5</f>
        <v>26.83</v>
      </c>
      <c r="T12" s="288"/>
      <c r="U12" s="288">
        <v>21.88</v>
      </c>
      <c r="V12" s="288"/>
      <c r="W12" s="288">
        <f>'Valenciana (Comunitat)'!D5</f>
        <v>23.85</v>
      </c>
      <c r="X12" s="288"/>
      <c r="Y12" s="288">
        <f>Extremadura!D5</f>
        <v>16.829999999999998</v>
      </c>
      <c r="Z12" s="288"/>
      <c r="AA12" s="288">
        <f>Galicia!D5</f>
        <v>9.85</v>
      </c>
      <c r="AB12" s="288"/>
      <c r="AC12" s="288">
        <f>'Madrid (Comunidad de)'!D5</f>
        <v>26.51</v>
      </c>
      <c r="AD12" s="288"/>
      <c r="AE12" s="288">
        <f>Murcia!D5</f>
        <v>14.38</v>
      </c>
      <c r="AF12" s="288"/>
      <c r="AG12" s="288">
        <f>'Navarra (Comunidad Foral de)'!D5</f>
        <v>15.9</v>
      </c>
      <c r="AH12" s="288"/>
      <c r="AI12" s="288">
        <f>'País Vasco'!D5</f>
        <v>19.190000000000001</v>
      </c>
      <c r="AJ12" s="288"/>
      <c r="AK12" s="288">
        <f>'Rioja (La)'!D5</f>
        <v>21.21</v>
      </c>
      <c r="AL12" s="288"/>
      <c r="AM12" s="344">
        <f>UNED!D5</f>
        <v>20.48</v>
      </c>
      <c r="AN12" s="266"/>
    </row>
    <row r="13" spans="1:40" x14ac:dyDescent="0.2">
      <c r="A13" s="278"/>
      <c r="B13" s="279" t="s">
        <v>393</v>
      </c>
      <c r="C13" s="287">
        <f>Andalucía!G6</f>
        <v>25.25</v>
      </c>
      <c r="D13" s="288"/>
      <c r="E13" s="288">
        <f>Aragón!D6</f>
        <v>37.450000000000003</v>
      </c>
      <c r="F13" s="288"/>
      <c r="G13" s="288">
        <f>Asturias!D6</f>
        <v>30.41</v>
      </c>
      <c r="H13" s="288"/>
      <c r="I13" s="288">
        <f>'Illes Balears'!D6</f>
        <v>41.12</v>
      </c>
      <c r="J13" s="288"/>
      <c r="K13" s="288">
        <f>Canarias!G6</f>
        <v>29.52</v>
      </c>
      <c r="L13" s="288"/>
      <c r="M13" s="288">
        <f>Cantabria!D6</f>
        <v>31.12</v>
      </c>
      <c r="N13" s="288"/>
      <c r="O13" s="288">
        <f>'Castilla-La Mancha'!D6</f>
        <v>35.28</v>
      </c>
      <c r="P13" s="288"/>
      <c r="Q13" s="288">
        <f>'Castilla y León '!D6</f>
        <v>41.59</v>
      </c>
      <c r="R13" s="288"/>
      <c r="S13" s="288">
        <f>Cataluña!D6</f>
        <v>33.134327999999996</v>
      </c>
      <c r="T13" s="288"/>
      <c r="U13" s="288">
        <v>26.26</v>
      </c>
      <c r="V13" s="288"/>
      <c r="W13" s="288">
        <f>'Valenciana (Comunitat)'!D6</f>
        <v>41.73</v>
      </c>
      <c r="X13" s="288"/>
      <c r="Y13" s="288">
        <f>Extremadura!D6</f>
        <v>33.659999999999997</v>
      </c>
      <c r="Z13" s="288"/>
      <c r="AA13" s="288">
        <f>Galicia!D6</f>
        <v>13.62</v>
      </c>
      <c r="AB13" s="288"/>
      <c r="AC13" s="288">
        <f>'Madrid (Comunidad de)'!D6</f>
        <v>48.85</v>
      </c>
      <c r="AD13" s="288"/>
      <c r="AE13" s="288">
        <f>Murcia!D6</f>
        <v>28.77</v>
      </c>
      <c r="AF13" s="288"/>
      <c r="AG13" s="288">
        <f>'Navarra (Comunidad Foral de)'!D6</f>
        <v>31.82</v>
      </c>
      <c r="AH13" s="288"/>
      <c r="AI13" s="288">
        <f>'País Vasco'!D6</f>
        <v>27.63</v>
      </c>
      <c r="AJ13" s="288"/>
      <c r="AK13" s="288">
        <f>'Rioja (La)'!D6</f>
        <v>42.43</v>
      </c>
      <c r="AL13" s="288"/>
      <c r="AM13" s="344">
        <f>UNED!D6</f>
        <v>30</v>
      </c>
      <c r="AN13" s="266"/>
    </row>
    <row r="14" spans="1:40" x14ac:dyDescent="0.2">
      <c r="A14" s="278"/>
      <c r="B14" s="279" t="s">
        <v>394</v>
      </c>
      <c r="C14" s="287">
        <f>Andalucía!G7</f>
        <v>54.71</v>
      </c>
      <c r="D14" s="288"/>
      <c r="E14" s="288">
        <f>Aragón!D7</f>
        <v>81.13</v>
      </c>
      <c r="F14" s="288"/>
      <c r="G14" s="288">
        <f>Asturias!D7</f>
        <v>50.19</v>
      </c>
      <c r="H14" s="288"/>
      <c r="I14" s="288">
        <f>'Illes Balears'!D7</f>
        <v>89.02</v>
      </c>
      <c r="J14" s="288"/>
      <c r="K14" s="288">
        <f>Canarias!G7</f>
        <v>56.86</v>
      </c>
      <c r="L14" s="288"/>
      <c r="M14" s="288">
        <f>Cantabria!D7</f>
        <v>67.42</v>
      </c>
      <c r="N14" s="288"/>
      <c r="O14" s="288">
        <f>'Castilla-La Mancha'!D7</f>
        <v>76.45</v>
      </c>
      <c r="P14" s="288"/>
      <c r="Q14" s="288">
        <f>'Castilla y León '!D7</f>
        <v>90.1</v>
      </c>
      <c r="R14" s="288"/>
      <c r="S14" s="288">
        <f>Cataluña!D7</f>
        <v>71.791043999999999</v>
      </c>
      <c r="T14" s="288"/>
      <c r="U14" s="288">
        <v>56.89</v>
      </c>
      <c r="V14" s="288"/>
      <c r="W14" s="288">
        <f>'Valenciana (Comunitat)'!D7</f>
        <v>88.55</v>
      </c>
      <c r="X14" s="288"/>
      <c r="Y14" s="288">
        <f>Extremadura!D7</f>
        <v>72.930000000000007</v>
      </c>
      <c r="Z14" s="288"/>
      <c r="AA14" s="288">
        <f>Galicia!D7</f>
        <v>22.04</v>
      </c>
      <c r="AB14" s="288"/>
      <c r="AC14" s="288">
        <f>'Madrid (Comunidad de)'!D7</f>
        <v>92.86</v>
      </c>
      <c r="AD14" s="288"/>
      <c r="AE14" s="288">
        <f>Murcia!D7</f>
        <v>62.32</v>
      </c>
      <c r="AF14" s="288"/>
      <c r="AG14" s="288">
        <f>'Navarra (Comunidad Foral de)'!D7</f>
        <v>68.930000000000007</v>
      </c>
      <c r="AH14" s="288"/>
      <c r="AI14" s="288">
        <f>'País Vasco'!D7</f>
        <v>41.59</v>
      </c>
      <c r="AJ14" s="288"/>
      <c r="AK14" s="288">
        <f>'Rioja (La)'!D7</f>
        <v>91.93</v>
      </c>
      <c r="AL14" s="288"/>
      <c r="AM14" s="344">
        <f>UNED!D7</f>
        <v>66</v>
      </c>
      <c r="AN14" s="266"/>
    </row>
    <row r="15" spans="1:40" x14ac:dyDescent="0.2">
      <c r="A15" s="278"/>
      <c r="B15" s="279" t="s">
        <v>398</v>
      </c>
      <c r="C15" s="287">
        <f>Andalucía!G8</f>
        <v>75.75</v>
      </c>
      <c r="D15" s="288"/>
      <c r="E15" s="288">
        <f>Aragón!D8</f>
        <v>112.34</v>
      </c>
      <c r="F15" s="288"/>
      <c r="G15" s="288">
        <f>Asturias!D8</f>
        <v>70.150000000000006</v>
      </c>
      <c r="H15" s="288"/>
      <c r="I15" s="288">
        <f>'Illes Balears'!D8</f>
        <v>123.35</v>
      </c>
      <c r="J15" s="288"/>
      <c r="K15" s="288">
        <f>Canarias!G8</f>
        <v>73.8</v>
      </c>
      <c r="L15" s="288"/>
      <c r="M15" s="288">
        <f>Cantabria!D8</f>
        <v>93.36</v>
      </c>
      <c r="N15" s="288"/>
      <c r="O15" s="288">
        <f>'Castilla-La Mancha'!D8</f>
        <v>105.85</v>
      </c>
      <c r="P15" s="288"/>
      <c r="Q15" s="288">
        <f>'Castilla y León '!D8</f>
        <v>124.76</v>
      </c>
      <c r="R15" s="288"/>
      <c r="S15" s="288">
        <f>Cataluña!D8</f>
        <v>99.402984000000004</v>
      </c>
      <c r="T15" s="288"/>
      <c r="U15" s="288">
        <v>78.77</v>
      </c>
      <c r="V15" s="288"/>
      <c r="W15" s="288">
        <f>'Valenciana (Comunitat)'!D8</f>
        <v>118.07</v>
      </c>
      <c r="X15" s="288"/>
      <c r="Y15" s="288">
        <f>Extremadura!D8</f>
        <v>100.99</v>
      </c>
      <c r="Z15" s="288"/>
      <c r="AA15" s="288">
        <f>Galicia!D8</f>
        <v>28.06</v>
      </c>
      <c r="AB15" s="288"/>
      <c r="AC15" s="288">
        <f>'Madrid (Comunidad de)'!D8</f>
        <v>128.57</v>
      </c>
      <c r="AD15" s="288"/>
      <c r="AE15" s="288">
        <f>Murcia!D8</f>
        <v>86.296000000000006</v>
      </c>
      <c r="AF15" s="288"/>
      <c r="AG15" s="288">
        <f>'Navarra (Comunidad Foral de)'!D8</f>
        <v>95.44</v>
      </c>
      <c r="AH15" s="288"/>
      <c r="AI15" s="288" t="s">
        <v>172</v>
      </c>
      <c r="AJ15" s="288"/>
      <c r="AK15" s="288">
        <f>'Rioja (La)'!D8</f>
        <v>127.28</v>
      </c>
      <c r="AL15" s="288"/>
      <c r="AM15" s="344">
        <f>UNED!D8</f>
        <v>91</v>
      </c>
      <c r="AN15" s="266"/>
    </row>
    <row r="16" spans="1:40" x14ac:dyDescent="0.2">
      <c r="A16" s="283" t="s">
        <v>400</v>
      </c>
      <c r="B16" s="284"/>
      <c r="C16" s="289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8"/>
      <c r="AN16" s="266"/>
    </row>
    <row r="17" spans="1:42" x14ac:dyDescent="0.2">
      <c r="A17" s="278"/>
      <c r="B17" s="279" t="s">
        <v>392</v>
      </c>
      <c r="C17" s="287">
        <f>Andalucía!J5</f>
        <v>12.62</v>
      </c>
      <c r="D17" s="288"/>
      <c r="E17" s="288">
        <f>Aragón!E5</f>
        <v>22.93</v>
      </c>
      <c r="F17" s="288"/>
      <c r="G17" s="288">
        <f>Asturias!E5</f>
        <v>12.11</v>
      </c>
      <c r="H17" s="288"/>
      <c r="I17" s="288">
        <f>'Illes Balears'!E5</f>
        <v>18.010000000000002</v>
      </c>
      <c r="J17" s="288"/>
      <c r="K17" s="288">
        <f>Canarias!J5</f>
        <v>13.2</v>
      </c>
      <c r="L17" s="288"/>
      <c r="M17" s="288">
        <f>Cantabria!E5</f>
        <v>13.08</v>
      </c>
      <c r="N17" s="288"/>
      <c r="O17" s="288">
        <f>'Castilla-La Mancha'!E5</f>
        <v>14.58</v>
      </c>
      <c r="P17" s="288"/>
      <c r="Q17" s="288">
        <f>'Castilla y León '!E5</f>
        <v>25.55</v>
      </c>
      <c r="R17" s="288"/>
      <c r="S17" s="288">
        <f>Cataluña!E5</f>
        <v>18.95</v>
      </c>
      <c r="T17" s="288"/>
      <c r="U17" s="288" t="s">
        <v>172</v>
      </c>
      <c r="V17" s="288"/>
      <c r="W17" s="288">
        <f>'Valenciana (Comunitat)'!E5</f>
        <v>19.3</v>
      </c>
      <c r="X17" s="288"/>
      <c r="Y17" s="288">
        <f>Extremadura!E5</f>
        <v>15.7</v>
      </c>
      <c r="Z17" s="288"/>
      <c r="AA17" s="288" t="s">
        <v>172</v>
      </c>
      <c r="AB17" s="288"/>
      <c r="AC17" s="288">
        <f>'Madrid (Comunidad de)'!E5</f>
        <v>23.09</v>
      </c>
      <c r="AD17" s="288"/>
      <c r="AE17" s="288" t="s">
        <v>172</v>
      </c>
      <c r="AF17" s="288"/>
      <c r="AG17" s="288" t="s">
        <v>172</v>
      </c>
      <c r="AH17" s="288"/>
      <c r="AI17" s="288">
        <f>'País Vasco'!E5</f>
        <v>14.39</v>
      </c>
      <c r="AJ17" s="288"/>
      <c r="AK17" s="288">
        <f>'Rioja (La)'!E5</f>
        <v>14.6</v>
      </c>
      <c r="AL17" s="288"/>
      <c r="AM17" s="344">
        <f>UNED!E5</f>
        <v>15.95</v>
      </c>
      <c r="AN17" s="266"/>
    </row>
    <row r="18" spans="1:42" x14ac:dyDescent="0.2">
      <c r="A18" s="278"/>
      <c r="B18" s="279" t="s">
        <v>393</v>
      </c>
      <c r="C18" s="287">
        <f>Andalucía!J6</f>
        <v>25.25</v>
      </c>
      <c r="D18" s="288"/>
      <c r="E18" s="288">
        <f>Aragón!E6</f>
        <v>34.08</v>
      </c>
      <c r="F18" s="288"/>
      <c r="G18" s="288">
        <f>Asturias!E6</f>
        <v>21.32</v>
      </c>
      <c r="H18" s="288"/>
      <c r="I18" s="288">
        <f>'Illes Balears'!E6</f>
        <v>36.020000000000003</v>
      </c>
      <c r="J18" s="288"/>
      <c r="K18" s="288">
        <f>Canarias!J6</f>
        <v>23.76</v>
      </c>
      <c r="L18" s="288"/>
      <c r="M18" s="288">
        <f>Cantabria!E6</f>
        <v>26.16</v>
      </c>
      <c r="N18" s="288"/>
      <c r="O18" s="288">
        <f>'Castilla-La Mancha'!E6</f>
        <v>29.16</v>
      </c>
      <c r="P18" s="288"/>
      <c r="Q18" s="288">
        <f>'Castilla y León '!E6</f>
        <v>38.33</v>
      </c>
      <c r="R18" s="288"/>
      <c r="S18" s="288">
        <f>Cataluña!E6</f>
        <v>23.406707999999998</v>
      </c>
      <c r="T18" s="288"/>
      <c r="U18" s="288" t="s">
        <v>172</v>
      </c>
      <c r="V18" s="288"/>
      <c r="W18" s="288">
        <f>'Valenciana (Comunitat)'!E6</f>
        <v>33.770000000000003</v>
      </c>
      <c r="X18" s="288"/>
      <c r="Y18" s="288">
        <f>Extremadura!E6</f>
        <v>31.38</v>
      </c>
      <c r="Z18" s="288"/>
      <c r="AA18" s="288" t="s">
        <v>172</v>
      </c>
      <c r="AB18" s="288"/>
      <c r="AC18" s="288">
        <f>'Madrid (Comunidad de)'!E6</f>
        <v>43.21</v>
      </c>
      <c r="AD18" s="288"/>
      <c r="AE18" s="288" t="s">
        <v>172</v>
      </c>
      <c r="AF18" s="288"/>
      <c r="AG18" s="288" t="s">
        <v>172</v>
      </c>
      <c r="AH18" s="288"/>
      <c r="AI18" s="288">
        <f>'País Vasco'!E6</f>
        <v>21.03</v>
      </c>
      <c r="AJ18" s="288"/>
      <c r="AK18" s="288">
        <f>'Rioja (La)'!E6</f>
        <v>29.18</v>
      </c>
      <c r="AL18" s="288"/>
      <c r="AM18" s="344">
        <f>UNED!E6</f>
        <v>22.5</v>
      </c>
      <c r="AN18" s="266"/>
    </row>
    <row r="19" spans="1:42" x14ac:dyDescent="0.2">
      <c r="A19" s="278"/>
      <c r="B19" s="279" t="s">
        <v>394</v>
      </c>
      <c r="C19" s="287">
        <f>Andalucía!J7</f>
        <v>54.71</v>
      </c>
      <c r="D19" s="288"/>
      <c r="E19" s="288">
        <f>Aragón!E7</f>
        <v>73.86</v>
      </c>
      <c r="F19" s="288"/>
      <c r="G19" s="288">
        <f>Asturias!E7</f>
        <v>35.21</v>
      </c>
      <c r="H19" s="288"/>
      <c r="I19" s="288">
        <f>'Illes Balears'!E7</f>
        <v>77.97</v>
      </c>
      <c r="J19" s="288"/>
      <c r="K19" s="288">
        <f>Canarias!J7</f>
        <v>45.76</v>
      </c>
      <c r="L19" s="288"/>
      <c r="M19" s="288">
        <f>Cantabria!E7</f>
        <v>56.67</v>
      </c>
      <c r="N19" s="288"/>
      <c r="O19" s="288">
        <f>'Castilla-La Mancha'!E7</f>
        <v>63.18</v>
      </c>
      <c r="P19" s="288"/>
      <c r="Q19" s="288">
        <f>'Castilla y León '!E7</f>
        <v>83.04</v>
      </c>
      <c r="R19" s="288"/>
      <c r="S19" s="288">
        <f>Cataluña!E7</f>
        <v>50.714533999999993</v>
      </c>
      <c r="T19" s="288"/>
      <c r="U19" s="288" t="s">
        <v>172</v>
      </c>
      <c r="V19" s="288"/>
      <c r="W19" s="288">
        <f>'Valenciana (Comunitat)'!E7</f>
        <v>71.650000000000006</v>
      </c>
      <c r="X19" s="288"/>
      <c r="Y19" s="288">
        <f>Extremadura!E7</f>
        <v>68</v>
      </c>
      <c r="Z19" s="288"/>
      <c r="AA19" s="288" t="s">
        <v>172</v>
      </c>
      <c r="AB19" s="288"/>
      <c r="AC19" s="288">
        <f>'Madrid (Comunidad de)'!E7</f>
        <v>82.3</v>
      </c>
      <c r="AD19" s="288"/>
      <c r="AE19" s="288" t="s">
        <v>172</v>
      </c>
      <c r="AF19" s="288"/>
      <c r="AG19" s="288" t="s">
        <v>172</v>
      </c>
      <c r="AH19" s="288"/>
      <c r="AI19" s="288">
        <f>'País Vasco'!E7</f>
        <v>31.66</v>
      </c>
      <c r="AJ19" s="288"/>
      <c r="AK19" s="288">
        <f>'Rioja (La)'!E7</f>
        <v>63.22</v>
      </c>
      <c r="AL19" s="288"/>
      <c r="AM19" s="344">
        <f>UNED!E7</f>
        <v>49.5</v>
      </c>
      <c r="AN19" s="266"/>
    </row>
    <row r="20" spans="1:42" x14ac:dyDescent="0.2">
      <c r="A20" s="278"/>
      <c r="B20" s="279" t="s">
        <v>398</v>
      </c>
      <c r="C20" s="287">
        <f>Andalucía!J8</f>
        <v>75.75</v>
      </c>
      <c r="D20" s="288"/>
      <c r="E20" s="288">
        <f>Aragón!E8</f>
        <v>102.24</v>
      </c>
      <c r="F20" s="288"/>
      <c r="G20" s="288">
        <f>Asturias!E8</f>
        <v>49.24</v>
      </c>
      <c r="H20" s="288"/>
      <c r="I20" s="288">
        <f>'Illes Balears'!E8</f>
        <v>108.05</v>
      </c>
      <c r="J20" s="288"/>
      <c r="K20" s="288">
        <f>Canarias!J8</f>
        <v>59.4</v>
      </c>
      <c r="L20" s="288"/>
      <c r="M20" s="288">
        <f>Cantabria!E8</f>
        <v>78.47</v>
      </c>
      <c r="N20" s="288"/>
      <c r="O20" s="288">
        <f>'Castilla-La Mancha'!E8</f>
        <v>87.47</v>
      </c>
      <c r="P20" s="288"/>
      <c r="Q20" s="288">
        <f>'Castilla y León '!E8</f>
        <v>114.99</v>
      </c>
      <c r="R20" s="288"/>
      <c r="S20" s="288">
        <f>Cataluña!E8</f>
        <v>70.220123999999998</v>
      </c>
      <c r="T20" s="288"/>
      <c r="U20" s="288" t="s">
        <v>172</v>
      </c>
      <c r="V20" s="288"/>
      <c r="W20" s="288">
        <f>'Valenciana (Comunitat)'!E8</f>
        <v>95.53</v>
      </c>
      <c r="X20" s="288"/>
      <c r="Y20" s="288">
        <f>Extremadura!E8</f>
        <v>94.16</v>
      </c>
      <c r="Z20" s="288"/>
      <c r="AA20" s="288" t="s">
        <v>172</v>
      </c>
      <c r="AB20" s="288"/>
      <c r="AC20" s="288">
        <f>'Madrid (Comunidad de)'!E8</f>
        <v>113.71</v>
      </c>
      <c r="AD20" s="288"/>
      <c r="AE20" s="288" t="s">
        <v>172</v>
      </c>
      <c r="AF20" s="288"/>
      <c r="AG20" s="288" t="s">
        <v>172</v>
      </c>
      <c r="AH20" s="288"/>
      <c r="AI20" s="288" t="s">
        <v>172</v>
      </c>
      <c r="AJ20" s="288"/>
      <c r="AK20" s="288">
        <f>'Rioja (La)'!E8</f>
        <v>87.54</v>
      </c>
      <c r="AL20" s="288"/>
      <c r="AM20" s="344">
        <f>UNED!E8</f>
        <v>68.25</v>
      </c>
      <c r="AN20" s="266"/>
    </row>
    <row r="21" spans="1:42" x14ac:dyDescent="0.2">
      <c r="A21" s="283" t="s">
        <v>401</v>
      </c>
      <c r="B21" s="284"/>
      <c r="C21" s="289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8"/>
      <c r="AN21" s="266"/>
    </row>
    <row r="22" spans="1:42" x14ac:dyDescent="0.2">
      <c r="A22" s="278"/>
      <c r="B22" s="279" t="s">
        <v>392</v>
      </c>
      <c r="C22" s="287">
        <f>Andalucía!M5</f>
        <v>12.62</v>
      </c>
      <c r="D22" s="288"/>
      <c r="E22" s="288">
        <f>Aragón!F5</f>
        <v>16.72</v>
      </c>
      <c r="F22" s="288"/>
      <c r="G22" s="288" t="s">
        <v>172</v>
      </c>
      <c r="H22" s="288"/>
      <c r="I22" s="288">
        <f>'Illes Balears'!F5</f>
        <v>15.03</v>
      </c>
      <c r="J22" s="288"/>
      <c r="K22" s="288">
        <f>Canarias!M5</f>
        <v>12.3</v>
      </c>
      <c r="L22" s="288"/>
      <c r="M22" s="288">
        <f>Cantabria!F5</f>
        <v>11.54</v>
      </c>
      <c r="N22" s="288"/>
      <c r="O22" s="288">
        <f>'Castilla-La Mancha'!F5</f>
        <v>12.13</v>
      </c>
      <c r="P22" s="288"/>
      <c r="Q22" s="288">
        <f>'Castilla y León '!F5</f>
        <v>24.17</v>
      </c>
      <c r="R22" s="288"/>
      <c r="S22" s="288" t="s">
        <v>172</v>
      </c>
      <c r="T22" s="288"/>
      <c r="U22" s="288" t="s">
        <v>172</v>
      </c>
      <c r="V22" s="288"/>
      <c r="W22" s="288">
        <f>'Valenciana (Comunitat)'!F5</f>
        <v>17.600000000000001</v>
      </c>
      <c r="X22" s="288"/>
      <c r="Y22" s="288">
        <f>Extremadura!F5</f>
        <v>12.33</v>
      </c>
      <c r="Z22" s="288"/>
      <c r="AA22" s="288" t="s">
        <v>172</v>
      </c>
      <c r="AB22" s="288"/>
      <c r="AC22" s="288" t="s">
        <v>172</v>
      </c>
      <c r="AD22" s="288"/>
      <c r="AE22" s="288" t="s">
        <v>172</v>
      </c>
      <c r="AF22" s="288"/>
      <c r="AG22" s="288" t="s">
        <v>172</v>
      </c>
      <c r="AH22" s="288"/>
      <c r="AI22" s="288">
        <f>'País Vasco'!F5</f>
        <v>14.08</v>
      </c>
      <c r="AJ22" s="288"/>
      <c r="AK22" s="288">
        <f>'Rioja (La)'!F5</f>
        <v>14.14</v>
      </c>
      <c r="AL22" s="288"/>
      <c r="AM22" s="344">
        <f>UNED!F5</f>
        <v>14.8</v>
      </c>
      <c r="AN22" s="266"/>
    </row>
    <row r="23" spans="1:42" x14ac:dyDescent="0.2">
      <c r="A23" s="278"/>
      <c r="B23" s="279" t="s">
        <v>393</v>
      </c>
      <c r="C23" s="287">
        <f>Andalucía!M6</f>
        <v>25.25</v>
      </c>
      <c r="D23" s="288"/>
      <c r="E23" s="288">
        <f>Aragón!F6</f>
        <v>25.27</v>
      </c>
      <c r="F23" s="288"/>
      <c r="G23" s="288" t="s">
        <v>172</v>
      </c>
      <c r="H23" s="288"/>
      <c r="I23" s="288">
        <f>'Illes Balears'!F6</f>
        <v>30.05</v>
      </c>
      <c r="J23" s="288"/>
      <c r="K23" s="288">
        <f>Canarias!M6</f>
        <v>22.14</v>
      </c>
      <c r="L23" s="288"/>
      <c r="M23" s="288">
        <f>Cantabria!F6</f>
        <v>23.08</v>
      </c>
      <c r="N23" s="288"/>
      <c r="O23" s="288">
        <f>'Castilla-La Mancha'!F6</f>
        <v>24.26</v>
      </c>
      <c r="P23" s="288"/>
      <c r="Q23" s="288">
        <f>'Castilla y León '!F6</f>
        <v>36.25</v>
      </c>
      <c r="R23" s="288"/>
      <c r="S23" s="288" t="s">
        <v>172</v>
      </c>
      <c r="T23" s="288"/>
      <c r="U23" s="288" t="s">
        <v>172</v>
      </c>
      <c r="V23" s="288"/>
      <c r="W23" s="288">
        <f>'Valenciana (Comunitat)'!F6</f>
        <v>30.81</v>
      </c>
      <c r="X23" s="288"/>
      <c r="Y23" s="288">
        <f>Extremadura!F6</f>
        <v>24.67</v>
      </c>
      <c r="Z23" s="288"/>
      <c r="AA23" s="288" t="s">
        <v>172</v>
      </c>
      <c r="AB23" s="288"/>
      <c r="AC23" s="288" t="s">
        <v>172</v>
      </c>
      <c r="AD23" s="288"/>
      <c r="AE23" s="288" t="s">
        <v>172</v>
      </c>
      <c r="AF23" s="288"/>
      <c r="AG23" s="288" t="s">
        <v>172</v>
      </c>
      <c r="AH23" s="288"/>
      <c r="AI23" s="288">
        <f>'País Vasco'!F6</f>
        <v>20.48</v>
      </c>
      <c r="AJ23" s="288"/>
      <c r="AK23" s="288">
        <f>'Rioja (La)'!F6</f>
        <v>28.27</v>
      </c>
      <c r="AL23" s="288"/>
      <c r="AM23" s="344">
        <f>UNED!F6</f>
        <v>22.5</v>
      </c>
      <c r="AN23" s="266"/>
    </row>
    <row r="24" spans="1:42" x14ac:dyDescent="0.2">
      <c r="A24" s="278"/>
      <c r="B24" s="279" t="s">
        <v>394</v>
      </c>
      <c r="C24" s="287">
        <f>Andalucía!M7</f>
        <v>50.84</v>
      </c>
      <c r="D24" s="288"/>
      <c r="E24" s="288">
        <f>Aragón!F7</f>
        <v>54.73</v>
      </c>
      <c r="F24" s="288"/>
      <c r="G24" s="288" t="s">
        <v>172</v>
      </c>
      <c r="H24" s="288"/>
      <c r="I24" s="288">
        <f>'Illes Balears'!F7</f>
        <v>65.06</v>
      </c>
      <c r="J24" s="288"/>
      <c r="K24" s="288">
        <f>Canarias!M7</f>
        <v>42.64</v>
      </c>
      <c r="L24" s="288"/>
      <c r="M24" s="288">
        <f>Cantabria!F7</f>
        <v>50</v>
      </c>
      <c r="N24" s="288"/>
      <c r="O24" s="288">
        <f>'Castilla-La Mancha'!F7</f>
        <v>52.56</v>
      </c>
      <c r="P24" s="288"/>
      <c r="Q24" s="288">
        <f>'Castilla y León '!F7</f>
        <v>78.55</v>
      </c>
      <c r="R24" s="288"/>
      <c r="S24" s="288" t="s">
        <v>172</v>
      </c>
      <c r="T24" s="288"/>
      <c r="U24" s="288" t="s">
        <v>172</v>
      </c>
      <c r="V24" s="288"/>
      <c r="W24" s="288">
        <f>'Valenciana (Comunitat)'!F7</f>
        <v>65.349999999999994</v>
      </c>
      <c r="X24" s="288"/>
      <c r="Y24" s="288">
        <f>Extremadura!F7</f>
        <v>53.44</v>
      </c>
      <c r="Z24" s="288"/>
      <c r="AA24" s="288" t="s">
        <v>172</v>
      </c>
      <c r="AB24" s="288"/>
      <c r="AC24" s="288" t="s">
        <v>172</v>
      </c>
      <c r="AD24" s="288"/>
      <c r="AE24" s="288" t="s">
        <v>172</v>
      </c>
      <c r="AF24" s="288"/>
      <c r="AG24" s="288" t="s">
        <v>172</v>
      </c>
      <c r="AH24" s="288"/>
      <c r="AI24" s="288">
        <f>'País Vasco'!F7</f>
        <v>30.82</v>
      </c>
      <c r="AJ24" s="288"/>
      <c r="AK24" s="288">
        <f>'Rioja (La)'!F7</f>
        <v>61.26</v>
      </c>
      <c r="AL24" s="288"/>
      <c r="AM24" s="344">
        <f>UNED!F7</f>
        <v>49.5</v>
      </c>
      <c r="AN24" s="266"/>
    </row>
    <row r="25" spans="1:42" x14ac:dyDescent="0.2">
      <c r="A25" s="278"/>
      <c r="B25" s="279" t="s">
        <v>398</v>
      </c>
      <c r="C25" s="287">
        <f>Andalucía!M8</f>
        <v>67.790000000000006</v>
      </c>
      <c r="D25" s="288"/>
      <c r="E25" s="288">
        <f>Aragón!F8</f>
        <v>75.790000000000006</v>
      </c>
      <c r="F25" s="288"/>
      <c r="G25" s="288" t="s">
        <v>172</v>
      </c>
      <c r="H25" s="288"/>
      <c r="I25" s="288">
        <f>'Illes Balears'!F8</f>
        <v>90.15</v>
      </c>
      <c r="J25" s="288"/>
      <c r="K25" s="288">
        <f>Canarias!M8</f>
        <v>55.35</v>
      </c>
      <c r="L25" s="288"/>
      <c r="M25" s="288">
        <f>Cantabria!F8</f>
        <v>69.22</v>
      </c>
      <c r="N25" s="288"/>
      <c r="O25" s="288">
        <f>'Castilla-La Mancha'!F8</f>
        <v>72.78</v>
      </c>
      <c r="P25" s="288"/>
      <c r="Q25" s="288">
        <f>'Castilla y León '!F8</f>
        <v>108.76</v>
      </c>
      <c r="R25" s="288"/>
      <c r="S25" s="288" t="s">
        <v>172</v>
      </c>
      <c r="T25" s="288"/>
      <c r="U25" s="288" t="s">
        <v>172</v>
      </c>
      <c r="V25" s="288"/>
      <c r="W25" s="288">
        <f>'Valenciana (Comunitat)'!F8</f>
        <v>87.13</v>
      </c>
      <c r="X25" s="288"/>
      <c r="Y25" s="288">
        <f>Extremadura!F8</f>
        <v>74</v>
      </c>
      <c r="Z25" s="288"/>
      <c r="AA25" s="288" t="s">
        <v>172</v>
      </c>
      <c r="AB25" s="288"/>
      <c r="AC25" s="288" t="s">
        <v>172</v>
      </c>
      <c r="AD25" s="288"/>
      <c r="AE25" s="288" t="s">
        <v>172</v>
      </c>
      <c r="AF25" s="288"/>
      <c r="AG25" s="288" t="s">
        <v>172</v>
      </c>
      <c r="AH25" s="288"/>
      <c r="AI25" s="288" t="s">
        <v>172</v>
      </c>
      <c r="AJ25" s="288"/>
      <c r="AK25" s="288">
        <f>'Rioja (La)'!F8</f>
        <v>84.81</v>
      </c>
      <c r="AL25" s="288"/>
      <c r="AM25" s="344">
        <f>UNED!F8</f>
        <v>68.25</v>
      </c>
      <c r="AN25" s="266"/>
    </row>
    <row r="26" spans="1:42" x14ac:dyDescent="0.2">
      <c r="A26" s="283" t="s">
        <v>402</v>
      </c>
      <c r="B26" s="284"/>
      <c r="C26" s="289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8"/>
      <c r="AN26" s="266"/>
    </row>
    <row r="27" spans="1:42" x14ac:dyDescent="0.2">
      <c r="A27" s="278"/>
      <c r="B27" s="279" t="s">
        <v>392</v>
      </c>
      <c r="C27" s="287">
        <f>Andalucía!P5</f>
        <v>12.62</v>
      </c>
      <c r="D27" s="288"/>
      <c r="E27" s="288">
        <f>Aragón!G5</f>
        <v>16.41</v>
      </c>
      <c r="F27" s="288"/>
      <c r="G27" s="288" t="s">
        <v>172</v>
      </c>
      <c r="H27" s="288"/>
      <c r="I27" s="288">
        <f>'Illes Balears'!G5</f>
        <v>12.88</v>
      </c>
      <c r="J27" s="288"/>
      <c r="K27" s="288" t="s">
        <v>172</v>
      </c>
      <c r="L27" s="288"/>
      <c r="M27" s="288">
        <f>Cantabria!G5</f>
        <v>10.65</v>
      </c>
      <c r="N27" s="288"/>
      <c r="O27" s="288" t="s">
        <v>172</v>
      </c>
      <c r="P27" s="288"/>
      <c r="Q27" s="288">
        <f>'Castilla y León '!G5</f>
        <v>20.07</v>
      </c>
      <c r="R27" s="288"/>
      <c r="S27" s="288" t="s">
        <v>172</v>
      </c>
      <c r="T27" s="288"/>
      <c r="U27" s="288" t="s">
        <v>172</v>
      </c>
      <c r="V27" s="288"/>
      <c r="W27" s="288">
        <f>'Valenciana (Comunitat)'!G5</f>
        <v>16.309999999999999</v>
      </c>
      <c r="X27" s="288"/>
      <c r="Y27" s="288">
        <f>Extremadura!G5</f>
        <v>10.31</v>
      </c>
      <c r="Z27" s="288"/>
      <c r="AA27" s="288" t="s">
        <v>172</v>
      </c>
      <c r="AB27" s="288"/>
      <c r="AC27" s="288" t="s">
        <v>172</v>
      </c>
      <c r="AD27" s="288"/>
      <c r="AE27" s="288" t="s">
        <v>172</v>
      </c>
      <c r="AF27" s="288"/>
      <c r="AG27" s="288" t="s">
        <v>172</v>
      </c>
      <c r="AH27" s="288"/>
      <c r="AI27" s="288" t="s">
        <v>172</v>
      </c>
      <c r="AJ27" s="288"/>
      <c r="AK27" s="288" t="s">
        <v>172</v>
      </c>
      <c r="AL27" s="288"/>
      <c r="AM27" s="344">
        <f>UNED!G5</f>
        <v>13.39</v>
      </c>
      <c r="AN27" s="266"/>
    </row>
    <row r="28" spans="1:42" x14ac:dyDescent="0.2">
      <c r="A28" s="278"/>
      <c r="B28" s="279" t="s">
        <v>393</v>
      </c>
      <c r="C28" s="287">
        <f>Andalucía!P6</f>
        <v>25.25</v>
      </c>
      <c r="D28" s="288"/>
      <c r="E28" s="288">
        <f>Aragón!G6</f>
        <v>24.36</v>
      </c>
      <c r="F28" s="288"/>
      <c r="G28" s="288" t="s">
        <v>172</v>
      </c>
      <c r="H28" s="288"/>
      <c r="I28" s="288">
        <f>'Illes Balears'!G6</f>
        <v>25.77</v>
      </c>
      <c r="J28" s="288"/>
      <c r="K28" s="288" t="s">
        <v>172</v>
      </c>
      <c r="L28" s="288"/>
      <c r="M28" s="288">
        <f>Cantabria!G6</f>
        <v>21.3</v>
      </c>
      <c r="N28" s="288"/>
      <c r="O28" s="288" t="s">
        <v>172</v>
      </c>
      <c r="P28" s="288"/>
      <c r="Q28" s="288">
        <f>'Castilla y León '!G6</f>
        <v>30.11</v>
      </c>
      <c r="R28" s="288"/>
      <c r="S28" s="288" t="s">
        <v>172</v>
      </c>
      <c r="T28" s="288"/>
      <c r="U28" s="288" t="s">
        <v>172</v>
      </c>
      <c r="V28" s="288"/>
      <c r="W28" s="288">
        <f>'Valenciana (Comunitat)'!G6</f>
        <v>28.54</v>
      </c>
      <c r="X28" s="288"/>
      <c r="Y28" s="288">
        <f>Extremadura!G6</f>
        <v>20.62</v>
      </c>
      <c r="Z28" s="288"/>
      <c r="AA28" s="288" t="s">
        <v>172</v>
      </c>
      <c r="AB28" s="288"/>
      <c r="AC28" s="288" t="s">
        <v>172</v>
      </c>
      <c r="AD28" s="288"/>
      <c r="AE28" s="288" t="s">
        <v>172</v>
      </c>
      <c r="AF28" s="288"/>
      <c r="AG28" s="288" t="s">
        <v>172</v>
      </c>
      <c r="AH28" s="288"/>
      <c r="AI28" s="288" t="s">
        <v>172</v>
      </c>
      <c r="AJ28" s="288"/>
      <c r="AK28" s="288" t="s">
        <v>172</v>
      </c>
      <c r="AL28" s="288"/>
      <c r="AM28" s="344">
        <f>UNED!G6</f>
        <v>18.600000000000001</v>
      </c>
      <c r="AN28" s="266"/>
    </row>
    <row r="29" spans="1:42" x14ac:dyDescent="0.2">
      <c r="A29" s="278"/>
      <c r="B29" s="279" t="s">
        <v>394</v>
      </c>
      <c r="C29" s="287">
        <f>Andalucía!P7</f>
        <v>48.13</v>
      </c>
      <c r="D29" s="288"/>
      <c r="E29" s="288">
        <f>Aragón!G7</f>
        <v>52.79</v>
      </c>
      <c r="F29" s="288"/>
      <c r="G29" s="288" t="s">
        <v>172</v>
      </c>
      <c r="H29" s="288"/>
      <c r="I29" s="288">
        <f>'Illes Balears'!G7</f>
        <v>55.79</v>
      </c>
      <c r="J29" s="288"/>
      <c r="K29" s="288" t="s">
        <v>172</v>
      </c>
      <c r="L29" s="288"/>
      <c r="M29" s="288">
        <f>Cantabria!G7</f>
        <v>46.14</v>
      </c>
      <c r="N29" s="288"/>
      <c r="O29" s="288" t="s">
        <v>172</v>
      </c>
      <c r="P29" s="288"/>
      <c r="Q29" s="288">
        <f>'Castilla y León '!G7</f>
        <v>65.239999999999995</v>
      </c>
      <c r="R29" s="288"/>
      <c r="S29" s="288" t="s">
        <v>172</v>
      </c>
      <c r="T29" s="288"/>
      <c r="U29" s="288" t="s">
        <v>172</v>
      </c>
      <c r="V29" s="288"/>
      <c r="W29" s="288">
        <f>'Valenciana (Comunitat)'!G7</f>
        <v>60.55</v>
      </c>
      <c r="X29" s="288"/>
      <c r="Y29" s="288">
        <f>Extremadura!G7</f>
        <v>44.67</v>
      </c>
      <c r="Z29" s="288"/>
      <c r="AA29" s="288" t="s">
        <v>172</v>
      </c>
      <c r="AB29" s="288"/>
      <c r="AC29" s="288" t="s">
        <v>172</v>
      </c>
      <c r="AD29" s="288"/>
      <c r="AE29" s="288" t="s">
        <v>172</v>
      </c>
      <c r="AF29" s="288"/>
      <c r="AG29" s="288" t="s">
        <v>172</v>
      </c>
      <c r="AH29" s="288"/>
      <c r="AI29" s="288" t="s">
        <v>172</v>
      </c>
      <c r="AJ29" s="288"/>
      <c r="AK29" s="288" t="s">
        <v>172</v>
      </c>
      <c r="AL29" s="288"/>
      <c r="AM29" s="344">
        <f>UNED!G7</f>
        <v>40.92</v>
      </c>
      <c r="AN29" s="266"/>
    </row>
    <row r="30" spans="1:42" x14ac:dyDescent="0.2">
      <c r="A30" s="278"/>
      <c r="B30" s="279" t="s">
        <v>398</v>
      </c>
      <c r="C30" s="287">
        <f>Andalucía!P8</f>
        <v>64.17</v>
      </c>
      <c r="D30" s="288"/>
      <c r="E30" s="288">
        <f>Aragón!G8</f>
        <v>73.069999999999993</v>
      </c>
      <c r="F30" s="288"/>
      <c r="G30" s="288" t="s">
        <v>172</v>
      </c>
      <c r="H30" s="288"/>
      <c r="I30" s="288">
        <f>'Illes Balears'!G8</f>
        <v>77.3</v>
      </c>
      <c r="J30" s="288"/>
      <c r="K30" s="288" t="s">
        <v>172</v>
      </c>
      <c r="L30" s="288"/>
      <c r="M30" s="288">
        <f>Cantabria!G8</f>
        <v>63.89</v>
      </c>
      <c r="N30" s="288"/>
      <c r="O30" s="288" t="s">
        <v>172</v>
      </c>
      <c r="P30" s="288"/>
      <c r="Q30" s="288">
        <f>'Castilla y León '!G8</f>
        <v>90.33</v>
      </c>
      <c r="R30" s="288"/>
      <c r="S30" s="288" t="s">
        <v>172</v>
      </c>
      <c r="T30" s="288"/>
      <c r="U30" s="288" t="s">
        <v>172</v>
      </c>
      <c r="V30" s="288"/>
      <c r="W30" s="288">
        <f>'Valenciana (Comunitat)'!G8</f>
        <v>80.73</v>
      </c>
      <c r="X30" s="288"/>
      <c r="Y30" s="288">
        <f>Extremadura!G8</f>
        <v>61.86</v>
      </c>
      <c r="Z30" s="288"/>
      <c r="AA30" s="288" t="s">
        <v>172</v>
      </c>
      <c r="AB30" s="288"/>
      <c r="AC30" s="288" t="s">
        <v>172</v>
      </c>
      <c r="AD30" s="288"/>
      <c r="AE30" s="288" t="s">
        <v>172</v>
      </c>
      <c r="AF30" s="288"/>
      <c r="AG30" s="288" t="s">
        <v>172</v>
      </c>
      <c r="AH30" s="288"/>
      <c r="AI30" s="288" t="s">
        <v>172</v>
      </c>
      <c r="AJ30" s="288"/>
      <c r="AK30" s="288" t="s">
        <v>172</v>
      </c>
      <c r="AL30" s="288"/>
      <c r="AM30" s="344">
        <f>UNED!G8</f>
        <v>56.42</v>
      </c>
      <c r="AN30" s="266"/>
    </row>
    <row r="31" spans="1:42" x14ac:dyDescent="0.2">
      <c r="A31" s="283" t="s">
        <v>403</v>
      </c>
      <c r="B31" s="284"/>
      <c r="C31" s="289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8"/>
      <c r="AN31" s="266"/>
    </row>
    <row r="32" spans="1:42" ht="15" customHeight="1" x14ac:dyDescent="0.2">
      <c r="A32" s="278"/>
      <c r="B32" s="279" t="s">
        <v>392</v>
      </c>
      <c r="C32" s="287" t="s">
        <v>172</v>
      </c>
      <c r="D32" s="288"/>
      <c r="E32" s="288">
        <f>Aragón!H5</f>
        <v>13.77</v>
      </c>
      <c r="F32" s="288"/>
      <c r="G32" s="288" t="s">
        <v>172</v>
      </c>
      <c r="H32" s="288"/>
      <c r="I32" s="288" t="s">
        <v>172</v>
      </c>
      <c r="J32" s="288"/>
      <c r="K32" s="288" t="s">
        <v>172</v>
      </c>
      <c r="L32" s="288"/>
      <c r="M32" s="288" t="s">
        <v>172</v>
      </c>
      <c r="N32" s="288"/>
      <c r="O32" s="288" t="s">
        <v>172</v>
      </c>
      <c r="P32" s="288"/>
      <c r="Q32" s="288">
        <f>'Castilla y León '!H5</f>
        <v>18.54</v>
      </c>
      <c r="R32" s="288"/>
      <c r="S32" s="288" t="s">
        <v>172</v>
      </c>
      <c r="T32" s="288"/>
      <c r="U32" s="288" t="s">
        <v>172</v>
      </c>
      <c r="V32" s="288"/>
      <c r="W32" s="288" t="s">
        <v>172</v>
      </c>
      <c r="X32" s="288"/>
      <c r="Y32" s="288" t="s">
        <v>172</v>
      </c>
      <c r="Z32" s="288"/>
      <c r="AA32" s="288" t="s">
        <v>172</v>
      </c>
      <c r="AB32" s="288"/>
      <c r="AC32" s="288" t="s">
        <v>172</v>
      </c>
      <c r="AD32" s="288"/>
      <c r="AE32" s="288" t="s">
        <v>172</v>
      </c>
      <c r="AF32" s="288"/>
      <c r="AG32" s="288" t="s">
        <v>172</v>
      </c>
      <c r="AH32" s="288"/>
      <c r="AI32" s="288" t="s">
        <v>172</v>
      </c>
      <c r="AJ32" s="288"/>
      <c r="AK32" s="288" t="s">
        <v>172</v>
      </c>
      <c r="AL32" s="288"/>
      <c r="AM32" s="344">
        <f>UNED!H5</f>
        <v>13.2</v>
      </c>
      <c r="AN32" s="266"/>
      <c r="AO32" s="266"/>
      <c r="AP32" s="190"/>
    </row>
    <row r="33" spans="1:42" x14ac:dyDescent="0.2">
      <c r="A33" s="278"/>
      <c r="B33" s="279" t="s">
        <v>393</v>
      </c>
      <c r="C33" s="287" t="s">
        <v>172</v>
      </c>
      <c r="D33" s="288"/>
      <c r="E33" s="288">
        <f>Aragón!H6</f>
        <v>20.440000000000001</v>
      </c>
      <c r="F33" s="288"/>
      <c r="G33" s="288" t="s">
        <v>172</v>
      </c>
      <c r="H33" s="288"/>
      <c r="I33" s="288" t="s">
        <v>172</v>
      </c>
      <c r="J33" s="288"/>
      <c r="K33" s="288" t="s">
        <v>172</v>
      </c>
      <c r="L33" s="288"/>
      <c r="M33" s="288" t="s">
        <v>172</v>
      </c>
      <c r="N33" s="288"/>
      <c r="O33" s="288" t="s">
        <v>172</v>
      </c>
      <c r="P33" s="288"/>
      <c r="Q33" s="288">
        <f>'Castilla y León '!H6</f>
        <v>27.81</v>
      </c>
      <c r="R33" s="288"/>
      <c r="S33" s="288" t="s">
        <v>172</v>
      </c>
      <c r="T33" s="288"/>
      <c r="U33" s="288" t="s">
        <v>172</v>
      </c>
      <c r="V33" s="288"/>
      <c r="W33" s="288" t="s">
        <v>172</v>
      </c>
      <c r="X33" s="288"/>
      <c r="Y33" s="288" t="s">
        <v>172</v>
      </c>
      <c r="Z33" s="288"/>
      <c r="AA33" s="288" t="s">
        <v>172</v>
      </c>
      <c r="AB33" s="288"/>
      <c r="AC33" s="288" t="s">
        <v>172</v>
      </c>
      <c r="AD33" s="288"/>
      <c r="AE33" s="288" t="s">
        <v>172</v>
      </c>
      <c r="AF33" s="288"/>
      <c r="AG33" s="288" t="s">
        <v>172</v>
      </c>
      <c r="AH33" s="288"/>
      <c r="AI33" s="288" t="s">
        <v>172</v>
      </c>
      <c r="AJ33" s="288"/>
      <c r="AK33" s="288" t="s">
        <v>172</v>
      </c>
      <c r="AL33" s="288"/>
      <c r="AM33" s="344">
        <f>UNED!H6</f>
        <v>20.48</v>
      </c>
      <c r="AN33" s="266"/>
      <c r="AO33" s="266"/>
      <c r="AP33" s="190"/>
    </row>
    <row r="34" spans="1:42" x14ac:dyDescent="0.2">
      <c r="A34" s="278"/>
      <c r="B34" s="279" t="s">
        <v>394</v>
      </c>
      <c r="C34" s="287" t="s">
        <v>172</v>
      </c>
      <c r="D34" s="288"/>
      <c r="E34" s="288">
        <f>Aragón!H7</f>
        <v>44.28</v>
      </c>
      <c r="F34" s="288"/>
      <c r="G34" s="288" t="s">
        <v>172</v>
      </c>
      <c r="H34" s="288"/>
      <c r="I34" s="288" t="s">
        <v>172</v>
      </c>
      <c r="J34" s="288"/>
      <c r="K34" s="288" t="s">
        <v>172</v>
      </c>
      <c r="L34" s="288"/>
      <c r="M34" s="288" t="s">
        <v>172</v>
      </c>
      <c r="N34" s="288"/>
      <c r="O34" s="288" t="s">
        <v>172</v>
      </c>
      <c r="P34" s="288"/>
      <c r="Q34" s="288">
        <f>'Castilla y León '!H7</f>
        <v>60.25</v>
      </c>
      <c r="R34" s="288"/>
      <c r="S34" s="288" t="s">
        <v>172</v>
      </c>
      <c r="T34" s="288"/>
      <c r="U34" s="288" t="s">
        <v>172</v>
      </c>
      <c r="V34" s="288"/>
      <c r="W34" s="288" t="s">
        <v>172</v>
      </c>
      <c r="X34" s="288"/>
      <c r="Y34" s="288" t="s">
        <v>172</v>
      </c>
      <c r="Z34" s="288"/>
      <c r="AA34" s="288" t="s">
        <v>172</v>
      </c>
      <c r="AB34" s="288"/>
      <c r="AC34" s="288" t="s">
        <v>172</v>
      </c>
      <c r="AD34" s="288"/>
      <c r="AE34" s="288" t="s">
        <v>172</v>
      </c>
      <c r="AF34" s="288"/>
      <c r="AG34" s="288" t="s">
        <v>172</v>
      </c>
      <c r="AH34" s="288"/>
      <c r="AI34" s="288" t="s">
        <v>172</v>
      </c>
      <c r="AJ34" s="288"/>
      <c r="AK34" s="288" t="s">
        <v>172</v>
      </c>
      <c r="AL34" s="288"/>
      <c r="AM34" s="344">
        <f>UNED!H7</f>
        <v>49.5</v>
      </c>
      <c r="AN34" s="266"/>
      <c r="AO34" s="266"/>
      <c r="AP34" s="190"/>
    </row>
    <row r="35" spans="1:42" x14ac:dyDescent="0.2">
      <c r="A35" s="278"/>
      <c r="B35" s="279" t="s">
        <v>398</v>
      </c>
      <c r="C35" s="287" t="s">
        <v>172</v>
      </c>
      <c r="D35" s="288"/>
      <c r="E35" s="288">
        <f>Aragón!H8</f>
        <v>61.31</v>
      </c>
      <c r="F35" s="288"/>
      <c r="G35" s="288" t="s">
        <v>172</v>
      </c>
      <c r="H35" s="288"/>
      <c r="I35" s="288" t="s">
        <v>172</v>
      </c>
      <c r="J35" s="288"/>
      <c r="K35" s="288" t="s">
        <v>172</v>
      </c>
      <c r="L35" s="288"/>
      <c r="M35" s="288" t="s">
        <v>172</v>
      </c>
      <c r="N35" s="288"/>
      <c r="O35" s="288" t="s">
        <v>172</v>
      </c>
      <c r="P35" s="288"/>
      <c r="Q35" s="288">
        <f>'Castilla y León '!H8</f>
        <v>83.42</v>
      </c>
      <c r="R35" s="288"/>
      <c r="S35" s="288" t="s">
        <v>172</v>
      </c>
      <c r="T35" s="288"/>
      <c r="U35" s="288" t="s">
        <v>172</v>
      </c>
      <c r="V35" s="288"/>
      <c r="W35" s="288" t="s">
        <v>172</v>
      </c>
      <c r="X35" s="288"/>
      <c r="Y35" s="288" t="s">
        <v>172</v>
      </c>
      <c r="Z35" s="288"/>
      <c r="AA35" s="288" t="s">
        <v>172</v>
      </c>
      <c r="AB35" s="288"/>
      <c r="AC35" s="288" t="s">
        <v>172</v>
      </c>
      <c r="AD35" s="288"/>
      <c r="AE35" s="288" t="s">
        <v>172</v>
      </c>
      <c r="AF35" s="288"/>
      <c r="AG35" s="288" t="s">
        <v>172</v>
      </c>
      <c r="AH35" s="288"/>
      <c r="AI35" s="288" t="s">
        <v>172</v>
      </c>
      <c r="AJ35" s="288"/>
      <c r="AK35" s="288" t="s">
        <v>172</v>
      </c>
      <c r="AL35" s="288"/>
      <c r="AM35" s="344">
        <f>UNED!H8</f>
        <v>68.25</v>
      </c>
      <c r="AN35" s="266"/>
      <c r="AO35" s="266"/>
      <c r="AP35" s="190"/>
    </row>
    <row r="36" spans="1:42" x14ac:dyDescent="0.2">
      <c r="A36" s="283" t="s">
        <v>404</v>
      </c>
      <c r="B36" s="284"/>
      <c r="C36" s="289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8"/>
      <c r="AN36" s="266"/>
      <c r="AO36" s="266"/>
      <c r="AP36" s="190"/>
    </row>
    <row r="37" spans="1:42" x14ac:dyDescent="0.2">
      <c r="A37" s="278"/>
      <c r="B37" s="279" t="s">
        <v>392</v>
      </c>
      <c r="C37" s="287" t="s">
        <v>172</v>
      </c>
      <c r="D37" s="288"/>
      <c r="E37" s="288" t="s">
        <v>172</v>
      </c>
      <c r="F37" s="288"/>
      <c r="G37" s="288" t="s">
        <v>172</v>
      </c>
      <c r="H37" s="288"/>
      <c r="I37" s="288" t="s">
        <v>172</v>
      </c>
      <c r="J37" s="288"/>
      <c r="K37" s="288" t="s">
        <v>172</v>
      </c>
      <c r="L37" s="288"/>
      <c r="M37" s="288" t="s">
        <v>172</v>
      </c>
      <c r="N37" s="288"/>
      <c r="O37" s="288" t="s">
        <v>172</v>
      </c>
      <c r="P37" s="288"/>
      <c r="Q37" s="288">
        <f>'Castilla y León '!I5</f>
        <v>17.07</v>
      </c>
      <c r="R37" s="288"/>
      <c r="S37" s="288" t="s">
        <v>172</v>
      </c>
      <c r="T37" s="288"/>
      <c r="U37" s="288" t="s">
        <v>172</v>
      </c>
      <c r="V37" s="288"/>
      <c r="W37" s="288" t="s">
        <v>172</v>
      </c>
      <c r="X37" s="288"/>
      <c r="Y37" s="288" t="s">
        <v>172</v>
      </c>
      <c r="Z37" s="288"/>
      <c r="AA37" s="288" t="s">
        <v>172</v>
      </c>
      <c r="AB37" s="288"/>
      <c r="AC37" s="288" t="s">
        <v>172</v>
      </c>
      <c r="AD37" s="288"/>
      <c r="AE37" s="288" t="s">
        <v>172</v>
      </c>
      <c r="AF37" s="288"/>
      <c r="AG37" s="288" t="s">
        <v>172</v>
      </c>
      <c r="AH37" s="288"/>
      <c r="AI37" s="288" t="s">
        <v>172</v>
      </c>
      <c r="AJ37" s="288"/>
      <c r="AK37" s="288" t="s">
        <v>172</v>
      </c>
      <c r="AL37" s="288"/>
      <c r="AM37" s="344">
        <f>UNED!I5</f>
        <v>13</v>
      </c>
      <c r="AN37" s="266"/>
      <c r="AO37" s="266"/>
      <c r="AP37" s="190"/>
    </row>
    <row r="38" spans="1:42" x14ac:dyDescent="0.2">
      <c r="A38" s="278"/>
      <c r="B38" s="279" t="s">
        <v>393</v>
      </c>
      <c r="C38" s="287" t="s">
        <v>172</v>
      </c>
      <c r="D38" s="288"/>
      <c r="E38" s="288" t="s">
        <v>172</v>
      </c>
      <c r="F38" s="288"/>
      <c r="G38" s="288" t="s">
        <v>172</v>
      </c>
      <c r="H38" s="288"/>
      <c r="I38" s="288" t="s">
        <v>172</v>
      </c>
      <c r="J38" s="288"/>
      <c r="K38" s="288" t="s">
        <v>172</v>
      </c>
      <c r="L38" s="288"/>
      <c r="M38" s="288" t="s">
        <v>172</v>
      </c>
      <c r="N38" s="288"/>
      <c r="O38" s="288" t="s">
        <v>172</v>
      </c>
      <c r="P38" s="288"/>
      <c r="Q38" s="288">
        <f>'Castilla y León '!I6</f>
        <v>25.61</v>
      </c>
      <c r="R38" s="288"/>
      <c r="S38" s="288" t="s">
        <v>172</v>
      </c>
      <c r="T38" s="288"/>
      <c r="U38" s="288" t="s">
        <v>172</v>
      </c>
      <c r="V38" s="288"/>
      <c r="W38" s="288" t="s">
        <v>172</v>
      </c>
      <c r="X38" s="288"/>
      <c r="Y38" s="288" t="s">
        <v>172</v>
      </c>
      <c r="Z38" s="288"/>
      <c r="AA38" s="288" t="s">
        <v>172</v>
      </c>
      <c r="AB38" s="288"/>
      <c r="AC38" s="288" t="s">
        <v>172</v>
      </c>
      <c r="AD38" s="288"/>
      <c r="AE38" s="288" t="s">
        <v>172</v>
      </c>
      <c r="AF38" s="288"/>
      <c r="AG38" s="288" t="s">
        <v>172</v>
      </c>
      <c r="AH38" s="288"/>
      <c r="AI38" s="288" t="s">
        <v>172</v>
      </c>
      <c r="AJ38" s="288"/>
      <c r="AK38" s="288" t="s">
        <v>172</v>
      </c>
      <c r="AL38" s="288"/>
      <c r="AM38" s="344">
        <f>UNED!I6</f>
        <v>18.600000000000001</v>
      </c>
      <c r="AN38" s="266"/>
      <c r="AO38" s="266"/>
      <c r="AP38" s="190"/>
    </row>
    <row r="39" spans="1:42" x14ac:dyDescent="0.2">
      <c r="A39" s="278"/>
      <c r="B39" s="279" t="s">
        <v>394</v>
      </c>
      <c r="C39" s="287" t="s">
        <v>172</v>
      </c>
      <c r="D39" s="288"/>
      <c r="E39" s="288" t="s">
        <v>172</v>
      </c>
      <c r="F39" s="288"/>
      <c r="G39" s="288" t="s">
        <v>172</v>
      </c>
      <c r="H39" s="288"/>
      <c r="I39" s="288" t="s">
        <v>172</v>
      </c>
      <c r="J39" s="288"/>
      <c r="K39" s="288" t="s">
        <v>172</v>
      </c>
      <c r="L39" s="288"/>
      <c r="M39" s="288" t="s">
        <v>172</v>
      </c>
      <c r="N39" s="288"/>
      <c r="O39" s="288" t="s">
        <v>172</v>
      </c>
      <c r="P39" s="288"/>
      <c r="Q39" s="288">
        <f>'Castilla y León '!I7</f>
        <v>55.49</v>
      </c>
      <c r="R39" s="288"/>
      <c r="S39" s="288" t="s">
        <v>172</v>
      </c>
      <c r="T39" s="288"/>
      <c r="U39" s="288" t="s">
        <v>172</v>
      </c>
      <c r="V39" s="288"/>
      <c r="W39" s="288" t="s">
        <v>172</v>
      </c>
      <c r="X39" s="288"/>
      <c r="Y39" s="288" t="s">
        <v>172</v>
      </c>
      <c r="Z39" s="288"/>
      <c r="AA39" s="288" t="s">
        <v>172</v>
      </c>
      <c r="AB39" s="288"/>
      <c r="AC39" s="288" t="s">
        <v>172</v>
      </c>
      <c r="AD39" s="288"/>
      <c r="AE39" s="288" t="s">
        <v>172</v>
      </c>
      <c r="AF39" s="288"/>
      <c r="AG39" s="288" t="s">
        <v>172</v>
      </c>
      <c r="AH39" s="288"/>
      <c r="AI39" s="288" t="s">
        <v>172</v>
      </c>
      <c r="AJ39" s="288"/>
      <c r="AK39" s="288" t="s">
        <v>172</v>
      </c>
      <c r="AL39" s="288"/>
      <c r="AM39" s="344">
        <f>UNED!I7</f>
        <v>40.92</v>
      </c>
      <c r="AN39" s="266"/>
      <c r="AO39" s="266"/>
      <c r="AP39" s="190"/>
    </row>
    <row r="40" spans="1:42" x14ac:dyDescent="0.2">
      <c r="A40" s="278"/>
      <c r="B40" s="279" t="s">
        <v>398</v>
      </c>
      <c r="C40" s="287" t="s">
        <v>172</v>
      </c>
      <c r="D40" s="288"/>
      <c r="E40" s="288" t="s">
        <v>172</v>
      </c>
      <c r="F40" s="288"/>
      <c r="G40" s="288" t="s">
        <v>172</v>
      </c>
      <c r="H40" s="288"/>
      <c r="I40" s="288" t="s">
        <v>172</v>
      </c>
      <c r="J40" s="288"/>
      <c r="K40" s="288" t="s">
        <v>172</v>
      </c>
      <c r="L40" s="288"/>
      <c r="M40" s="288" t="s">
        <v>172</v>
      </c>
      <c r="N40" s="288"/>
      <c r="O40" s="288" t="s">
        <v>172</v>
      </c>
      <c r="P40" s="288"/>
      <c r="Q40" s="288">
        <f>'Castilla y León '!I8</f>
        <v>76.83</v>
      </c>
      <c r="R40" s="288"/>
      <c r="S40" s="288" t="s">
        <v>172</v>
      </c>
      <c r="T40" s="288"/>
      <c r="U40" s="288" t="s">
        <v>172</v>
      </c>
      <c r="V40" s="288"/>
      <c r="W40" s="288" t="s">
        <v>172</v>
      </c>
      <c r="X40" s="288"/>
      <c r="Y40" s="288" t="s">
        <v>172</v>
      </c>
      <c r="Z40" s="288"/>
      <c r="AA40" s="288" t="s">
        <v>172</v>
      </c>
      <c r="AB40" s="288"/>
      <c r="AC40" s="288" t="s">
        <v>172</v>
      </c>
      <c r="AD40" s="288"/>
      <c r="AE40" s="288" t="s">
        <v>172</v>
      </c>
      <c r="AF40" s="288"/>
      <c r="AG40" s="288" t="s">
        <v>172</v>
      </c>
      <c r="AH40" s="288"/>
      <c r="AI40" s="288" t="s">
        <v>172</v>
      </c>
      <c r="AJ40" s="288"/>
      <c r="AK40" s="288" t="s">
        <v>172</v>
      </c>
      <c r="AL40" s="288"/>
      <c r="AM40" s="344">
        <f>UNED!I8</f>
        <v>56.42</v>
      </c>
      <c r="AN40" s="266"/>
      <c r="AO40" s="266"/>
      <c r="AP40" s="190"/>
    </row>
    <row r="41" spans="1:42" x14ac:dyDescent="0.2">
      <c r="A41" s="283" t="s">
        <v>408</v>
      </c>
      <c r="B41" s="284"/>
      <c r="C41" s="289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8"/>
      <c r="AN41" s="266"/>
      <c r="AO41" s="266"/>
      <c r="AP41" s="190"/>
    </row>
    <row r="42" spans="1:42" x14ac:dyDescent="0.2">
      <c r="A42" s="278"/>
      <c r="B42" s="279" t="s">
        <v>392</v>
      </c>
      <c r="C42" s="287" t="s">
        <v>172</v>
      </c>
      <c r="D42" s="288"/>
      <c r="E42" s="288" t="s">
        <v>172</v>
      </c>
      <c r="F42" s="288"/>
      <c r="G42" s="288" t="s">
        <v>172</v>
      </c>
      <c r="H42" s="288"/>
      <c r="I42" s="288" t="s">
        <v>172</v>
      </c>
      <c r="J42" s="288"/>
      <c r="K42" s="288" t="s">
        <v>172</v>
      </c>
      <c r="L42" s="288"/>
      <c r="M42" s="288" t="s">
        <v>172</v>
      </c>
      <c r="N42" s="288"/>
      <c r="O42" s="288" t="s">
        <v>172</v>
      </c>
      <c r="P42" s="288"/>
      <c r="Q42" s="288" t="s">
        <v>172</v>
      </c>
      <c r="R42" s="288"/>
      <c r="S42" s="288" t="s">
        <v>172</v>
      </c>
      <c r="T42" s="288"/>
      <c r="U42" s="288" t="s">
        <v>172</v>
      </c>
      <c r="V42" s="288"/>
      <c r="W42" s="288" t="s">
        <v>172</v>
      </c>
      <c r="X42" s="288"/>
      <c r="Y42" s="288" t="s">
        <v>172</v>
      </c>
      <c r="Z42" s="288"/>
      <c r="AA42" s="288" t="s">
        <v>172</v>
      </c>
      <c r="AB42" s="288"/>
      <c r="AC42" s="288" t="s">
        <v>172</v>
      </c>
      <c r="AD42" s="288"/>
      <c r="AE42" s="288" t="s">
        <v>172</v>
      </c>
      <c r="AF42" s="288"/>
      <c r="AG42" s="288" t="s">
        <v>172</v>
      </c>
      <c r="AH42" s="288"/>
      <c r="AI42" s="288" t="s">
        <v>172</v>
      </c>
      <c r="AJ42" s="288"/>
      <c r="AK42" s="288" t="s">
        <v>172</v>
      </c>
      <c r="AL42" s="288"/>
      <c r="AM42" s="344" t="s">
        <v>172</v>
      </c>
      <c r="AN42" s="266"/>
      <c r="AO42" s="266"/>
      <c r="AP42" s="190"/>
    </row>
    <row r="43" spans="1:42" x14ac:dyDescent="0.2">
      <c r="A43" s="278"/>
      <c r="B43" s="279" t="s">
        <v>393</v>
      </c>
      <c r="C43" s="287" t="s">
        <v>172</v>
      </c>
      <c r="D43" s="288"/>
      <c r="E43" s="288" t="s">
        <v>172</v>
      </c>
      <c r="F43" s="288"/>
      <c r="G43" s="288" t="s">
        <v>172</v>
      </c>
      <c r="H43" s="288"/>
      <c r="I43" s="288" t="s">
        <v>172</v>
      </c>
      <c r="J43" s="288"/>
      <c r="K43" s="288" t="s">
        <v>172</v>
      </c>
      <c r="L43" s="288"/>
      <c r="M43" s="288" t="s">
        <v>172</v>
      </c>
      <c r="N43" s="288"/>
      <c r="O43" s="288" t="s">
        <v>172</v>
      </c>
      <c r="P43" s="288"/>
      <c r="Q43" s="288" t="s">
        <v>172</v>
      </c>
      <c r="R43" s="288"/>
      <c r="S43" s="288" t="s">
        <v>172</v>
      </c>
      <c r="T43" s="288"/>
      <c r="U43" s="288" t="s">
        <v>172</v>
      </c>
      <c r="V43" s="288"/>
      <c r="W43" s="288" t="s">
        <v>172</v>
      </c>
      <c r="X43" s="288"/>
      <c r="Y43" s="288" t="s">
        <v>172</v>
      </c>
      <c r="Z43" s="288"/>
      <c r="AA43" s="288" t="s">
        <v>172</v>
      </c>
      <c r="AB43" s="288"/>
      <c r="AC43" s="288" t="s">
        <v>172</v>
      </c>
      <c r="AD43" s="288"/>
      <c r="AE43" s="288" t="s">
        <v>172</v>
      </c>
      <c r="AF43" s="288"/>
      <c r="AG43" s="288" t="s">
        <v>172</v>
      </c>
      <c r="AH43" s="288"/>
      <c r="AI43" s="288" t="s">
        <v>172</v>
      </c>
      <c r="AJ43" s="288"/>
      <c r="AK43" s="288" t="s">
        <v>172</v>
      </c>
      <c r="AL43" s="288"/>
      <c r="AM43" s="344" t="s">
        <v>172</v>
      </c>
      <c r="AN43" s="266"/>
      <c r="AO43" s="266"/>
      <c r="AP43" s="190"/>
    </row>
    <row r="44" spans="1:42" x14ac:dyDescent="0.2">
      <c r="A44" s="278"/>
      <c r="B44" s="279" t="s">
        <v>394</v>
      </c>
      <c r="C44" s="287" t="s">
        <v>172</v>
      </c>
      <c r="D44" s="288"/>
      <c r="E44" s="288" t="s">
        <v>172</v>
      </c>
      <c r="F44" s="288"/>
      <c r="G44" s="288" t="s">
        <v>172</v>
      </c>
      <c r="H44" s="288"/>
      <c r="I44" s="288" t="s">
        <v>172</v>
      </c>
      <c r="J44" s="288"/>
      <c r="K44" s="288" t="s">
        <v>172</v>
      </c>
      <c r="L44" s="288"/>
      <c r="M44" s="288" t="s">
        <v>172</v>
      </c>
      <c r="N44" s="288"/>
      <c r="O44" s="288" t="s">
        <v>172</v>
      </c>
      <c r="P44" s="288"/>
      <c r="Q44" s="288" t="s">
        <v>172</v>
      </c>
      <c r="R44" s="288"/>
      <c r="S44" s="288" t="s">
        <v>172</v>
      </c>
      <c r="T44" s="288"/>
      <c r="U44" s="288" t="s">
        <v>172</v>
      </c>
      <c r="V44" s="288"/>
      <c r="W44" s="288" t="s">
        <v>172</v>
      </c>
      <c r="X44" s="288"/>
      <c r="Y44" s="288" t="s">
        <v>172</v>
      </c>
      <c r="Z44" s="288"/>
      <c r="AA44" s="288" t="s">
        <v>172</v>
      </c>
      <c r="AB44" s="288"/>
      <c r="AC44" s="288" t="s">
        <v>172</v>
      </c>
      <c r="AD44" s="288"/>
      <c r="AE44" s="288" t="s">
        <v>172</v>
      </c>
      <c r="AF44" s="288"/>
      <c r="AG44" s="288" t="s">
        <v>172</v>
      </c>
      <c r="AH44" s="288"/>
      <c r="AI44" s="288" t="s">
        <v>172</v>
      </c>
      <c r="AJ44" s="288"/>
      <c r="AK44" s="288" t="s">
        <v>172</v>
      </c>
      <c r="AL44" s="288"/>
      <c r="AM44" s="344" t="s">
        <v>172</v>
      </c>
      <c r="AN44" s="266"/>
      <c r="AO44" s="266"/>
      <c r="AP44" s="190"/>
    </row>
    <row r="45" spans="1:42" x14ac:dyDescent="0.2">
      <c r="A45" s="278"/>
      <c r="B45" s="279" t="s">
        <v>398</v>
      </c>
      <c r="C45" s="287" t="s">
        <v>172</v>
      </c>
      <c r="D45" s="288"/>
      <c r="E45" s="288" t="s">
        <v>172</v>
      </c>
      <c r="F45" s="288"/>
      <c r="G45" s="288" t="s">
        <v>172</v>
      </c>
      <c r="H45" s="288"/>
      <c r="I45" s="288" t="s">
        <v>172</v>
      </c>
      <c r="J45" s="288"/>
      <c r="K45" s="288" t="s">
        <v>172</v>
      </c>
      <c r="L45" s="288"/>
      <c r="M45" s="288" t="s">
        <v>172</v>
      </c>
      <c r="N45" s="288"/>
      <c r="O45" s="288" t="s">
        <v>172</v>
      </c>
      <c r="P45" s="288"/>
      <c r="Q45" s="288" t="s">
        <v>172</v>
      </c>
      <c r="R45" s="288"/>
      <c r="S45" s="288" t="s">
        <v>172</v>
      </c>
      <c r="T45" s="288"/>
      <c r="U45" s="288" t="s">
        <v>172</v>
      </c>
      <c r="V45" s="288"/>
      <c r="W45" s="288" t="s">
        <v>172</v>
      </c>
      <c r="X45" s="288"/>
      <c r="Y45" s="288" t="s">
        <v>172</v>
      </c>
      <c r="Z45" s="288"/>
      <c r="AA45" s="288" t="s">
        <v>172</v>
      </c>
      <c r="AB45" s="288"/>
      <c r="AC45" s="288" t="s">
        <v>172</v>
      </c>
      <c r="AD45" s="288"/>
      <c r="AE45" s="288" t="s">
        <v>172</v>
      </c>
      <c r="AF45" s="288"/>
      <c r="AG45" s="288" t="s">
        <v>172</v>
      </c>
      <c r="AH45" s="288"/>
      <c r="AI45" s="288" t="s">
        <v>172</v>
      </c>
      <c r="AJ45" s="288"/>
      <c r="AK45" s="288" t="s">
        <v>172</v>
      </c>
      <c r="AL45" s="288"/>
      <c r="AM45" s="344" t="s">
        <v>172</v>
      </c>
      <c r="AN45" s="266"/>
      <c r="AO45" s="266"/>
      <c r="AP45" s="190"/>
    </row>
    <row r="46" spans="1:42" x14ac:dyDescent="0.2">
      <c r="A46" s="283" t="s">
        <v>409</v>
      </c>
      <c r="B46" s="284"/>
      <c r="C46" s="289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0"/>
      <c r="AM46" s="298"/>
      <c r="AN46" s="266"/>
      <c r="AO46" s="266"/>
      <c r="AP46" s="190"/>
    </row>
    <row r="47" spans="1:42" x14ac:dyDescent="0.2">
      <c r="A47" s="278"/>
      <c r="B47" s="279" t="s">
        <v>392</v>
      </c>
      <c r="C47" s="287" t="s">
        <v>172</v>
      </c>
      <c r="D47" s="288"/>
      <c r="E47" s="288" t="s">
        <v>172</v>
      </c>
      <c r="F47" s="288"/>
      <c r="G47" s="288" t="s">
        <v>172</v>
      </c>
      <c r="H47" s="288"/>
      <c r="I47" s="288" t="s">
        <v>172</v>
      </c>
      <c r="J47" s="288"/>
      <c r="K47" s="288" t="s">
        <v>172</v>
      </c>
      <c r="L47" s="288"/>
      <c r="M47" s="288" t="s">
        <v>172</v>
      </c>
      <c r="N47" s="288"/>
      <c r="O47" s="288" t="s">
        <v>172</v>
      </c>
      <c r="P47" s="288"/>
      <c r="Q47" s="288" t="s">
        <v>172</v>
      </c>
      <c r="R47" s="288"/>
      <c r="S47" s="288" t="s">
        <v>172</v>
      </c>
      <c r="T47" s="288"/>
      <c r="U47" s="288" t="s">
        <v>172</v>
      </c>
      <c r="V47" s="288"/>
      <c r="W47" s="288" t="s">
        <v>172</v>
      </c>
      <c r="X47" s="288"/>
      <c r="Y47" s="288" t="s">
        <v>172</v>
      </c>
      <c r="Z47" s="288"/>
      <c r="AA47" s="288" t="s">
        <v>172</v>
      </c>
      <c r="AB47" s="288"/>
      <c r="AC47" s="288" t="s">
        <v>172</v>
      </c>
      <c r="AD47" s="288"/>
      <c r="AE47" s="288" t="s">
        <v>172</v>
      </c>
      <c r="AF47" s="288"/>
      <c r="AG47" s="288" t="s">
        <v>172</v>
      </c>
      <c r="AH47" s="288"/>
      <c r="AI47" s="288" t="s">
        <v>172</v>
      </c>
      <c r="AJ47" s="288"/>
      <c r="AK47" s="288" t="s">
        <v>172</v>
      </c>
      <c r="AL47" s="288"/>
      <c r="AM47" s="344" t="s">
        <v>172</v>
      </c>
      <c r="AN47" s="266"/>
      <c r="AO47" s="266"/>
      <c r="AP47" s="190"/>
    </row>
    <row r="48" spans="1:42" x14ac:dyDescent="0.2">
      <c r="A48" s="278"/>
      <c r="B48" s="279" t="s">
        <v>393</v>
      </c>
      <c r="C48" s="287" t="s">
        <v>172</v>
      </c>
      <c r="D48" s="288"/>
      <c r="E48" s="288" t="s">
        <v>172</v>
      </c>
      <c r="F48" s="288"/>
      <c r="G48" s="288" t="s">
        <v>172</v>
      </c>
      <c r="H48" s="288"/>
      <c r="I48" s="288" t="s">
        <v>172</v>
      </c>
      <c r="J48" s="288"/>
      <c r="K48" s="288" t="s">
        <v>172</v>
      </c>
      <c r="L48" s="288"/>
      <c r="M48" s="288" t="s">
        <v>172</v>
      </c>
      <c r="N48" s="288"/>
      <c r="O48" s="288" t="s">
        <v>172</v>
      </c>
      <c r="P48" s="288"/>
      <c r="Q48" s="288" t="s">
        <v>172</v>
      </c>
      <c r="R48" s="288"/>
      <c r="S48" s="288" t="s">
        <v>172</v>
      </c>
      <c r="T48" s="288"/>
      <c r="U48" s="288" t="s">
        <v>172</v>
      </c>
      <c r="V48" s="288"/>
      <c r="W48" s="288" t="s">
        <v>172</v>
      </c>
      <c r="X48" s="288"/>
      <c r="Y48" s="288" t="s">
        <v>172</v>
      </c>
      <c r="Z48" s="288"/>
      <c r="AA48" s="288" t="s">
        <v>172</v>
      </c>
      <c r="AB48" s="288"/>
      <c r="AC48" s="288" t="s">
        <v>172</v>
      </c>
      <c r="AD48" s="288"/>
      <c r="AE48" s="288" t="s">
        <v>172</v>
      </c>
      <c r="AF48" s="288"/>
      <c r="AG48" s="288" t="s">
        <v>172</v>
      </c>
      <c r="AH48" s="288"/>
      <c r="AI48" s="288" t="s">
        <v>172</v>
      </c>
      <c r="AJ48" s="288"/>
      <c r="AK48" s="288" t="s">
        <v>172</v>
      </c>
      <c r="AL48" s="288"/>
      <c r="AM48" s="344" t="s">
        <v>172</v>
      </c>
      <c r="AN48" s="266"/>
      <c r="AO48" s="266"/>
      <c r="AP48" s="190"/>
    </row>
    <row r="49" spans="1:42" x14ac:dyDescent="0.2">
      <c r="A49" s="278"/>
      <c r="B49" s="279" t="s">
        <v>394</v>
      </c>
      <c r="C49" s="287" t="s">
        <v>172</v>
      </c>
      <c r="D49" s="288"/>
      <c r="E49" s="288" t="s">
        <v>172</v>
      </c>
      <c r="F49" s="288"/>
      <c r="G49" s="288" t="s">
        <v>172</v>
      </c>
      <c r="H49" s="288"/>
      <c r="I49" s="288" t="s">
        <v>172</v>
      </c>
      <c r="J49" s="288"/>
      <c r="K49" s="288" t="s">
        <v>172</v>
      </c>
      <c r="L49" s="288"/>
      <c r="M49" s="288" t="s">
        <v>172</v>
      </c>
      <c r="N49" s="288"/>
      <c r="O49" s="288" t="s">
        <v>172</v>
      </c>
      <c r="P49" s="288"/>
      <c r="Q49" s="288" t="s">
        <v>172</v>
      </c>
      <c r="R49" s="288"/>
      <c r="S49" s="288" t="s">
        <v>172</v>
      </c>
      <c r="T49" s="288"/>
      <c r="U49" s="288" t="s">
        <v>172</v>
      </c>
      <c r="V49" s="288"/>
      <c r="W49" s="288" t="s">
        <v>172</v>
      </c>
      <c r="X49" s="288"/>
      <c r="Y49" s="288" t="s">
        <v>172</v>
      </c>
      <c r="Z49" s="288"/>
      <c r="AA49" s="288" t="s">
        <v>172</v>
      </c>
      <c r="AB49" s="288"/>
      <c r="AC49" s="288" t="s">
        <v>172</v>
      </c>
      <c r="AD49" s="288"/>
      <c r="AE49" s="288" t="s">
        <v>172</v>
      </c>
      <c r="AF49" s="288"/>
      <c r="AG49" s="288" t="s">
        <v>172</v>
      </c>
      <c r="AH49" s="288"/>
      <c r="AI49" s="288" t="s">
        <v>172</v>
      </c>
      <c r="AJ49" s="288"/>
      <c r="AK49" s="288" t="s">
        <v>172</v>
      </c>
      <c r="AL49" s="288"/>
      <c r="AM49" s="344" t="s">
        <v>172</v>
      </c>
      <c r="AN49" s="266"/>
      <c r="AO49" s="266"/>
      <c r="AP49" s="190"/>
    </row>
    <row r="50" spans="1:42" x14ac:dyDescent="0.2">
      <c r="A50" s="291"/>
      <c r="B50" s="292" t="s">
        <v>398</v>
      </c>
      <c r="C50" s="296" t="s">
        <v>172</v>
      </c>
      <c r="D50" s="293"/>
      <c r="E50" s="293" t="s">
        <v>172</v>
      </c>
      <c r="F50" s="293"/>
      <c r="G50" s="293" t="s">
        <v>172</v>
      </c>
      <c r="H50" s="293"/>
      <c r="I50" s="293" t="s">
        <v>172</v>
      </c>
      <c r="J50" s="293"/>
      <c r="K50" s="293" t="s">
        <v>172</v>
      </c>
      <c r="L50" s="293"/>
      <c r="M50" s="293" t="s">
        <v>172</v>
      </c>
      <c r="N50" s="293"/>
      <c r="O50" s="293" t="s">
        <v>172</v>
      </c>
      <c r="P50" s="293"/>
      <c r="Q50" s="293" t="s">
        <v>172</v>
      </c>
      <c r="R50" s="293"/>
      <c r="S50" s="293" t="s">
        <v>172</v>
      </c>
      <c r="T50" s="293"/>
      <c r="U50" s="293" t="s">
        <v>172</v>
      </c>
      <c r="V50" s="293"/>
      <c r="W50" s="293" t="s">
        <v>172</v>
      </c>
      <c r="X50" s="293"/>
      <c r="Y50" s="293" t="s">
        <v>172</v>
      </c>
      <c r="Z50" s="293"/>
      <c r="AA50" s="293" t="s">
        <v>172</v>
      </c>
      <c r="AB50" s="293"/>
      <c r="AC50" s="293" t="s">
        <v>172</v>
      </c>
      <c r="AD50" s="293"/>
      <c r="AE50" s="293" t="s">
        <v>172</v>
      </c>
      <c r="AF50" s="293"/>
      <c r="AG50" s="293" t="s">
        <v>172</v>
      </c>
      <c r="AH50" s="293"/>
      <c r="AI50" s="293" t="s">
        <v>172</v>
      </c>
      <c r="AJ50" s="293"/>
      <c r="AK50" s="293" t="s">
        <v>172</v>
      </c>
      <c r="AL50" s="293"/>
      <c r="AM50" s="345" t="s">
        <v>172</v>
      </c>
      <c r="AN50" s="266"/>
      <c r="AO50" s="266"/>
      <c r="AP50" s="190"/>
    </row>
    <row r="51" spans="1:42" ht="6" customHeight="1" x14ac:dyDescent="0.2">
      <c r="A51" s="294"/>
      <c r="B51" s="294"/>
      <c r="C51" s="268"/>
      <c r="D51" s="268"/>
      <c r="E51" s="268"/>
      <c r="F51" s="267"/>
      <c r="G51" s="268"/>
      <c r="H51" s="268"/>
      <c r="I51" s="268"/>
      <c r="J51" s="266"/>
      <c r="K51" s="266"/>
      <c r="L51" s="268"/>
      <c r="M51" s="268"/>
      <c r="N51" s="268"/>
      <c r="O51" s="266"/>
      <c r="P51" s="267"/>
      <c r="Q51" s="268"/>
      <c r="R51" s="266"/>
      <c r="S51" s="266"/>
      <c r="T51" s="266"/>
      <c r="U51" s="266"/>
      <c r="V51" s="268"/>
      <c r="W51" s="268"/>
      <c r="X51" s="268"/>
      <c r="Y51" s="268"/>
      <c r="Z51" s="266"/>
      <c r="AA51" s="266"/>
      <c r="AB51" s="268"/>
      <c r="AC51" s="266"/>
      <c r="AD51" s="268"/>
      <c r="AE51" s="295"/>
      <c r="AF51" s="268"/>
      <c r="AG51" s="268"/>
      <c r="AH51" s="266"/>
      <c r="AI51" s="266"/>
      <c r="AJ51" s="266"/>
      <c r="AK51" s="266"/>
      <c r="AL51" s="269"/>
      <c r="AM51" s="269"/>
      <c r="AN51" s="266"/>
      <c r="AO51" s="266"/>
      <c r="AP51" s="190"/>
    </row>
    <row r="52" spans="1:42" s="378" customFormat="1" ht="31.9" customHeight="1" x14ac:dyDescent="0.2">
      <c r="A52" s="465" t="s">
        <v>710</v>
      </c>
      <c r="B52" s="465"/>
      <c r="C52" s="465"/>
      <c r="D52" s="465"/>
      <c r="E52" s="465"/>
      <c r="F52" s="465"/>
      <c r="G52" s="465"/>
      <c r="H52" s="465"/>
      <c r="I52" s="465"/>
      <c r="J52" s="465"/>
      <c r="K52" s="465"/>
      <c r="L52" s="465"/>
      <c r="M52" s="465"/>
      <c r="N52" s="465"/>
      <c r="O52" s="465"/>
      <c r="P52" s="465"/>
      <c r="Q52" s="465"/>
      <c r="R52" s="465"/>
      <c r="S52" s="465"/>
      <c r="T52" s="465"/>
      <c r="U52" s="465"/>
      <c r="V52" s="465"/>
      <c r="W52" s="465"/>
      <c r="X52" s="465"/>
      <c r="Y52" s="465"/>
      <c r="Z52" s="465"/>
      <c r="AA52" s="465"/>
      <c r="AB52" s="465"/>
      <c r="AC52" s="465"/>
      <c r="AD52" s="379"/>
      <c r="AE52" s="457"/>
      <c r="AF52" s="379"/>
      <c r="AG52" s="379"/>
      <c r="AH52" s="380"/>
      <c r="AI52" s="380"/>
      <c r="AJ52" s="380"/>
      <c r="AK52" s="380"/>
      <c r="AL52" s="381"/>
      <c r="AM52" s="381"/>
      <c r="AN52" s="380"/>
      <c r="AO52" s="380"/>
    </row>
    <row r="53" spans="1:42" x14ac:dyDescent="0.2">
      <c r="A53" s="190"/>
      <c r="B53" s="190"/>
      <c r="C53" s="268"/>
      <c r="D53" s="268"/>
      <c r="E53" s="268"/>
      <c r="F53" s="267"/>
      <c r="G53" s="268"/>
      <c r="H53" s="268"/>
      <c r="I53" s="268"/>
      <c r="J53" s="266"/>
      <c r="K53" s="266"/>
      <c r="L53" s="268"/>
      <c r="M53" s="268"/>
      <c r="N53" s="268"/>
      <c r="O53" s="266"/>
      <c r="P53" s="267"/>
      <c r="Q53" s="268"/>
      <c r="R53" s="266"/>
      <c r="S53" s="266"/>
      <c r="T53" s="266"/>
      <c r="U53" s="266"/>
      <c r="V53" s="268"/>
      <c r="W53" s="268"/>
      <c r="X53" s="268"/>
      <c r="Y53" s="268"/>
      <c r="Z53" s="266"/>
      <c r="AA53" s="266"/>
      <c r="AB53" s="268"/>
      <c r="AC53" s="266"/>
      <c r="AD53" s="268"/>
      <c r="AE53" s="268"/>
      <c r="AF53" s="268"/>
      <c r="AG53" s="268"/>
      <c r="AH53" s="266"/>
      <c r="AI53" s="266"/>
      <c r="AJ53" s="266"/>
      <c r="AK53" s="266"/>
      <c r="AL53" s="266"/>
      <c r="AM53" s="266"/>
      <c r="AN53" s="266"/>
      <c r="AO53" s="266"/>
      <c r="AP53" s="190"/>
    </row>
    <row r="54" spans="1:42" x14ac:dyDescent="0.2">
      <c r="C54" s="268"/>
      <c r="D54" s="268"/>
      <c r="E54" s="268"/>
      <c r="F54" s="267"/>
      <c r="G54" s="268"/>
      <c r="H54" s="268"/>
      <c r="I54" s="268"/>
      <c r="J54" s="266"/>
      <c r="K54" s="266"/>
      <c r="L54" s="268"/>
      <c r="M54" s="268"/>
      <c r="N54" s="268"/>
      <c r="O54" s="266"/>
      <c r="P54" s="267"/>
      <c r="Q54" s="268"/>
      <c r="R54" s="266"/>
      <c r="S54" s="266"/>
      <c r="T54" s="266"/>
      <c r="U54" s="266"/>
      <c r="V54" s="268"/>
      <c r="W54" s="268"/>
      <c r="X54" s="268"/>
      <c r="Y54" s="268"/>
      <c r="Z54" s="266"/>
      <c r="AA54" s="266"/>
      <c r="AB54" s="268"/>
      <c r="AC54" s="266"/>
      <c r="AD54" s="268"/>
      <c r="AE54" s="268"/>
      <c r="AF54" s="268"/>
      <c r="AG54" s="268"/>
      <c r="AH54" s="266"/>
      <c r="AI54" s="266"/>
      <c r="AJ54" s="266"/>
      <c r="AK54" s="266"/>
      <c r="AL54" s="266"/>
      <c r="AM54" s="266"/>
      <c r="AN54" s="266"/>
      <c r="AO54" s="266"/>
      <c r="AP54" s="190"/>
    </row>
    <row r="55" spans="1:42" x14ac:dyDescent="0.2">
      <c r="C55" s="268"/>
      <c r="D55" s="268"/>
      <c r="E55" s="268"/>
      <c r="F55" s="267"/>
      <c r="G55" s="268"/>
      <c r="H55" s="268"/>
      <c r="I55" s="268"/>
      <c r="J55" s="266"/>
      <c r="K55" s="266"/>
      <c r="L55" s="268"/>
      <c r="M55" s="268"/>
      <c r="N55" s="268"/>
      <c r="O55" s="266"/>
      <c r="P55" s="267"/>
      <c r="Q55" s="268"/>
      <c r="R55" s="266"/>
      <c r="S55" s="266"/>
      <c r="T55" s="266"/>
      <c r="U55" s="266"/>
      <c r="V55" s="268"/>
      <c r="W55" s="268"/>
      <c r="X55" s="268"/>
      <c r="Y55" s="268"/>
      <c r="Z55" s="266"/>
      <c r="AA55" s="266"/>
      <c r="AB55" s="268"/>
      <c r="AC55" s="266"/>
      <c r="AD55" s="268"/>
      <c r="AE55" s="268"/>
      <c r="AF55" s="268"/>
      <c r="AG55" s="268"/>
      <c r="AH55" s="266"/>
      <c r="AI55" s="266"/>
      <c r="AJ55" s="266"/>
      <c r="AK55" s="266"/>
      <c r="AL55" s="266"/>
      <c r="AM55" s="266"/>
      <c r="AN55" s="266"/>
      <c r="AO55" s="266"/>
      <c r="AP55" s="190"/>
    </row>
    <row r="56" spans="1:42" x14ac:dyDescent="0.2">
      <c r="C56" s="268"/>
      <c r="D56" s="268"/>
      <c r="E56" s="268"/>
      <c r="F56" s="267"/>
      <c r="G56" s="268"/>
      <c r="H56" s="268"/>
      <c r="I56" s="268"/>
      <c r="J56" s="266"/>
      <c r="K56" s="266"/>
      <c r="L56" s="268"/>
      <c r="M56" s="268"/>
      <c r="N56" s="268"/>
      <c r="O56" s="266"/>
      <c r="P56" s="267"/>
      <c r="Q56" s="268"/>
      <c r="R56" s="266"/>
      <c r="S56" s="266"/>
      <c r="T56" s="266"/>
      <c r="U56" s="266"/>
      <c r="V56" s="268"/>
      <c r="W56" s="268"/>
      <c r="X56" s="268"/>
      <c r="Y56" s="268"/>
      <c r="Z56" s="266"/>
      <c r="AA56" s="266"/>
      <c r="AB56" s="268"/>
      <c r="AC56" s="266"/>
      <c r="AD56" s="268"/>
      <c r="AE56" s="268"/>
      <c r="AF56" s="268"/>
      <c r="AG56" s="268"/>
      <c r="AH56" s="266"/>
      <c r="AI56" s="266"/>
      <c r="AJ56" s="266"/>
      <c r="AK56" s="266"/>
      <c r="AL56" s="266"/>
      <c r="AM56" s="266"/>
      <c r="AN56" s="266"/>
      <c r="AO56" s="266"/>
      <c r="AP56" s="190"/>
    </row>
  </sheetData>
  <mergeCells count="3">
    <mergeCell ref="A4:B4"/>
    <mergeCell ref="A1:AM1"/>
    <mergeCell ref="A52:AC52"/>
  </mergeCells>
  <pageMargins left="0.17" right="0.17" top="0.74803149606299213" bottom="0.74803149606299213" header="0.31496062992125984" footer="0.31496062992125984"/>
  <pageSetup paperSize="9" scale="6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34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4.85546875" style="35" customWidth="1"/>
    <col min="2" max="2" width="11.140625" style="1" customWidth="1"/>
    <col min="3" max="3" width="57.7109375" style="6" customWidth="1"/>
    <col min="4" max="4" width="75.42578125" style="1" customWidth="1"/>
    <col min="5" max="16384" width="9.140625" style="6"/>
  </cols>
  <sheetData>
    <row r="1" spans="1:4" ht="5.0999999999999996" customHeight="1" x14ac:dyDescent="0.2">
      <c r="A1" s="41"/>
      <c r="B1" s="42"/>
      <c r="C1" s="149"/>
      <c r="D1" s="149"/>
    </row>
    <row r="2" spans="1:4" ht="30" customHeight="1" x14ac:dyDescent="0.2">
      <c r="A2" s="473" t="s">
        <v>249</v>
      </c>
      <c r="B2" s="474"/>
      <c r="C2" s="474"/>
      <c r="D2" s="475"/>
    </row>
    <row r="3" spans="1:4" s="21" customFormat="1" ht="18" customHeight="1" x14ac:dyDescent="0.2">
      <c r="A3" s="416"/>
      <c r="B3" s="417"/>
      <c r="C3" s="471" t="s">
        <v>694</v>
      </c>
      <c r="D3" s="472"/>
    </row>
    <row r="4" spans="1:4" s="21" customFormat="1" ht="18" customHeight="1" x14ac:dyDescent="0.2">
      <c r="A4" s="45"/>
      <c r="B4" s="38"/>
      <c r="C4" s="304">
        <v>1</v>
      </c>
      <c r="D4" s="305">
        <v>2</v>
      </c>
    </row>
    <row r="5" spans="1:4" s="86" customFormat="1" ht="19.5" customHeight="1" x14ac:dyDescent="0.2">
      <c r="A5" s="70" t="s">
        <v>4</v>
      </c>
      <c r="B5" s="64"/>
      <c r="C5" s="216">
        <v>22.53</v>
      </c>
      <c r="D5" s="215">
        <v>15.9</v>
      </c>
    </row>
    <row r="6" spans="1:4" s="86" customFormat="1" ht="19.5" customHeight="1" x14ac:dyDescent="0.2">
      <c r="A6" s="70" t="s">
        <v>5</v>
      </c>
      <c r="B6" s="64"/>
      <c r="C6" s="216">
        <v>45.05</v>
      </c>
      <c r="D6" s="215">
        <v>31.82</v>
      </c>
    </row>
    <row r="7" spans="1:4" s="86" customFormat="1" ht="19.5" customHeight="1" x14ac:dyDescent="0.2">
      <c r="A7" s="70" t="s">
        <v>6</v>
      </c>
      <c r="B7" s="64"/>
      <c r="C7" s="216">
        <v>97.6</v>
      </c>
      <c r="D7" s="215">
        <v>68.930000000000007</v>
      </c>
    </row>
    <row r="8" spans="1:4" s="86" customFormat="1" ht="19.5" customHeight="1" x14ac:dyDescent="0.2">
      <c r="A8" s="70" t="s">
        <v>376</v>
      </c>
      <c r="B8" s="64"/>
      <c r="C8" s="216">
        <v>135.13999999999999</v>
      </c>
      <c r="D8" s="215">
        <v>95.44</v>
      </c>
    </row>
    <row r="9" spans="1:4" s="16" customFormat="1" ht="10.5" customHeight="1" x14ac:dyDescent="0.2">
      <c r="A9" s="101"/>
      <c r="B9" s="102"/>
      <c r="C9" s="103"/>
      <c r="D9" s="143"/>
    </row>
    <row r="10" spans="1:4" s="16" customFormat="1" ht="19.5" customHeight="1" x14ac:dyDescent="0.2">
      <c r="A10" s="46"/>
      <c r="B10" s="4"/>
      <c r="C10" s="9" t="s">
        <v>59</v>
      </c>
      <c r="D10" s="143" t="s">
        <v>66</v>
      </c>
    </row>
    <row r="11" spans="1:4" s="16" customFormat="1" ht="19.5" customHeight="1" x14ac:dyDescent="0.2">
      <c r="A11" s="46"/>
      <c r="B11" s="4"/>
      <c r="C11" s="9" t="s">
        <v>58</v>
      </c>
      <c r="D11" s="143" t="s">
        <v>39</v>
      </c>
    </row>
    <row r="12" spans="1:4" s="16" customFormat="1" ht="19.5" customHeight="1" x14ac:dyDescent="0.2">
      <c r="A12" s="46"/>
      <c r="B12" s="4"/>
      <c r="C12" s="9" t="s">
        <v>179</v>
      </c>
      <c r="D12" s="143" t="s">
        <v>44</v>
      </c>
    </row>
    <row r="13" spans="1:4" s="3" customFormat="1" ht="19.5" customHeight="1" x14ac:dyDescent="0.2">
      <c r="A13" s="46"/>
      <c r="B13" s="4"/>
      <c r="C13" s="9" t="s">
        <v>584</v>
      </c>
      <c r="D13" s="143" t="s">
        <v>193</v>
      </c>
    </row>
    <row r="14" spans="1:4" s="3" customFormat="1" ht="19.5" customHeight="1" x14ac:dyDescent="0.2">
      <c r="A14" s="46"/>
      <c r="B14" s="4"/>
      <c r="C14" s="9" t="s">
        <v>246</v>
      </c>
      <c r="D14" s="143" t="s">
        <v>194</v>
      </c>
    </row>
    <row r="15" spans="1:4" s="3" customFormat="1" ht="19.5" customHeight="1" x14ac:dyDescent="0.2">
      <c r="A15" s="46"/>
      <c r="B15" s="4"/>
      <c r="C15" s="9" t="s">
        <v>81</v>
      </c>
      <c r="D15" s="143" t="s">
        <v>89</v>
      </c>
    </row>
    <row r="16" spans="1:4" s="3" customFormat="1" ht="19.5" customHeight="1" x14ac:dyDescent="0.2">
      <c r="A16" s="46"/>
      <c r="B16" s="4"/>
      <c r="C16" s="9" t="s">
        <v>70</v>
      </c>
      <c r="D16" s="143" t="s">
        <v>248</v>
      </c>
    </row>
    <row r="17" spans="1:4" s="3" customFormat="1" ht="19.5" customHeight="1" x14ac:dyDescent="0.2">
      <c r="A17" s="46"/>
      <c r="B17" s="4"/>
      <c r="C17" s="9" t="s">
        <v>247</v>
      </c>
      <c r="D17" s="143" t="s">
        <v>54</v>
      </c>
    </row>
    <row r="18" spans="1:4" s="3" customFormat="1" ht="20.25" customHeight="1" x14ac:dyDescent="0.2">
      <c r="A18" s="46"/>
      <c r="B18" s="4"/>
      <c r="C18" s="9" t="s">
        <v>240</v>
      </c>
      <c r="D18" s="143" t="s">
        <v>492</v>
      </c>
    </row>
    <row r="19" spans="1:4" s="3" customFormat="1" ht="21" customHeight="1" x14ac:dyDescent="0.2">
      <c r="A19" s="46"/>
      <c r="B19" s="4"/>
      <c r="C19" s="9" t="s">
        <v>377</v>
      </c>
      <c r="D19" s="143" t="s">
        <v>630</v>
      </c>
    </row>
    <row r="20" spans="1:4" s="16" customFormat="1" ht="9" customHeight="1" x14ac:dyDescent="0.2">
      <c r="A20" s="46"/>
      <c r="B20" s="4"/>
      <c r="C20" s="9"/>
      <c r="D20" s="143"/>
    </row>
    <row r="21" spans="1:4" s="16" customFormat="1" ht="15.75" customHeight="1" x14ac:dyDescent="0.2">
      <c r="A21" s="105"/>
      <c r="B21" s="92"/>
      <c r="C21" s="91"/>
      <c r="D21" s="95"/>
    </row>
    <row r="22" spans="1:4" s="16" customFormat="1" ht="5.45" customHeight="1" x14ac:dyDescent="0.2">
      <c r="A22" s="134"/>
      <c r="B22" s="135"/>
      <c r="C22" s="100"/>
      <c r="D22" s="150"/>
    </row>
    <row r="23" spans="1:4" s="16" customFormat="1" ht="5.0999999999999996" customHeight="1" x14ac:dyDescent="0.2">
      <c r="A23" s="306"/>
      <c r="B23" s="3"/>
      <c r="D23" s="3"/>
    </row>
    <row r="24" spans="1:4" s="12" customFormat="1" ht="13.5" x14ac:dyDescent="0.2">
      <c r="A24" s="153"/>
      <c r="B24" s="1"/>
      <c r="D24" s="1"/>
    </row>
    <row r="25" spans="1:4" s="12" customFormat="1" x14ac:dyDescent="0.2">
      <c r="A25" s="35"/>
      <c r="B25" s="1"/>
      <c r="D25" s="1"/>
    </row>
    <row r="26" spans="1:4" s="12" customFormat="1" x14ac:dyDescent="0.2">
      <c r="A26" s="35"/>
      <c r="B26" s="1"/>
    </row>
    <row r="27" spans="1:4" s="12" customFormat="1" x14ac:dyDescent="0.2">
      <c r="A27" s="35"/>
      <c r="B27" s="1"/>
      <c r="D27" s="1"/>
    </row>
    <row r="28" spans="1:4" s="12" customFormat="1" x14ac:dyDescent="0.2">
      <c r="A28" s="35"/>
      <c r="B28" s="1"/>
      <c r="D28" s="1"/>
    </row>
    <row r="29" spans="1:4" s="12" customFormat="1" x14ac:dyDescent="0.2">
      <c r="A29" s="35"/>
      <c r="B29" s="1"/>
      <c r="D29" s="1"/>
    </row>
    <row r="30" spans="1:4" s="12" customFormat="1" x14ac:dyDescent="0.2">
      <c r="A30" s="35"/>
      <c r="B30" s="1"/>
      <c r="D30" s="1"/>
    </row>
    <row r="31" spans="1:4" s="12" customFormat="1" x14ac:dyDescent="0.2">
      <c r="A31" s="35"/>
      <c r="B31" s="1"/>
      <c r="D31" s="1"/>
    </row>
    <row r="32" spans="1:4" s="12" customFormat="1" x14ac:dyDescent="0.2">
      <c r="A32" s="35"/>
      <c r="B32" s="1"/>
      <c r="D32" s="1"/>
    </row>
    <row r="33" spans="1:4" s="12" customFormat="1" x14ac:dyDescent="0.2">
      <c r="A33" s="35"/>
      <c r="B33" s="1"/>
      <c r="D33" s="1"/>
    </row>
    <row r="34" spans="1:4" s="12" customFormat="1" x14ac:dyDescent="0.2">
      <c r="A34" s="35"/>
      <c r="B34" s="1"/>
      <c r="D34" s="1"/>
    </row>
    <row r="35" spans="1:4" s="12" customFormat="1" x14ac:dyDescent="0.2">
      <c r="A35" s="35"/>
      <c r="B35" s="1"/>
      <c r="D35" s="1"/>
    </row>
    <row r="36" spans="1:4" s="12" customFormat="1" x14ac:dyDescent="0.2">
      <c r="A36" s="35"/>
      <c r="B36" s="1"/>
      <c r="D36" s="1"/>
    </row>
    <row r="37" spans="1:4" s="12" customFormat="1" x14ac:dyDescent="0.2">
      <c r="A37" s="35"/>
      <c r="B37" s="1"/>
      <c r="D37" s="1"/>
    </row>
    <row r="38" spans="1:4" s="12" customFormat="1" x14ac:dyDescent="0.2">
      <c r="A38" s="35"/>
      <c r="B38" s="1"/>
      <c r="D38" s="1"/>
    </row>
    <row r="39" spans="1:4" s="12" customFormat="1" x14ac:dyDescent="0.2">
      <c r="A39" s="35"/>
      <c r="B39" s="1"/>
      <c r="D39" s="1"/>
    </row>
    <row r="40" spans="1:4" s="12" customFormat="1" x14ac:dyDescent="0.2">
      <c r="A40" s="35"/>
      <c r="B40" s="1"/>
      <c r="D40" s="1"/>
    </row>
    <row r="41" spans="1:4" s="12" customFormat="1" x14ac:dyDescent="0.2">
      <c r="A41" s="35"/>
      <c r="B41" s="1"/>
      <c r="D41" s="1"/>
    </row>
    <row r="42" spans="1:4" s="12" customFormat="1" x14ac:dyDescent="0.2">
      <c r="A42" s="35"/>
      <c r="B42" s="1"/>
      <c r="D42" s="1"/>
    </row>
    <row r="43" spans="1:4" s="12" customFormat="1" x14ac:dyDescent="0.2">
      <c r="A43" s="35"/>
      <c r="B43" s="1"/>
      <c r="D43" s="1"/>
    </row>
    <row r="44" spans="1:4" s="12" customFormat="1" x14ac:dyDescent="0.2">
      <c r="A44" s="35"/>
      <c r="B44" s="1"/>
      <c r="D44" s="1"/>
    </row>
    <row r="45" spans="1:4" s="12" customFormat="1" x14ac:dyDescent="0.2">
      <c r="A45" s="35"/>
      <c r="B45" s="1"/>
      <c r="D45" s="1"/>
    </row>
    <row r="46" spans="1:4" s="12" customFormat="1" x14ac:dyDescent="0.2">
      <c r="A46" s="35"/>
      <c r="B46" s="1"/>
      <c r="D46" s="1"/>
    </row>
    <row r="47" spans="1:4" s="12" customFormat="1" x14ac:dyDescent="0.2">
      <c r="A47" s="35"/>
      <c r="B47" s="1"/>
      <c r="D47" s="1"/>
    </row>
    <row r="48" spans="1:4" s="12" customFormat="1" x14ac:dyDescent="0.2">
      <c r="A48" s="35"/>
      <c r="B48" s="1"/>
      <c r="D48" s="1"/>
    </row>
    <row r="49" spans="1:4" s="12" customFormat="1" x14ac:dyDescent="0.2">
      <c r="A49" s="35"/>
      <c r="B49" s="1"/>
      <c r="D49" s="1"/>
    </row>
    <row r="50" spans="1:4" s="12" customFormat="1" x14ac:dyDescent="0.2">
      <c r="A50" s="35"/>
      <c r="B50" s="1"/>
      <c r="D50" s="1"/>
    </row>
    <row r="51" spans="1:4" s="12" customFormat="1" x14ac:dyDescent="0.2">
      <c r="A51" s="35"/>
      <c r="B51" s="1"/>
      <c r="D51" s="1"/>
    </row>
    <row r="52" spans="1:4" s="12" customFormat="1" x14ac:dyDescent="0.2">
      <c r="A52" s="35"/>
      <c r="B52" s="1"/>
      <c r="D52" s="1"/>
    </row>
    <row r="53" spans="1:4" s="12" customFormat="1" x14ac:dyDescent="0.2">
      <c r="A53" s="35"/>
      <c r="B53" s="1"/>
      <c r="D53" s="1"/>
    </row>
    <row r="54" spans="1:4" s="12" customFormat="1" x14ac:dyDescent="0.2">
      <c r="A54" s="35"/>
      <c r="B54" s="1"/>
      <c r="D54" s="1"/>
    </row>
    <row r="55" spans="1:4" s="12" customFormat="1" x14ac:dyDescent="0.2">
      <c r="A55" s="35"/>
      <c r="B55" s="1"/>
      <c r="D55" s="1"/>
    </row>
    <row r="56" spans="1:4" s="12" customFormat="1" x14ac:dyDescent="0.2">
      <c r="A56" s="35"/>
      <c r="B56" s="1"/>
      <c r="D56" s="1"/>
    </row>
    <row r="57" spans="1:4" s="12" customFormat="1" x14ac:dyDescent="0.2">
      <c r="A57" s="35"/>
      <c r="B57" s="1"/>
      <c r="D57" s="1"/>
    </row>
    <row r="58" spans="1:4" s="12" customFormat="1" x14ac:dyDescent="0.2">
      <c r="A58" s="35"/>
      <c r="B58" s="1"/>
      <c r="D58" s="1"/>
    </row>
    <row r="59" spans="1:4" s="12" customFormat="1" x14ac:dyDescent="0.2">
      <c r="A59" s="35"/>
      <c r="B59" s="1"/>
      <c r="D59" s="1"/>
    </row>
    <row r="60" spans="1:4" s="12" customFormat="1" x14ac:dyDescent="0.2">
      <c r="A60" s="35"/>
      <c r="B60" s="1"/>
      <c r="D60" s="1"/>
    </row>
    <row r="61" spans="1:4" s="12" customFormat="1" x14ac:dyDescent="0.2">
      <c r="A61" s="35"/>
      <c r="B61" s="1"/>
      <c r="D61" s="1"/>
    </row>
    <row r="62" spans="1:4" s="12" customFormat="1" x14ac:dyDescent="0.2">
      <c r="A62" s="35"/>
      <c r="B62" s="1"/>
      <c r="D62" s="1"/>
    </row>
    <row r="63" spans="1:4" s="12" customFormat="1" x14ac:dyDescent="0.2">
      <c r="A63" s="35"/>
      <c r="B63" s="1"/>
      <c r="D63" s="1"/>
    </row>
    <row r="64" spans="1:4" s="12" customFormat="1" x14ac:dyDescent="0.2">
      <c r="A64" s="35"/>
      <c r="B64" s="1"/>
      <c r="D64" s="1"/>
    </row>
    <row r="65" spans="1:4" s="12" customFormat="1" x14ac:dyDescent="0.2">
      <c r="A65" s="35"/>
      <c r="B65" s="1"/>
      <c r="D65" s="1"/>
    </row>
    <row r="66" spans="1:4" s="12" customFormat="1" x14ac:dyDescent="0.2">
      <c r="A66" s="35"/>
      <c r="B66" s="1"/>
      <c r="D66" s="1"/>
    </row>
    <row r="67" spans="1:4" s="12" customFormat="1" x14ac:dyDescent="0.2">
      <c r="A67" s="35"/>
      <c r="B67" s="1"/>
      <c r="D67" s="1"/>
    </row>
    <row r="68" spans="1:4" s="12" customFormat="1" x14ac:dyDescent="0.2">
      <c r="A68" s="35"/>
      <c r="B68" s="1"/>
      <c r="D68" s="1"/>
    </row>
    <row r="69" spans="1:4" s="12" customFormat="1" x14ac:dyDescent="0.2">
      <c r="A69" s="35"/>
      <c r="B69" s="1"/>
      <c r="D69" s="1"/>
    </row>
    <row r="70" spans="1:4" s="12" customFormat="1" x14ac:dyDescent="0.2">
      <c r="A70" s="35"/>
      <c r="B70" s="1"/>
      <c r="D70" s="1"/>
    </row>
    <row r="71" spans="1:4" s="12" customFormat="1" x14ac:dyDescent="0.2">
      <c r="A71" s="35"/>
      <c r="B71" s="1"/>
      <c r="D71" s="1"/>
    </row>
    <row r="72" spans="1:4" s="12" customFormat="1" x14ac:dyDescent="0.2">
      <c r="A72" s="35"/>
      <c r="B72" s="1"/>
      <c r="D72" s="1"/>
    </row>
    <row r="73" spans="1:4" s="12" customFormat="1" x14ac:dyDescent="0.2">
      <c r="A73" s="35"/>
      <c r="B73" s="1"/>
      <c r="D73" s="1"/>
    </row>
    <row r="74" spans="1:4" s="12" customFormat="1" x14ac:dyDescent="0.2">
      <c r="A74" s="35"/>
      <c r="B74" s="1"/>
      <c r="D74" s="1"/>
    </row>
    <row r="75" spans="1:4" s="12" customFormat="1" x14ac:dyDescent="0.2">
      <c r="A75" s="35"/>
      <c r="B75" s="1"/>
      <c r="D75" s="1"/>
    </row>
    <row r="76" spans="1:4" s="12" customFormat="1" x14ac:dyDescent="0.2">
      <c r="A76" s="35"/>
      <c r="B76" s="1"/>
      <c r="D76" s="1"/>
    </row>
    <row r="77" spans="1:4" s="12" customFormat="1" x14ac:dyDescent="0.2">
      <c r="A77" s="35"/>
      <c r="B77" s="1"/>
      <c r="D77" s="1"/>
    </row>
    <row r="78" spans="1:4" s="12" customFormat="1" x14ac:dyDescent="0.2">
      <c r="A78" s="35"/>
      <c r="B78" s="1"/>
      <c r="D78" s="1"/>
    </row>
    <row r="79" spans="1:4" s="12" customFormat="1" x14ac:dyDescent="0.2">
      <c r="A79" s="35"/>
      <c r="B79" s="1"/>
      <c r="D79" s="1"/>
    </row>
    <row r="80" spans="1:4" s="12" customFormat="1" x14ac:dyDescent="0.2">
      <c r="A80" s="35"/>
      <c r="B80" s="1"/>
      <c r="D80" s="1"/>
    </row>
    <row r="81" spans="1:4" s="12" customFormat="1" x14ac:dyDescent="0.2">
      <c r="A81" s="35"/>
      <c r="B81" s="1"/>
      <c r="D81" s="1"/>
    </row>
    <row r="82" spans="1:4" s="12" customFormat="1" x14ac:dyDescent="0.2">
      <c r="A82" s="35"/>
      <c r="B82" s="1"/>
      <c r="D82" s="1"/>
    </row>
    <row r="83" spans="1:4" s="12" customFormat="1" x14ac:dyDescent="0.2">
      <c r="A83" s="35"/>
      <c r="B83" s="1"/>
      <c r="D83" s="1"/>
    </row>
    <row r="84" spans="1:4" s="12" customFormat="1" x14ac:dyDescent="0.2">
      <c r="A84" s="35"/>
      <c r="B84" s="1"/>
      <c r="D84" s="1"/>
    </row>
    <row r="85" spans="1:4" s="12" customFormat="1" x14ac:dyDescent="0.2">
      <c r="A85" s="35"/>
      <c r="B85" s="1"/>
      <c r="D85" s="1"/>
    </row>
    <row r="86" spans="1:4" s="12" customFormat="1" x14ac:dyDescent="0.2">
      <c r="A86" s="35"/>
      <c r="B86" s="1"/>
      <c r="D86" s="1"/>
    </row>
    <row r="87" spans="1:4" s="12" customFormat="1" x14ac:dyDescent="0.2">
      <c r="A87" s="35"/>
      <c r="B87" s="1"/>
      <c r="D87" s="1"/>
    </row>
    <row r="88" spans="1:4" s="12" customFormat="1" x14ac:dyDescent="0.2">
      <c r="A88" s="35"/>
      <c r="B88" s="1"/>
      <c r="D88" s="1"/>
    </row>
    <row r="89" spans="1:4" s="12" customFormat="1" x14ac:dyDescent="0.2">
      <c r="A89" s="35"/>
      <c r="B89" s="1"/>
      <c r="D89" s="1"/>
    </row>
    <row r="90" spans="1:4" s="12" customFormat="1" x14ac:dyDescent="0.2">
      <c r="A90" s="35"/>
      <c r="B90" s="1"/>
      <c r="D90" s="1"/>
    </row>
    <row r="91" spans="1:4" s="12" customFormat="1" x14ac:dyDescent="0.2">
      <c r="A91" s="35"/>
      <c r="B91" s="1"/>
      <c r="D91" s="1"/>
    </row>
    <row r="92" spans="1:4" s="12" customFormat="1" x14ac:dyDescent="0.2">
      <c r="A92" s="35"/>
      <c r="B92" s="1"/>
      <c r="D92" s="1"/>
    </row>
    <row r="93" spans="1:4" s="12" customFormat="1" x14ac:dyDescent="0.2">
      <c r="A93" s="35"/>
      <c r="B93" s="1"/>
      <c r="D93" s="1"/>
    </row>
    <row r="94" spans="1:4" s="12" customFormat="1" x14ac:dyDescent="0.2">
      <c r="A94" s="35"/>
      <c r="B94" s="1"/>
      <c r="D94" s="1"/>
    </row>
    <row r="95" spans="1:4" s="12" customFormat="1" x14ac:dyDescent="0.2">
      <c r="A95" s="35"/>
      <c r="B95" s="1"/>
      <c r="D95" s="1"/>
    </row>
    <row r="96" spans="1:4" s="12" customFormat="1" x14ac:dyDescent="0.2">
      <c r="A96" s="35"/>
      <c r="B96" s="1"/>
      <c r="D96" s="1"/>
    </row>
    <row r="97" spans="1:4" s="12" customFormat="1" x14ac:dyDescent="0.2">
      <c r="A97" s="35"/>
      <c r="B97" s="1"/>
      <c r="D97" s="1"/>
    </row>
    <row r="98" spans="1:4" s="12" customFormat="1" x14ac:dyDescent="0.2">
      <c r="A98" s="35"/>
      <c r="B98" s="1"/>
      <c r="D98" s="1"/>
    </row>
    <row r="99" spans="1:4" s="12" customFormat="1" x14ac:dyDescent="0.2">
      <c r="A99" s="35"/>
      <c r="B99" s="1"/>
      <c r="D99" s="1"/>
    </row>
    <row r="100" spans="1:4" s="12" customFormat="1" x14ac:dyDescent="0.2">
      <c r="A100" s="35"/>
      <c r="B100" s="1"/>
      <c r="D100" s="1"/>
    </row>
    <row r="101" spans="1:4" s="12" customFormat="1" x14ac:dyDescent="0.2">
      <c r="A101" s="35"/>
      <c r="B101" s="1"/>
      <c r="D101" s="1"/>
    </row>
    <row r="102" spans="1:4" s="12" customFormat="1" x14ac:dyDescent="0.2">
      <c r="A102" s="35"/>
      <c r="B102" s="1"/>
      <c r="D102" s="1"/>
    </row>
    <row r="103" spans="1:4" s="12" customFormat="1" x14ac:dyDescent="0.2">
      <c r="A103" s="35"/>
      <c r="B103" s="1"/>
      <c r="D103" s="1"/>
    </row>
    <row r="104" spans="1:4" s="12" customFormat="1" x14ac:dyDescent="0.2">
      <c r="A104" s="35"/>
      <c r="B104" s="1"/>
      <c r="D104" s="1"/>
    </row>
    <row r="105" spans="1:4" s="12" customFormat="1" x14ac:dyDescent="0.2">
      <c r="A105" s="35"/>
      <c r="B105" s="1"/>
      <c r="D105" s="1"/>
    </row>
    <row r="106" spans="1:4" s="12" customFormat="1" x14ac:dyDescent="0.2">
      <c r="A106" s="35"/>
      <c r="B106" s="1"/>
      <c r="D106" s="1"/>
    </row>
    <row r="107" spans="1:4" s="12" customFormat="1" x14ac:dyDescent="0.2">
      <c r="A107" s="35"/>
      <c r="B107" s="1"/>
      <c r="D107" s="1"/>
    </row>
    <row r="108" spans="1:4" s="12" customFormat="1" x14ac:dyDescent="0.2">
      <c r="A108" s="35"/>
      <c r="B108" s="1"/>
      <c r="D108" s="1"/>
    </row>
    <row r="109" spans="1:4" s="12" customFormat="1" x14ac:dyDescent="0.2">
      <c r="A109" s="35"/>
      <c r="B109" s="1"/>
      <c r="D109" s="1"/>
    </row>
    <row r="110" spans="1:4" s="12" customFormat="1" x14ac:dyDescent="0.2">
      <c r="A110" s="35"/>
      <c r="B110" s="1"/>
      <c r="D110" s="1"/>
    </row>
    <row r="111" spans="1:4" s="12" customFormat="1" x14ac:dyDescent="0.2">
      <c r="A111" s="35"/>
      <c r="B111" s="1"/>
      <c r="D111" s="1"/>
    </row>
    <row r="112" spans="1:4" s="12" customFormat="1" x14ac:dyDescent="0.2">
      <c r="A112" s="35"/>
      <c r="B112" s="1"/>
      <c r="D112" s="1"/>
    </row>
    <row r="113" spans="1:4" s="12" customFormat="1" x14ac:dyDescent="0.2">
      <c r="A113" s="35"/>
      <c r="B113" s="1"/>
      <c r="D113" s="1"/>
    </row>
    <row r="114" spans="1:4" s="12" customFormat="1" x14ac:dyDescent="0.2">
      <c r="A114" s="35"/>
      <c r="B114" s="1"/>
      <c r="D114" s="1"/>
    </row>
    <row r="115" spans="1:4" s="12" customFormat="1" x14ac:dyDescent="0.2">
      <c r="A115" s="35"/>
      <c r="B115" s="1"/>
      <c r="D115" s="1"/>
    </row>
    <row r="116" spans="1:4" s="12" customFormat="1" x14ac:dyDescent="0.2">
      <c r="A116" s="35"/>
      <c r="B116" s="1"/>
      <c r="D116" s="1"/>
    </row>
    <row r="117" spans="1:4" s="12" customFormat="1" x14ac:dyDescent="0.2">
      <c r="A117" s="35"/>
      <c r="B117" s="1"/>
      <c r="D117" s="1"/>
    </row>
    <row r="118" spans="1:4" s="12" customFormat="1" x14ac:dyDescent="0.2">
      <c r="A118" s="35"/>
      <c r="B118" s="1"/>
      <c r="D118" s="1"/>
    </row>
    <row r="119" spans="1:4" s="12" customFormat="1" x14ac:dyDescent="0.2">
      <c r="A119" s="35"/>
      <c r="B119" s="1"/>
      <c r="D119" s="1"/>
    </row>
    <row r="120" spans="1:4" s="12" customFormat="1" x14ac:dyDescent="0.2">
      <c r="A120" s="35"/>
      <c r="B120" s="1"/>
      <c r="D120" s="1"/>
    </row>
    <row r="121" spans="1:4" s="12" customFormat="1" x14ac:dyDescent="0.2">
      <c r="A121" s="35"/>
      <c r="B121" s="1"/>
      <c r="D121" s="1"/>
    </row>
    <row r="122" spans="1:4" s="12" customFormat="1" x14ac:dyDescent="0.2">
      <c r="A122" s="35"/>
      <c r="B122" s="1"/>
      <c r="D122" s="1"/>
    </row>
    <row r="123" spans="1:4" s="12" customFormat="1" x14ac:dyDescent="0.2">
      <c r="A123" s="35"/>
      <c r="B123" s="1"/>
      <c r="D123" s="1"/>
    </row>
    <row r="124" spans="1:4" s="12" customFormat="1" x14ac:dyDescent="0.2">
      <c r="A124" s="35"/>
      <c r="B124" s="1"/>
      <c r="D124" s="1"/>
    </row>
    <row r="125" spans="1:4" s="12" customFormat="1" x14ac:dyDescent="0.2">
      <c r="A125" s="35"/>
      <c r="B125" s="1"/>
      <c r="D125" s="1"/>
    </row>
    <row r="126" spans="1:4" s="12" customFormat="1" x14ac:dyDescent="0.2">
      <c r="A126" s="35"/>
      <c r="B126" s="1"/>
      <c r="D126" s="1"/>
    </row>
    <row r="127" spans="1:4" s="12" customFormat="1" x14ac:dyDescent="0.2">
      <c r="A127" s="35"/>
      <c r="B127" s="1"/>
      <c r="D127" s="1"/>
    </row>
    <row r="128" spans="1:4" s="12" customFormat="1" x14ac:dyDescent="0.2">
      <c r="A128" s="35"/>
      <c r="B128" s="1"/>
      <c r="D128" s="1"/>
    </row>
    <row r="129" spans="1:4" s="12" customFormat="1" x14ac:dyDescent="0.2">
      <c r="A129" s="35"/>
      <c r="B129" s="1"/>
      <c r="D129" s="1"/>
    </row>
    <row r="130" spans="1:4" s="12" customFormat="1" x14ac:dyDescent="0.2">
      <c r="A130" s="35"/>
      <c r="B130" s="1"/>
      <c r="D130" s="1"/>
    </row>
    <row r="131" spans="1:4" s="12" customFormat="1" x14ac:dyDescent="0.2">
      <c r="A131" s="35"/>
      <c r="B131" s="1"/>
      <c r="D131" s="1"/>
    </row>
    <row r="132" spans="1:4" s="12" customFormat="1" x14ac:dyDescent="0.2">
      <c r="A132" s="35"/>
      <c r="B132" s="1"/>
      <c r="D132" s="1"/>
    </row>
    <row r="133" spans="1:4" s="12" customFormat="1" x14ac:dyDescent="0.2">
      <c r="A133" s="35"/>
      <c r="B133" s="1"/>
      <c r="D133" s="1"/>
    </row>
    <row r="134" spans="1:4" s="12" customFormat="1" x14ac:dyDescent="0.2">
      <c r="A134" s="35"/>
      <c r="B134" s="1"/>
      <c r="D134" s="1"/>
    </row>
  </sheetData>
  <mergeCells count="2">
    <mergeCell ref="A2:D2"/>
    <mergeCell ref="C3:D3"/>
  </mergeCells>
  <phoneticPr fontId="0" type="noConversion"/>
  <pageMargins left="1.181102362204724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M126"/>
  <sheetViews>
    <sheetView topLeftCell="B1" zoomScaleNormal="100" workbookViewId="0">
      <selection activeCell="E44" sqref="E44"/>
    </sheetView>
  </sheetViews>
  <sheetFormatPr baseColWidth="10" defaultColWidth="9.140625" defaultRowHeight="12.75" x14ac:dyDescent="0.2"/>
  <cols>
    <col min="1" max="1" width="27.7109375" style="35" customWidth="1"/>
    <col min="2" max="2" width="7.7109375" style="1" customWidth="1"/>
    <col min="3" max="3" width="42.7109375" style="1" customWidth="1"/>
    <col min="4" max="4" width="57.85546875" style="3" customWidth="1"/>
    <col min="5" max="5" width="45.140625" style="3" customWidth="1"/>
    <col min="6" max="6" width="44.7109375" style="3" customWidth="1"/>
    <col min="7" max="53" width="9.140625" style="6" customWidth="1"/>
    <col min="54" max="65" width="9.140625" style="1" customWidth="1"/>
    <col min="66" max="16384" width="9.140625" style="6"/>
  </cols>
  <sheetData>
    <row r="1" spans="1:65" s="22" customFormat="1" ht="5.0999999999999996" customHeight="1" x14ac:dyDescent="0.2">
      <c r="A1" s="41"/>
      <c r="B1" s="69"/>
      <c r="C1" s="42"/>
      <c r="D1" s="43"/>
      <c r="E1" s="43"/>
      <c r="F1" s="4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</row>
    <row r="2" spans="1:65" ht="30" customHeight="1" x14ac:dyDescent="0.2">
      <c r="A2" s="473" t="s">
        <v>203</v>
      </c>
      <c r="B2" s="469"/>
      <c r="C2" s="469"/>
      <c r="D2" s="469"/>
      <c r="E2" s="469"/>
      <c r="F2" s="470"/>
    </row>
    <row r="3" spans="1:65" s="21" customFormat="1" ht="18" customHeight="1" x14ac:dyDescent="0.2">
      <c r="A3" s="416"/>
      <c r="B3" s="417"/>
      <c r="C3" s="471" t="s">
        <v>694</v>
      </c>
      <c r="D3" s="471"/>
      <c r="E3" s="471"/>
      <c r="F3" s="472"/>
    </row>
    <row r="4" spans="1:65" s="21" customFormat="1" ht="18" customHeight="1" x14ac:dyDescent="0.2">
      <c r="A4" s="45"/>
      <c r="B4" s="38"/>
      <c r="C4" s="339">
        <v>1</v>
      </c>
      <c r="D4" s="196">
        <v>2</v>
      </c>
      <c r="E4" s="196">
        <v>3</v>
      </c>
      <c r="F4" s="197">
        <v>4</v>
      </c>
    </row>
    <row r="5" spans="1:65" s="12" customFormat="1" ht="19.5" customHeight="1" x14ac:dyDescent="0.2">
      <c r="A5" s="70" t="s">
        <v>13</v>
      </c>
      <c r="B5" s="64"/>
      <c r="C5" s="216">
        <v>19.84</v>
      </c>
      <c r="D5" s="66">
        <v>19.190000000000001</v>
      </c>
      <c r="E5" s="66">
        <v>14.39</v>
      </c>
      <c r="F5" s="71">
        <v>14.08</v>
      </c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12" customFormat="1" ht="19.5" customHeight="1" x14ac:dyDescent="0.2">
      <c r="A6" s="70" t="s">
        <v>5</v>
      </c>
      <c r="B6" s="64"/>
      <c r="C6" s="216">
        <v>28.6</v>
      </c>
      <c r="D6" s="66">
        <v>27.63</v>
      </c>
      <c r="E6" s="66">
        <v>21.03</v>
      </c>
      <c r="F6" s="71">
        <v>20.48</v>
      </c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</row>
    <row r="7" spans="1:65" s="12" customFormat="1" ht="19.5" customHeight="1" x14ac:dyDescent="0.2">
      <c r="A7" s="70" t="s">
        <v>12</v>
      </c>
      <c r="B7" s="64"/>
      <c r="C7" s="216">
        <v>43.04</v>
      </c>
      <c r="D7" s="66">
        <v>41.59</v>
      </c>
      <c r="E7" s="66">
        <v>31.66</v>
      </c>
      <c r="F7" s="71">
        <v>30.82</v>
      </c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</row>
    <row r="8" spans="1:65" s="11" customFormat="1" ht="10.5" customHeight="1" x14ac:dyDescent="0.2">
      <c r="A8" s="73"/>
      <c r="B8" s="74"/>
      <c r="C8" s="18"/>
      <c r="D8" s="58"/>
      <c r="E8" s="8"/>
      <c r="F8" s="83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 s="11" customFormat="1" ht="19.5" customHeight="1" x14ac:dyDescent="0.2">
      <c r="A9" s="75"/>
      <c r="B9" s="76"/>
      <c r="C9" s="18" t="s">
        <v>55</v>
      </c>
      <c r="D9" s="58" t="s">
        <v>434</v>
      </c>
      <c r="E9" s="60" t="s">
        <v>66</v>
      </c>
      <c r="F9" s="83" t="s">
        <v>219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11" customFormat="1" ht="19.5" customHeight="1" x14ac:dyDescent="0.2">
      <c r="A10" s="75"/>
      <c r="B10" s="76"/>
      <c r="C10" s="18" t="s">
        <v>119</v>
      </c>
      <c r="D10" s="58" t="s">
        <v>204</v>
      </c>
      <c r="E10" s="60" t="s">
        <v>43</v>
      </c>
      <c r="F10" s="83" t="s">
        <v>111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9.5" customHeight="1" x14ac:dyDescent="0.2">
      <c r="A11" s="75"/>
      <c r="B11" s="76"/>
      <c r="C11" s="18" t="s">
        <v>60</v>
      </c>
      <c r="D11" s="58" t="s">
        <v>205</v>
      </c>
      <c r="E11" s="60" t="s">
        <v>44</v>
      </c>
      <c r="F11" s="83" t="s">
        <v>91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9.5" customHeight="1" x14ac:dyDescent="0.2">
      <c r="A12" s="75"/>
      <c r="B12" s="76"/>
      <c r="C12" s="18" t="s">
        <v>80</v>
      </c>
      <c r="D12" s="58" t="s">
        <v>206</v>
      </c>
      <c r="E12" s="60" t="s">
        <v>49</v>
      </c>
      <c r="F12" s="83" t="s">
        <v>39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9.5" customHeight="1" x14ac:dyDescent="0.2">
      <c r="A13" s="75"/>
      <c r="B13" s="76"/>
      <c r="C13" s="18" t="s">
        <v>65</v>
      </c>
      <c r="D13" s="58" t="s">
        <v>207</v>
      </c>
      <c r="E13" s="60" t="s">
        <v>50</v>
      </c>
      <c r="F13" s="83" t="s">
        <v>45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9.5" customHeight="1" x14ac:dyDescent="0.2">
      <c r="A14" s="75"/>
      <c r="B14" s="76"/>
      <c r="C14" s="18" t="s">
        <v>59</v>
      </c>
      <c r="D14" s="48" t="s">
        <v>51</v>
      </c>
      <c r="E14" s="60" t="s">
        <v>67</v>
      </c>
      <c r="F14" s="83" t="s">
        <v>220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9.5" customHeight="1" x14ac:dyDescent="0.2">
      <c r="A15" s="75"/>
      <c r="B15" s="76"/>
      <c r="C15" s="18" t="s">
        <v>82</v>
      </c>
      <c r="D15" s="58" t="s">
        <v>323</v>
      </c>
      <c r="E15" s="60" t="s">
        <v>216</v>
      </c>
      <c r="F15" s="83" t="s">
        <v>221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9.5" customHeight="1" x14ac:dyDescent="0.2">
      <c r="A16" s="75"/>
      <c r="B16" s="76"/>
      <c r="C16" s="18" t="s">
        <v>58</v>
      </c>
      <c r="D16" s="58" t="s">
        <v>208</v>
      </c>
      <c r="E16" s="60" t="s">
        <v>217</v>
      </c>
      <c r="F16" s="83" t="s">
        <v>40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9.5" customHeight="1" x14ac:dyDescent="0.2">
      <c r="A17" s="75"/>
      <c r="B17" s="76"/>
      <c r="C17" s="18" t="s">
        <v>92</v>
      </c>
      <c r="D17" s="58" t="s">
        <v>181</v>
      </c>
      <c r="E17" s="60" t="s">
        <v>64</v>
      </c>
      <c r="F17" s="83" t="s">
        <v>41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9.5" customHeight="1" x14ac:dyDescent="0.2">
      <c r="A18" s="75"/>
      <c r="B18" s="76"/>
      <c r="C18" s="18" t="s">
        <v>63</v>
      </c>
      <c r="D18" s="58" t="s">
        <v>462</v>
      </c>
      <c r="E18" s="60" t="s">
        <v>218</v>
      </c>
      <c r="F18" s="83" t="s">
        <v>46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9.5" customHeight="1" x14ac:dyDescent="0.2">
      <c r="A19" s="75"/>
      <c r="B19" s="76"/>
      <c r="C19" s="18" t="s">
        <v>127</v>
      </c>
      <c r="D19" s="58" t="s">
        <v>209</v>
      </c>
      <c r="E19" s="60" t="s">
        <v>381</v>
      </c>
      <c r="F19" s="83" t="s">
        <v>47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9.5" customHeight="1" x14ac:dyDescent="0.2">
      <c r="A20" s="75"/>
      <c r="B20" s="76"/>
      <c r="C20" s="18" t="s">
        <v>150</v>
      </c>
      <c r="D20" s="58" t="s">
        <v>98</v>
      </c>
      <c r="E20" s="60" t="s">
        <v>319</v>
      </c>
      <c r="F20" s="83" t="s">
        <v>89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9.5" customHeight="1" x14ac:dyDescent="0.2">
      <c r="A21" s="75"/>
      <c r="B21" s="76"/>
      <c r="C21" s="18" t="s">
        <v>56</v>
      </c>
      <c r="D21" s="58" t="s">
        <v>210</v>
      </c>
      <c r="E21" s="60" t="s">
        <v>61</v>
      </c>
      <c r="F21" s="83" t="s">
        <v>94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9.5" customHeight="1" x14ac:dyDescent="0.2">
      <c r="A22" s="75"/>
      <c r="B22" s="76"/>
      <c r="C22" s="18"/>
      <c r="D22" s="48" t="s">
        <v>99</v>
      </c>
      <c r="E22" s="60" t="s">
        <v>53</v>
      </c>
      <c r="F22" s="8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9.5" customHeight="1" x14ac:dyDescent="0.2">
      <c r="A23" s="75"/>
      <c r="B23" s="76"/>
      <c r="C23" s="18"/>
      <c r="D23" s="58" t="s">
        <v>211</v>
      </c>
      <c r="E23" s="60" t="s">
        <v>96</v>
      </c>
      <c r="F23" s="8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9.5" customHeight="1" x14ac:dyDescent="0.2">
      <c r="A24" s="75"/>
      <c r="B24" s="76"/>
      <c r="C24" s="18"/>
      <c r="D24" s="58" t="s">
        <v>461</v>
      </c>
      <c r="E24" s="60" t="s">
        <v>54</v>
      </c>
      <c r="F24" s="8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19.5" customHeight="1" x14ac:dyDescent="0.2">
      <c r="A25" s="75"/>
      <c r="B25" s="76"/>
      <c r="C25" s="18"/>
      <c r="D25" s="58" t="s">
        <v>212</v>
      </c>
      <c r="E25" s="60"/>
      <c r="F25" s="8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9.5" customHeight="1" x14ac:dyDescent="0.2">
      <c r="A26" s="75"/>
      <c r="B26" s="76"/>
      <c r="C26" s="18"/>
      <c r="D26" s="58" t="s">
        <v>213</v>
      </c>
      <c r="E26" s="60"/>
      <c r="F26" s="8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9.5" customHeight="1" x14ac:dyDescent="0.2">
      <c r="A27" s="75"/>
      <c r="B27" s="76"/>
      <c r="C27" s="18"/>
      <c r="D27" s="58" t="s">
        <v>81</v>
      </c>
      <c r="E27" s="60"/>
      <c r="F27" s="8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9.5" customHeight="1" x14ac:dyDescent="0.2">
      <c r="A28" s="75"/>
      <c r="B28" s="76"/>
      <c r="C28" s="18"/>
      <c r="D28" s="58" t="s">
        <v>214</v>
      </c>
      <c r="E28" s="60"/>
      <c r="F28" s="8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9.5" customHeight="1" x14ac:dyDescent="0.2">
      <c r="A29" s="75"/>
      <c r="B29" s="76"/>
      <c r="C29" s="18"/>
      <c r="D29" s="58" t="s">
        <v>191</v>
      </c>
      <c r="E29" s="60"/>
      <c r="F29" s="8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9.5" customHeight="1" x14ac:dyDescent="0.2">
      <c r="A30" s="75"/>
      <c r="B30" s="76"/>
      <c r="C30" s="18"/>
      <c r="D30" s="58" t="s">
        <v>70</v>
      </c>
      <c r="E30" s="60"/>
      <c r="F30" s="8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9.5" customHeight="1" x14ac:dyDescent="0.2">
      <c r="A31" s="75"/>
      <c r="B31" s="76"/>
      <c r="C31" s="18"/>
      <c r="D31" s="58" t="s">
        <v>192</v>
      </c>
      <c r="E31" s="60"/>
      <c r="F31" s="8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9.5" customHeight="1" x14ac:dyDescent="0.2">
      <c r="A32" s="75"/>
      <c r="B32" s="76"/>
      <c r="C32" s="18"/>
      <c r="D32" s="58" t="s">
        <v>71</v>
      </c>
      <c r="E32" s="60"/>
      <c r="F32" s="8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9.5" customHeight="1" x14ac:dyDescent="0.2">
      <c r="A33" s="75"/>
      <c r="B33" s="76"/>
      <c r="C33" s="18"/>
      <c r="D33" s="58" t="s">
        <v>83</v>
      </c>
      <c r="E33" s="60"/>
      <c r="F33" s="8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19.5" customHeight="1" x14ac:dyDescent="0.2">
      <c r="A34" s="75"/>
      <c r="B34" s="76"/>
      <c r="C34" s="18"/>
      <c r="D34" s="58" t="s">
        <v>215</v>
      </c>
      <c r="E34" s="60"/>
      <c r="F34" s="8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1" customFormat="1" ht="19.5" customHeight="1" x14ac:dyDescent="0.2">
      <c r="A35" s="75"/>
      <c r="B35" s="76"/>
      <c r="C35" s="175"/>
      <c r="D35" s="58" t="s">
        <v>86</v>
      </c>
      <c r="E35" s="60"/>
      <c r="F35" s="8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1" customFormat="1" ht="19.5" customHeight="1" x14ac:dyDescent="0.2">
      <c r="A36" s="75"/>
      <c r="B36" s="76"/>
      <c r="C36" s="18"/>
      <c r="D36" s="58" t="s">
        <v>90</v>
      </c>
      <c r="E36" s="60"/>
      <c r="F36" s="8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1" customFormat="1" ht="5.25" customHeight="1" x14ac:dyDescent="0.2">
      <c r="A37" s="75"/>
      <c r="B37" s="76"/>
      <c r="C37" s="18"/>
      <c r="D37" s="58"/>
      <c r="E37" s="60"/>
      <c r="F37" s="8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12" customFormat="1" ht="18" customHeight="1" x14ac:dyDescent="0.2">
      <c r="A38" s="105"/>
      <c r="B38" s="40"/>
      <c r="C38" s="85"/>
      <c r="D38" s="52"/>
      <c r="E38" s="52"/>
      <c r="F38" s="72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</row>
    <row r="39" spans="1:65" s="12" customFormat="1" ht="3.75" customHeight="1" x14ac:dyDescent="0.2">
      <c r="A39" s="120"/>
      <c r="B39" s="121"/>
      <c r="C39" s="122"/>
      <c r="D39" s="123"/>
      <c r="E39" s="123"/>
      <c r="F39" s="126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</row>
    <row r="40" spans="1:65" s="12" customFormat="1" ht="6.6" customHeight="1" x14ac:dyDescent="0.2">
      <c r="A40" s="35"/>
      <c r="B40" s="63"/>
      <c r="C40" s="1"/>
      <c r="D40" s="3"/>
      <c r="E40" s="3"/>
      <c r="F40" s="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s="12" customFormat="1" x14ac:dyDescent="0.2">
      <c r="A41" s="1"/>
      <c r="B41" s="1"/>
      <c r="C41" s="1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2" customFormat="1" x14ac:dyDescent="0.2">
      <c r="A42" s="35"/>
      <c r="C42" s="1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2" customFormat="1" x14ac:dyDescent="0.2">
      <c r="A43" s="35"/>
      <c r="B43" s="1"/>
      <c r="C43" s="1"/>
      <c r="D43" s="3"/>
      <c r="E43" s="3"/>
      <c r="F43" s="3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2" customFormat="1" x14ac:dyDescent="0.2">
      <c r="A44" s="35"/>
      <c r="B44" s="1"/>
      <c r="C44" s="1"/>
      <c r="D44" s="3"/>
      <c r="E44" s="3"/>
      <c r="F44" s="3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2" customFormat="1" x14ac:dyDescent="0.2">
      <c r="A45" s="35"/>
      <c r="B45" s="1"/>
      <c r="C45" s="1"/>
      <c r="D45" s="3"/>
      <c r="E45" s="3"/>
      <c r="F45" s="3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2" customFormat="1" x14ac:dyDescent="0.2">
      <c r="A46" s="35"/>
      <c r="B46" s="1"/>
      <c r="C46" s="1"/>
      <c r="D46" s="3"/>
      <c r="E46" s="3"/>
      <c r="F46" s="3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2" customFormat="1" x14ac:dyDescent="0.2">
      <c r="A47" s="35"/>
      <c r="B47" s="1"/>
      <c r="C47" s="1"/>
      <c r="D47" s="3"/>
      <c r="E47" s="3"/>
      <c r="F47" s="3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2" customFormat="1" x14ac:dyDescent="0.2">
      <c r="A48" s="35"/>
      <c r="B48" s="1"/>
      <c r="C48" s="1"/>
      <c r="D48" s="3"/>
      <c r="E48" s="3"/>
      <c r="F48" s="3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2" customFormat="1" x14ac:dyDescent="0.2">
      <c r="A49" s="35"/>
      <c r="B49" s="1"/>
      <c r="C49" s="1"/>
      <c r="D49" s="3"/>
      <c r="E49" s="3"/>
      <c r="F49" s="3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2" customFormat="1" x14ac:dyDescent="0.2">
      <c r="A50" s="35"/>
      <c r="B50" s="1"/>
      <c r="C50" s="1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 x14ac:dyDescent="0.2">
      <c r="A51" s="35"/>
      <c r="B51" s="1"/>
      <c r="C51" s="1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 x14ac:dyDescent="0.2">
      <c r="A52" s="35"/>
      <c r="B52" s="1"/>
      <c r="C52" s="1"/>
      <c r="D52" s="3"/>
      <c r="E52" s="3"/>
      <c r="F52" s="3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 x14ac:dyDescent="0.2">
      <c r="A53" s="35"/>
      <c r="B53" s="1"/>
      <c r="C53" s="1"/>
      <c r="D53" s="3"/>
      <c r="E53" s="3"/>
      <c r="F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 x14ac:dyDescent="0.2">
      <c r="A54" s="35"/>
      <c r="B54" s="1"/>
      <c r="C54" s="1"/>
      <c r="D54" s="3"/>
      <c r="E54" s="3"/>
      <c r="F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 x14ac:dyDescent="0.2">
      <c r="A55" s="35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 x14ac:dyDescent="0.2">
      <c r="A56" s="35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 x14ac:dyDescent="0.2">
      <c r="A57" s="35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 x14ac:dyDescent="0.2">
      <c r="A58" s="35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 x14ac:dyDescent="0.2">
      <c r="A59" s="35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 x14ac:dyDescent="0.2">
      <c r="A60" s="35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 x14ac:dyDescent="0.2">
      <c r="A61" s="35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 x14ac:dyDescent="0.2">
      <c r="A62" s="35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 x14ac:dyDescent="0.2">
      <c r="A63" s="35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 x14ac:dyDescent="0.2">
      <c r="A64" s="35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 x14ac:dyDescent="0.2">
      <c r="A65" s="35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 x14ac:dyDescent="0.2">
      <c r="A66" s="35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 x14ac:dyDescent="0.2">
      <c r="A67" s="35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 x14ac:dyDescent="0.2">
      <c r="A68" s="35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 x14ac:dyDescent="0.2">
      <c r="A69" s="35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 x14ac:dyDescent="0.2">
      <c r="A70" s="35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 x14ac:dyDescent="0.2">
      <c r="A71" s="35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 x14ac:dyDescent="0.2">
      <c r="A72" s="35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 x14ac:dyDescent="0.2">
      <c r="A73" s="35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 x14ac:dyDescent="0.2">
      <c r="A74" s="35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 x14ac:dyDescent="0.2">
      <c r="A75" s="35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 x14ac:dyDescent="0.2">
      <c r="A76" s="35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 x14ac:dyDescent="0.2">
      <c r="A77" s="35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 x14ac:dyDescent="0.2">
      <c r="A78" s="35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 x14ac:dyDescent="0.2">
      <c r="A79" s="35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 x14ac:dyDescent="0.2">
      <c r="A80" s="35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 x14ac:dyDescent="0.2">
      <c r="A81" s="35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 x14ac:dyDescent="0.2">
      <c r="A82" s="35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 x14ac:dyDescent="0.2">
      <c r="A83" s="35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 x14ac:dyDescent="0.2">
      <c r="A84" s="35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 x14ac:dyDescent="0.2">
      <c r="A85" s="35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 x14ac:dyDescent="0.2">
      <c r="A86" s="35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 x14ac:dyDescent="0.2">
      <c r="A87" s="35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 x14ac:dyDescent="0.2">
      <c r="A88" s="35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 x14ac:dyDescent="0.2">
      <c r="A89" s="35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 x14ac:dyDescent="0.2">
      <c r="A90" s="35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 x14ac:dyDescent="0.2">
      <c r="A91" s="35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 x14ac:dyDescent="0.2">
      <c r="A92" s="35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 x14ac:dyDescent="0.2">
      <c r="A93" s="35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 x14ac:dyDescent="0.2">
      <c r="A94" s="35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 x14ac:dyDescent="0.2">
      <c r="A95" s="35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 x14ac:dyDescent="0.2">
      <c r="A96" s="35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 x14ac:dyDescent="0.2">
      <c r="A97" s="35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 x14ac:dyDescent="0.2">
      <c r="A98" s="35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 x14ac:dyDescent="0.2">
      <c r="A99" s="35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 x14ac:dyDescent="0.2">
      <c r="A100" s="35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 x14ac:dyDescent="0.2">
      <c r="A101" s="35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 x14ac:dyDescent="0.2">
      <c r="A102" s="35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 x14ac:dyDescent="0.2">
      <c r="A103" s="35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 x14ac:dyDescent="0.2">
      <c r="A104" s="35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 x14ac:dyDescent="0.2">
      <c r="A105" s="35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 x14ac:dyDescent="0.2">
      <c r="A106" s="35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 x14ac:dyDescent="0.2">
      <c r="A107" s="35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 x14ac:dyDescent="0.2">
      <c r="A108" s="35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 x14ac:dyDescent="0.2">
      <c r="A109" s="35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 x14ac:dyDescent="0.2">
      <c r="A110" s="35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 x14ac:dyDescent="0.2">
      <c r="A111" s="35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 x14ac:dyDescent="0.2">
      <c r="A112" s="35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 x14ac:dyDescent="0.2">
      <c r="A113" s="35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 x14ac:dyDescent="0.2">
      <c r="A114" s="35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 x14ac:dyDescent="0.2">
      <c r="A115" s="35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2" customFormat="1" x14ac:dyDescent="0.2">
      <c r="A116" s="35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2" customFormat="1" x14ac:dyDescent="0.2">
      <c r="A117" s="35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2" customFormat="1" x14ac:dyDescent="0.2">
      <c r="A118" s="35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2" customFormat="1" x14ac:dyDescent="0.2">
      <c r="A119" s="35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2" customFormat="1" x14ac:dyDescent="0.2">
      <c r="A120" s="35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12" customFormat="1" x14ac:dyDescent="0.2">
      <c r="A121" s="35"/>
      <c r="B121" s="1"/>
      <c r="C121" s="1"/>
      <c r="D121" s="3"/>
      <c r="E121" s="3"/>
      <c r="F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12" customFormat="1" x14ac:dyDescent="0.2">
      <c r="A122" s="35"/>
      <c r="B122" s="1"/>
      <c r="C122" s="1"/>
      <c r="D122" s="3"/>
      <c r="E122" s="3"/>
      <c r="F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12" customFormat="1" x14ac:dyDescent="0.2">
      <c r="A123" s="35"/>
      <c r="B123" s="1"/>
      <c r="C123" s="1"/>
      <c r="D123" s="3"/>
      <c r="E123" s="3"/>
      <c r="F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12" customFormat="1" x14ac:dyDescent="0.2">
      <c r="A124" s="35"/>
      <c r="B124" s="1"/>
      <c r="C124" s="1"/>
      <c r="D124" s="3"/>
      <c r="E124" s="3"/>
      <c r="F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12" customFormat="1" x14ac:dyDescent="0.2">
      <c r="A125" s="35"/>
      <c r="B125" s="1"/>
      <c r="C125" s="1"/>
      <c r="D125" s="3"/>
      <c r="E125" s="3"/>
      <c r="F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12" customFormat="1" x14ac:dyDescent="0.2">
      <c r="A126" s="35"/>
      <c r="B126" s="1"/>
      <c r="C126" s="1"/>
      <c r="D126" s="3"/>
      <c r="E126" s="3"/>
      <c r="F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</sheetData>
  <mergeCells count="2">
    <mergeCell ref="A2:F2"/>
    <mergeCell ref="C3:F3"/>
  </mergeCells>
  <phoneticPr fontId="0" type="noConversion"/>
  <pageMargins left="0.19685039370078741" right="0" top="0.78740157480314965" bottom="0.59055118110236227" header="0" footer="0"/>
  <pageSetup paperSize="9" scale="60" orientation="landscape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2"/>
  <sheetViews>
    <sheetView zoomScaleNormal="100" workbookViewId="0">
      <selection activeCell="E44" sqref="E44"/>
    </sheetView>
  </sheetViews>
  <sheetFormatPr baseColWidth="10" defaultColWidth="11.42578125" defaultRowHeight="12.75" x14ac:dyDescent="0.2"/>
  <cols>
    <col min="1" max="1" width="27.7109375" style="35" customWidth="1"/>
    <col min="2" max="2" width="15" style="1" customWidth="1"/>
    <col min="3" max="3" width="26.7109375" style="1" customWidth="1"/>
    <col min="4" max="4" width="49.140625" style="3" customWidth="1"/>
    <col min="5" max="5" width="34.42578125" style="3" customWidth="1"/>
    <col min="6" max="6" width="46.5703125" style="3" customWidth="1"/>
    <col min="7" max="16384" width="11.42578125" style="6"/>
  </cols>
  <sheetData>
    <row r="1" spans="1:6" ht="5.0999999999999996" customHeight="1" x14ac:dyDescent="0.2">
      <c r="A1" s="41"/>
      <c r="B1" s="69"/>
      <c r="C1" s="42"/>
      <c r="D1" s="43"/>
      <c r="E1" s="43"/>
      <c r="F1" s="44"/>
    </row>
    <row r="2" spans="1:6" s="28" customFormat="1" ht="30" customHeight="1" x14ac:dyDescent="0.2">
      <c r="A2" s="473" t="s">
        <v>157</v>
      </c>
      <c r="B2" s="469"/>
      <c r="C2" s="469"/>
      <c r="D2" s="469"/>
      <c r="E2" s="469"/>
      <c r="F2" s="470"/>
    </row>
    <row r="3" spans="1:6" s="21" customFormat="1" ht="18" customHeight="1" x14ac:dyDescent="0.2">
      <c r="A3" s="416"/>
      <c r="B3" s="417"/>
      <c r="C3" s="471" t="s">
        <v>694</v>
      </c>
      <c r="D3" s="471"/>
      <c r="E3" s="471"/>
      <c r="F3" s="472"/>
    </row>
    <row r="4" spans="1:6" s="21" customFormat="1" ht="18" customHeight="1" x14ac:dyDescent="0.2">
      <c r="A4" s="45"/>
      <c r="B4" s="38"/>
      <c r="C4" s="37">
        <v>1</v>
      </c>
      <c r="D4" s="50">
        <v>2</v>
      </c>
      <c r="E4" s="50">
        <v>3</v>
      </c>
      <c r="F4" s="57">
        <v>4</v>
      </c>
    </row>
    <row r="5" spans="1:6" s="12" customFormat="1" ht="19.5" customHeight="1" x14ac:dyDescent="0.2">
      <c r="A5" s="70" t="s">
        <v>8</v>
      </c>
      <c r="B5" s="64"/>
      <c r="C5" s="65">
        <v>23.51</v>
      </c>
      <c r="D5" s="66">
        <v>21.21</v>
      </c>
      <c r="E5" s="66">
        <v>14.6</v>
      </c>
      <c r="F5" s="71">
        <v>14.14</v>
      </c>
    </row>
    <row r="6" spans="1:6" s="12" customFormat="1" ht="19.5" customHeight="1" x14ac:dyDescent="0.2">
      <c r="A6" s="70" t="s">
        <v>316</v>
      </c>
      <c r="B6" s="64"/>
      <c r="C6" s="65">
        <v>47</v>
      </c>
      <c r="D6" s="66">
        <v>42.43</v>
      </c>
      <c r="E6" s="66">
        <v>29.18</v>
      </c>
      <c r="F6" s="71">
        <v>28.27</v>
      </c>
    </row>
    <row r="7" spans="1:6" s="12" customFormat="1" ht="19.5" customHeight="1" x14ac:dyDescent="0.2">
      <c r="A7" s="70" t="s">
        <v>19</v>
      </c>
      <c r="B7" s="64"/>
      <c r="C7" s="65">
        <v>101.85</v>
      </c>
      <c r="D7" s="66">
        <v>91.93</v>
      </c>
      <c r="E7" s="66">
        <v>63.22</v>
      </c>
      <c r="F7" s="71">
        <v>61.26</v>
      </c>
    </row>
    <row r="8" spans="1:6" s="12" customFormat="1" ht="19.5" customHeight="1" x14ac:dyDescent="0.2">
      <c r="A8" s="70" t="s">
        <v>383</v>
      </c>
      <c r="B8" s="64"/>
      <c r="C8" s="216">
        <v>141.02000000000001</v>
      </c>
      <c r="D8" s="66">
        <v>127.28</v>
      </c>
      <c r="E8" s="66">
        <v>87.54</v>
      </c>
      <c r="F8" s="71">
        <v>84.81</v>
      </c>
    </row>
    <row r="9" spans="1:6" s="12" customFormat="1" ht="10.5" customHeight="1" x14ac:dyDescent="0.2">
      <c r="A9" s="145"/>
      <c r="B9" s="146"/>
      <c r="C9" s="147"/>
      <c r="D9" s="148"/>
      <c r="E9" s="60"/>
      <c r="F9" s="83"/>
    </row>
    <row r="10" spans="1:6" s="12" customFormat="1" ht="23.25" customHeight="1" x14ac:dyDescent="0.2">
      <c r="A10" s="129"/>
      <c r="B10" s="130"/>
      <c r="C10" s="131" t="s">
        <v>59</v>
      </c>
      <c r="D10" s="133" t="s">
        <v>124</v>
      </c>
      <c r="E10" s="60" t="s">
        <v>49</v>
      </c>
      <c r="F10" s="83" t="s">
        <v>66</v>
      </c>
    </row>
    <row r="11" spans="1:6" s="12" customFormat="1" ht="23.25" customHeight="1" x14ac:dyDescent="0.2">
      <c r="A11" s="129"/>
      <c r="B11" s="130"/>
      <c r="C11" s="131"/>
      <c r="D11" s="133" t="s">
        <v>120</v>
      </c>
      <c r="E11" s="60" t="s">
        <v>50</v>
      </c>
      <c r="F11" s="83" t="s">
        <v>39</v>
      </c>
    </row>
    <row r="12" spans="1:6" s="12" customFormat="1" ht="23.25" customHeight="1" x14ac:dyDescent="0.2">
      <c r="A12" s="129"/>
      <c r="B12" s="130"/>
      <c r="C12" s="131"/>
      <c r="D12" s="133" t="s">
        <v>98</v>
      </c>
      <c r="E12" s="60" t="s">
        <v>45</v>
      </c>
      <c r="F12" s="83" t="s">
        <v>245</v>
      </c>
    </row>
    <row r="13" spans="1:6" s="12" customFormat="1" ht="23.25" customHeight="1" x14ac:dyDescent="0.2">
      <c r="A13" s="129"/>
      <c r="B13" s="130"/>
      <c r="C13" s="131"/>
      <c r="D13" s="133" t="s">
        <v>99</v>
      </c>
      <c r="E13" s="60" t="s">
        <v>61</v>
      </c>
      <c r="F13" s="83" t="s">
        <v>108</v>
      </c>
    </row>
    <row r="14" spans="1:6" s="12" customFormat="1" ht="23.25" customHeight="1" x14ac:dyDescent="0.2">
      <c r="A14" s="129"/>
      <c r="B14" s="130"/>
      <c r="C14" s="131"/>
      <c r="D14" s="133" t="s">
        <v>81</v>
      </c>
      <c r="E14" s="60" t="s">
        <v>48</v>
      </c>
      <c r="F14" s="83" t="s">
        <v>89</v>
      </c>
    </row>
    <row r="15" spans="1:6" s="12" customFormat="1" ht="23.25" customHeight="1" x14ac:dyDescent="0.2">
      <c r="A15" s="129"/>
      <c r="B15" s="130"/>
      <c r="C15" s="131"/>
      <c r="D15" s="133" t="s">
        <v>70</v>
      </c>
      <c r="E15" s="60"/>
      <c r="F15" s="83" t="s">
        <v>54</v>
      </c>
    </row>
    <row r="16" spans="1:6" s="12" customFormat="1" ht="17.25" customHeight="1" x14ac:dyDescent="0.2">
      <c r="A16" s="129"/>
      <c r="B16" s="130"/>
      <c r="C16" s="131"/>
      <c r="D16" s="133" t="s">
        <v>56</v>
      </c>
      <c r="E16" s="60"/>
      <c r="F16" s="83"/>
    </row>
    <row r="17" spans="1:6" s="12" customFormat="1" ht="9" customHeight="1" x14ac:dyDescent="0.2">
      <c r="A17" s="129"/>
      <c r="B17" s="130"/>
      <c r="C17" s="19"/>
      <c r="D17" s="132"/>
      <c r="E17" s="60"/>
      <c r="F17" s="83"/>
    </row>
    <row r="18" spans="1:6" s="12" customFormat="1" ht="13.15" customHeight="1" x14ac:dyDescent="0.2">
      <c r="A18" s="105"/>
      <c r="B18" s="40"/>
      <c r="C18" s="85"/>
      <c r="D18" s="52"/>
      <c r="E18" s="52"/>
      <c r="F18" s="72"/>
    </row>
    <row r="19" spans="1:6" s="12" customFormat="1" ht="3" customHeight="1" x14ac:dyDescent="0.2">
      <c r="A19" s="120"/>
      <c r="B19" s="121"/>
      <c r="C19" s="122"/>
      <c r="D19" s="141"/>
      <c r="E19" s="141"/>
      <c r="F19" s="124"/>
    </row>
    <row r="20" spans="1:6" s="12" customFormat="1" ht="5.0999999999999996" customHeight="1" x14ac:dyDescent="0.2">
      <c r="A20" s="35"/>
      <c r="B20" s="63"/>
      <c r="C20" s="1"/>
      <c r="D20" s="3"/>
      <c r="E20" s="3"/>
      <c r="F20" s="3"/>
    </row>
    <row r="21" spans="1:6" s="12" customFormat="1" x14ac:dyDescent="0.2">
      <c r="A21" s="35"/>
      <c r="B21" s="1"/>
      <c r="C21" s="1"/>
      <c r="D21" s="3"/>
      <c r="E21" s="3"/>
      <c r="F21" s="3"/>
    </row>
    <row r="22" spans="1:6" s="12" customFormat="1" x14ac:dyDescent="0.2">
      <c r="A22" s="35"/>
      <c r="B22" s="1"/>
      <c r="C22" s="1"/>
      <c r="D22" s="3"/>
      <c r="E22" s="3"/>
      <c r="F22" s="3"/>
    </row>
    <row r="23" spans="1:6" s="12" customFormat="1" x14ac:dyDescent="0.2">
      <c r="A23" s="35"/>
      <c r="B23" s="1"/>
      <c r="C23" s="1"/>
      <c r="D23" s="3"/>
      <c r="E23" s="3"/>
      <c r="F23" s="3"/>
    </row>
    <row r="24" spans="1:6" s="12" customFormat="1" x14ac:dyDescent="0.2">
      <c r="A24" s="35"/>
      <c r="B24" s="1"/>
      <c r="C24" s="1"/>
      <c r="D24" s="3"/>
      <c r="E24" s="3"/>
      <c r="F24" s="3"/>
    </row>
    <row r="25" spans="1:6" s="12" customFormat="1" x14ac:dyDescent="0.2">
      <c r="A25" s="35"/>
      <c r="B25" s="1"/>
      <c r="C25" s="1"/>
      <c r="D25" s="3"/>
      <c r="E25" s="3"/>
      <c r="F25" s="3"/>
    </row>
    <row r="26" spans="1:6" s="12" customFormat="1" x14ac:dyDescent="0.2">
      <c r="A26" s="35"/>
      <c r="B26" s="1"/>
      <c r="C26" s="1"/>
      <c r="D26" s="3"/>
      <c r="E26" s="3"/>
      <c r="F26" s="3"/>
    </row>
    <row r="27" spans="1:6" s="12" customFormat="1" x14ac:dyDescent="0.2">
      <c r="A27" s="35"/>
      <c r="B27" s="1"/>
      <c r="C27" s="1"/>
      <c r="D27" s="3"/>
      <c r="E27" s="3"/>
      <c r="F27" s="3"/>
    </row>
    <row r="28" spans="1:6" s="12" customFormat="1" x14ac:dyDescent="0.2">
      <c r="A28" s="35"/>
      <c r="B28" s="1"/>
      <c r="C28" s="178"/>
      <c r="D28" s="3"/>
      <c r="E28" s="3"/>
      <c r="F28" s="3"/>
    </row>
    <row r="29" spans="1:6" s="12" customFormat="1" x14ac:dyDescent="0.2">
      <c r="A29" s="35"/>
      <c r="B29" s="1"/>
      <c r="C29" s="1"/>
      <c r="D29" s="3"/>
      <c r="E29" s="3"/>
      <c r="F29" s="3"/>
    </row>
    <row r="30" spans="1:6" s="12" customFormat="1" x14ac:dyDescent="0.2">
      <c r="A30" s="35"/>
      <c r="B30" s="1"/>
      <c r="C30" s="1"/>
      <c r="D30" s="3"/>
      <c r="E30" s="3"/>
      <c r="F30" s="3"/>
    </row>
    <row r="31" spans="1:6" s="12" customFormat="1" x14ac:dyDescent="0.2">
      <c r="A31" s="35"/>
      <c r="B31" s="1"/>
      <c r="C31" s="1"/>
      <c r="D31" s="3"/>
      <c r="E31" s="3"/>
      <c r="F31" s="3"/>
    </row>
    <row r="32" spans="1:6" s="12" customFormat="1" x14ac:dyDescent="0.2">
      <c r="A32" s="35"/>
      <c r="B32" s="1"/>
      <c r="C32" s="1"/>
      <c r="D32" s="3"/>
      <c r="E32" s="3"/>
      <c r="F32" s="3"/>
    </row>
    <row r="33" spans="1:6" s="12" customFormat="1" x14ac:dyDescent="0.2">
      <c r="A33" s="35"/>
      <c r="B33" s="1"/>
      <c r="C33" s="1"/>
      <c r="D33" s="3"/>
      <c r="E33" s="3"/>
      <c r="F33" s="3"/>
    </row>
    <row r="34" spans="1:6" s="12" customFormat="1" x14ac:dyDescent="0.2">
      <c r="A34" s="35"/>
      <c r="B34" s="1"/>
      <c r="C34" s="1"/>
      <c r="D34" s="3"/>
      <c r="E34" s="3"/>
      <c r="F34" s="3"/>
    </row>
    <row r="35" spans="1:6" s="12" customFormat="1" x14ac:dyDescent="0.2">
      <c r="A35" s="35"/>
      <c r="B35" s="1"/>
      <c r="C35" s="1"/>
      <c r="D35" s="3"/>
      <c r="E35" s="3"/>
      <c r="F35" s="3"/>
    </row>
    <row r="36" spans="1:6" s="12" customFormat="1" x14ac:dyDescent="0.2">
      <c r="A36" s="35"/>
      <c r="B36" s="1"/>
      <c r="C36" s="1"/>
      <c r="D36" s="3"/>
      <c r="E36" s="3"/>
      <c r="F36" s="3"/>
    </row>
    <row r="37" spans="1:6" s="12" customFormat="1" x14ac:dyDescent="0.2">
      <c r="A37" s="35"/>
      <c r="B37" s="1"/>
      <c r="C37" s="1"/>
      <c r="D37" s="3"/>
      <c r="E37" s="3"/>
      <c r="F37" s="3"/>
    </row>
    <row r="38" spans="1:6" s="12" customFormat="1" x14ac:dyDescent="0.2">
      <c r="A38" s="35"/>
      <c r="B38" s="1"/>
      <c r="C38" s="1"/>
      <c r="D38" s="3"/>
      <c r="E38" s="3"/>
      <c r="F38" s="3"/>
    </row>
    <row r="39" spans="1:6" s="12" customFormat="1" x14ac:dyDescent="0.2">
      <c r="A39" s="35"/>
      <c r="B39" s="1"/>
      <c r="C39" s="1"/>
      <c r="D39" s="3"/>
      <c r="E39" s="3"/>
      <c r="F39" s="3"/>
    </row>
    <row r="40" spans="1:6" s="12" customFormat="1" x14ac:dyDescent="0.2">
      <c r="A40" s="35"/>
      <c r="B40" s="1"/>
      <c r="C40" s="1"/>
      <c r="D40" s="3"/>
      <c r="E40" s="3"/>
      <c r="F40" s="3"/>
    </row>
    <row r="41" spans="1:6" s="12" customFormat="1" x14ac:dyDescent="0.2">
      <c r="A41" s="35"/>
      <c r="B41" s="1"/>
      <c r="C41" s="1"/>
      <c r="D41" s="3"/>
      <c r="E41" s="3"/>
      <c r="F41" s="3"/>
    </row>
    <row r="42" spans="1:6" s="12" customFormat="1" x14ac:dyDescent="0.2">
      <c r="A42" s="35"/>
      <c r="B42" s="1"/>
      <c r="C42" s="1"/>
      <c r="D42" s="3"/>
      <c r="E42" s="3"/>
      <c r="F42" s="3"/>
    </row>
    <row r="43" spans="1:6" s="12" customFormat="1" x14ac:dyDescent="0.2">
      <c r="A43" s="35"/>
      <c r="B43" s="1"/>
      <c r="C43" s="1"/>
      <c r="D43" s="3"/>
      <c r="E43" s="3"/>
      <c r="F43" s="3"/>
    </row>
    <row r="44" spans="1:6" s="12" customFormat="1" x14ac:dyDescent="0.2">
      <c r="A44" s="35"/>
      <c r="B44" s="1"/>
      <c r="C44" s="1"/>
      <c r="D44" s="3"/>
      <c r="E44" s="3"/>
      <c r="F44" s="3"/>
    </row>
    <row r="45" spans="1:6" s="12" customFormat="1" x14ac:dyDescent="0.2">
      <c r="A45" s="35"/>
      <c r="B45" s="1"/>
      <c r="C45" s="1"/>
      <c r="D45" s="3"/>
      <c r="E45" s="3"/>
      <c r="F45" s="3"/>
    </row>
    <row r="46" spans="1:6" s="12" customFormat="1" x14ac:dyDescent="0.2">
      <c r="A46" s="35"/>
      <c r="B46" s="1"/>
      <c r="C46" s="1"/>
      <c r="D46" s="3"/>
      <c r="E46" s="3"/>
      <c r="F46" s="3"/>
    </row>
    <row r="47" spans="1:6" s="12" customFormat="1" x14ac:dyDescent="0.2">
      <c r="A47" s="35"/>
      <c r="B47" s="1"/>
      <c r="C47" s="1"/>
      <c r="D47" s="3"/>
      <c r="E47" s="3"/>
      <c r="F47" s="3"/>
    </row>
    <row r="48" spans="1:6" s="12" customFormat="1" x14ac:dyDescent="0.2">
      <c r="A48" s="35"/>
      <c r="B48" s="1"/>
      <c r="C48" s="1"/>
      <c r="D48" s="3"/>
      <c r="E48" s="3"/>
      <c r="F48" s="3"/>
    </row>
    <row r="49" spans="1:6" s="12" customFormat="1" x14ac:dyDescent="0.2">
      <c r="A49" s="35"/>
      <c r="B49" s="1"/>
      <c r="C49" s="1"/>
      <c r="D49" s="3"/>
      <c r="E49" s="3"/>
      <c r="F49" s="3"/>
    </row>
    <row r="50" spans="1:6" s="12" customFormat="1" x14ac:dyDescent="0.2">
      <c r="A50" s="35"/>
      <c r="B50" s="1"/>
      <c r="C50" s="1"/>
      <c r="D50" s="3"/>
      <c r="E50" s="3"/>
      <c r="F50" s="3"/>
    </row>
    <row r="51" spans="1:6" s="12" customFormat="1" x14ac:dyDescent="0.2">
      <c r="A51" s="35"/>
      <c r="B51" s="1"/>
      <c r="C51" s="1"/>
      <c r="D51" s="3"/>
      <c r="E51" s="3"/>
      <c r="F51" s="3"/>
    </row>
    <row r="52" spans="1:6" s="12" customFormat="1" x14ac:dyDescent="0.2">
      <c r="A52" s="35"/>
      <c r="B52" s="1"/>
      <c r="C52" s="1"/>
      <c r="D52" s="3"/>
      <c r="E52" s="3"/>
      <c r="F52" s="3"/>
    </row>
    <row r="53" spans="1:6" s="12" customFormat="1" x14ac:dyDescent="0.2">
      <c r="A53" s="35"/>
      <c r="B53" s="1"/>
      <c r="C53" s="1"/>
      <c r="D53" s="3"/>
      <c r="E53" s="3"/>
      <c r="F53" s="3"/>
    </row>
    <row r="54" spans="1:6" s="12" customFormat="1" x14ac:dyDescent="0.2">
      <c r="A54" s="35"/>
      <c r="B54" s="1"/>
      <c r="C54" s="1"/>
      <c r="D54" s="3"/>
      <c r="E54" s="3"/>
      <c r="F54" s="3"/>
    </row>
    <row r="55" spans="1:6" s="12" customFormat="1" x14ac:dyDescent="0.2">
      <c r="A55" s="35"/>
      <c r="B55" s="1"/>
      <c r="C55" s="1"/>
      <c r="D55" s="3"/>
      <c r="E55" s="3"/>
      <c r="F55" s="3"/>
    </row>
    <row r="56" spans="1:6" s="12" customFormat="1" x14ac:dyDescent="0.2">
      <c r="A56" s="35"/>
      <c r="B56" s="1"/>
      <c r="C56" s="1"/>
      <c r="D56" s="3"/>
      <c r="E56" s="3"/>
      <c r="F56" s="3"/>
    </row>
    <row r="57" spans="1:6" s="12" customFormat="1" x14ac:dyDescent="0.2">
      <c r="A57" s="35"/>
      <c r="B57" s="1"/>
      <c r="C57" s="1"/>
      <c r="D57" s="3"/>
      <c r="E57" s="3"/>
      <c r="F57" s="3"/>
    </row>
    <row r="58" spans="1:6" s="12" customFormat="1" x14ac:dyDescent="0.2">
      <c r="A58" s="35"/>
      <c r="B58" s="1"/>
      <c r="C58" s="1"/>
      <c r="D58" s="3"/>
      <c r="E58" s="3"/>
      <c r="F58" s="3"/>
    </row>
    <row r="59" spans="1:6" s="12" customFormat="1" x14ac:dyDescent="0.2">
      <c r="A59" s="35"/>
      <c r="B59" s="1"/>
      <c r="C59" s="1"/>
      <c r="D59" s="3"/>
      <c r="E59" s="3"/>
      <c r="F59" s="3"/>
    </row>
    <row r="60" spans="1:6" s="12" customFormat="1" x14ac:dyDescent="0.2">
      <c r="A60" s="35"/>
      <c r="B60" s="1"/>
      <c r="C60" s="1"/>
      <c r="D60" s="3"/>
      <c r="E60" s="3"/>
      <c r="F60" s="3"/>
    </row>
    <row r="61" spans="1:6" s="12" customFormat="1" x14ac:dyDescent="0.2">
      <c r="A61" s="35"/>
      <c r="B61" s="1"/>
      <c r="C61" s="1"/>
      <c r="D61" s="3"/>
      <c r="E61" s="3"/>
      <c r="F61" s="3"/>
    </row>
    <row r="62" spans="1:6" s="12" customFormat="1" x14ac:dyDescent="0.2">
      <c r="A62" s="35"/>
      <c r="B62" s="1"/>
      <c r="C62" s="1"/>
      <c r="D62" s="3"/>
      <c r="E62" s="3"/>
      <c r="F62" s="3"/>
    </row>
    <row r="63" spans="1:6" s="12" customFormat="1" x14ac:dyDescent="0.2">
      <c r="A63" s="35"/>
      <c r="B63" s="1"/>
      <c r="C63" s="1"/>
      <c r="D63" s="3"/>
      <c r="E63" s="3"/>
      <c r="F63" s="3"/>
    </row>
    <row r="64" spans="1:6" s="12" customFormat="1" x14ac:dyDescent="0.2">
      <c r="A64" s="35"/>
      <c r="B64" s="1"/>
      <c r="C64" s="1"/>
      <c r="D64" s="3"/>
      <c r="E64" s="3"/>
      <c r="F64" s="3"/>
    </row>
    <row r="65" spans="1:6" s="12" customFormat="1" x14ac:dyDescent="0.2">
      <c r="A65" s="35"/>
      <c r="B65" s="1"/>
      <c r="C65" s="1"/>
      <c r="D65" s="3"/>
      <c r="E65" s="3"/>
      <c r="F65" s="3"/>
    </row>
    <row r="66" spans="1:6" s="12" customFormat="1" x14ac:dyDescent="0.2">
      <c r="A66" s="35"/>
      <c r="B66" s="1"/>
      <c r="C66" s="1"/>
      <c r="D66" s="3"/>
      <c r="E66" s="3"/>
      <c r="F66" s="3"/>
    </row>
    <row r="67" spans="1:6" s="12" customFormat="1" x14ac:dyDescent="0.2">
      <c r="A67" s="35"/>
      <c r="B67" s="1"/>
      <c r="C67" s="1"/>
      <c r="D67" s="3"/>
      <c r="E67" s="3"/>
      <c r="F67" s="3"/>
    </row>
    <row r="68" spans="1:6" s="12" customFormat="1" x14ac:dyDescent="0.2">
      <c r="A68" s="35"/>
      <c r="B68" s="1"/>
      <c r="C68" s="1"/>
      <c r="D68" s="3"/>
      <c r="E68" s="3"/>
      <c r="F68" s="3"/>
    </row>
    <row r="69" spans="1:6" s="12" customFormat="1" x14ac:dyDescent="0.2">
      <c r="A69" s="35"/>
      <c r="B69" s="1"/>
      <c r="C69" s="1"/>
      <c r="D69" s="3"/>
      <c r="E69" s="3"/>
      <c r="F69" s="3"/>
    </row>
    <row r="70" spans="1:6" s="12" customFormat="1" x14ac:dyDescent="0.2">
      <c r="A70" s="35"/>
      <c r="B70" s="1"/>
      <c r="C70" s="1"/>
      <c r="D70" s="3"/>
      <c r="E70" s="3"/>
      <c r="F70" s="3"/>
    </row>
    <row r="71" spans="1:6" s="12" customFormat="1" x14ac:dyDescent="0.2">
      <c r="A71" s="35"/>
      <c r="B71" s="1"/>
      <c r="C71" s="1"/>
      <c r="D71" s="3"/>
      <c r="E71" s="3"/>
      <c r="F71" s="3"/>
    </row>
    <row r="72" spans="1:6" s="12" customFormat="1" x14ac:dyDescent="0.2">
      <c r="A72" s="35"/>
      <c r="B72" s="1"/>
      <c r="C72" s="1"/>
      <c r="D72" s="3"/>
      <c r="E72" s="3"/>
      <c r="F72" s="3"/>
    </row>
    <row r="73" spans="1:6" s="12" customFormat="1" x14ac:dyDescent="0.2">
      <c r="A73" s="35"/>
      <c r="B73" s="1"/>
      <c r="C73" s="1"/>
      <c r="D73" s="3"/>
      <c r="E73" s="3"/>
      <c r="F73" s="3"/>
    </row>
    <row r="74" spans="1:6" s="12" customFormat="1" x14ac:dyDescent="0.2">
      <c r="A74" s="35"/>
      <c r="B74" s="1"/>
      <c r="C74" s="1"/>
      <c r="D74" s="3"/>
      <c r="E74" s="3"/>
      <c r="F74" s="3"/>
    </row>
    <row r="75" spans="1:6" s="12" customFormat="1" x14ac:dyDescent="0.2">
      <c r="A75" s="35"/>
      <c r="B75" s="1"/>
      <c r="C75" s="1"/>
      <c r="D75" s="3"/>
      <c r="E75" s="3"/>
      <c r="F75" s="3"/>
    </row>
    <row r="76" spans="1:6" s="12" customFormat="1" x14ac:dyDescent="0.2">
      <c r="A76" s="35"/>
      <c r="B76" s="1"/>
      <c r="C76" s="1"/>
      <c r="D76" s="3"/>
      <c r="E76" s="3"/>
      <c r="F76" s="3"/>
    </row>
    <row r="77" spans="1:6" s="12" customFormat="1" x14ac:dyDescent="0.2">
      <c r="A77" s="35"/>
      <c r="B77" s="1"/>
      <c r="C77" s="1"/>
      <c r="D77" s="3"/>
      <c r="E77" s="3"/>
      <c r="F77" s="3"/>
    </row>
    <row r="78" spans="1:6" s="12" customFormat="1" x14ac:dyDescent="0.2">
      <c r="A78" s="35"/>
      <c r="B78" s="1"/>
      <c r="C78" s="1"/>
      <c r="D78" s="3"/>
      <c r="E78" s="3"/>
      <c r="F78" s="3"/>
    </row>
    <row r="79" spans="1:6" s="12" customFormat="1" x14ac:dyDescent="0.2">
      <c r="A79" s="35"/>
      <c r="B79" s="1"/>
      <c r="C79" s="1"/>
      <c r="D79" s="3"/>
      <c r="E79" s="3"/>
      <c r="F79" s="3"/>
    </row>
    <row r="80" spans="1:6" s="12" customFormat="1" x14ac:dyDescent="0.2">
      <c r="A80" s="35"/>
      <c r="B80" s="1"/>
      <c r="C80" s="1"/>
      <c r="D80" s="3"/>
      <c r="E80" s="3"/>
      <c r="F80" s="3"/>
    </row>
    <row r="81" spans="1:6" s="12" customFormat="1" x14ac:dyDescent="0.2">
      <c r="A81" s="35"/>
      <c r="B81" s="1"/>
      <c r="C81" s="1"/>
      <c r="D81" s="3"/>
      <c r="E81" s="3"/>
      <c r="F81" s="3"/>
    </row>
    <row r="82" spans="1:6" s="12" customFormat="1" x14ac:dyDescent="0.2">
      <c r="A82" s="35"/>
      <c r="B82" s="1"/>
      <c r="C82" s="1"/>
      <c r="D82" s="3"/>
      <c r="E82" s="3"/>
      <c r="F82" s="3"/>
    </row>
    <row r="83" spans="1:6" s="12" customFormat="1" x14ac:dyDescent="0.2">
      <c r="A83" s="35"/>
      <c r="B83" s="1"/>
      <c r="C83" s="1"/>
      <c r="D83" s="3"/>
      <c r="E83" s="3"/>
      <c r="F83" s="3"/>
    </row>
    <row r="84" spans="1:6" s="12" customFormat="1" x14ac:dyDescent="0.2">
      <c r="A84" s="35"/>
      <c r="B84" s="1"/>
      <c r="C84" s="1"/>
      <c r="D84" s="3"/>
      <c r="E84" s="3"/>
      <c r="F84" s="3"/>
    </row>
    <row r="85" spans="1:6" s="12" customFormat="1" x14ac:dyDescent="0.2">
      <c r="A85" s="35"/>
      <c r="B85" s="1"/>
      <c r="C85" s="1"/>
      <c r="D85" s="3"/>
      <c r="E85" s="3"/>
      <c r="F85" s="3"/>
    </row>
    <row r="86" spans="1:6" s="12" customFormat="1" x14ac:dyDescent="0.2">
      <c r="A86" s="35"/>
      <c r="B86" s="1"/>
      <c r="C86" s="1"/>
      <c r="D86" s="3"/>
      <c r="E86" s="3"/>
      <c r="F86" s="3"/>
    </row>
    <row r="87" spans="1:6" s="12" customFormat="1" x14ac:dyDescent="0.2">
      <c r="A87" s="35"/>
      <c r="B87" s="1"/>
      <c r="C87" s="1"/>
      <c r="D87" s="3"/>
      <c r="E87" s="3"/>
      <c r="F87" s="3"/>
    </row>
    <row r="88" spans="1:6" s="12" customFormat="1" x14ac:dyDescent="0.2">
      <c r="A88" s="35"/>
      <c r="B88" s="1"/>
      <c r="C88" s="1"/>
      <c r="D88" s="3"/>
      <c r="E88" s="3"/>
      <c r="F88" s="3"/>
    </row>
    <row r="89" spans="1:6" s="12" customFormat="1" x14ac:dyDescent="0.2">
      <c r="A89" s="35"/>
      <c r="B89" s="1"/>
      <c r="C89" s="1"/>
      <c r="D89" s="3"/>
      <c r="E89" s="3"/>
      <c r="F89" s="3"/>
    </row>
    <row r="90" spans="1:6" s="12" customFormat="1" x14ac:dyDescent="0.2">
      <c r="A90" s="35"/>
      <c r="B90" s="1"/>
      <c r="C90" s="1"/>
      <c r="D90" s="3"/>
      <c r="E90" s="3"/>
      <c r="F90" s="3"/>
    </row>
    <row r="91" spans="1:6" s="12" customFormat="1" x14ac:dyDescent="0.2">
      <c r="A91" s="35"/>
      <c r="B91" s="1"/>
      <c r="C91" s="1"/>
      <c r="D91" s="3"/>
      <c r="E91" s="3"/>
      <c r="F91" s="3"/>
    </row>
    <row r="92" spans="1:6" s="12" customFormat="1" x14ac:dyDescent="0.2">
      <c r="A92" s="35"/>
      <c r="B92" s="1"/>
      <c r="C92" s="1"/>
      <c r="D92" s="3"/>
      <c r="E92" s="3"/>
      <c r="F92" s="3"/>
    </row>
    <row r="93" spans="1:6" s="12" customFormat="1" x14ac:dyDescent="0.2">
      <c r="A93" s="35"/>
      <c r="B93" s="1"/>
      <c r="C93" s="1"/>
      <c r="D93" s="3"/>
      <c r="E93" s="3"/>
      <c r="F93" s="3"/>
    </row>
    <row r="94" spans="1:6" s="12" customFormat="1" x14ac:dyDescent="0.2">
      <c r="A94" s="35"/>
      <c r="B94" s="1"/>
      <c r="C94" s="1"/>
      <c r="D94" s="3"/>
      <c r="E94" s="3"/>
      <c r="F94" s="3"/>
    </row>
    <row r="95" spans="1:6" s="12" customFormat="1" x14ac:dyDescent="0.2">
      <c r="A95" s="35"/>
      <c r="B95" s="1"/>
      <c r="C95" s="1"/>
      <c r="D95" s="3"/>
      <c r="E95" s="3"/>
      <c r="F95" s="3"/>
    </row>
    <row r="96" spans="1:6" s="12" customFormat="1" x14ac:dyDescent="0.2">
      <c r="A96" s="35"/>
      <c r="B96" s="1"/>
      <c r="C96" s="1"/>
      <c r="D96" s="3"/>
      <c r="E96" s="3"/>
      <c r="F96" s="3"/>
    </row>
    <row r="97" spans="1:6" s="12" customFormat="1" x14ac:dyDescent="0.2">
      <c r="A97" s="35"/>
      <c r="B97" s="1"/>
      <c r="C97" s="1"/>
      <c r="D97" s="3"/>
      <c r="E97" s="3"/>
      <c r="F97" s="3"/>
    </row>
    <row r="98" spans="1:6" s="12" customFormat="1" x14ac:dyDescent="0.2">
      <c r="A98" s="35"/>
      <c r="B98" s="1"/>
      <c r="C98" s="1"/>
      <c r="D98" s="3"/>
      <c r="E98" s="3"/>
      <c r="F98" s="3"/>
    </row>
    <row r="99" spans="1:6" s="12" customFormat="1" x14ac:dyDescent="0.2">
      <c r="A99" s="35"/>
      <c r="B99" s="1"/>
      <c r="C99" s="1"/>
      <c r="D99" s="3"/>
      <c r="E99" s="3"/>
      <c r="F99" s="3"/>
    </row>
    <row r="100" spans="1:6" s="12" customFormat="1" x14ac:dyDescent="0.2">
      <c r="A100" s="35"/>
      <c r="B100" s="1"/>
      <c r="C100" s="1"/>
      <c r="D100" s="3"/>
      <c r="E100" s="3"/>
      <c r="F100" s="3"/>
    </row>
    <row r="101" spans="1:6" s="12" customFormat="1" x14ac:dyDescent="0.2">
      <c r="A101" s="35"/>
      <c r="B101" s="1"/>
      <c r="C101" s="1"/>
      <c r="D101" s="3"/>
      <c r="E101" s="3"/>
      <c r="F101" s="3"/>
    </row>
    <row r="102" spans="1:6" s="12" customFormat="1" x14ac:dyDescent="0.2">
      <c r="A102" s="35"/>
      <c r="B102" s="1"/>
      <c r="C102" s="1"/>
      <c r="D102" s="3"/>
      <c r="E102" s="3"/>
      <c r="F102" s="3"/>
    </row>
    <row r="103" spans="1:6" s="12" customFormat="1" x14ac:dyDescent="0.2">
      <c r="A103" s="35"/>
      <c r="B103" s="1"/>
      <c r="C103" s="1"/>
      <c r="D103" s="3"/>
      <c r="E103" s="3"/>
      <c r="F103" s="3"/>
    </row>
    <row r="104" spans="1:6" s="12" customFormat="1" x14ac:dyDescent="0.2">
      <c r="A104" s="35"/>
      <c r="B104" s="1"/>
      <c r="C104" s="1"/>
      <c r="D104" s="3"/>
      <c r="E104" s="3"/>
      <c r="F104" s="3"/>
    </row>
    <row r="105" spans="1:6" s="12" customFormat="1" x14ac:dyDescent="0.2">
      <c r="A105" s="35"/>
      <c r="B105" s="1"/>
      <c r="C105" s="1"/>
      <c r="D105" s="3"/>
      <c r="E105" s="3"/>
      <c r="F105" s="3"/>
    </row>
    <row r="106" spans="1:6" s="12" customFormat="1" x14ac:dyDescent="0.2">
      <c r="A106" s="35"/>
      <c r="B106" s="1"/>
      <c r="C106" s="1"/>
      <c r="D106" s="3"/>
      <c r="E106" s="3"/>
      <c r="F106" s="3"/>
    </row>
    <row r="107" spans="1:6" s="12" customFormat="1" x14ac:dyDescent="0.2">
      <c r="A107" s="35"/>
      <c r="B107" s="1"/>
      <c r="C107" s="1"/>
      <c r="D107" s="3"/>
      <c r="E107" s="3"/>
      <c r="F107" s="3"/>
    </row>
    <row r="108" spans="1:6" s="12" customFormat="1" x14ac:dyDescent="0.2">
      <c r="A108" s="35"/>
      <c r="B108" s="1"/>
      <c r="C108" s="1"/>
      <c r="D108" s="3"/>
      <c r="E108" s="3"/>
      <c r="F108" s="3"/>
    </row>
    <row r="109" spans="1:6" s="12" customFormat="1" x14ac:dyDescent="0.2">
      <c r="A109" s="35"/>
      <c r="B109" s="1"/>
      <c r="C109" s="1"/>
      <c r="D109" s="3"/>
      <c r="E109" s="3"/>
      <c r="F109" s="3"/>
    </row>
    <row r="110" spans="1:6" s="12" customFormat="1" x14ac:dyDescent="0.2">
      <c r="A110" s="35"/>
      <c r="B110" s="1"/>
      <c r="C110" s="1"/>
      <c r="D110" s="3"/>
      <c r="E110" s="3"/>
      <c r="F110" s="3"/>
    </row>
    <row r="111" spans="1:6" s="12" customFormat="1" x14ac:dyDescent="0.2">
      <c r="A111" s="35"/>
      <c r="B111" s="1"/>
      <c r="C111" s="1"/>
      <c r="D111" s="3"/>
      <c r="E111" s="3"/>
      <c r="F111" s="3"/>
    </row>
    <row r="112" spans="1:6" s="12" customFormat="1" x14ac:dyDescent="0.2">
      <c r="A112" s="35"/>
      <c r="B112" s="1"/>
      <c r="C112" s="1"/>
      <c r="D112" s="3"/>
      <c r="E112" s="3"/>
      <c r="F112" s="3"/>
    </row>
    <row r="113" spans="1:6" s="12" customFormat="1" x14ac:dyDescent="0.2">
      <c r="A113" s="35"/>
      <c r="B113" s="1"/>
      <c r="C113" s="1"/>
      <c r="D113" s="3"/>
      <c r="E113" s="3"/>
      <c r="F113" s="3"/>
    </row>
    <row r="114" spans="1:6" s="12" customFormat="1" x14ac:dyDescent="0.2">
      <c r="A114" s="35"/>
      <c r="B114" s="1"/>
      <c r="C114" s="1"/>
      <c r="D114" s="3"/>
      <c r="E114" s="3"/>
      <c r="F114" s="3"/>
    </row>
    <row r="115" spans="1:6" s="12" customFormat="1" x14ac:dyDescent="0.2">
      <c r="A115" s="35"/>
      <c r="B115" s="1"/>
      <c r="C115" s="1"/>
      <c r="D115" s="3"/>
      <c r="E115" s="3"/>
      <c r="F115" s="3"/>
    </row>
    <row r="116" spans="1:6" s="12" customFormat="1" x14ac:dyDescent="0.2">
      <c r="A116" s="35"/>
      <c r="B116" s="1"/>
      <c r="C116" s="1"/>
      <c r="D116" s="3"/>
      <c r="E116" s="3"/>
      <c r="F116" s="3"/>
    </row>
    <row r="117" spans="1:6" s="12" customFormat="1" x14ac:dyDescent="0.2">
      <c r="A117" s="35"/>
      <c r="B117" s="1"/>
      <c r="C117" s="1"/>
      <c r="D117" s="3"/>
      <c r="E117" s="3"/>
      <c r="F117" s="3"/>
    </row>
    <row r="118" spans="1:6" s="12" customFormat="1" x14ac:dyDescent="0.2">
      <c r="A118" s="35"/>
      <c r="B118" s="1"/>
      <c r="C118" s="1"/>
      <c r="D118" s="3"/>
      <c r="E118" s="3"/>
      <c r="F118" s="3"/>
    </row>
    <row r="119" spans="1:6" s="12" customFormat="1" x14ac:dyDescent="0.2">
      <c r="A119" s="35"/>
      <c r="B119" s="1"/>
      <c r="C119" s="1"/>
      <c r="D119" s="3"/>
      <c r="E119" s="3"/>
      <c r="F119" s="3"/>
    </row>
    <row r="120" spans="1:6" s="12" customFormat="1" x14ac:dyDescent="0.2">
      <c r="A120" s="35"/>
      <c r="B120" s="1"/>
      <c r="C120" s="1"/>
      <c r="D120" s="3"/>
      <c r="E120" s="3"/>
      <c r="F120" s="3"/>
    </row>
    <row r="121" spans="1:6" s="12" customFormat="1" x14ac:dyDescent="0.2">
      <c r="A121" s="35"/>
      <c r="B121" s="1"/>
      <c r="C121" s="1"/>
      <c r="D121" s="3"/>
      <c r="E121" s="3"/>
      <c r="F121" s="3"/>
    </row>
    <row r="122" spans="1:6" s="12" customFormat="1" x14ac:dyDescent="0.2">
      <c r="A122" s="35"/>
      <c r="B122" s="1"/>
      <c r="C122" s="1"/>
      <c r="D122" s="3"/>
      <c r="E122" s="3"/>
      <c r="F122" s="3"/>
    </row>
  </sheetData>
  <mergeCells count="2">
    <mergeCell ref="A2:F2"/>
    <mergeCell ref="C3:F3"/>
  </mergeCells>
  <phoneticPr fontId="0" type="noConversion"/>
  <pageMargins left="0.7874015748031496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32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7.7109375" style="35" customWidth="1"/>
    <col min="2" max="2" width="8.140625" style="1" customWidth="1"/>
    <col min="3" max="3" width="36.140625" style="1" customWidth="1"/>
    <col min="4" max="4" width="29.28515625" style="3" customWidth="1"/>
    <col min="5" max="5" width="22.140625" style="3" customWidth="1"/>
    <col min="6" max="6" width="24.85546875" style="3" customWidth="1"/>
    <col min="7" max="7" width="24.7109375" style="3" customWidth="1"/>
    <col min="8" max="9" width="30.7109375" style="3" customWidth="1"/>
    <col min="10" max="56" width="9.140625" style="6" customWidth="1"/>
    <col min="57" max="68" width="9.140625" style="1" customWidth="1"/>
    <col min="69" max="255" width="9.140625" style="6"/>
    <col min="256" max="256" width="27.7109375" style="6" customWidth="1"/>
    <col min="257" max="257" width="7.7109375" style="6" customWidth="1"/>
    <col min="258" max="258" width="32.85546875" style="6" customWidth="1"/>
    <col min="259" max="259" width="38.42578125" style="6" customWidth="1"/>
    <col min="260" max="260" width="44" style="6" customWidth="1"/>
    <col min="261" max="261" width="32.85546875" style="6" customWidth="1"/>
    <col min="262" max="262" width="34.85546875" style="6" bestFit="1" customWidth="1"/>
    <col min="263" max="263" width="35" style="6" customWidth="1"/>
    <col min="264" max="264" width="31.28515625" style="6" customWidth="1"/>
    <col min="265" max="265" width="11.28515625" style="6" customWidth="1"/>
    <col min="266" max="324" width="9.140625" style="6" customWidth="1"/>
    <col min="325" max="511" width="9.140625" style="6"/>
    <col min="512" max="512" width="27.7109375" style="6" customWidth="1"/>
    <col min="513" max="513" width="7.7109375" style="6" customWidth="1"/>
    <col min="514" max="514" width="32.85546875" style="6" customWidth="1"/>
    <col min="515" max="515" width="38.42578125" style="6" customWidth="1"/>
    <col min="516" max="516" width="44" style="6" customWidth="1"/>
    <col min="517" max="517" width="32.85546875" style="6" customWidth="1"/>
    <col min="518" max="518" width="34.85546875" style="6" bestFit="1" customWidth="1"/>
    <col min="519" max="519" width="35" style="6" customWidth="1"/>
    <col min="520" max="520" width="31.28515625" style="6" customWidth="1"/>
    <col min="521" max="521" width="11.28515625" style="6" customWidth="1"/>
    <col min="522" max="580" width="9.140625" style="6" customWidth="1"/>
    <col min="581" max="767" width="9.140625" style="6"/>
    <col min="768" max="768" width="27.7109375" style="6" customWidth="1"/>
    <col min="769" max="769" width="7.7109375" style="6" customWidth="1"/>
    <col min="770" max="770" width="32.85546875" style="6" customWidth="1"/>
    <col min="771" max="771" width="38.42578125" style="6" customWidth="1"/>
    <col min="772" max="772" width="44" style="6" customWidth="1"/>
    <col min="773" max="773" width="32.85546875" style="6" customWidth="1"/>
    <col min="774" max="774" width="34.85546875" style="6" bestFit="1" customWidth="1"/>
    <col min="775" max="775" width="35" style="6" customWidth="1"/>
    <col min="776" max="776" width="31.28515625" style="6" customWidth="1"/>
    <col min="777" max="777" width="11.28515625" style="6" customWidth="1"/>
    <col min="778" max="836" width="9.140625" style="6" customWidth="1"/>
    <col min="837" max="1023" width="9.140625" style="6"/>
    <col min="1024" max="1024" width="27.7109375" style="6" customWidth="1"/>
    <col min="1025" max="1025" width="7.7109375" style="6" customWidth="1"/>
    <col min="1026" max="1026" width="32.85546875" style="6" customWidth="1"/>
    <col min="1027" max="1027" width="38.42578125" style="6" customWidth="1"/>
    <col min="1028" max="1028" width="44" style="6" customWidth="1"/>
    <col min="1029" max="1029" width="32.85546875" style="6" customWidth="1"/>
    <col min="1030" max="1030" width="34.85546875" style="6" bestFit="1" customWidth="1"/>
    <col min="1031" max="1031" width="35" style="6" customWidth="1"/>
    <col min="1032" max="1032" width="31.28515625" style="6" customWidth="1"/>
    <col min="1033" max="1033" width="11.28515625" style="6" customWidth="1"/>
    <col min="1034" max="1092" width="9.140625" style="6" customWidth="1"/>
    <col min="1093" max="1279" width="9.140625" style="6"/>
    <col min="1280" max="1280" width="27.7109375" style="6" customWidth="1"/>
    <col min="1281" max="1281" width="7.7109375" style="6" customWidth="1"/>
    <col min="1282" max="1282" width="32.85546875" style="6" customWidth="1"/>
    <col min="1283" max="1283" width="38.42578125" style="6" customWidth="1"/>
    <col min="1284" max="1284" width="44" style="6" customWidth="1"/>
    <col min="1285" max="1285" width="32.85546875" style="6" customWidth="1"/>
    <col min="1286" max="1286" width="34.85546875" style="6" bestFit="1" customWidth="1"/>
    <col min="1287" max="1287" width="35" style="6" customWidth="1"/>
    <col min="1288" max="1288" width="31.28515625" style="6" customWidth="1"/>
    <col min="1289" max="1289" width="11.28515625" style="6" customWidth="1"/>
    <col min="1290" max="1348" width="9.140625" style="6" customWidth="1"/>
    <col min="1349" max="1535" width="9.140625" style="6"/>
    <col min="1536" max="1536" width="27.7109375" style="6" customWidth="1"/>
    <col min="1537" max="1537" width="7.7109375" style="6" customWidth="1"/>
    <col min="1538" max="1538" width="32.85546875" style="6" customWidth="1"/>
    <col min="1539" max="1539" width="38.42578125" style="6" customWidth="1"/>
    <col min="1540" max="1540" width="44" style="6" customWidth="1"/>
    <col min="1541" max="1541" width="32.85546875" style="6" customWidth="1"/>
    <col min="1542" max="1542" width="34.85546875" style="6" bestFit="1" customWidth="1"/>
    <col min="1543" max="1543" width="35" style="6" customWidth="1"/>
    <col min="1544" max="1544" width="31.28515625" style="6" customWidth="1"/>
    <col min="1545" max="1545" width="11.28515625" style="6" customWidth="1"/>
    <col min="1546" max="1604" width="9.140625" style="6" customWidth="1"/>
    <col min="1605" max="1791" width="9.140625" style="6"/>
    <col min="1792" max="1792" width="27.7109375" style="6" customWidth="1"/>
    <col min="1793" max="1793" width="7.7109375" style="6" customWidth="1"/>
    <col min="1794" max="1794" width="32.85546875" style="6" customWidth="1"/>
    <col min="1795" max="1795" width="38.42578125" style="6" customWidth="1"/>
    <col min="1796" max="1796" width="44" style="6" customWidth="1"/>
    <col min="1797" max="1797" width="32.85546875" style="6" customWidth="1"/>
    <col min="1798" max="1798" width="34.85546875" style="6" bestFit="1" customWidth="1"/>
    <col min="1799" max="1799" width="35" style="6" customWidth="1"/>
    <col min="1800" max="1800" width="31.28515625" style="6" customWidth="1"/>
    <col min="1801" max="1801" width="11.28515625" style="6" customWidth="1"/>
    <col min="1802" max="1860" width="9.140625" style="6" customWidth="1"/>
    <col min="1861" max="2047" width="9.140625" style="6"/>
    <col min="2048" max="2048" width="27.7109375" style="6" customWidth="1"/>
    <col min="2049" max="2049" width="7.7109375" style="6" customWidth="1"/>
    <col min="2050" max="2050" width="32.85546875" style="6" customWidth="1"/>
    <col min="2051" max="2051" width="38.42578125" style="6" customWidth="1"/>
    <col min="2052" max="2052" width="44" style="6" customWidth="1"/>
    <col min="2053" max="2053" width="32.85546875" style="6" customWidth="1"/>
    <col min="2054" max="2054" width="34.85546875" style="6" bestFit="1" customWidth="1"/>
    <col min="2055" max="2055" width="35" style="6" customWidth="1"/>
    <col min="2056" max="2056" width="31.28515625" style="6" customWidth="1"/>
    <col min="2057" max="2057" width="11.28515625" style="6" customWidth="1"/>
    <col min="2058" max="2116" width="9.140625" style="6" customWidth="1"/>
    <col min="2117" max="2303" width="9.140625" style="6"/>
    <col min="2304" max="2304" width="27.7109375" style="6" customWidth="1"/>
    <col min="2305" max="2305" width="7.7109375" style="6" customWidth="1"/>
    <col min="2306" max="2306" width="32.85546875" style="6" customWidth="1"/>
    <col min="2307" max="2307" width="38.42578125" style="6" customWidth="1"/>
    <col min="2308" max="2308" width="44" style="6" customWidth="1"/>
    <col min="2309" max="2309" width="32.85546875" style="6" customWidth="1"/>
    <col min="2310" max="2310" width="34.85546875" style="6" bestFit="1" customWidth="1"/>
    <col min="2311" max="2311" width="35" style="6" customWidth="1"/>
    <col min="2312" max="2312" width="31.28515625" style="6" customWidth="1"/>
    <col min="2313" max="2313" width="11.28515625" style="6" customWidth="1"/>
    <col min="2314" max="2372" width="9.140625" style="6" customWidth="1"/>
    <col min="2373" max="2559" width="9.140625" style="6"/>
    <col min="2560" max="2560" width="27.7109375" style="6" customWidth="1"/>
    <col min="2561" max="2561" width="7.7109375" style="6" customWidth="1"/>
    <col min="2562" max="2562" width="32.85546875" style="6" customWidth="1"/>
    <col min="2563" max="2563" width="38.42578125" style="6" customWidth="1"/>
    <col min="2564" max="2564" width="44" style="6" customWidth="1"/>
    <col min="2565" max="2565" width="32.85546875" style="6" customWidth="1"/>
    <col min="2566" max="2566" width="34.85546875" style="6" bestFit="1" customWidth="1"/>
    <col min="2567" max="2567" width="35" style="6" customWidth="1"/>
    <col min="2568" max="2568" width="31.28515625" style="6" customWidth="1"/>
    <col min="2569" max="2569" width="11.28515625" style="6" customWidth="1"/>
    <col min="2570" max="2628" width="9.140625" style="6" customWidth="1"/>
    <col min="2629" max="2815" width="9.140625" style="6"/>
    <col min="2816" max="2816" width="27.7109375" style="6" customWidth="1"/>
    <col min="2817" max="2817" width="7.7109375" style="6" customWidth="1"/>
    <col min="2818" max="2818" width="32.85546875" style="6" customWidth="1"/>
    <col min="2819" max="2819" width="38.42578125" style="6" customWidth="1"/>
    <col min="2820" max="2820" width="44" style="6" customWidth="1"/>
    <col min="2821" max="2821" width="32.85546875" style="6" customWidth="1"/>
    <col min="2822" max="2822" width="34.85546875" style="6" bestFit="1" customWidth="1"/>
    <col min="2823" max="2823" width="35" style="6" customWidth="1"/>
    <col min="2824" max="2824" width="31.28515625" style="6" customWidth="1"/>
    <col min="2825" max="2825" width="11.28515625" style="6" customWidth="1"/>
    <col min="2826" max="2884" width="9.140625" style="6" customWidth="1"/>
    <col min="2885" max="3071" width="9.140625" style="6"/>
    <col min="3072" max="3072" width="27.7109375" style="6" customWidth="1"/>
    <col min="3073" max="3073" width="7.7109375" style="6" customWidth="1"/>
    <col min="3074" max="3074" width="32.85546875" style="6" customWidth="1"/>
    <col min="3075" max="3075" width="38.42578125" style="6" customWidth="1"/>
    <col min="3076" max="3076" width="44" style="6" customWidth="1"/>
    <col min="3077" max="3077" width="32.85546875" style="6" customWidth="1"/>
    <col min="3078" max="3078" width="34.85546875" style="6" bestFit="1" customWidth="1"/>
    <col min="3079" max="3079" width="35" style="6" customWidth="1"/>
    <col min="3080" max="3080" width="31.28515625" style="6" customWidth="1"/>
    <col min="3081" max="3081" width="11.28515625" style="6" customWidth="1"/>
    <col min="3082" max="3140" width="9.140625" style="6" customWidth="1"/>
    <col min="3141" max="3327" width="9.140625" style="6"/>
    <col min="3328" max="3328" width="27.7109375" style="6" customWidth="1"/>
    <col min="3329" max="3329" width="7.7109375" style="6" customWidth="1"/>
    <col min="3330" max="3330" width="32.85546875" style="6" customWidth="1"/>
    <col min="3331" max="3331" width="38.42578125" style="6" customWidth="1"/>
    <col min="3332" max="3332" width="44" style="6" customWidth="1"/>
    <col min="3333" max="3333" width="32.85546875" style="6" customWidth="1"/>
    <col min="3334" max="3334" width="34.85546875" style="6" bestFit="1" customWidth="1"/>
    <col min="3335" max="3335" width="35" style="6" customWidth="1"/>
    <col min="3336" max="3336" width="31.28515625" style="6" customWidth="1"/>
    <col min="3337" max="3337" width="11.28515625" style="6" customWidth="1"/>
    <col min="3338" max="3396" width="9.140625" style="6" customWidth="1"/>
    <col min="3397" max="3583" width="9.140625" style="6"/>
    <col min="3584" max="3584" width="27.7109375" style="6" customWidth="1"/>
    <col min="3585" max="3585" width="7.7109375" style="6" customWidth="1"/>
    <col min="3586" max="3586" width="32.85546875" style="6" customWidth="1"/>
    <col min="3587" max="3587" width="38.42578125" style="6" customWidth="1"/>
    <col min="3588" max="3588" width="44" style="6" customWidth="1"/>
    <col min="3589" max="3589" width="32.85546875" style="6" customWidth="1"/>
    <col min="3590" max="3590" width="34.85546875" style="6" bestFit="1" customWidth="1"/>
    <col min="3591" max="3591" width="35" style="6" customWidth="1"/>
    <col min="3592" max="3592" width="31.28515625" style="6" customWidth="1"/>
    <col min="3593" max="3593" width="11.28515625" style="6" customWidth="1"/>
    <col min="3594" max="3652" width="9.140625" style="6" customWidth="1"/>
    <col min="3653" max="3839" width="9.140625" style="6"/>
    <col min="3840" max="3840" width="27.7109375" style="6" customWidth="1"/>
    <col min="3841" max="3841" width="7.7109375" style="6" customWidth="1"/>
    <col min="3842" max="3842" width="32.85546875" style="6" customWidth="1"/>
    <col min="3843" max="3843" width="38.42578125" style="6" customWidth="1"/>
    <col min="3844" max="3844" width="44" style="6" customWidth="1"/>
    <col min="3845" max="3845" width="32.85546875" style="6" customWidth="1"/>
    <col min="3846" max="3846" width="34.85546875" style="6" bestFit="1" customWidth="1"/>
    <col min="3847" max="3847" width="35" style="6" customWidth="1"/>
    <col min="3848" max="3848" width="31.28515625" style="6" customWidth="1"/>
    <col min="3849" max="3849" width="11.28515625" style="6" customWidth="1"/>
    <col min="3850" max="3908" width="9.140625" style="6" customWidth="1"/>
    <col min="3909" max="4095" width="9.140625" style="6"/>
    <col min="4096" max="4096" width="27.7109375" style="6" customWidth="1"/>
    <col min="4097" max="4097" width="7.7109375" style="6" customWidth="1"/>
    <col min="4098" max="4098" width="32.85546875" style="6" customWidth="1"/>
    <col min="4099" max="4099" width="38.42578125" style="6" customWidth="1"/>
    <col min="4100" max="4100" width="44" style="6" customWidth="1"/>
    <col min="4101" max="4101" width="32.85546875" style="6" customWidth="1"/>
    <col min="4102" max="4102" width="34.85546875" style="6" bestFit="1" customWidth="1"/>
    <col min="4103" max="4103" width="35" style="6" customWidth="1"/>
    <col min="4104" max="4104" width="31.28515625" style="6" customWidth="1"/>
    <col min="4105" max="4105" width="11.28515625" style="6" customWidth="1"/>
    <col min="4106" max="4164" width="9.140625" style="6" customWidth="1"/>
    <col min="4165" max="4351" width="9.140625" style="6"/>
    <col min="4352" max="4352" width="27.7109375" style="6" customWidth="1"/>
    <col min="4353" max="4353" width="7.7109375" style="6" customWidth="1"/>
    <col min="4354" max="4354" width="32.85546875" style="6" customWidth="1"/>
    <col min="4355" max="4355" width="38.42578125" style="6" customWidth="1"/>
    <col min="4356" max="4356" width="44" style="6" customWidth="1"/>
    <col min="4357" max="4357" width="32.85546875" style="6" customWidth="1"/>
    <col min="4358" max="4358" width="34.85546875" style="6" bestFit="1" customWidth="1"/>
    <col min="4359" max="4359" width="35" style="6" customWidth="1"/>
    <col min="4360" max="4360" width="31.28515625" style="6" customWidth="1"/>
    <col min="4361" max="4361" width="11.28515625" style="6" customWidth="1"/>
    <col min="4362" max="4420" width="9.140625" style="6" customWidth="1"/>
    <col min="4421" max="4607" width="9.140625" style="6"/>
    <col min="4608" max="4608" width="27.7109375" style="6" customWidth="1"/>
    <col min="4609" max="4609" width="7.7109375" style="6" customWidth="1"/>
    <col min="4610" max="4610" width="32.85546875" style="6" customWidth="1"/>
    <col min="4611" max="4611" width="38.42578125" style="6" customWidth="1"/>
    <col min="4612" max="4612" width="44" style="6" customWidth="1"/>
    <col min="4613" max="4613" width="32.85546875" style="6" customWidth="1"/>
    <col min="4614" max="4614" width="34.85546875" style="6" bestFit="1" customWidth="1"/>
    <col min="4615" max="4615" width="35" style="6" customWidth="1"/>
    <col min="4616" max="4616" width="31.28515625" style="6" customWidth="1"/>
    <col min="4617" max="4617" width="11.28515625" style="6" customWidth="1"/>
    <col min="4618" max="4676" width="9.140625" style="6" customWidth="1"/>
    <col min="4677" max="4863" width="9.140625" style="6"/>
    <col min="4864" max="4864" width="27.7109375" style="6" customWidth="1"/>
    <col min="4865" max="4865" width="7.7109375" style="6" customWidth="1"/>
    <col min="4866" max="4866" width="32.85546875" style="6" customWidth="1"/>
    <col min="4867" max="4867" width="38.42578125" style="6" customWidth="1"/>
    <col min="4868" max="4868" width="44" style="6" customWidth="1"/>
    <col min="4869" max="4869" width="32.85546875" style="6" customWidth="1"/>
    <col min="4870" max="4870" width="34.85546875" style="6" bestFit="1" customWidth="1"/>
    <col min="4871" max="4871" width="35" style="6" customWidth="1"/>
    <col min="4872" max="4872" width="31.28515625" style="6" customWidth="1"/>
    <col min="4873" max="4873" width="11.28515625" style="6" customWidth="1"/>
    <col min="4874" max="4932" width="9.140625" style="6" customWidth="1"/>
    <col min="4933" max="5119" width="9.140625" style="6"/>
    <col min="5120" max="5120" width="27.7109375" style="6" customWidth="1"/>
    <col min="5121" max="5121" width="7.7109375" style="6" customWidth="1"/>
    <col min="5122" max="5122" width="32.85546875" style="6" customWidth="1"/>
    <col min="5123" max="5123" width="38.42578125" style="6" customWidth="1"/>
    <col min="5124" max="5124" width="44" style="6" customWidth="1"/>
    <col min="5125" max="5125" width="32.85546875" style="6" customWidth="1"/>
    <col min="5126" max="5126" width="34.85546875" style="6" bestFit="1" customWidth="1"/>
    <col min="5127" max="5127" width="35" style="6" customWidth="1"/>
    <col min="5128" max="5128" width="31.28515625" style="6" customWidth="1"/>
    <col min="5129" max="5129" width="11.28515625" style="6" customWidth="1"/>
    <col min="5130" max="5188" width="9.140625" style="6" customWidth="1"/>
    <col min="5189" max="5375" width="9.140625" style="6"/>
    <col min="5376" max="5376" width="27.7109375" style="6" customWidth="1"/>
    <col min="5377" max="5377" width="7.7109375" style="6" customWidth="1"/>
    <col min="5378" max="5378" width="32.85546875" style="6" customWidth="1"/>
    <col min="5379" max="5379" width="38.42578125" style="6" customWidth="1"/>
    <col min="5380" max="5380" width="44" style="6" customWidth="1"/>
    <col min="5381" max="5381" width="32.85546875" style="6" customWidth="1"/>
    <col min="5382" max="5382" width="34.85546875" style="6" bestFit="1" customWidth="1"/>
    <col min="5383" max="5383" width="35" style="6" customWidth="1"/>
    <col min="5384" max="5384" width="31.28515625" style="6" customWidth="1"/>
    <col min="5385" max="5385" width="11.28515625" style="6" customWidth="1"/>
    <col min="5386" max="5444" width="9.140625" style="6" customWidth="1"/>
    <col min="5445" max="5631" width="9.140625" style="6"/>
    <col min="5632" max="5632" width="27.7109375" style="6" customWidth="1"/>
    <col min="5633" max="5633" width="7.7109375" style="6" customWidth="1"/>
    <col min="5634" max="5634" width="32.85546875" style="6" customWidth="1"/>
    <col min="5635" max="5635" width="38.42578125" style="6" customWidth="1"/>
    <col min="5636" max="5636" width="44" style="6" customWidth="1"/>
    <col min="5637" max="5637" width="32.85546875" style="6" customWidth="1"/>
    <col min="5638" max="5638" width="34.85546875" style="6" bestFit="1" customWidth="1"/>
    <col min="5639" max="5639" width="35" style="6" customWidth="1"/>
    <col min="5640" max="5640" width="31.28515625" style="6" customWidth="1"/>
    <col min="5641" max="5641" width="11.28515625" style="6" customWidth="1"/>
    <col min="5642" max="5700" width="9.140625" style="6" customWidth="1"/>
    <col min="5701" max="5887" width="9.140625" style="6"/>
    <col min="5888" max="5888" width="27.7109375" style="6" customWidth="1"/>
    <col min="5889" max="5889" width="7.7109375" style="6" customWidth="1"/>
    <col min="5890" max="5890" width="32.85546875" style="6" customWidth="1"/>
    <col min="5891" max="5891" width="38.42578125" style="6" customWidth="1"/>
    <col min="5892" max="5892" width="44" style="6" customWidth="1"/>
    <col min="5893" max="5893" width="32.85546875" style="6" customWidth="1"/>
    <col min="5894" max="5894" width="34.85546875" style="6" bestFit="1" customWidth="1"/>
    <col min="5895" max="5895" width="35" style="6" customWidth="1"/>
    <col min="5896" max="5896" width="31.28515625" style="6" customWidth="1"/>
    <col min="5897" max="5897" width="11.28515625" style="6" customWidth="1"/>
    <col min="5898" max="5956" width="9.140625" style="6" customWidth="1"/>
    <col min="5957" max="6143" width="9.140625" style="6"/>
    <col min="6144" max="6144" width="27.7109375" style="6" customWidth="1"/>
    <col min="6145" max="6145" width="7.7109375" style="6" customWidth="1"/>
    <col min="6146" max="6146" width="32.85546875" style="6" customWidth="1"/>
    <col min="6147" max="6147" width="38.42578125" style="6" customWidth="1"/>
    <col min="6148" max="6148" width="44" style="6" customWidth="1"/>
    <col min="6149" max="6149" width="32.85546875" style="6" customWidth="1"/>
    <col min="6150" max="6150" width="34.85546875" style="6" bestFit="1" customWidth="1"/>
    <col min="6151" max="6151" width="35" style="6" customWidth="1"/>
    <col min="6152" max="6152" width="31.28515625" style="6" customWidth="1"/>
    <col min="6153" max="6153" width="11.28515625" style="6" customWidth="1"/>
    <col min="6154" max="6212" width="9.140625" style="6" customWidth="1"/>
    <col min="6213" max="6399" width="9.140625" style="6"/>
    <col min="6400" max="6400" width="27.7109375" style="6" customWidth="1"/>
    <col min="6401" max="6401" width="7.7109375" style="6" customWidth="1"/>
    <col min="6402" max="6402" width="32.85546875" style="6" customWidth="1"/>
    <col min="6403" max="6403" width="38.42578125" style="6" customWidth="1"/>
    <col min="6404" max="6404" width="44" style="6" customWidth="1"/>
    <col min="6405" max="6405" width="32.85546875" style="6" customWidth="1"/>
    <col min="6406" max="6406" width="34.85546875" style="6" bestFit="1" customWidth="1"/>
    <col min="6407" max="6407" width="35" style="6" customWidth="1"/>
    <col min="6408" max="6408" width="31.28515625" style="6" customWidth="1"/>
    <col min="6409" max="6409" width="11.28515625" style="6" customWidth="1"/>
    <col min="6410" max="6468" width="9.140625" style="6" customWidth="1"/>
    <col min="6469" max="6655" width="9.140625" style="6"/>
    <col min="6656" max="6656" width="27.7109375" style="6" customWidth="1"/>
    <col min="6657" max="6657" width="7.7109375" style="6" customWidth="1"/>
    <col min="6658" max="6658" width="32.85546875" style="6" customWidth="1"/>
    <col min="6659" max="6659" width="38.42578125" style="6" customWidth="1"/>
    <col min="6660" max="6660" width="44" style="6" customWidth="1"/>
    <col min="6661" max="6661" width="32.85546875" style="6" customWidth="1"/>
    <col min="6662" max="6662" width="34.85546875" style="6" bestFit="1" customWidth="1"/>
    <col min="6663" max="6663" width="35" style="6" customWidth="1"/>
    <col min="6664" max="6664" width="31.28515625" style="6" customWidth="1"/>
    <col min="6665" max="6665" width="11.28515625" style="6" customWidth="1"/>
    <col min="6666" max="6724" width="9.140625" style="6" customWidth="1"/>
    <col min="6725" max="6911" width="9.140625" style="6"/>
    <col min="6912" max="6912" width="27.7109375" style="6" customWidth="1"/>
    <col min="6913" max="6913" width="7.7109375" style="6" customWidth="1"/>
    <col min="6914" max="6914" width="32.85546875" style="6" customWidth="1"/>
    <col min="6915" max="6915" width="38.42578125" style="6" customWidth="1"/>
    <col min="6916" max="6916" width="44" style="6" customWidth="1"/>
    <col min="6917" max="6917" width="32.85546875" style="6" customWidth="1"/>
    <col min="6918" max="6918" width="34.85546875" style="6" bestFit="1" customWidth="1"/>
    <col min="6919" max="6919" width="35" style="6" customWidth="1"/>
    <col min="6920" max="6920" width="31.28515625" style="6" customWidth="1"/>
    <col min="6921" max="6921" width="11.28515625" style="6" customWidth="1"/>
    <col min="6922" max="6980" width="9.140625" style="6" customWidth="1"/>
    <col min="6981" max="7167" width="9.140625" style="6"/>
    <col min="7168" max="7168" width="27.7109375" style="6" customWidth="1"/>
    <col min="7169" max="7169" width="7.7109375" style="6" customWidth="1"/>
    <col min="7170" max="7170" width="32.85546875" style="6" customWidth="1"/>
    <col min="7171" max="7171" width="38.42578125" style="6" customWidth="1"/>
    <col min="7172" max="7172" width="44" style="6" customWidth="1"/>
    <col min="7173" max="7173" width="32.85546875" style="6" customWidth="1"/>
    <col min="7174" max="7174" width="34.85546875" style="6" bestFit="1" customWidth="1"/>
    <col min="7175" max="7175" width="35" style="6" customWidth="1"/>
    <col min="7176" max="7176" width="31.28515625" style="6" customWidth="1"/>
    <col min="7177" max="7177" width="11.28515625" style="6" customWidth="1"/>
    <col min="7178" max="7236" width="9.140625" style="6" customWidth="1"/>
    <col min="7237" max="7423" width="9.140625" style="6"/>
    <col min="7424" max="7424" width="27.7109375" style="6" customWidth="1"/>
    <col min="7425" max="7425" width="7.7109375" style="6" customWidth="1"/>
    <col min="7426" max="7426" width="32.85546875" style="6" customWidth="1"/>
    <col min="7427" max="7427" width="38.42578125" style="6" customWidth="1"/>
    <col min="7428" max="7428" width="44" style="6" customWidth="1"/>
    <col min="7429" max="7429" width="32.85546875" style="6" customWidth="1"/>
    <col min="7430" max="7430" width="34.85546875" style="6" bestFit="1" customWidth="1"/>
    <col min="7431" max="7431" width="35" style="6" customWidth="1"/>
    <col min="7432" max="7432" width="31.28515625" style="6" customWidth="1"/>
    <col min="7433" max="7433" width="11.28515625" style="6" customWidth="1"/>
    <col min="7434" max="7492" width="9.140625" style="6" customWidth="1"/>
    <col min="7493" max="7679" width="9.140625" style="6"/>
    <col min="7680" max="7680" width="27.7109375" style="6" customWidth="1"/>
    <col min="7681" max="7681" width="7.7109375" style="6" customWidth="1"/>
    <col min="7682" max="7682" width="32.85546875" style="6" customWidth="1"/>
    <col min="7683" max="7683" width="38.42578125" style="6" customWidth="1"/>
    <col min="7684" max="7684" width="44" style="6" customWidth="1"/>
    <col min="7685" max="7685" width="32.85546875" style="6" customWidth="1"/>
    <col min="7686" max="7686" width="34.85546875" style="6" bestFit="1" customWidth="1"/>
    <col min="7687" max="7687" width="35" style="6" customWidth="1"/>
    <col min="7688" max="7688" width="31.28515625" style="6" customWidth="1"/>
    <col min="7689" max="7689" width="11.28515625" style="6" customWidth="1"/>
    <col min="7690" max="7748" width="9.140625" style="6" customWidth="1"/>
    <col min="7749" max="7935" width="9.140625" style="6"/>
    <col min="7936" max="7936" width="27.7109375" style="6" customWidth="1"/>
    <col min="7937" max="7937" width="7.7109375" style="6" customWidth="1"/>
    <col min="7938" max="7938" width="32.85546875" style="6" customWidth="1"/>
    <col min="7939" max="7939" width="38.42578125" style="6" customWidth="1"/>
    <col min="7940" max="7940" width="44" style="6" customWidth="1"/>
    <col min="7941" max="7941" width="32.85546875" style="6" customWidth="1"/>
    <col min="7942" max="7942" width="34.85546875" style="6" bestFit="1" customWidth="1"/>
    <col min="7943" max="7943" width="35" style="6" customWidth="1"/>
    <col min="7944" max="7944" width="31.28515625" style="6" customWidth="1"/>
    <col min="7945" max="7945" width="11.28515625" style="6" customWidth="1"/>
    <col min="7946" max="8004" width="9.140625" style="6" customWidth="1"/>
    <col min="8005" max="8191" width="9.140625" style="6"/>
    <col min="8192" max="8192" width="27.7109375" style="6" customWidth="1"/>
    <col min="8193" max="8193" width="7.7109375" style="6" customWidth="1"/>
    <col min="8194" max="8194" width="32.85546875" style="6" customWidth="1"/>
    <col min="8195" max="8195" width="38.42578125" style="6" customWidth="1"/>
    <col min="8196" max="8196" width="44" style="6" customWidth="1"/>
    <col min="8197" max="8197" width="32.85546875" style="6" customWidth="1"/>
    <col min="8198" max="8198" width="34.85546875" style="6" bestFit="1" customWidth="1"/>
    <col min="8199" max="8199" width="35" style="6" customWidth="1"/>
    <col min="8200" max="8200" width="31.28515625" style="6" customWidth="1"/>
    <col min="8201" max="8201" width="11.28515625" style="6" customWidth="1"/>
    <col min="8202" max="8260" width="9.140625" style="6" customWidth="1"/>
    <col min="8261" max="8447" width="9.140625" style="6"/>
    <col min="8448" max="8448" width="27.7109375" style="6" customWidth="1"/>
    <col min="8449" max="8449" width="7.7109375" style="6" customWidth="1"/>
    <col min="8450" max="8450" width="32.85546875" style="6" customWidth="1"/>
    <col min="8451" max="8451" width="38.42578125" style="6" customWidth="1"/>
    <col min="8452" max="8452" width="44" style="6" customWidth="1"/>
    <col min="8453" max="8453" width="32.85546875" style="6" customWidth="1"/>
    <col min="8454" max="8454" width="34.85546875" style="6" bestFit="1" customWidth="1"/>
    <col min="8455" max="8455" width="35" style="6" customWidth="1"/>
    <col min="8456" max="8456" width="31.28515625" style="6" customWidth="1"/>
    <col min="8457" max="8457" width="11.28515625" style="6" customWidth="1"/>
    <col min="8458" max="8516" width="9.140625" style="6" customWidth="1"/>
    <col min="8517" max="8703" width="9.140625" style="6"/>
    <col min="8704" max="8704" width="27.7109375" style="6" customWidth="1"/>
    <col min="8705" max="8705" width="7.7109375" style="6" customWidth="1"/>
    <col min="8706" max="8706" width="32.85546875" style="6" customWidth="1"/>
    <col min="8707" max="8707" width="38.42578125" style="6" customWidth="1"/>
    <col min="8708" max="8708" width="44" style="6" customWidth="1"/>
    <col min="8709" max="8709" width="32.85546875" style="6" customWidth="1"/>
    <col min="8710" max="8710" width="34.85546875" style="6" bestFit="1" customWidth="1"/>
    <col min="8711" max="8711" width="35" style="6" customWidth="1"/>
    <col min="8712" max="8712" width="31.28515625" style="6" customWidth="1"/>
    <col min="8713" max="8713" width="11.28515625" style="6" customWidth="1"/>
    <col min="8714" max="8772" width="9.140625" style="6" customWidth="1"/>
    <col min="8773" max="8959" width="9.140625" style="6"/>
    <col min="8960" max="8960" width="27.7109375" style="6" customWidth="1"/>
    <col min="8961" max="8961" width="7.7109375" style="6" customWidth="1"/>
    <col min="8962" max="8962" width="32.85546875" style="6" customWidth="1"/>
    <col min="8963" max="8963" width="38.42578125" style="6" customWidth="1"/>
    <col min="8964" max="8964" width="44" style="6" customWidth="1"/>
    <col min="8965" max="8965" width="32.85546875" style="6" customWidth="1"/>
    <col min="8966" max="8966" width="34.85546875" style="6" bestFit="1" customWidth="1"/>
    <col min="8967" max="8967" width="35" style="6" customWidth="1"/>
    <col min="8968" max="8968" width="31.28515625" style="6" customWidth="1"/>
    <col min="8969" max="8969" width="11.28515625" style="6" customWidth="1"/>
    <col min="8970" max="9028" width="9.140625" style="6" customWidth="1"/>
    <col min="9029" max="9215" width="9.140625" style="6"/>
    <col min="9216" max="9216" width="27.7109375" style="6" customWidth="1"/>
    <col min="9217" max="9217" width="7.7109375" style="6" customWidth="1"/>
    <col min="9218" max="9218" width="32.85546875" style="6" customWidth="1"/>
    <col min="9219" max="9219" width="38.42578125" style="6" customWidth="1"/>
    <col min="9220" max="9220" width="44" style="6" customWidth="1"/>
    <col min="9221" max="9221" width="32.85546875" style="6" customWidth="1"/>
    <col min="9222" max="9222" width="34.85546875" style="6" bestFit="1" customWidth="1"/>
    <col min="9223" max="9223" width="35" style="6" customWidth="1"/>
    <col min="9224" max="9224" width="31.28515625" style="6" customWidth="1"/>
    <col min="9225" max="9225" width="11.28515625" style="6" customWidth="1"/>
    <col min="9226" max="9284" width="9.140625" style="6" customWidth="1"/>
    <col min="9285" max="9471" width="9.140625" style="6"/>
    <col min="9472" max="9472" width="27.7109375" style="6" customWidth="1"/>
    <col min="9473" max="9473" width="7.7109375" style="6" customWidth="1"/>
    <col min="9474" max="9474" width="32.85546875" style="6" customWidth="1"/>
    <col min="9475" max="9475" width="38.42578125" style="6" customWidth="1"/>
    <col min="9476" max="9476" width="44" style="6" customWidth="1"/>
    <col min="9477" max="9477" width="32.85546875" style="6" customWidth="1"/>
    <col min="9478" max="9478" width="34.85546875" style="6" bestFit="1" customWidth="1"/>
    <col min="9479" max="9479" width="35" style="6" customWidth="1"/>
    <col min="9480" max="9480" width="31.28515625" style="6" customWidth="1"/>
    <col min="9481" max="9481" width="11.28515625" style="6" customWidth="1"/>
    <col min="9482" max="9540" width="9.140625" style="6" customWidth="1"/>
    <col min="9541" max="9727" width="9.140625" style="6"/>
    <col min="9728" max="9728" width="27.7109375" style="6" customWidth="1"/>
    <col min="9729" max="9729" width="7.7109375" style="6" customWidth="1"/>
    <col min="9730" max="9730" width="32.85546875" style="6" customWidth="1"/>
    <col min="9731" max="9731" width="38.42578125" style="6" customWidth="1"/>
    <col min="9732" max="9732" width="44" style="6" customWidth="1"/>
    <col min="9733" max="9733" width="32.85546875" style="6" customWidth="1"/>
    <col min="9734" max="9734" width="34.85546875" style="6" bestFit="1" customWidth="1"/>
    <col min="9735" max="9735" width="35" style="6" customWidth="1"/>
    <col min="9736" max="9736" width="31.28515625" style="6" customWidth="1"/>
    <col min="9737" max="9737" width="11.28515625" style="6" customWidth="1"/>
    <col min="9738" max="9796" width="9.140625" style="6" customWidth="1"/>
    <col min="9797" max="9983" width="9.140625" style="6"/>
    <col min="9984" max="9984" width="27.7109375" style="6" customWidth="1"/>
    <col min="9985" max="9985" width="7.7109375" style="6" customWidth="1"/>
    <col min="9986" max="9986" width="32.85546875" style="6" customWidth="1"/>
    <col min="9987" max="9987" width="38.42578125" style="6" customWidth="1"/>
    <col min="9988" max="9988" width="44" style="6" customWidth="1"/>
    <col min="9989" max="9989" width="32.85546875" style="6" customWidth="1"/>
    <col min="9990" max="9990" width="34.85546875" style="6" bestFit="1" customWidth="1"/>
    <col min="9991" max="9991" width="35" style="6" customWidth="1"/>
    <col min="9992" max="9992" width="31.28515625" style="6" customWidth="1"/>
    <col min="9993" max="9993" width="11.28515625" style="6" customWidth="1"/>
    <col min="9994" max="10052" width="9.140625" style="6" customWidth="1"/>
    <col min="10053" max="10239" width="9.140625" style="6"/>
    <col min="10240" max="10240" width="27.7109375" style="6" customWidth="1"/>
    <col min="10241" max="10241" width="7.7109375" style="6" customWidth="1"/>
    <col min="10242" max="10242" width="32.85546875" style="6" customWidth="1"/>
    <col min="10243" max="10243" width="38.42578125" style="6" customWidth="1"/>
    <col min="10244" max="10244" width="44" style="6" customWidth="1"/>
    <col min="10245" max="10245" width="32.85546875" style="6" customWidth="1"/>
    <col min="10246" max="10246" width="34.85546875" style="6" bestFit="1" customWidth="1"/>
    <col min="10247" max="10247" width="35" style="6" customWidth="1"/>
    <col min="10248" max="10248" width="31.28515625" style="6" customWidth="1"/>
    <col min="10249" max="10249" width="11.28515625" style="6" customWidth="1"/>
    <col min="10250" max="10308" width="9.140625" style="6" customWidth="1"/>
    <col min="10309" max="10495" width="9.140625" style="6"/>
    <col min="10496" max="10496" width="27.7109375" style="6" customWidth="1"/>
    <col min="10497" max="10497" width="7.7109375" style="6" customWidth="1"/>
    <col min="10498" max="10498" width="32.85546875" style="6" customWidth="1"/>
    <col min="10499" max="10499" width="38.42578125" style="6" customWidth="1"/>
    <col min="10500" max="10500" width="44" style="6" customWidth="1"/>
    <col min="10501" max="10501" width="32.85546875" style="6" customWidth="1"/>
    <col min="10502" max="10502" width="34.85546875" style="6" bestFit="1" customWidth="1"/>
    <col min="10503" max="10503" width="35" style="6" customWidth="1"/>
    <col min="10504" max="10504" width="31.28515625" style="6" customWidth="1"/>
    <col min="10505" max="10505" width="11.28515625" style="6" customWidth="1"/>
    <col min="10506" max="10564" width="9.140625" style="6" customWidth="1"/>
    <col min="10565" max="10751" width="9.140625" style="6"/>
    <col min="10752" max="10752" width="27.7109375" style="6" customWidth="1"/>
    <col min="10753" max="10753" width="7.7109375" style="6" customWidth="1"/>
    <col min="10754" max="10754" width="32.85546875" style="6" customWidth="1"/>
    <col min="10755" max="10755" width="38.42578125" style="6" customWidth="1"/>
    <col min="10756" max="10756" width="44" style="6" customWidth="1"/>
    <col min="10757" max="10757" width="32.85546875" style="6" customWidth="1"/>
    <col min="10758" max="10758" width="34.85546875" style="6" bestFit="1" customWidth="1"/>
    <col min="10759" max="10759" width="35" style="6" customWidth="1"/>
    <col min="10760" max="10760" width="31.28515625" style="6" customWidth="1"/>
    <col min="10761" max="10761" width="11.28515625" style="6" customWidth="1"/>
    <col min="10762" max="10820" width="9.140625" style="6" customWidth="1"/>
    <col min="10821" max="11007" width="9.140625" style="6"/>
    <col min="11008" max="11008" width="27.7109375" style="6" customWidth="1"/>
    <col min="11009" max="11009" width="7.7109375" style="6" customWidth="1"/>
    <col min="11010" max="11010" width="32.85546875" style="6" customWidth="1"/>
    <col min="11011" max="11011" width="38.42578125" style="6" customWidth="1"/>
    <col min="11012" max="11012" width="44" style="6" customWidth="1"/>
    <col min="11013" max="11013" width="32.85546875" style="6" customWidth="1"/>
    <col min="11014" max="11014" width="34.85546875" style="6" bestFit="1" customWidth="1"/>
    <col min="11015" max="11015" width="35" style="6" customWidth="1"/>
    <col min="11016" max="11016" width="31.28515625" style="6" customWidth="1"/>
    <col min="11017" max="11017" width="11.28515625" style="6" customWidth="1"/>
    <col min="11018" max="11076" width="9.140625" style="6" customWidth="1"/>
    <col min="11077" max="11263" width="9.140625" style="6"/>
    <col min="11264" max="11264" width="27.7109375" style="6" customWidth="1"/>
    <col min="11265" max="11265" width="7.7109375" style="6" customWidth="1"/>
    <col min="11266" max="11266" width="32.85546875" style="6" customWidth="1"/>
    <col min="11267" max="11267" width="38.42578125" style="6" customWidth="1"/>
    <col min="11268" max="11268" width="44" style="6" customWidth="1"/>
    <col min="11269" max="11269" width="32.85546875" style="6" customWidth="1"/>
    <col min="11270" max="11270" width="34.85546875" style="6" bestFit="1" customWidth="1"/>
    <col min="11271" max="11271" width="35" style="6" customWidth="1"/>
    <col min="11272" max="11272" width="31.28515625" style="6" customWidth="1"/>
    <col min="11273" max="11273" width="11.28515625" style="6" customWidth="1"/>
    <col min="11274" max="11332" width="9.140625" style="6" customWidth="1"/>
    <col min="11333" max="11519" width="9.140625" style="6"/>
    <col min="11520" max="11520" width="27.7109375" style="6" customWidth="1"/>
    <col min="11521" max="11521" width="7.7109375" style="6" customWidth="1"/>
    <col min="11522" max="11522" width="32.85546875" style="6" customWidth="1"/>
    <col min="11523" max="11523" width="38.42578125" style="6" customWidth="1"/>
    <col min="11524" max="11524" width="44" style="6" customWidth="1"/>
    <col min="11525" max="11525" width="32.85546875" style="6" customWidth="1"/>
    <col min="11526" max="11526" width="34.85546875" style="6" bestFit="1" customWidth="1"/>
    <col min="11527" max="11527" width="35" style="6" customWidth="1"/>
    <col min="11528" max="11528" width="31.28515625" style="6" customWidth="1"/>
    <col min="11529" max="11529" width="11.28515625" style="6" customWidth="1"/>
    <col min="11530" max="11588" width="9.140625" style="6" customWidth="1"/>
    <col min="11589" max="11775" width="9.140625" style="6"/>
    <col min="11776" max="11776" width="27.7109375" style="6" customWidth="1"/>
    <col min="11777" max="11777" width="7.7109375" style="6" customWidth="1"/>
    <col min="11778" max="11778" width="32.85546875" style="6" customWidth="1"/>
    <col min="11779" max="11779" width="38.42578125" style="6" customWidth="1"/>
    <col min="11780" max="11780" width="44" style="6" customWidth="1"/>
    <col min="11781" max="11781" width="32.85546875" style="6" customWidth="1"/>
    <col min="11782" max="11782" width="34.85546875" style="6" bestFit="1" customWidth="1"/>
    <col min="11783" max="11783" width="35" style="6" customWidth="1"/>
    <col min="11784" max="11784" width="31.28515625" style="6" customWidth="1"/>
    <col min="11785" max="11785" width="11.28515625" style="6" customWidth="1"/>
    <col min="11786" max="11844" width="9.140625" style="6" customWidth="1"/>
    <col min="11845" max="12031" width="9.140625" style="6"/>
    <col min="12032" max="12032" width="27.7109375" style="6" customWidth="1"/>
    <col min="12033" max="12033" width="7.7109375" style="6" customWidth="1"/>
    <col min="12034" max="12034" width="32.85546875" style="6" customWidth="1"/>
    <col min="12035" max="12035" width="38.42578125" style="6" customWidth="1"/>
    <col min="12036" max="12036" width="44" style="6" customWidth="1"/>
    <col min="12037" max="12037" width="32.85546875" style="6" customWidth="1"/>
    <col min="12038" max="12038" width="34.85546875" style="6" bestFit="1" customWidth="1"/>
    <col min="12039" max="12039" width="35" style="6" customWidth="1"/>
    <col min="12040" max="12040" width="31.28515625" style="6" customWidth="1"/>
    <col min="12041" max="12041" width="11.28515625" style="6" customWidth="1"/>
    <col min="12042" max="12100" width="9.140625" style="6" customWidth="1"/>
    <col min="12101" max="12287" width="9.140625" style="6"/>
    <col min="12288" max="12288" width="27.7109375" style="6" customWidth="1"/>
    <col min="12289" max="12289" width="7.7109375" style="6" customWidth="1"/>
    <col min="12290" max="12290" width="32.85546875" style="6" customWidth="1"/>
    <col min="12291" max="12291" width="38.42578125" style="6" customWidth="1"/>
    <col min="12292" max="12292" width="44" style="6" customWidth="1"/>
    <col min="12293" max="12293" width="32.85546875" style="6" customWidth="1"/>
    <col min="12294" max="12294" width="34.85546875" style="6" bestFit="1" customWidth="1"/>
    <col min="12295" max="12295" width="35" style="6" customWidth="1"/>
    <col min="12296" max="12296" width="31.28515625" style="6" customWidth="1"/>
    <col min="12297" max="12297" width="11.28515625" style="6" customWidth="1"/>
    <col min="12298" max="12356" width="9.140625" style="6" customWidth="1"/>
    <col min="12357" max="12543" width="9.140625" style="6"/>
    <col min="12544" max="12544" width="27.7109375" style="6" customWidth="1"/>
    <col min="12545" max="12545" width="7.7109375" style="6" customWidth="1"/>
    <col min="12546" max="12546" width="32.85546875" style="6" customWidth="1"/>
    <col min="12547" max="12547" width="38.42578125" style="6" customWidth="1"/>
    <col min="12548" max="12548" width="44" style="6" customWidth="1"/>
    <col min="12549" max="12549" width="32.85546875" style="6" customWidth="1"/>
    <col min="12550" max="12550" width="34.85546875" style="6" bestFit="1" customWidth="1"/>
    <col min="12551" max="12551" width="35" style="6" customWidth="1"/>
    <col min="12552" max="12552" width="31.28515625" style="6" customWidth="1"/>
    <col min="12553" max="12553" width="11.28515625" style="6" customWidth="1"/>
    <col min="12554" max="12612" width="9.140625" style="6" customWidth="1"/>
    <col min="12613" max="12799" width="9.140625" style="6"/>
    <col min="12800" max="12800" width="27.7109375" style="6" customWidth="1"/>
    <col min="12801" max="12801" width="7.7109375" style="6" customWidth="1"/>
    <col min="12802" max="12802" width="32.85546875" style="6" customWidth="1"/>
    <col min="12803" max="12803" width="38.42578125" style="6" customWidth="1"/>
    <col min="12804" max="12804" width="44" style="6" customWidth="1"/>
    <col min="12805" max="12805" width="32.85546875" style="6" customWidth="1"/>
    <col min="12806" max="12806" width="34.85546875" style="6" bestFit="1" customWidth="1"/>
    <col min="12807" max="12807" width="35" style="6" customWidth="1"/>
    <col min="12808" max="12808" width="31.28515625" style="6" customWidth="1"/>
    <col min="12809" max="12809" width="11.28515625" style="6" customWidth="1"/>
    <col min="12810" max="12868" width="9.140625" style="6" customWidth="1"/>
    <col min="12869" max="13055" width="9.140625" style="6"/>
    <col min="13056" max="13056" width="27.7109375" style="6" customWidth="1"/>
    <col min="13057" max="13057" width="7.7109375" style="6" customWidth="1"/>
    <col min="13058" max="13058" width="32.85546875" style="6" customWidth="1"/>
    <col min="13059" max="13059" width="38.42578125" style="6" customWidth="1"/>
    <col min="13060" max="13060" width="44" style="6" customWidth="1"/>
    <col min="13061" max="13061" width="32.85546875" style="6" customWidth="1"/>
    <col min="13062" max="13062" width="34.85546875" style="6" bestFit="1" customWidth="1"/>
    <col min="13063" max="13063" width="35" style="6" customWidth="1"/>
    <col min="13064" max="13064" width="31.28515625" style="6" customWidth="1"/>
    <col min="13065" max="13065" width="11.28515625" style="6" customWidth="1"/>
    <col min="13066" max="13124" width="9.140625" style="6" customWidth="1"/>
    <col min="13125" max="13311" width="9.140625" style="6"/>
    <col min="13312" max="13312" width="27.7109375" style="6" customWidth="1"/>
    <col min="13313" max="13313" width="7.7109375" style="6" customWidth="1"/>
    <col min="13314" max="13314" width="32.85546875" style="6" customWidth="1"/>
    <col min="13315" max="13315" width="38.42578125" style="6" customWidth="1"/>
    <col min="13316" max="13316" width="44" style="6" customWidth="1"/>
    <col min="13317" max="13317" width="32.85546875" style="6" customWidth="1"/>
    <col min="13318" max="13318" width="34.85546875" style="6" bestFit="1" customWidth="1"/>
    <col min="13319" max="13319" width="35" style="6" customWidth="1"/>
    <col min="13320" max="13320" width="31.28515625" style="6" customWidth="1"/>
    <col min="13321" max="13321" width="11.28515625" style="6" customWidth="1"/>
    <col min="13322" max="13380" width="9.140625" style="6" customWidth="1"/>
    <col min="13381" max="13567" width="9.140625" style="6"/>
    <col min="13568" max="13568" width="27.7109375" style="6" customWidth="1"/>
    <col min="13569" max="13569" width="7.7109375" style="6" customWidth="1"/>
    <col min="13570" max="13570" width="32.85546875" style="6" customWidth="1"/>
    <col min="13571" max="13571" width="38.42578125" style="6" customWidth="1"/>
    <col min="13572" max="13572" width="44" style="6" customWidth="1"/>
    <col min="13573" max="13573" width="32.85546875" style="6" customWidth="1"/>
    <col min="13574" max="13574" width="34.85546875" style="6" bestFit="1" customWidth="1"/>
    <col min="13575" max="13575" width="35" style="6" customWidth="1"/>
    <col min="13576" max="13576" width="31.28515625" style="6" customWidth="1"/>
    <col min="13577" max="13577" width="11.28515625" style="6" customWidth="1"/>
    <col min="13578" max="13636" width="9.140625" style="6" customWidth="1"/>
    <col min="13637" max="13823" width="9.140625" style="6"/>
    <col min="13824" max="13824" width="27.7109375" style="6" customWidth="1"/>
    <col min="13825" max="13825" width="7.7109375" style="6" customWidth="1"/>
    <col min="13826" max="13826" width="32.85546875" style="6" customWidth="1"/>
    <col min="13827" max="13827" width="38.42578125" style="6" customWidth="1"/>
    <col min="13828" max="13828" width="44" style="6" customWidth="1"/>
    <col min="13829" max="13829" width="32.85546875" style="6" customWidth="1"/>
    <col min="13830" max="13830" width="34.85546875" style="6" bestFit="1" customWidth="1"/>
    <col min="13831" max="13831" width="35" style="6" customWidth="1"/>
    <col min="13832" max="13832" width="31.28515625" style="6" customWidth="1"/>
    <col min="13833" max="13833" width="11.28515625" style="6" customWidth="1"/>
    <col min="13834" max="13892" width="9.140625" style="6" customWidth="1"/>
    <col min="13893" max="14079" width="9.140625" style="6"/>
    <col min="14080" max="14080" width="27.7109375" style="6" customWidth="1"/>
    <col min="14081" max="14081" width="7.7109375" style="6" customWidth="1"/>
    <col min="14082" max="14082" width="32.85546875" style="6" customWidth="1"/>
    <col min="14083" max="14083" width="38.42578125" style="6" customWidth="1"/>
    <col min="14084" max="14084" width="44" style="6" customWidth="1"/>
    <col min="14085" max="14085" width="32.85546875" style="6" customWidth="1"/>
    <col min="14086" max="14086" width="34.85546875" style="6" bestFit="1" customWidth="1"/>
    <col min="14087" max="14087" width="35" style="6" customWidth="1"/>
    <col min="14088" max="14088" width="31.28515625" style="6" customWidth="1"/>
    <col min="14089" max="14089" width="11.28515625" style="6" customWidth="1"/>
    <col min="14090" max="14148" width="9.140625" style="6" customWidth="1"/>
    <col min="14149" max="14335" width="9.140625" style="6"/>
    <col min="14336" max="14336" width="27.7109375" style="6" customWidth="1"/>
    <col min="14337" max="14337" width="7.7109375" style="6" customWidth="1"/>
    <col min="14338" max="14338" width="32.85546875" style="6" customWidth="1"/>
    <col min="14339" max="14339" width="38.42578125" style="6" customWidth="1"/>
    <col min="14340" max="14340" width="44" style="6" customWidth="1"/>
    <col min="14341" max="14341" width="32.85546875" style="6" customWidth="1"/>
    <col min="14342" max="14342" width="34.85546875" style="6" bestFit="1" customWidth="1"/>
    <col min="14343" max="14343" width="35" style="6" customWidth="1"/>
    <col min="14344" max="14344" width="31.28515625" style="6" customWidth="1"/>
    <col min="14345" max="14345" width="11.28515625" style="6" customWidth="1"/>
    <col min="14346" max="14404" width="9.140625" style="6" customWidth="1"/>
    <col min="14405" max="14591" width="9.140625" style="6"/>
    <col min="14592" max="14592" width="27.7109375" style="6" customWidth="1"/>
    <col min="14593" max="14593" width="7.7109375" style="6" customWidth="1"/>
    <col min="14594" max="14594" width="32.85546875" style="6" customWidth="1"/>
    <col min="14595" max="14595" width="38.42578125" style="6" customWidth="1"/>
    <col min="14596" max="14596" width="44" style="6" customWidth="1"/>
    <col min="14597" max="14597" width="32.85546875" style="6" customWidth="1"/>
    <col min="14598" max="14598" width="34.85546875" style="6" bestFit="1" customWidth="1"/>
    <col min="14599" max="14599" width="35" style="6" customWidth="1"/>
    <col min="14600" max="14600" width="31.28515625" style="6" customWidth="1"/>
    <col min="14601" max="14601" width="11.28515625" style="6" customWidth="1"/>
    <col min="14602" max="14660" width="9.140625" style="6" customWidth="1"/>
    <col min="14661" max="14847" width="9.140625" style="6"/>
    <col min="14848" max="14848" width="27.7109375" style="6" customWidth="1"/>
    <col min="14849" max="14849" width="7.7109375" style="6" customWidth="1"/>
    <col min="14850" max="14850" width="32.85546875" style="6" customWidth="1"/>
    <col min="14851" max="14851" width="38.42578125" style="6" customWidth="1"/>
    <col min="14852" max="14852" width="44" style="6" customWidth="1"/>
    <col min="14853" max="14853" width="32.85546875" style="6" customWidth="1"/>
    <col min="14854" max="14854" width="34.85546875" style="6" bestFit="1" customWidth="1"/>
    <col min="14855" max="14855" width="35" style="6" customWidth="1"/>
    <col min="14856" max="14856" width="31.28515625" style="6" customWidth="1"/>
    <col min="14857" max="14857" width="11.28515625" style="6" customWidth="1"/>
    <col min="14858" max="14916" width="9.140625" style="6" customWidth="1"/>
    <col min="14917" max="15103" width="9.140625" style="6"/>
    <col min="15104" max="15104" width="27.7109375" style="6" customWidth="1"/>
    <col min="15105" max="15105" width="7.7109375" style="6" customWidth="1"/>
    <col min="15106" max="15106" width="32.85546875" style="6" customWidth="1"/>
    <col min="15107" max="15107" width="38.42578125" style="6" customWidth="1"/>
    <col min="15108" max="15108" width="44" style="6" customWidth="1"/>
    <col min="15109" max="15109" width="32.85546875" style="6" customWidth="1"/>
    <col min="15110" max="15110" width="34.85546875" style="6" bestFit="1" customWidth="1"/>
    <col min="15111" max="15111" width="35" style="6" customWidth="1"/>
    <col min="15112" max="15112" width="31.28515625" style="6" customWidth="1"/>
    <col min="15113" max="15113" width="11.28515625" style="6" customWidth="1"/>
    <col min="15114" max="15172" width="9.140625" style="6" customWidth="1"/>
    <col min="15173" max="15359" width="9.140625" style="6"/>
    <col min="15360" max="15360" width="27.7109375" style="6" customWidth="1"/>
    <col min="15361" max="15361" width="7.7109375" style="6" customWidth="1"/>
    <col min="15362" max="15362" width="32.85546875" style="6" customWidth="1"/>
    <col min="15363" max="15363" width="38.42578125" style="6" customWidth="1"/>
    <col min="15364" max="15364" width="44" style="6" customWidth="1"/>
    <col min="15365" max="15365" width="32.85546875" style="6" customWidth="1"/>
    <col min="15366" max="15366" width="34.85546875" style="6" bestFit="1" customWidth="1"/>
    <col min="15367" max="15367" width="35" style="6" customWidth="1"/>
    <col min="15368" max="15368" width="31.28515625" style="6" customWidth="1"/>
    <col min="15369" max="15369" width="11.28515625" style="6" customWidth="1"/>
    <col min="15370" max="15428" width="9.140625" style="6" customWidth="1"/>
    <col min="15429" max="15615" width="9.140625" style="6"/>
    <col min="15616" max="15616" width="27.7109375" style="6" customWidth="1"/>
    <col min="15617" max="15617" width="7.7109375" style="6" customWidth="1"/>
    <col min="15618" max="15618" width="32.85546875" style="6" customWidth="1"/>
    <col min="15619" max="15619" width="38.42578125" style="6" customWidth="1"/>
    <col min="15620" max="15620" width="44" style="6" customWidth="1"/>
    <col min="15621" max="15621" width="32.85546875" style="6" customWidth="1"/>
    <col min="15622" max="15622" width="34.85546875" style="6" bestFit="1" customWidth="1"/>
    <col min="15623" max="15623" width="35" style="6" customWidth="1"/>
    <col min="15624" max="15624" width="31.28515625" style="6" customWidth="1"/>
    <col min="15625" max="15625" width="11.28515625" style="6" customWidth="1"/>
    <col min="15626" max="15684" width="9.140625" style="6" customWidth="1"/>
    <col min="15685" max="15871" width="9.140625" style="6"/>
    <col min="15872" max="15872" width="27.7109375" style="6" customWidth="1"/>
    <col min="15873" max="15873" width="7.7109375" style="6" customWidth="1"/>
    <col min="15874" max="15874" width="32.85546875" style="6" customWidth="1"/>
    <col min="15875" max="15875" width="38.42578125" style="6" customWidth="1"/>
    <col min="15876" max="15876" width="44" style="6" customWidth="1"/>
    <col min="15877" max="15877" width="32.85546875" style="6" customWidth="1"/>
    <col min="15878" max="15878" width="34.85546875" style="6" bestFit="1" customWidth="1"/>
    <col min="15879" max="15879" width="35" style="6" customWidth="1"/>
    <col min="15880" max="15880" width="31.28515625" style="6" customWidth="1"/>
    <col min="15881" max="15881" width="11.28515625" style="6" customWidth="1"/>
    <col min="15882" max="15940" width="9.140625" style="6" customWidth="1"/>
    <col min="15941" max="16127" width="9.140625" style="6"/>
    <col min="16128" max="16128" width="27.7109375" style="6" customWidth="1"/>
    <col min="16129" max="16129" width="7.7109375" style="6" customWidth="1"/>
    <col min="16130" max="16130" width="32.85546875" style="6" customWidth="1"/>
    <col min="16131" max="16131" width="38.42578125" style="6" customWidth="1"/>
    <col min="16132" max="16132" width="44" style="6" customWidth="1"/>
    <col min="16133" max="16133" width="32.85546875" style="6" customWidth="1"/>
    <col min="16134" max="16134" width="34.85546875" style="6" bestFit="1" customWidth="1"/>
    <col min="16135" max="16135" width="35" style="6" customWidth="1"/>
    <col min="16136" max="16136" width="31.28515625" style="6" customWidth="1"/>
    <col min="16137" max="16137" width="11.28515625" style="6" customWidth="1"/>
    <col min="16138" max="16196" width="9.140625" style="6" customWidth="1"/>
    <col min="16197" max="16384" width="9.140625" style="6"/>
  </cols>
  <sheetData>
    <row r="1" spans="1:68" ht="5.0999999999999996" customHeight="1" x14ac:dyDescent="0.2">
      <c r="A1" s="41"/>
      <c r="B1" s="69"/>
      <c r="C1" s="42"/>
      <c r="D1" s="43"/>
      <c r="E1" s="43"/>
      <c r="F1" s="43"/>
      <c r="G1" s="43"/>
      <c r="H1" s="43"/>
      <c r="I1" s="43"/>
    </row>
    <row r="2" spans="1:68" s="28" customFormat="1" ht="30" customHeight="1" x14ac:dyDescent="0.2">
      <c r="A2" s="468" t="s">
        <v>351</v>
      </c>
      <c r="B2" s="469"/>
      <c r="C2" s="469"/>
      <c r="D2" s="469"/>
      <c r="E2" s="469"/>
      <c r="F2" s="469"/>
      <c r="G2" s="469"/>
      <c r="H2" s="469"/>
      <c r="I2" s="47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</row>
    <row r="3" spans="1:68" s="21" customFormat="1" ht="18" customHeight="1" x14ac:dyDescent="0.2">
      <c r="A3" s="416"/>
      <c r="B3" s="417"/>
      <c r="C3" s="471" t="s">
        <v>7</v>
      </c>
      <c r="D3" s="471"/>
      <c r="E3" s="471"/>
      <c r="F3" s="471"/>
      <c r="G3" s="471"/>
      <c r="H3" s="471"/>
      <c r="I3" s="48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 s="21" customFormat="1" ht="18" customHeight="1" x14ac:dyDescent="0.2">
      <c r="A4" s="45"/>
      <c r="B4" s="38"/>
      <c r="C4" s="375">
        <v>1</v>
      </c>
      <c r="D4" s="196">
        <v>2</v>
      </c>
      <c r="E4" s="196">
        <v>3</v>
      </c>
      <c r="F4" s="196">
        <v>4</v>
      </c>
      <c r="G4" s="196">
        <v>5</v>
      </c>
      <c r="H4" s="196">
        <v>6</v>
      </c>
      <c r="I4" s="376">
        <v>7</v>
      </c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</row>
    <row r="5" spans="1:68" s="12" customFormat="1" ht="19.5" customHeight="1" x14ac:dyDescent="0.2">
      <c r="A5" s="70" t="s">
        <v>17</v>
      </c>
      <c r="B5" s="64"/>
      <c r="C5" s="184">
        <v>21.6</v>
      </c>
      <c r="D5" s="66">
        <v>20.48</v>
      </c>
      <c r="E5" s="66">
        <v>15.95</v>
      </c>
      <c r="F5" s="66">
        <v>14.8</v>
      </c>
      <c r="G5" s="66">
        <v>13.39</v>
      </c>
      <c r="H5" s="66">
        <v>13.2</v>
      </c>
      <c r="I5" s="71">
        <v>13</v>
      </c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</row>
    <row r="6" spans="1:68" s="12" customFormat="1" ht="19.5" customHeight="1" x14ac:dyDescent="0.2">
      <c r="A6" s="70" t="s">
        <v>5</v>
      </c>
      <c r="B6" s="64"/>
      <c r="C6" s="184">
        <v>30</v>
      </c>
      <c r="D6" s="66">
        <v>30</v>
      </c>
      <c r="E6" s="66">
        <v>22.5</v>
      </c>
      <c r="F6" s="66">
        <v>22.5</v>
      </c>
      <c r="G6" s="66">
        <v>18.600000000000001</v>
      </c>
      <c r="H6" s="66">
        <v>20.48</v>
      </c>
      <c r="I6" s="71">
        <v>18.600000000000001</v>
      </c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</row>
    <row r="7" spans="1:68" s="12" customFormat="1" ht="19.5" customHeight="1" x14ac:dyDescent="0.2">
      <c r="A7" s="70" t="s">
        <v>350</v>
      </c>
      <c r="B7" s="64"/>
      <c r="C7" s="216">
        <v>66</v>
      </c>
      <c r="D7" s="66">
        <v>66</v>
      </c>
      <c r="E7" s="66">
        <v>49.5</v>
      </c>
      <c r="F7" s="66">
        <v>49.5</v>
      </c>
      <c r="G7" s="66">
        <v>40.92</v>
      </c>
      <c r="H7" s="66">
        <v>49.5</v>
      </c>
      <c r="I7" s="71">
        <v>40.92</v>
      </c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</row>
    <row r="8" spans="1:68" s="12" customFormat="1" ht="19.5" customHeight="1" x14ac:dyDescent="0.2">
      <c r="A8" s="70" t="s">
        <v>390</v>
      </c>
      <c r="B8" s="64"/>
      <c r="C8" s="184">
        <v>91</v>
      </c>
      <c r="D8" s="66">
        <v>91</v>
      </c>
      <c r="E8" s="66">
        <v>68.25</v>
      </c>
      <c r="F8" s="66">
        <v>68.25</v>
      </c>
      <c r="G8" s="66">
        <v>56.42</v>
      </c>
      <c r="H8" s="66">
        <v>68.25</v>
      </c>
      <c r="I8" s="71">
        <v>56.42</v>
      </c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</row>
    <row r="9" spans="1:68" s="12" customFormat="1" ht="9" customHeight="1" x14ac:dyDescent="0.2">
      <c r="A9" s="7"/>
      <c r="B9" s="7"/>
      <c r="C9" s="7"/>
      <c r="D9" s="7"/>
      <c r="E9" s="118"/>
      <c r="F9" s="2"/>
      <c r="G9" s="15"/>
      <c r="H9" s="15"/>
      <c r="I9" s="61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s="11" customFormat="1" ht="27.75" customHeight="1" x14ac:dyDescent="0.2">
      <c r="A10" s="7"/>
      <c r="B10" s="7"/>
      <c r="C10" s="8" t="s">
        <v>98</v>
      </c>
      <c r="D10" s="372" t="s">
        <v>65</v>
      </c>
      <c r="E10" s="59" t="s">
        <v>86</v>
      </c>
      <c r="F10" s="2" t="s">
        <v>67</v>
      </c>
      <c r="G10" s="17" t="s">
        <v>61</v>
      </c>
      <c r="H10" s="15" t="s">
        <v>66</v>
      </c>
      <c r="I10" s="61" t="s">
        <v>104</v>
      </c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s="11" customFormat="1" ht="27.75" customHeight="1" x14ac:dyDescent="0.2">
      <c r="A11" s="7"/>
      <c r="B11" s="7"/>
      <c r="C11" s="8" t="s">
        <v>230</v>
      </c>
      <c r="D11" s="7" t="s">
        <v>51</v>
      </c>
      <c r="E11" s="377"/>
      <c r="F11" s="2" t="s">
        <v>53</v>
      </c>
      <c r="G11" s="5"/>
      <c r="H11" s="15" t="s">
        <v>44</v>
      </c>
      <c r="I11" s="61" t="s">
        <v>654</v>
      </c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s="11" customFormat="1" ht="27" customHeight="1" x14ac:dyDescent="0.2">
      <c r="A12" s="7"/>
      <c r="B12" s="7"/>
      <c r="C12" s="8" t="s">
        <v>391</v>
      </c>
      <c r="D12" s="7" t="s">
        <v>56</v>
      </c>
      <c r="E12" s="59"/>
      <c r="F12" s="2"/>
      <c r="G12" s="15"/>
      <c r="H12" s="17" t="s">
        <v>54</v>
      </c>
      <c r="I12" s="61" t="s">
        <v>585</v>
      </c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s="11" customFormat="1" ht="27.75" customHeight="1" x14ac:dyDescent="0.2">
      <c r="A13" s="7"/>
      <c r="B13" s="7"/>
      <c r="C13" s="8" t="s">
        <v>240</v>
      </c>
      <c r="D13" s="7"/>
      <c r="E13" s="59"/>
      <c r="F13" s="2"/>
      <c r="G13" s="15"/>
      <c r="H13" s="17" t="s">
        <v>48</v>
      </c>
      <c r="I13" s="61" t="s">
        <v>341</v>
      </c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s="11" customFormat="1" ht="28.5" customHeight="1" x14ac:dyDescent="0.2">
      <c r="A14" s="7"/>
      <c r="B14" s="7"/>
      <c r="C14" s="7" t="s">
        <v>336</v>
      </c>
      <c r="D14" s="7"/>
      <c r="E14" s="59"/>
      <c r="F14" s="2"/>
      <c r="G14" s="15"/>
      <c r="H14" s="17"/>
      <c r="I14" s="61" t="s">
        <v>563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s="11" customFormat="1" ht="19.5" customHeight="1" x14ac:dyDescent="0.2">
      <c r="A15" s="7"/>
      <c r="B15" s="7"/>
      <c r="C15" s="7" t="s">
        <v>70</v>
      </c>
      <c r="D15" s="7"/>
      <c r="E15" s="59"/>
      <c r="F15" s="2"/>
      <c r="G15" s="15"/>
      <c r="H15" s="17"/>
      <c r="I15" s="61" t="s">
        <v>40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s="11" customFormat="1" ht="19.5" customHeight="1" x14ac:dyDescent="0.2">
      <c r="A16" s="7"/>
      <c r="B16" s="7"/>
      <c r="C16" s="7"/>
      <c r="D16" s="7"/>
      <c r="E16" s="59"/>
      <c r="F16" s="2"/>
      <c r="G16" s="15"/>
      <c r="H16" s="5"/>
      <c r="I16" s="61" t="s">
        <v>245</v>
      </c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s="11" customFormat="1" ht="21" customHeight="1" x14ac:dyDescent="0.2">
      <c r="A17" s="7"/>
      <c r="B17" s="7"/>
      <c r="C17" s="7"/>
      <c r="D17" s="7"/>
      <c r="E17" s="59"/>
      <c r="F17" s="2"/>
      <c r="G17" s="17"/>
      <c r="H17" s="15"/>
      <c r="I17" s="61" t="s">
        <v>46</v>
      </c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s="11" customFormat="1" ht="30.75" customHeight="1" x14ac:dyDescent="0.2">
      <c r="A18" s="7"/>
      <c r="B18" s="7"/>
      <c r="C18" s="7"/>
      <c r="D18" s="7"/>
      <c r="E18" s="118"/>
      <c r="F18" s="2"/>
      <c r="G18" s="5"/>
      <c r="H18" s="15"/>
      <c r="I18" s="61" t="s">
        <v>564</v>
      </c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s="11" customFormat="1" x14ac:dyDescent="0.2">
      <c r="A19" s="7"/>
      <c r="B19" s="7"/>
      <c r="C19" s="7"/>
      <c r="D19" s="7"/>
      <c r="E19" s="59"/>
      <c r="F19" s="2"/>
      <c r="G19" s="15"/>
      <c r="H19" s="15"/>
      <c r="I19" s="61" t="s">
        <v>94</v>
      </c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s="11" customFormat="1" ht="9.75" customHeight="1" x14ac:dyDescent="0.2">
      <c r="A20" s="7"/>
      <c r="B20" s="7"/>
      <c r="C20" s="7"/>
      <c r="D20" s="7"/>
      <c r="E20" s="377"/>
      <c r="F20" s="2"/>
      <c r="G20" s="15"/>
      <c r="H20" s="15"/>
      <c r="I20" s="61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s="12" customFormat="1" ht="19.5" customHeight="1" x14ac:dyDescent="0.2">
      <c r="A21" s="188"/>
      <c r="B21" s="40"/>
      <c r="C21" s="187"/>
      <c r="D21" s="186"/>
      <c r="E21" s="186"/>
      <c r="F21" s="185"/>
      <c r="G21" s="203"/>
      <c r="H21" s="203"/>
      <c r="I21" s="204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s="12" customFormat="1" ht="3" customHeight="1" x14ac:dyDescent="0.2">
      <c r="A22" s="120"/>
      <c r="B22" s="121"/>
      <c r="C22" s="122"/>
      <c r="D22" s="123"/>
      <c r="E22" s="123"/>
      <c r="F22" s="123"/>
      <c r="G22" s="123"/>
      <c r="H22" s="123"/>
      <c r="I22" s="124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s="12" customFormat="1" ht="5.0999999999999996" customHeight="1" x14ac:dyDescent="0.2">
      <c r="A23" s="35"/>
      <c r="B23" s="63"/>
      <c r="C23" s="1"/>
      <c r="D23" s="3"/>
      <c r="E23" s="3"/>
      <c r="F23" s="3"/>
      <c r="G23" s="3"/>
      <c r="H23" s="3"/>
      <c r="I23" s="3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s="12" customFormat="1" ht="14.25" customHeight="1" x14ac:dyDescent="0.2">
      <c r="A24" s="318"/>
      <c r="B24" s="319"/>
      <c r="C24" s="319"/>
      <c r="D24" s="319"/>
      <c r="E24" s="3"/>
      <c r="F24" s="3"/>
      <c r="G24" s="3"/>
      <c r="H24" s="320"/>
      <c r="I24" s="3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s="12" customFormat="1" x14ac:dyDescent="0.2">
      <c r="A25" s="35"/>
      <c r="B25" s="1"/>
      <c r="C25" s="1"/>
      <c r="D25" s="3"/>
      <c r="E25" s="3"/>
      <c r="F25" s="3"/>
      <c r="G25" s="3"/>
      <c r="H25" s="3"/>
      <c r="I25" s="3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s="12" customFormat="1" x14ac:dyDescent="0.2">
      <c r="A26" s="35"/>
      <c r="B26" s="1"/>
      <c r="C26" s="1"/>
      <c r="D26" s="3"/>
      <c r="E26" s="3"/>
      <c r="F26" s="3"/>
      <c r="G26" s="3"/>
      <c r="H26" s="3"/>
      <c r="I26" s="3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s="12" customFormat="1" x14ac:dyDescent="0.2">
      <c r="A27" s="35"/>
      <c r="B27" s="1"/>
      <c r="C27" s="1"/>
      <c r="D27" s="3"/>
      <c r="E27" s="3"/>
      <c r="F27" s="3"/>
      <c r="G27" s="3"/>
      <c r="H27" s="3"/>
      <c r="I27" s="3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s="12" customFormat="1" x14ac:dyDescent="0.2">
      <c r="A28" s="35"/>
      <c r="B28" s="1"/>
      <c r="C28" s="1"/>
      <c r="D28" s="3"/>
      <c r="E28" s="3"/>
      <c r="F28" s="3"/>
      <c r="G28" s="3"/>
      <c r="H28" s="3"/>
      <c r="I28" s="3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s="12" customFormat="1" x14ac:dyDescent="0.2">
      <c r="A29" s="35"/>
      <c r="B29" s="1"/>
      <c r="C29" s="1"/>
      <c r="D29" s="3"/>
      <c r="E29" s="3"/>
      <c r="F29" s="3"/>
      <c r="G29" s="3"/>
      <c r="H29" s="3"/>
      <c r="I29" s="3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s="12" customFormat="1" x14ac:dyDescent="0.2">
      <c r="A30" s="35"/>
      <c r="B30" s="1"/>
      <c r="C30" s="1"/>
      <c r="D30" s="3"/>
      <c r="E30" s="3"/>
      <c r="F30" s="3"/>
      <c r="G30" s="3"/>
      <c r="H30" s="3"/>
      <c r="I30" s="3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s="12" customFormat="1" x14ac:dyDescent="0.2">
      <c r="A31" s="35"/>
      <c r="B31" s="1"/>
      <c r="C31" s="1"/>
      <c r="D31" s="3"/>
      <c r="E31" s="3"/>
      <c r="F31" s="3"/>
      <c r="G31" s="3"/>
      <c r="H31" s="3"/>
      <c r="I31" s="3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s="12" customFormat="1" x14ac:dyDescent="0.2">
      <c r="A32" s="35"/>
      <c r="B32" s="1"/>
      <c r="C32" s="1"/>
      <c r="D32" s="3"/>
      <c r="E32" s="3"/>
      <c r="F32" s="3"/>
      <c r="G32" s="3"/>
      <c r="H32" s="3"/>
      <c r="I32" s="3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</sheetData>
  <sortState ref="I10:I19">
    <sortCondition ref="I10"/>
  </sortState>
  <mergeCells count="2">
    <mergeCell ref="A2:I2"/>
    <mergeCell ref="C3:I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zoomScaleNormal="100" workbookViewId="0">
      <selection activeCell="E44" sqref="E44"/>
    </sheetView>
  </sheetViews>
  <sheetFormatPr baseColWidth="10" defaultRowHeight="12.75" x14ac:dyDescent="0.2"/>
  <cols>
    <col min="1" max="1" width="4.42578125" customWidth="1"/>
    <col min="2" max="2" width="23.5703125" bestFit="1" customWidth="1"/>
    <col min="3" max="3" width="10.28515625" style="264" bestFit="1" customWidth="1"/>
    <col min="4" max="4" width="0.85546875" style="264" customWidth="1"/>
    <col min="5" max="5" width="9.28515625" style="264" bestFit="1" customWidth="1"/>
    <col min="6" max="6" width="0.85546875" style="265" customWidth="1"/>
    <col min="7" max="7" width="15" style="264" bestFit="1" customWidth="1"/>
    <col min="8" max="8" width="0.85546875" style="264" customWidth="1"/>
    <col min="9" max="9" width="9.140625" style="264" bestFit="1" customWidth="1"/>
    <col min="10" max="10" width="0.85546875" style="259" customWidth="1"/>
    <col min="11" max="11" width="9.140625" style="259" bestFit="1" customWidth="1"/>
    <col min="12" max="12" width="0.85546875" style="264" customWidth="1"/>
    <col min="13" max="13" width="10" style="264" bestFit="1" customWidth="1"/>
    <col min="14" max="14" width="0.85546875" style="264" customWidth="1"/>
    <col min="15" max="15" width="10.7109375" style="259" bestFit="1" customWidth="1"/>
    <col min="16" max="16" width="0.85546875" style="265" customWidth="1"/>
    <col min="17" max="17" width="9.42578125" style="264" bestFit="1" customWidth="1"/>
    <col min="18" max="18" width="0.85546875" style="259" customWidth="1"/>
    <col min="19" max="19" width="10.28515625" style="259" bestFit="1" customWidth="1"/>
    <col min="20" max="20" width="0.85546875" style="259" customWidth="1"/>
    <col min="21" max="21" width="7.140625" style="259" hidden="1" customWidth="1"/>
    <col min="22" max="22" width="0.85546875" style="264" hidden="1" customWidth="1"/>
    <col min="23" max="23" width="11.42578125" style="264" bestFit="1" customWidth="1"/>
    <col min="24" max="24" width="0.85546875" style="264" customWidth="1"/>
    <col min="25" max="25" width="12.85546875" style="264" bestFit="1" customWidth="1"/>
    <col min="26" max="26" width="0.85546875" style="259" customWidth="1"/>
    <col min="27" max="27" width="8.7109375" style="259" customWidth="1"/>
    <col min="28" max="28" width="0.85546875" style="264" customWidth="1"/>
    <col min="29" max="29" width="16.140625" style="259" customWidth="1"/>
    <col min="30" max="30" width="0.85546875" style="264" customWidth="1"/>
    <col min="31" max="31" width="14" style="264" customWidth="1"/>
    <col min="32" max="32" width="0.85546875" style="264" customWidth="1"/>
    <col min="33" max="33" width="20.28515625" style="264" customWidth="1"/>
    <col min="34" max="34" width="0.85546875" style="259" customWidth="1"/>
    <col min="35" max="35" width="11.42578125" style="259" customWidth="1"/>
    <col min="36" max="36" width="0.85546875" style="259" customWidth="1"/>
    <col min="37" max="37" width="10.42578125" style="259" customWidth="1"/>
    <col min="38" max="38" width="0.85546875" style="259" customWidth="1"/>
    <col min="39" max="39" width="10.42578125" style="259" customWidth="1"/>
    <col min="40" max="41" width="11.42578125" style="259"/>
  </cols>
  <sheetData>
    <row r="1" spans="1:40" ht="27" customHeight="1" x14ac:dyDescent="0.2">
      <c r="A1" s="464" t="s">
        <v>626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</row>
    <row r="2" spans="1:40" ht="9.6" customHeight="1" x14ac:dyDescent="0.2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/>
      <c r="AM2" s="371"/>
    </row>
    <row r="3" spans="1:40" ht="3" customHeight="1" x14ac:dyDescent="0.2">
      <c r="A3" s="181"/>
      <c r="B3" s="181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1"/>
    </row>
    <row r="4" spans="1:40" ht="42.75" customHeight="1" x14ac:dyDescent="0.2">
      <c r="A4" s="462" t="s">
        <v>349</v>
      </c>
      <c r="B4" s="463"/>
      <c r="C4" s="274" t="s">
        <v>338</v>
      </c>
      <c r="D4" s="275"/>
      <c r="E4" s="276" t="s">
        <v>23</v>
      </c>
      <c r="F4" s="275"/>
      <c r="G4" s="276" t="s">
        <v>152</v>
      </c>
      <c r="H4" s="275"/>
      <c r="I4" s="276" t="s">
        <v>395</v>
      </c>
      <c r="J4" s="276"/>
      <c r="K4" s="276" t="s">
        <v>27</v>
      </c>
      <c r="L4" s="275"/>
      <c r="M4" s="276" t="s">
        <v>138</v>
      </c>
      <c r="N4" s="275"/>
      <c r="O4" s="276" t="s">
        <v>139</v>
      </c>
      <c r="P4" s="276"/>
      <c r="Q4" s="276" t="s">
        <v>31</v>
      </c>
      <c r="R4" s="275"/>
      <c r="S4" s="276" t="s">
        <v>32</v>
      </c>
      <c r="T4" s="276"/>
      <c r="U4" s="276" t="s">
        <v>406</v>
      </c>
      <c r="V4" s="275"/>
      <c r="W4" s="276" t="s">
        <v>176</v>
      </c>
      <c r="X4" s="275"/>
      <c r="Y4" s="275" t="s">
        <v>140</v>
      </c>
      <c r="Z4" s="275"/>
      <c r="AA4" s="275" t="s">
        <v>33</v>
      </c>
      <c r="AB4" s="276"/>
      <c r="AC4" s="276" t="s">
        <v>34</v>
      </c>
      <c r="AD4" s="275"/>
      <c r="AE4" s="276" t="s">
        <v>35</v>
      </c>
      <c r="AF4" s="275"/>
      <c r="AG4" s="276" t="s">
        <v>154</v>
      </c>
      <c r="AH4" s="275"/>
      <c r="AI4" s="276" t="s">
        <v>342</v>
      </c>
      <c r="AJ4" s="275"/>
      <c r="AK4" s="276" t="s">
        <v>156</v>
      </c>
      <c r="AL4" s="275"/>
      <c r="AM4" s="277" t="s">
        <v>405</v>
      </c>
    </row>
    <row r="5" spans="1:40" x14ac:dyDescent="0.2">
      <c r="A5" s="278"/>
      <c r="B5" s="279"/>
      <c r="C5" s="280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2"/>
    </row>
    <row r="6" spans="1:40" x14ac:dyDescent="0.2">
      <c r="A6" s="283" t="s">
        <v>397</v>
      </c>
      <c r="B6" s="284"/>
      <c r="C6" s="285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312"/>
    </row>
    <row r="7" spans="1:40" x14ac:dyDescent="0.2">
      <c r="A7" s="278"/>
      <c r="B7" s="279" t="s">
        <v>392</v>
      </c>
      <c r="C7" s="329" t="s">
        <v>172</v>
      </c>
      <c r="D7" s="330"/>
      <c r="E7" s="330" t="s">
        <v>172</v>
      </c>
      <c r="F7" s="330">
        <v>23.88</v>
      </c>
      <c r="G7" s="330" t="s">
        <v>172</v>
      </c>
      <c r="H7" s="330"/>
      <c r="I7" s="330" t="s">
        <v>172</v>
      </c>
      <c r="J7" s="330">
        <v>13.03</v>
      </c>
      <c r="K7" s="330" t="s">
        <v>172</v>
      </c>
      <c r="L7" s="330"/>
      <c r="M7" s="330" t="s">
        <v>172</v>
      </c>
      <c r="N7" s="330"/>
      <c r="O7" s="330" t="s">
        <v>172</v>
      </c>
      <c r="P7" s="330"/>
      <c r="Q7" s="330" t="s">
        <v>172</v>
      </c>
      <c r="R7" s="330"/>
      <c r="S7" s="330" t="s">
        <v>172</v>
      </c>
      <c r="T7" s="330"/>
      <c r="U7" s="330">
        <v>19.600000000000001</v>
      </c>
      <c r="V7" s="330"/>
      <c r="W7" s="330" t="s">
        <v>172</v>
      </c>
      <c r="X7" s="330"/>
      <c r="Y7" s="330" t="s">
        <v>172</v>
      </c>
      <c r="Z7" s="330"/>
      <c r="AA7" s="330" t="s">
        <v>172</v>
      </c>
      <c r="AB7" s="330"/>
      <c r="AC7" s="330" t="s">
        <v>172</v>
      </c>
      <c r="AD7" s="330"/>
      <c r="AE7" s="330" t="s">
        <v>172</v>
      </c>
      <c r="AF7" s="330"/>
      <c r="AG7" s="330" t="s">
        <v>172</v>
      </c>
      <c r="AH7" s="330"/>
      <c r="AI7" s="330" t="s">
        <v>172</v>
      </c>
      <c r="AJ7" s="330"/>
      <c r="AK7" s="330" t="s">
        <v>172</v>
      </c>
      <c r="AL7" s="330"/>
      <c r="AM7" s="331" t="s">
        <v>172</v>
      </c>
      <c r="AN7" s="297"/>
    </row>
    <row r="8" spans="1:40" x14ac:dyDescent="0.2">
      <c r="A8" s="278"/>
      <c r="B8" s="279" t="s">
        <v>393</v>
      </c>
      <c r="C8" s="329">
        <f>('Precios x CC.AA y Exp.'!C8-'Precios x CC.AA y Exp.'!C7)/'Precios x CC.AA y Exp.'!C7</f>
        <v>1.0007923930269416</v>
      </c>
      <c r="D8" s="330"/>
      <c r="E8" s="330">
        <f>('Precios x CC.AA y Exp.'!E8-'Precios x CC.AA y Exp.'!E7)/'Precios x CC.AA y Exp.'!E7</f>
        <v>0.48393341076267909</v>
      </c>
      <c r="F8" s="330">
        <v>35.44</v>
      </c>
      <c r="G8" s="330">
        <f>('Precios x CC.AA y Exp.'!G8-'Precios x CC.AA y Exp.'!G7)/'Precios x CC.AA y Exp.'!G7</f>
        <v>0.76168860644575576</v>
      </c>
      <c r="H8" s="330"/>
      <c r="I8" s="330">
        <f>('Precios x CC.AA y Exp.'!I8-'Precios x CC.AA y Exp.'!I7)/'Precios x CC.AA y Exp.'!I7</f>
        <v>1</v>
      </c>
      <c r="J8" s="330">
        <v>19.34</v>
      </c>
      <c r="K8" s="330">
        <f>('Precios x CC.AA y Exp.'!K8-'Precios x CC.AA y Exp.'!K7)/'Precios x CC.AA y Exp.'!K7</f>
        <v>0.8</v>
      </c>
      <c r="L8" s="330"/>
      <c r="M8" s="330">
        <f>('Precios x CC.AA y Exp.'!M8-'Precios x CC.AA y Exp.'!M7)/'Precios x CC.AA y Exp.'!M7</f>
        <v>1</v>
      </c>
      <c r="N8" s="330"/>
      <c r="O8" s="330">
        <f>('Precios x CC.AA y Exp.'!O8-'Precios x CC.AA y Exp.'!O7)/'Precios x CC.AA y Exp.'!O7</f>
        <v>0.99947005829358748</v>
      </c>
      <c r="P8" s="330"/>
      <c r="Q8" s="330">
        <f>('Precios x CC.AA y Exp.'!Q8-'Precios x CC.AA y Exp.'!Q7)/'Precios x CC.AA y Exp.'!Q7</f>
        <v>0.50016528925619841</v>
      </c>
      <c r="R8" s="330"/>
      <c r="S8" s="330">
        <f>('Precios x CC.AA y Exp.'!S8-'Precios x CC.AA y Exp.'!S7)/'Precios x CC.AA y Exp.'!S7</f>
        <v>0.2348910623946035</v>
      </c>
      <c r="T8" s="330"/>
      <c r="U8" s="330">
        <v>23.52</v>
      </c>
      <c r="V8" s="330"/>
      <c r="W8" s="330">
        <f>('Precios x CC.AA y Exp.'!W8-'Precios x CC.AA y Exp.'!W7)/'Precios x CC.AA y Exp.'!W7</f>
        <v>0.74969867416633174</v>
      </c>
      <c r="X8" s="330"/>
      <c r="Y8" s="330">
        <f>('Precios x CC.AA y Exp.'!Y8-'Precios x CC.AA y Exp.'!Y7)/'Precios x CC.AA y Exp.'!Y7</f>
        <v>1</v>
      </c>
      <c r="Z8" s="330"/>
      <c r="AA8" s="330">
        <f>('Precios x CC.AA y Exp.'!AA8-'Precios x CC.AA y Exp.'!AA7)/'Precios x CC.AA y Exp.'!AA7</f>
        <v>0.38549892318736551</v>
      </c>
      <c r="AB8" s="330"/>
      <c r="AC8" s="330">
        <f>('Precios x CC.AA y Exp.'!AC8-'Precios x CC.AA y Exp.'!AC7)/'Precios x CC.AA y Exp.'!AC7</f>
        <v>0.83734939759036153</v>
      </c>
      <c r="AD8" s="330"/>
      <c r="AE8" s="330">
        <f>('Precios x CC.AA y Exp.'!AE8-'Precios x CC.AA y Exp.'!AE7)/'Precios x CC.AA y Exp.'!AE7</f>
        <v>1</v>
      </c>
      <c r="AF8" s="330"/>
      <c r="AG8" s="330">
        <f>('Precios x CC.AA y Exp.'!AG8-'Precios x CC.AA y Exp.'!AG7)/'Precios x CC.AA y Exp.'!AG7</f>
        <v>0.99955614735907661</v>
      </c>
      <c r="AH8" s="330"/>
      <c r="AI8" s="330">
        <f>('Precios x CC.AA y Exp.'!AI8-'Precios x CC.AA y Exp.'!AI7)/'Precios x CC.AA y Exp.'!AI7</f>
        <v>0.44153225806451624</v>
      </c>
      <c r="AJ8" s="330"/>
      <c r="AK8" s="330">
        <f>('Precios x CC.AA y Exp.'!AK8-'Precios x CC.AA y Exp.'!AK7)/'Precios x CC.AA y Exp.'!AK7</f>
        <v>0.99914929817099096</v>
      </c>
      <c r="AL8" s="330"/>
      <c r="AM8" s="331">
        <f>('Precios x CC.AA y Exp.'!AM8-'Precios x CC.AA y Exp.'!AM7)/'Precios x CC.AA y Exp.'!AM7</f>
        <v>0.38888888888888878</v>
      </c>
      <c r="AN8" s="297"/>
    </row>
    <row r="9" spans="1:40" x14ac:dyDescent="0.2">
      <c r="A9" s="278"/>
      <c r="B9" s="279" t="s">
        <v>394</v>
      </c>
      <c r="C9" s="329">
        <f>('Precios x CC.AA y Exp.'!C9-'Precios x CC.AA y Exp.'!C7)/'Precios x CC.AA y Exp.'!C7</f>
        <v>3.3351822503961972</v>
      </c>
      <c r="D9" s="330"/>
      <c r="E9" s="330">
        <f>('Precios x CC.AA y Exp.'!E9-'Precios x CC.AA y Exp.'!E7)/'Precios x CC.AA y Exp.'!E7</f>
        <v>2.2148664343786297</v>
      </c>
      <c r="F9" s="330">
        <v>76.78</v>
      </c>
      <c r="G9" s="330">
        <f>('Precios x CC.AA y Exp.'!G9-'Precios x CC.AA y Exp.'!G7)/'Precios x CC.AA y Exp.'!G7</f>
        <v>1.9069450748978667</v>
      </c>
      <c r="H9" s="330"/>
      <c r="I9" s="330">
        <f>('Precios x CC.AA y Exp.'!I9-'Precios x CC.AA y Exp.'!I7)/'Precios x CC.AA y Exp.'!I7</f>
        <v>3.3303069606571554</v>
      </c>
      <c r="J9" s="330">
        <v>41.9</v>
      </c>
      <c r="K9" s="330">
        <f>('Precios x CC.AA y Exp.'!K9-'Precios x CC.AA y Exp.'!K7)/'Precios x CC.AA y Exp.'!K7</f>
        <v>2.4670184696569923</v>
      </c>
      <c r="L9" s="330"/>
      <c r="M9" s="330">
        <f>('Precios x CC.AA y Exp.'!M9-'Precios x CC.AA y Exp.'!M7)/'Precios x CC.AA y Exp.'!M7</f>
        <v>3.3339339339339342</v>
      </c>
      <c r="N9" s="330"/>
      <c r="O9" s="330">
        <f>('Precios x CC.AA y Exp.'!O9-'Precios x CC.AA y Exp.'!O7)/'Precios x CC.AA y Exp.'!O7</f>
        <v>3.3328033916269209</v>
      </c>
      <c r="P9" s="330"/>
      <c r="Q9" s="330">
        <f>('Precios x CC.AA y Exp.'!Q9-'Precios x CC.AA y Exp.'!Q7)/'Precios x CC.AA y Exp.'!Q7</f>
        <v>2.2502479338842973</v>
      </c>
      <c r="R9" s="330"/>
      <c r="S9" s="330">
        <f>('Precios x CC.AA y Exp.'!S9-'Precios x CC.AA y Exp.'!S7)/'Precios x CC.AA y Exp.'!S7</f>
        <v>1.6755973018549746</v>
      </c>
      <c r="T9" s="330"/>
      <c r="U9" s="330">
        <v>50.96</v>
      </c>
      <c r="V9" s="330"/>
      <c r="W9" s="330">
        <f>('Precios x CC.AA y Exp.'!W9-'Precios x CC.AA y Exp.'!W7)/'Precios x CC.AA y Exp.'!W7</f>
        <v>2.7123342707914828</v>
      </c>
      <c r="X9" s="330"/>
      <c r="Y9" s="330">
        <f>('Precios x CC.AA y Exp.'!Y9-'Precios x CC.AA y Exp.'!Y7)/'Precios x CC.AA y Exp.'!Y7</f>
        <v>3.3333333333333326</v>
      </c>
      <c r="Z9" s="330"/>
      <c r="AA9" s="330">
        <f>('Precios x CC.AA y Exp.'!AA9-'Precios x CC.AA y Exp.'!AA7)/'Precios x CC.AA y Exp.'!AA7</f>
        <v>1.2404881550610194</v>
      </c>
      <c r="AB9" s="330"/>
      <c r="AC9" s="330">
        <f>('Precios x CC.AA y Exp.'!AC9-'Precios x CC.AA y Exp.'!AC7)/'Precios x CC.AA y Exp.'!AC7</f>
        <v>2.4992912827781715</v>
      </c>
      <c r="AD9" s="330"/>
      <c r="AE9" s="330">
        <f>('Precios x CC.AA y Exp.'!AE9-'Precios x CC.AA y Exp.'!AE7)/'Precios x CC.AA y Exp.'!AE7</f>
        <v>3.3331346841477942</v>
      </c>
      <c r="AF9" s="330"/>
      <c r="AG9" s="330">
        <f>('Precios x CC.AA y Exp.'!AG9-'Precios x CC.AA y Exp.'!AG7)/'Precios x CC.AA y Exp.'!AG7</f>
        <v>3.3320017754105633</v>
      </c>
      <c r="AH9" s="330"/>
      <c r="AI9" s="330">
        <f>('Precios x CC.AA y Exp.'!AI9-'Precios x CC.AA y Exp.'!AI7)/'Precios x CC.AA y Exp.'!AI7</f>
        <v>1.1693548387096775</v>
      </c>
      <c r="AJ9" s="330"/>
      <c r="AK9" s="330">
        <f>('Precios x CC.AA y Exp.'!AK9-'Precios x CC.AA y Exp.'!AK7)/'Precios x CC.AA y Exp.'!AK7</f>
        <v>3.3321990642279875</v>
      </c>
      <c r="AL9" s="330"/>
      <c r="AM9" s="331">
        <f>('Precios x CC.AA y Exp.'!AM9-'Precios x CC.AA y Exp.'!AM7)/'Precios x CC.AA y Exp.'!AM7</f>
        <v>2.0555555555555554</v>
      </c>
      <c r="AN9" s="297"/>
    </row>
    <row r="10" spans="1:40" x14ac:dyDescent="0.2">
      <c r="A10" s="278"/>
      <c r="B10" s="279" t="s">
        <v>398</v>
      </c>
      <c r="C10" s="329">
        <f>('Precios x CC.AA y Exp.'!C10-'Precios x CC.AA y Exp.'!C7)/'Precios x CC.AA y Exp.'!C7</f>
        <v>5.0023771790808249</v>
      </c>
      <c r="D10" s="330"/>
      <c r="E10" s="330">
        <f>('Precios x CC.AA y Exp.'!E10-'Precios x CC.AA y Exp.'!E7)/'Precios x CC.AA y Exp.'!E7</f>
        <v>3.4510259388308171</v>
      </c>
      <c r="F10" s="330"/>
      <c r="G10" s="330">
        <f>('Precios x CC.AA y Exp.'!G10-'Precios x CC.AA y Exp.'!G7)/'Precios x CC.AA y Exp.'!G7</f>
        <v>3.0644575578756243</v>
      </c>
      <c r="H10" s="330"/>
      <c r="I10" s="330">
        <f>('Precios x CC.AA y Exp.'!I10-'Precios x CC.AA y Exp.'!I7)/'Precios x CC.AA y Exp.'!I7</f>
        <v>5.0004323389537397</v>
      </c>
      <c r="J10" s="330"/>
      <c r="K10" s="330">
        <f>('Precios x CC.AA y Exp.'!K10-'Precios x CC.AA y Exp.'!K7)/'Precios x CC.AA y Exp.'!K7</f>
        <v>3.5002638522427443</v>
      </c>
      <c r="L10" s="330"/>
      <c r="M10" s="330">
        <f>('Precios x CC.AA y Exp.'!M10-'Precios x CC.AA y Exp.'!M7)/'Precios x CC.AA y Exp.'!M7</f>
        <v>5.0006006006006007</v>
      </c>
      <c r="N10" s="330"/>
      <c r="O10" s="330">
        <f>('Precios x CC.AA y Exp.'!O10-'Precios x CC.AA y Exp.'!O7)/'Precios x CC.AA y Exp.'!O7</f>
        <v>4.9989401165871747</v>
      </c>
      <c r="P10" s="330"/>
      <c r="Q10" s="330">
        <f>('Precios x CC.AA y Exp.'!Q10-'Precios x CC.AA y Exp.'!Q7)/'Precios x CC.AA y Exp.'!Q7</f>
        <v>3.5004958677685947</v>
      </c>
      <c r="R10" s="330"/>
      <c r="S10" s="330">
        <f>('Precios x CC.AA y Exp.'!S10-'Precios x CC.AA y Exp.'!S7)/'Precios x CC.AA y Exp.'!S7</f>
        <v>2.7046731871838108</v>
      </c>
      <c r="T10" s="330"/>
      <c r="U10" s="330">
        <v>70.56</v>
      </c>
      <c r="V10" s="330"/>
      <c r="W10" s="330">
        <f>('Precios x CC.AA y Exp.'!W10-'Precios x CC.AA y Exp.'!W7)/'Precios x CC.AA y Exp.'!W7</f>
        <v>3.9497790277219766</v>
      </c>
      <c r="X10" s="330"/>
      <c r="Y10" s="330">
        <f>('Precios x CC.AA y Exp.'!Y10-'Precios x CC.AA y Exp.'!Y7)/'Precios x CC.AA y Exp.'!Y7</f>
        <v>4.9999999999999991</v>
      </c>
      <c r="Z10" s="330"/>
      <c r="AA10" s="330">
        <f>('Precios x CC.AA y Exp.'!AA10-'Precios x CC.AA y Exp.'!AA7)/'Precios x CC.AA y Exp.'!AA7</f>
        <v>1.8564249820531227</v>
      </c>
      <c r="AB10" s="330"/>
      <c r="AC10" s="330">
        <f>('Precios x CC.AA y Exp.'!AC10-'Precios x CC.AA y Exp.'!AC7)/'Precios x CC.AA y Exp.'!AC7</f>
        <v>3.834868887313962</v>
      </c>
      <c r="AD10" s="330"/>
      <c r="AE10" s="330">
        <f>('Precios x CC.AA y Exp.'!AE10-'Precios x CC.AA y Exp.'!AE7)/'Precios x CC.AA y Exp.'!AE7</f>
        <v>5</v>
      </c>
      <c r="AF10" s="330"/>
      <c r="AG10" s="330">
        <f>('Precios x CC.AA y Exp.'!AG10-'Precios x CC.AA y Exp.'!AG7)/'Precios x CC.AA y Exp.'!AG7</f>
        <v>4.9982245894363064</v>
      </c>
      <c r="AH10" s="330"/>
      <c r="AI10" s="330" t="s">
        <v>172</v>
      </c>
      <c r="AJ10" s="330"/>
      <c r="AK10" s="330">
        <f>('Precios x CC.AA y Exp.'!AK10-'Precios x CC.AA y Exp.'!AK7)/'Precios x CC.AA y Exp.'!AK7</f>
        <v>4.9982985963419821</v>
      </c>
      <c r="AL10" s="330"/>
      <c r="AM10" s="331">
        <f>('Precios x CC.AA y Exp.'!AM10-'Precios x CC.AA y Exp.'!AM7)/'Precios x CC.AA y Exp.'!AM7</f>
        <v>3.2129629629629628</v>
      </c>
      <c r="AN10" s="297"/>
    </row>
    <row r="11" spans="1:40" x14ac:dyDescent="0.2">
      <c r="A11" s="283" t="s">
        <v>399</v>
      </c>
      <c r="B11" s="284"/>
      <c r="C11" s="332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4"/>
      <c r="AN11" s="297"/>
    </row>
    <row r="12" spans="1:40" x14ac:dyDescent="0.2">
      <c r="A12" s="278"/>
      <c r="B12" s="279" t="s">
        <v>392</v>
      </c>
      <c r="C12" s="329" t="s">
        <v>172</v>
      </c>
      <c r="D12" s="330"/>
      <c r="E12" s="330" t="s">
        <v>172</v>
      </c>
      <c r="F12" s="330"/>
      <c r="G12" s="330" t="s">
        <v>172</v>
      </c>
      <c r="H12" s="330"/>
      <c r="I12" s="330" t="s">
        <v>172</v>
      </c>
      <c r="J12" s="330"/>
      <c r="K12" s="330" t="s">
        <v>172</v>
      </c>
      <c r="L12" s="330"/>
      <c r="M12" s="330" t="s">
        <v>172</v>
      </c>
      <c r="N12" s="330"/>
      <c r="O12" s="330" t="s">
        <v>172</v>
      </c>
      <c r="P12" s="330"/>
      <c r="Q12" s="330" t="s">
        <v>172</v>
      </c>
      <c r="R12" s="330"/>
      <c r="S12" s="330" t="s">
        <v>172</v>
      </c>
      <c r="T12" s="330"/>
      <c r="U12" s="330">
        <v>21.88</v>
      </c>
      <c r="V12" s="330"/>
      <c r="W12" s="330" t="s">
        <v>172</v>
      </c>
      <c r="X12" s="330"/>
      <c r="Y12" s="330" t="s">
        <v>172</v>
      </c>
      <c r="Z12" s="330"/>
      <c r="AA12" s="330" t="s">
        <v>172</v>
      </c>
      <c r="AB12" s="330"/>
      <c r="AC12" s="330" t="s">
        <v>172</v>
      </c>
      <c r="AD12" s="330"/>
      <c r="AE12" s="330" t="s">
        <v>172</v>
      </c>
      <c r="AF12" s="330"/>
      <c r="AG12" s="330" t="s">
        <v>172</v>
      </c>
      <c r="AH12" s="330"/>
      <c r="AI12" s="330" t="s">
        <v>172</v>
      </c>
      <c r="AJ12" s="330"/>
      <c r="AK12" s="330" t="s">
        <v>172</v>
      </c>
      <c r="AL12" s="330"/>
      <c r="AM12" s="331" t="s">
        <v>172</v>
      </c>
      <c r="AN12" s="297"/>
    </row>
    <row r="13" spans="1:40" x14ac:dyDescent="0.2">
      <c r="A13" s="278"/>
      <c r="B13" s="279" t="s">
        <v>393</v>
      </c>
      <c r="C13" s="329">
        <f>('Precios x CC.AA y Exp.'!C13-'Precios x CC.AA y Exp.'!C12)/'Precios x CC.AA y Exp.'!C12</f>
        <v>1.0007923930269416</v>
      </c>
      <c r="D13" s="330"/>
      <c r="E13" s="330">
        <f>('Precios x CC.AA y Exp.'!E13-'Precios x CC.AA y Exp.'!E12)/'Precios x CC.AA y Exp.'!E12</f>
        <v>0.48434403487911226</v>
      </c>
      <c r="F13" s="330"/>
      <c r="G13" s="330">
        <f>('Precios x CC.AA y Exp.'!G13-'Precios x CC.AA y Exp.'!G12)/'Precios x CC.AA y Exp.'!G12</f>
        <v>0.76187717265353405</v>
      </c>
      <c r="H13" s="330"/>
      <c r="I13" s="330">
        <f>('Precios x CC.AA y Exp.'!I13-'Precios x CC.AA y Exp.'!I12)/'Precios x CC.AA y Exp.'!I12</f>
        <v>1</v>
      </c>
      <c r="J13" s="330"/>
      <c r="K13" s="330">
        <f>('Precios x CC.AA y Exp.'!K13-'Precios x CC.AA y Exp.'!K12)/'Precios x CC.AA y Exp.'!K12</f>
        <v>0.80000000000000016</v>
      </c>
      <c r="L13" s="330"/>
      <c r="M13" s="330">
        <f>('Precios x CC.AA y Exp.'!M13-'Precios x CC.AA y Exp.'!M12)/'Precios x CC.AA y Exp.'!M12</f>
        <v>1</v>
      </c>
      <c r="N13" s="330"/>
      <c r="O13" s="330">
        <f>('Precios x CC.AA y Exp.'!O13-'Precios x CC.AA y Exp.'!O12)/'Precios x CC.AA y Exp.'!O12</f>
        <v>1</v>
      </c>
      <c r="P13" s="330"/>
      <c r="Q13" s="330">
        <f>('Precios x CC.AA y Exp.'!Q13-'Precios x CC.AA y Exp.'!Q12)/'Precios x CC.AA y Exp.'!Q12</f>
        <v>0.50036075036075056</v>
      </c>
      <c r="R13" s="330"/>
      <c r="S13" s="330">
        <f>('Precios x CC.AA y Exp.'!S13-'Precios x CC.AA y Exp.'!S12)/'Precios x CC.AA y Exp.'!S12</f>
        <v>0.2349730898248229</v>
      </c>
      <c r="T13" s="330"/>
      <c r="U13" s="330">
        <v>26.26</v>
      </c>
      <c r="V13" s="330"/>
      <c r="W13" s="330">
        <f>('Precios x CC.AA y Exp.'!W13-'Precios x CC.AA y Exp.'!W12)/'Precios x CC.AA y Exp.'!W12</f>
        <v>0.74968553459119469</v>
      </c>
      <c r="X13" s="330"/>
      <c r="Y13" s="330">
        <f>('Precios x CC.AA y Exp.'!Y13-'Precios x CC.AA y Exp.'!Y12)/'Precios x CC.AA y Exp.'!Y12</f>
        <v>1</v>
      </c>
      <c r="Z13" s="330"/>
      <c r="AA13" s="330">
        <f>('Precios x CC.AA y Exp.'!AA13-'Precios x CC.AA y Exp.'!AA12)/'Precios x CC.AA y Exp.'!AA12</f>
        <v>0.38274111675126898</v>
      </c>
      <c r="AB13" s="330"/>
      <c r="AC13" s="330">
        <f>('Precios x CC.AA y Exp.'!AC13-'Precios x CC.AA y Exp.'!AC12)/'Precios x CC.AA y Exp.'!AC12</f>
        <v>0.84270086759713314</v>
      </c>
      <c r="AD13" s="330"/>
      <c r="AE13" s="330">
        <f>('Precios x CC.AA y Exp.'!AE13-'Precios x CC.AA y Exp.'!AE12)/'Precios x CC.AA y Exp.'!AE12</f>
        <v>1.0006954102920722</v>
      </c>
      <c r="AF13" s="330"/>
      <c r="AG13" s="330">
        <f>('Precios x CC.AA y Exp.'!AG13-'Precios x CC.AA y Exp.'!AG12)/'Precios x CC.AA y Exp.'!AG12</f>
        <v>1.0012578616352201</v>
      </c>
      <c r="AH13" s="330"/>
      <c r="AI13" s="330">
        <f>('Precios x CC.AA y Exp.'!AI13-'Precios x CC.AA y Exp.'!AI12)/'Precios x CC.AA y Exp.'!AI12</f>
        <v>0.43981240229286073</v>
      </c>
      <c r="AJ13" s="330"/>
      <c r="AK13" s="330">
        <f>('Precios x CC.AA y Exp.'!AK13-'Precios x CC.AA y Exp.'!AK12)/'Precios x CC.AA y Exp.'!AK12</f>
        <v>1.0004714757190003</v>
      </c>
      <c r="AL13" s="330"/>
      <c r="AM13" s="331">
        <f>('Precios x CC.AA y Exp.'!AM13-'Precios x CC.AA y Exp.'!AM12)/'Precios x CC.AA y Exp.'!AM12</f>
        <v>0.46484374999999994</v>
      </c>
      <c r="AN13" s="297"/>
    </row>
    <row r="14" spans="1:40" x14ac:dyDescent="0.2">
      <c r="A14" s="278"/>
      <c r="B14" s="279" t="s">
        <v>394</v>
      </c>
      <c r="C14" s="329">
        <f>('Precios x CC.AA y Exp.'!C14-'Precios x CC.AA y Exp.'!C12)/'Precios x CC.AA y Exp.'!C12</f>
        <v>3.3351822503961972</v>
      </c>
      <c r="D14" s="330"/>
      <c r="E14" s="330">
        <f>('Precios x CC.AA y Exp.'!E14-'Precios x CC.AA y Exp.'!E12)/'Precios x CC.AA y Exp.'!E12</f>
        <v>2.2156163297661511</v>
      </c>
      <c r="F14" s="330"/>
      <c r="G14" s="330">
        <f>('Precios x CC.AA y Exp.'!G14-'Precios x CC.AA y Exp.'!G12)/'Precios x CC.AA y Exp.'!G12</f>
        <v>1.9078794901506366</v>
      </c>
      <c r="H14" s="330"/>
      <c r="I14" s="330">
        <f>('Precios x CC.AA y Exp.'!I14-'Precios x CC.AA y Exp.'!I12)/'Precios x CC.AA y Exp.'!I12</f>
        <v>3.3297665369649803</v>
      </c>
      <c r="J14" s="330"/>
      <c r="K14" s="330">
        <f>('Precios x CC.AA y Exp.'!K14-'Precios x CC.AA y Exp.'!K12)/'Precios x CC.AA y Exp.'!K12</f>
        <v>2.4670731707317075</v>
      </c>
      <c r="L14" s="330"/>
      <c r="M14" s="330">
        <f>('Precios x CC.AA y Exp.'!M14-'Precios x CC.AA y Exp.'!M12)/'Precios x CC.AA y Exp.'!M12</f>
        <v>3.3329048843187659</v>
      </c>
      <c r="N14" s="330"/>
      <c r="O14" s="330">
        <f>('Precios x CC.AA y Exp.'!O14-'Precios x CC.AA y Exp.'!O12)/'Precios x CC.AA y Exp.'!O12</f>
        <v>3.3339002267573696</v>
      </c>
      <c r="P14" s="330"/>
      <c r="Q14" s="330">
        <f>('Precios x CC.AA y Exp.'!Q14-'Precios x CC.AA y Exp.'!Q12)/'Precios x CC.AA y Exp.'!Q12</f>
        <v>2.2503607503607501</v>
      </c>
      <c r="R14" s="330"/>
      <c r="S14" s="330">
        <f>('Precios x CC.AA y Exp.'!S14-'Precios x CC.AA y Exp.'!S12)/'Precios x CC.AA y Exp.'!S12</f>
        <v>1.6757750279537833</v>
      </c>
      <c r="T14" s="330"/>
      <c r="U14" s="330">
        <v>56.89</v>
      </c>
      <c r="V14" s="330"/>
      <c r="W14" s="330">
        <f>('Precios x CC.AA y Exp.'!W14-'Precios x CC.AA y Exp.'!W12)/'Precios x CC.AA y Exp.'!W12</f>
        <v>2.7127882599580708</v>
      </c>
      <c r="X14" s="330"/>
      <c r="Y14" s="330">
        <f>('Precios x CC.AA y Exp.'!Y14-'Precios x CC.AA y Exp.'!Y12)/'Precios x CC.AA y Exp.'!Y12</f>
        <v>3.3333333333333344</v>
      </c>
      <c r="Z14" s="330"/>
      <c r="AA14" s="330">
        <f>('Precios x CC.AA y Exp.'!AA14-'Precios x CC.AA y Exp.'!AA12)/'Precios x CC.AA y Exp.'!AA12</f>
        <v>1.2375634517766498</v>
      </c>
      <c r="AB14" s="330"/>
      <c r="AC14" s="330">
        <f>('Precios x CC.AA y Exp.'!AC14-'Precios x CC.AA y Exp.'!AC12)/'Precios x CC.AA y Exp.'!AC12</f>
        <v>2.502829121086382</v>
      </c>
      <c r="AD14" s="330"/>
      <c r="AE14" s="330">
        <f>('Precios x CC.AA y Exp.'!AE14-'Precios x CC.AA y Exp.'!AE12)/'Precios x CC.AA y Exp.'!AE12</f>
        <v>3.3337969401947145</v>
      </c>
      <c r="AF14" s="330"/>
      <c r="AG14" s="330">
        <f>('Precios x CC.AA y Exp.'!AG14-'Precios x CC.AA y Exp.'!AG12)/'Precios x CC.AA y Exp.'!AG12</f>
        <v>3.3352201257861638</v>
      </c>
      <c r="AH14" s="330"/>
      <c r="AI14" s="330">
        <f>('Precios x CC.AA y Exp.'!AI14-'Precios x CC.AA y Exp.'!AI12)/'Precios x CC.AA y Exp.'!AI12</f>
        <v>1.167274622199062</v>
      </c>
      <c r="AJ14" s="330"/>
      <c r="AK14" s="330">
        <f>('Precios x CC.AA y Exp.'!AK14-'Precios x CC.AA y Exp.'!AK12)/'Precios x CC.AA y Exp.'!AK12</f>
        <v>3.3342762847713341</v>
      </c>
      <c r="AL14" s="330"/>
      <c r="AM14" s="331">
        <f>('Precios x CC.AA y Exp.'!AM14-'Precios x CC.AA y Exp.'!AM12)/'Precios x CC.AA y Exp.'!AM12</f>
        <v>2.2226562499999996</v>
      </c>
      <c r="AN14" s="297"/>
    </row>
    <row r="15" spans="1:40" x14ac:dyDescent="0.2">
      <c r="A15" s="278"/>
      <c r="B15" s="279" t="s">
        <v>398</v>
      </c>
      <c r="C15" s="329">
        <f>('Precios x CC.AA y Exp.'!C15-'Precios x CC.AA y Exp.'!C12)/'Precios x CC.AA y Exp.'!C12</f>
        <v>5.0023771790808249</v>
      </c>
      <c r="D15" s="330"/>
      <c r="E15" s="330">
        <f>('Precios x CC.AA y Exp.'!E15-'Precios x CC.AA y Exp.'!E12)/'Precios x CC.AA y Exp.'!E12</f>
        <v>3.4526357510899723</v>
      </c>
      <c r="F15" s="330"/>
      <c r="G15" s="330">
        <f>('Precios x CC.AA y Exp.'!G15-'Precios x CC.AA y Exp.'!G12)/'Precios x CC.AA y Exp.'!G12</f>
        <v>3.0643105446118191</v>
      </c>
      <c r="H15" s="330"/>
      <c r="I15" s="330">
        <f>('Precios x CC.AA y Exp.'!I15-'Precios x CC.AA y Exp.'!I12)/'Precios x CC.AA y Exp.'!I12</f>
        <v>4.9995136186770424</v>
      </c>
      <c r="J15" s="330"/>
      <c r="K15" s="330">
        <f>('Precios x CC.AA y Exp.'!K15-'Precios x CC.AA y Exp.'!K12)/'Precios x CC.AA y Exp.'!K12</f>
        <v>3.5</v>
      </c>
      <c r="L15" s="330"/>
      <c r="M15" s="330">
        <f>('Precios x CC.AA y Exp.'!M15-'Precios x CC.AA y Exp.'!M12)/'Precios x CC.AA y Exp.'!M12</f>
        <v>5</v>
      </c>
      <c r="N15" s="330"/>
      <c r="O15" s="330">
        <f>('Precios x CC.AA y Exp.'!O15-'Precios x CC.AA y Exp.'!O12)/'Precios x CC.AA y Exp.'!O12</f>
        <v>5.0005668934240362</v>
      </c>
      <c r="P15" s="330"/>
      <c r="Q15" s="330">
        <f>('Precios x CC.AA y Exp.'!Q15-'Precios x CC.AA y Exp.'!Q12)/'Precios x CC.AA y Exp.'!Q12</f>
        <v>3.5007215007215011</v>
      </c>
      <c r="R15" s="330"/>
      <c r="S15" s="330">
        <f>('Precios x CC.AA y Exp.'!S15-'Precios x CC.AA y Exp.'!S12)/'Precios x CC.AA y Exp.'!S12</f>
        <v>2.7049192694744693</v>
      </c>
      <c r="T15" s="330"/>
      <c r="U15" s="330">
        <v>78.77</v>
      </c>
      <c r="V15" s="330"/>
      <c r="W15" s="330">
        <f>('Precios x CC.AA y Exp.'!W15-'Precios x CC.AA y Exp.'!W12)/'Precios x CC.AA y Exp.'!W12</f>
        <v>3.9505241090146748</v>
      </c>
      <c r="X15" s="330"/>
      <c r="Y15" s="330">
        <f>('Precios x CC.AA y Exp.'!Y15-'Precios x CC.AA y Exp.'!Y12)/'Precios x CC.AA y Exp.'!Y12</f>
        <v>5.0005941770647659</v>
      </c>
      <c r="Z15" s="330"/>
      <c r="AA15" s="330">
        <f>('Precios x CC.AA y Exp.'!AA15-'Precios x CC.AA y Exp.'!AA12)/'Precios x CC.AA y Exp.'!AA12</f>
        <v>1.8487309644670051</v>
      </c>
      <c r="AB15" s="330"/>
      <c r="AC15" s="330">
        <f>('Precios x CC.AA y Exp.'!AC15-'Precios x CC.AA y Exp.'!AC12)/'Precios x CC.AA y Exp.'!AC12</f>
        <v>3.8498679743493014</v>
      </c>
      <c r="AD15" s="330"/>
      <c r="AE15" s="330">
        <f>('Precios x CC.AA y Exp.'!AE15-'Precios x CC.AA y Exp.'!AE12)/'Precios x CC.AA y Exp.'!AE12</f>
        <v>5.0011126564673161</v>
      </c>
      <c r="AF15" s="330"/>
      <c r="AG15" s="330">
        <f>('Precios x CC.AA y Exp.'!AG15-'Precios x CC.AA y Exp.'!AG12)/'Precios x CC.AA y Exp.'!AG12</f>
        <v>5.0025157232704398</v>
      </c>
      <c r="AH15" s="330"/>
      <c r="AI15" s="330" t="s">
        <v>172</v>
      </c>
      <c r="AJ15" s="330"/>
      <c r="AK15" s="330">
        <f>('Precios x CC.AA y Exp.'!AK15-'Precios x CC.AA y Exp.'!AK12)/'Precios x CC.AA y Exp.'!AK12</f>
        <v>5.0009429514380006</v>
      </c>
      <c r="AL15" s="330"/>
      <c r="AM15" s="331">
        <f>('Precios x CC.AA y Exp.'!AM15-'Precios x CC.AA y Exp.'!AM12)/'Precios x CC.AA y Exp.'!AM12</f>
        <v>3.4433593749999996</v>
      </c>
      <c r="AN15" s="297"/>
    </row>
    <row r="16" spans="1:40" x14ac:dyDescent="0.2">
      <c r="A16" s="283" t="s">
        <v>400</v>
      </c>
      <c r="B16" s="284"/>
      <c r="C16" s="332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3"/>
      <c r="AA16" s="333"/>
      <c r="AB16" s="333"/>
      <c r="AC16" s="333"/>
      <c r="AD16" s="333"/>
      <c r="AE16" s="333"/>
      <c r="AF16" s="333"/>
      <c r="AG16" s="333"/>
      <c r="AH16" s="333"/>
      <c r="AI16" s="333"/>
      <c r="AJ16" s="333"/>
      <c r="AK16" s="333"/>
      <c r="AL16" s="333"/>
      <c r="AM16" s="334"/>
      <c r="AN16" s="297"/>
    </row>
    <row r="17" spans="1:40" x14ac:dyDescent="0.2">
      <c r="A17" s="278"/>
      <c r="B17" s="279" t="s">
        <v>392</v>
      </c>
      <c r="C17" s="329" t="s">
        <v>172</v>
      </c>
      <c r="D17" s="330"/>
      <c r="E17" s="330" t="s">
        <v>172</v>
      </c>
      <c r="F17" s="330"/>
      <c r="G17" s="330" t="s">
        <v>172</v>
      </c>
      <c r="H17" s="330"/>
      <c r="I17" s="330" t="s">
        <v>172</v>
      </c>
      <c r="J17" s="330"/>
      <c r="K17" s="330" t="s">
        <v>172</v>
      </c>
      <c r="L17" s="330"/>
      <c r="M17" s="330" t="s">
        <v>172</v>
      </c>
      <c r="N17" s="330"/>
      <c r="O17" s="330" t="s">
        <v>172</v>
      </c>
      <c r="P17" s="330"/>
      <c r="Q17" s="330" t="s">
        <v>172</v>
      </c>
      <c r="R17" s="330"/>
      <c r="S17" s="330" t="s">
        <v>172</v>
      </c>
      <c r="T17" s="330"/>
      <c r="U17" s="330" t="s">
        <v>172</v>
      </c>
      <c r="V17" s="330"/>
      <c r="W17" s="330" t="s">
        <v>172</v>
      </c>
      <c r="X17" s="330"/>
      <c r="Y17" s="330" t="s">
        <v>172</v>
      </c>
      <c r="Z17" s="330"/>
      <c r="AA17" s="330" t="s">
        <v>172</v>
      </c>
      <c r="AB17" s="330"/>
      <c r="AC17" s="330" t="s">
        <v>172</v>
      </c>
      <c r="AD17" s="330"/>
      <c r="AE17" s="330" t="s">
        <v>172</v>
      </c>
      <c r="AF17" s="330"/>
      <c r="AG17" s="330" t="s">
        <v>172</v>
      </c>
      <c r="AH17" s="330"/>
      <c r="AI17" s="330" t="s">
        <v>172</v>
      </c>
      <c r="AJ17" s="330"/>
      <c r="AK17" s="330" t="s">
        <v>172</v>
      </c>
      <c r="AL17" s="330"/>
      <c r="AM17" s="331" t="s">
        <v>172</v>
      </c>
      <c r="AN17" s="297"/>
    </row>
    <row r="18" spans="1:40" x14ac:dyDescent="0.2">
      <c r="A18" s="278"/>
      <c r="B18" s="279" t="s">
        <v>393</v>
      </c>
      <c r="C18" s="329">
        <f>('Precios x CC.AA y Exp.'!C18-'Precios x CC.AA y Exp.'!C17)/'Precios x CC.AA y Exp.'!C17</f>
        <v>1.0007923930269416</v>
      </c>
      <c r="D18" s="330"/>
      <c r="E18" s="330">
        <f>('Precios x CC.AA y Exp.'!E18-'Precios x CC.AA y Exp.'!E17)/'Precios x CC.AA y Exp.'!E17</f>
        <v>0.48626253815961618</v>
      </c>
      <c r="F18" s="330"/>
      <c r="G18" s="330">
        <f>('Precios x CC.AA y Exp.'!G18-'Precios x CC.AA y Exp.'!G17)/'Precios x CC.AA y Exp.'!G17</f>
        <v>0.76052848885218838</v>
      </c>
      <c r="H18" s="330"/>
      <c r="I18" s="330">
        <f>('Precios x CC.AA y Exp.'!I18-'Precios x CC.AA y Exp.'!I17)/'Precios x CC.AA y Exp.'!I17</f>
        <v>1</v>
      </c>
      <c r="J18" s="330"/>
      <c r="K18" s="330">
        <f>('Precios x CC.AA y Exp.'!K18-'Precios x CC.AA y Exp.'!K17)/'Precios x CC.AA y Exp.'!K17</f>
        <v>0.80000000000000027</v>
      </c>
      <c r="L18" s="330"/>
      <c r="M18" s="330">
        <f>('Precios x CC.AA y Exp.'!M18-'Precios x CC.AA y Exp.'!M17)/'Precios x CC.AA y Exp.'!M17</f>
        <v>1</v>
      </c>
      <c r="N18" s="330"/>
      <c r="O18" s="330">
        <f>('Precios x CC.AA y Exp.'!O18-'Precios x CC.AA y Exp.'!O17)/'Precios x CC.AA y Exp.'!O17</f>
        <v>1</v>
      </c>
      <c r="P18" s="330"/>
      <c r="Q18" s="330">
        <f>('Precios x CC.AA y Exp.'!Q18-'Precios x CC.AA y Exp.'!Q17)/'Precios x CC.AA y Exp.'!Q17</f>
        <v>0.50019569471624259</v>
      </c>
      <c r="R18" s="330"/>
      <c r="S18" s="330">
        <f>('Precios x CC.AA y Exp.'!S18-'Precios x CC.AA y Exp.'!S17)/'Precios x CC.AA y Exp.'!S17</f>
        <v>0.23518248021108176</v>
      </c>
      <c r="T18" s="330"/>
      <c r="U18" s="330" t="s">
        <v>172</v>
      </c>
      <c r="V18" s="330"/>
      <c r="W18" s="330">
        <f>('Precios x CC.AA y Exp.'!W18-'Precios x CC.AA y Exp.'!W17)/'Precios x CC.AA y Exp.'!W17</f>
        <v>0.74974093264248709</v>
      </c>
      <c r="X18" s="330"/>
      <c r="Y18" s="330">
        <f>('Precios x CC.AA y Exp.'!Y18-'Precios x CC.AA y Exp.'!Y17)/'Precios x CC.AA y Exp.'!Y17</f>
        <v>0.99872611464968153</v>
      </c>
      <c r="Z18" s="330"/>
      <c r="AA18" s="330" t="s">
        <v>172</v>
      </c>
      <c r="AB18" s="330"/>
      <c r="AC18" s="330">
        <f>('Precios x CC.AA y Exp.'!AC18-'Precios x CC.AA y Exp.'!AC17)/'Precios x CC.AA y Exp.'!AC17</f>
        <v>0.87137288869640539</v>
      </c>
      <c r="AD18" s="330"/>
      <c r="AE18" s="330" t="s">
        <v>172</v>
      </c>
      <c r="AF18" s="330"/>
      <c r="AG18" s="330" t="s">
        <v>172</v>
      </c>
      <c r="AH18" s="330"/>
      <c r="AI18" s="330">
        <f>('Precios x CC.AA y Exp.'!AI18-'Precios x CC.AA y Exp.'!AI17)/'Precios x CC.AA y Exp.'!AI17</f>
        <v>0.46143154968728284</v>
      </c>
      <c r="AJ18" s="330"/>
      <c r="AK18" s="330">
        <f>('Precios x CC.AA y Exp.'!AK18-'Precios x CC.AA y Exp.'!AK17)/'Precios x CC.AA y Exp.'!AK17</f>
        <v>0.99863013698630143</v>
      </c>
      <c r="AL18" s="330"/>
      <c r="AM18" s="331">
        <f>('Precios x CC.AA y Exp.'!AM18-'Precios x CC.AA y Exp.'!AM17)/'Precios x CC.AA y Exp.'!AM17</f>
        <v>0.41065830721003144</v>
      </c>
      <c r="AN18" s="297"/>
    </row>
    <row r="19" spans="1:40" x14ac:dyDescent="0.2">
      <c r="A19" s="278"/>
      <c r="B19" s="279" t="s">
        <v>394</v>
      </c>
      <c r="C19" s="329">
        <f>('Precios x CC.AA y Exp.'!C19-'Precios x CC.AA y Exp.'!C17)/'Precios x CC.AA y Exp.'!C17</f>
        <v>3.3351822503961972</v>
      </c>
      <c r="D19" s="330"/>
      <c r="E19" s="330">
        <f>('Precios x CC.AA y Exp.'!E19-'Precios x CC.AA y Exp.'!E17)/'Precios x CC.AA y Exp.'!E17</f>
        <v>2.2211077191452246</v>
      </c>
      <c r="F19" s="330"/>
      <c r="G19" s="330">
        <f>('Precios x CC.AA y Exp.'!G19-'Precios x CC.AA y Exp.'!G17)/'Precios x CC.AA y Exp.'!G17</f>
        <v>1.9075144508670523</v>
      </c>
      <c r="H19" s="330"/>
      <c r="I19" s="330">
        <f>('Precios x CC.AA y Exp.'!I19-'Precios x CC.AA y Exp.'!I17)/'Precios x CC.AA y Exp.'!I17</f>
        <v>3.329261521377012</v>
      </c>
      <c r="J19" s="330"/>
      <c r="K19" s="330">
        <f>('Precios x CC.AA y Exp.'!K19-'Precios x CC.AA y Exp.'!K17)/'Precios x CC.AA y Exp.'!K17</f>
        <v>2.4666666666666668</v>
      </c>
      <c r="L19" s="330"/>
      <c r="M19" s="330">
        <f>('Precios x CC.AA y Exp.'!M19-'Precios x CC.AA y Exp.'!M17)/'Precios x CC.AA y Exp.'!M17</f>
        <v>3.3325688073394497</v>
      </c>
      <c r="N19" s="330"/>
      <c r="O19" s="330">
        <f>('Precios x CC.AA y Exp.'!O19-'Precios x CC.AA y Exp.'!O17)/'Precios x CC.AA y Exp.'!O17</f>
        <v>3.3333333333333335</v>
      </c>
      <c r="P19" s="330"/>
      <c r="Q19" s="330">
        <f>('Precios x CC.AA y Exp.'!Q19-'Precios x CC.AA y Exp.'!Q17)/'Precios x CC.AA y Exp.'!Q17</f>
        <v>2.2500978473581217</v>
      </c>
      <c r="R19" s="330"/>
      <c r="S19" s="330">
        <f>('Precios x CC.AA y Exp.'!S19-'Precios x CC.AA y Exp.'!S17)/'Precios x CC.AA y Exp.'!S17</f>
        <v>1.6762287071240103</v>
      </c>
      <c r="T19" s="330"/>
      <c r="U19" s="330" t="s">
        <v>172</v>
      </c>
      <c r="V19" s="330"/>
      <c r="W19" s="330">
        <f>('Precios x CC.AA y Exp.'!W19-'Precios x CC.AA y Exp.'!W17)/'Precios x CC.AA y Exp.'!W17</f>
        <v>2.7124352331606221</v>
      </c>
      <c r="X19" s="330"/>
      <c r="Y19" s="330">
        <f>('Precios x CC.AA y Exp.'!Y19-'Precios x CC.AA y Exp.'!Y17)/'Precios x CC.AA y Exp.'!Y17</f>
        <v>3.3312101910828025</v>
      </c>
      <c r="Z19" s="330"/>
      <c r="AA19" s="330" t="s">
        <v>172</v>
      </c>
      <c r="AB19" s="330"/>
      <c r="AC19" s="330">
        <f>('Precios x CC.AA y Exp.'!AC19-'Precios x CC.AA y Exp.'!AC17)/'Precios x CC.AA y Exp.'!AC17</f>
        <v>2.5643135556517969</v>
      </c>
      <c r="AD19" s="330"/>
      <c r="AE19" s="330" t="s">
        <v>172</v>
      </c>
      <c r="AF19" s="330"/>
      <c r="AG19" s="330" t="s">
        <v>172</v>
      </c>
      <c r="AH19" s="330"/>
      <c r="AI19" s="330">
        <f>('Precios x CC.AA y Exp.'!AI19-'Precios x CC.AA y Exp.'!AI17)/'Precios x CC.AA y Exp.'!AI17</f>
        <v>1.2001389854065323</v>
      </c>
      <c r="AJ19" s="330"/>
      <c r="AK19" s="330">
        <f>('Precios x CC.AA y Exp.'!AK19-'Precios x CC.AA y Exp.'!AK17)/'Precios x CC.AA y Exp.'!AK17</f>
        <v>3.3301369863013699</v>
      </c>
      <c r="AL19" s="330"/>
      <c r="AM19" s="331">
        <f>('Precios x CC.AA y Exp.'!AM19-'Precios x CC.AA y Exp.'!AM17)/'Precios x CC.AA y Exp.'!AM17</f>
        <v>2.103448275862069</v>
      </c>
      <c r="AN19" s="297"/>
    </row>
    <row r="20" spans="1:40" x14ac:dyDescent="0.2">
      <c r="A20" s="278"/>
      <c r="B20" s="279" t="s">
        <v>398</v>
      </c>
      <c r="C20" s="329">
        <f>('Precios x CC.AA y Exp.'!C20-'Precios x CC.AA y Exp.'!C17)/'Precios x CC.AA y Exp.'!C17</f>
        <v>5.0023771790808249</v>
      </c>
      <c r="D20" s="330"/>
      <c r="E20" s="330">
        <f>('Precios x CC.AA y Exp.'!E20-'Precios x CC.AA y Exp.'!E17)/'Precios x CC.AA y Exp.'!E17</f>
        <v>3.4587876144788487</v>
      </c>
      <c r="F20" s="330"/>
      <c r="G20" s="330">
        <f>('Precios x CC.AA y Exp.'!G20-'Precios x CC.AA y Exp.'!G17)/'Precios x CC.AA y Exp.'!G17</f>
        <v>3.0660611065235348</v>
      </c>
      <c r="H20" s="330"/>
      <c r="I20" s="330">
        <f>('Precios x CC.AA y Exp.'!I20-'Precios x CC.AA y Exp.'!I17)/'Precios x CC.AA y Exp.'!I17</f>
        <v>4.9994447529150463</v>
      </c>
      <c r="J20" s="330"/>
      <c r="K20" s="330">
        <f>('Precios x CC.AA y Exp.'!K20-'Precios x CC.AA y Exp.'!K17)/'Precios x CC.AA y Exp.'!K17</f>
        <v>3.5000000000000004</v>
      </c>
      <c r="L20" s="330"/>
      <c r="M20" s="330">
        <f>('Precios x CC.AA y Exp.'!M20-'Precios x CC.AA y Exp.'!M17)/'Precios x CC.AA y Exp.'!M17</f>
        <v>4.9992354740061158</v>
      </c>
      <c r="N20" s="330"/>
      <c r="O20" s="330">
        <f>('Precios x CC.AA y Exp.'!O20-'Precios x CC.AA y Exp.'!O17)/'Precios x CC.AA y Exp.'!O17</f>
        <v>4.9993141289437588</v>
      </c>
      <c r="P20" s="330"/>
      <c r="Q20" s="330">
        <f>('Precios x CC.AA y Exp.'!Q20-'Precios x CC.AA y Exp.'!Q17)/'Precios x CC.AA y Exp.'!Q17</f>
        <v>3.5005870841487279</v>
      </c>
      <c r="R20" s="330"/>
      <c r="S20" s="330">
        <f>('Precios x CC.AA y Exp.'!S20-'Precios x CC.AA y Exp.'!S17)/'Precios x CC.AA y Exp.'!S17</f>
        <v>2.7055474406332451</v>
      </c>
      <c r="T20" s="330"/>
      <c r="U20" s="330" t="s">
        <v>172</v>
      </c>
      <c r="V20" s="330"/>
      <c r="W20" s="330">
        <f>('Precios x CC.AA y Exp.'!W20-'Precios x CC.AA y Exp.'!W17)/'Precios x CC.AA y Exp.'!W17</f>
        <v>3.949740932642487</v>
      </c>
      <c r="X20" s="330"/>
      <c r="Y20" s="330">
        <f>('Precios x CC.AA y Exp.'!Y20-'Precios x CC.AA y Exp.'!Y17)/'Precios x CC.AA y Exp.'!Y17</f>
        <v>4.9974522292993626</v>
      </c>
      <c r="Z20" s="330"/>
      <c r="AA20" s="330" t="s">
        <v>172</v>
      </c>
      <c r="AB20" s="330"/>
      <c r="AC20" s="330">
        <f>('Precios x CC.AA y Exp.'!AC20-'Precios x CC.AA y Exp.'!AC17)/'Precios x CC.AA y Exp.'!AC17</f>
        <v>3.9246427024686006</v>
      </c>
      <c r="AD20" s="330"/>
      <c r="AE20" s="330" t="s">
        <v>172</v>
      </c>
      <c r="AF20" s="330"/>
      <c r="AG20" s="330" t="s">
        <v>172</v>
      </c>
      <c r="AH20" s="330"/>
      <c r="AI20" s="330" t="s">
        <v>172</v>
      </c>
      <c r="AJ20" s="330"/>
      <c r="AK20" s="330">
        <f>('Precios x CC.AA y Exp.'!AK20-'Precios x CC.AA y Exp.'!AK17)/'Precios x CC.AA y Exp.'!AK17</f>
        <v>4.9958904109589053</v>
      </c>
      <c r="AL20" s="330"/>
      <c r="AM20" s="331">
        <f>('Precios x CC.AA y Exp.'!AM20-'Precios x CC.AA y Exp.'!AM17)/'Precios x CC.AA y Exp.'!AM17</f>
        <v>3.2789968652037618</v>
      </c>
      <c r="AN20" s="297"/>
    </row>
    <row r="21" spans="1:40" x14ac:dyDescent="0.2">
      <c r="A21" s="283" t="s">
        <v>401</v>
      </c>
      <c r="B21" s="284"/>
      <c r="C21" s="332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33"/>
      <c r="AB21" s="333"/>
      <c r="AC21" s="333"/>
      <c r="AD21" s="333"/>
      <c r="AE21" s="333"/>
      <c r="AF21" s="333"/>
      <c r="AG21" s="333"/>
      <c r="AH21" s="333"/>
      <c r="AI21" s="333"/>
      <c r="AJ21" s="333"/>
      <c r="AK21" s="333"/>
      <c r="AL21" s="333"/>
      <c r="AM21" s="334"/>
      <c r="AN21" s="297"/>
    </row>
    <row r="22" spans="1:40" x14ac:dyDescent="0.2">
      <c r="A22" s="278"/>
      <c r="B22" s="279" t="s">
        <v>392</v>
      </c>
      <c r="C22" s="329" t="s">
        <v>172</v>
      </c>
      <c r="D22" s="330"/>
      <c r="E22" s="330" t="s">
        <v>172</v>
      </c>
      <c r="F22" s="330"/>
      <c r="G22" s="330" t="s">
        <v>172</v>
      </c>
      <c r="H22" s="330"/>
      <c r="I22" s="330" t="s">
        <v>172</v>
      </c>
      <c r="J22" s="330"/>
      <c r="K22" s="330" t="s">
        <v>172</v>
      </c>
      <c r="L22" s="330"/>
      <c r="M22" s="330" t="s">
        <v>172</v>
      </c>
      <c r="N22" s="330"/>
      <c r="O22" s="330" t="s">
        <v>172</v>
      </c>
      <c r="P22" s="330"/>
      <c r="Q22" s="330" t="s">
        <v>172</v>
      </c>
      <c r="R22" s="330"/>
      <c r="S22" s="330" t="s">
        <v>172</v>
      </c>
      <c r="T22" s="330"/>
      <c r="U22" s="330" t="s">
        <v>172</v>
      </c>
      <c r="V22" s="330"/>
      <c r="W22" s="330" t="s">
        <v>172</v>
      </c>
      <c r="X22" s="330"/>
      <c r="Y22" s="330" t="s">
        <v>172</v>
      </c>
      <c r="Z22" s="330"/>
      <c r="AA22" s="330" t="s">
        <v>172</v>
      </c>
      <c r="AB22" s="330"/>
      <c r="AC22" s="330" t="s">
        <v>172</v>
      </c>
      <c r="AD22" s="330"/>
      <c r="AE22" s="330" t="s">
        <v>172</v>
      </c>
      <c r="AF22" s="330"/>
      <c r="AG22" s="330" t="s">
        <v>172</v>
      </c>
      <c r="AH22" s="330"/>
      <c r="AI22" s="330" t="s">
        <v>172</v>
      </c>
      <c r="AJ22" s="330"/>
      <c r="AK22" s="330" t="s">
        <v>172</v>
      </c>
      <c r="AL22" s="330"/>
      <c r="AM22" s="331" t="s">
        <v>172</v>
      </c>
      <c r="AN22" s="297"/>
    </row>
    <row r="23" spans="1:40" x14ac:dyDescent="0.2">
      <c r="A23" s="278"/>
      <c r="B23" s="279" t="s">
        <v>393</v>
      </c>
      <c r="C23" s="329">
        <f>('Precios x CC.AA y Exp.'!C23-'Precios x CC.AA y Exp.'!C22)/'Precios x CC.AA y Exp.'!C22</f>
        <v>1.0007923930269416</v>
      </c>
      <c r="D23" s="330"/>
      <c r="E23" s="330">
        <f>('Precios x CC.AA y Exp.'!E23-'Precios x CC.AA y Exp.'!E22)/'Precios x CC.AA y Exp.'!E22</f>
        <v>0.51136363636363646</v>
      </c>
      <c r="F23" s="330"/>
      <c r="G23" s="330" t="s">
        <v>172</v>
      </c>
      <c r="H23" s="330"/>
      <c r="I23" s="330">
        <f>('Precios x CC.AA y Exp.'!I23-'Precios x CC.AA y Exp.'!I22)/'Precios x CC.AA y Exp.'!I22</f>
        <v>0.99933466400532278</v>
      </c>
      <c r="J23" s="330"/>
      <c r="K23" s="330">
        <f>('Precios x CC.AA y Exp.'!K23-'Precios x CC.AA y Exp.'!K22)/'Precios x CC.AA y Exp.'!K22</f>
        <v>0.79999999999999993</v>
      </c>
      <c r="L23" s="330"/>
      <c r="M23" s="330">
        <f>('Precios x CC.AA y Exp.'!M23-'Precios x CC.AA y Exp.'!M22)/'Precios x CC.AA y Exp.'!M22</f>
        <v>1</v>
      </c>
      <c r="N23" s="330"/>
      <c r="O23" s="330">
        <f>('Precios x CC.AA y Exp.'!O23-'Precios x CC.AA y Exp.'!O22)/'Precios x CC.AA y Exp.'!O22</f>
        <v>1</v>
      </c>
      <c r="P23" s="330"/>
      <c r="Q23" s="330">
        <f>('Precios x CC.AA y Exp.'!Q23-'Precios x CC.AA y Exp.'!Q22)/'Precios x CC.AA y Exp.'!Q22</f>
        <v>0.49979313198179554</v>
      </c>
      <c r="R23" s="330"/>
      <c r="S23" s="330" t="s">
        <v>172</v>
      </c>
      <c r="T23" s="330"/>
      <c r="U23" s="330" t="s">
        <v>172</v>
      </c>
      <c r="V23" s="330"/>
      <c r="W23" s="330">
        <f>('Precios x CC.AA y Exp.'!W23-'Precios x CC.AA y Exp.'!W22)/'Precios x CC.AA y Exp.'!W22</f>
        <v>0.75056818181818163</v>
      </c>
      <c r="X23" s="330"/>
      <c r="Y23" s="330">
        <f>('Precios x CC.AA y Exp.'!Y23-'Precios x CC.AA y Exp.'!Y22)/'Precios x CC.AA y Exp.'!Y22</f>
        <v>1.0008110300081103</v>
      </c>
      <c r="Z23" s="330"/>
      <c r="AA23" s="330" t="s">
        <v>172</v>
      </c>
      <c r="AB23" s="330"/>
      <c r="AC23" s="330" t="s">
        <v>172</v>
      </c>
      <c r="AD23" s="330"/>
      <c r="AE23" s="330" t="s">
        <v>172</v>
      </c>
      <c r="AF23" s="330"/>
      <c r="AG23" s="330" t="s">
        <v>172</v>
      </c>
      <c r="AH23" s="330"/>
      <c r="AI23" s="330">
        <f>('Precios x CC.AA y Exp.'!AI23-'Precios x CC.AA y Exp.'!AI22)/'Precios x CC.AA y Exp.'!AI22</f>
        <v>0.45454545454545459</v>
      </c>
      <c r="AJ23" s="330"/>
      <c r="AK23" s="330">
        <f>('Precios x CC.AA y Exp.'!AK23-'Precios x CC.AA y Exp.'!AK22)/'Precios x CC.AA y Exp.'!AK22</f>
        <v>0.99929278642149921</v>
      </c>
      <c r="AL23" s="330"/>
      <c r="AM23" s="331">
        <f>('Precios x CC.AA y Exp.'!AM23-'Precios x CC.AA y Exp.'!AM22)/'Precios x CC.AA y Exp.'!AM22</f>
        <v>0.52027027027027017</v>
      </c>
      <c r="AN23" s="297"/>
    </row>
    <row r="24" spans="1:40" x14ac:dyDescent="0.2">
      <c r="A24" s="278"/>
      <c r="B24" s="279" t="s">
        <v>394</v>
      </c>
      <c r="C24" s="329">
        <f>('Precios x CC.AA y Exp.'!C24-'Precios x CC.AA y Exp.'!C22)/'Precios x CC.AA y Exp.'!C22</f>
        <v>3.0285261489698896</v>
      </c>
      <c r="D24" s="330"/>
      <c r="E24" s="330">
        <f>('Precios x CC.AA y Exp.'!E24-'Precios x CC.AA y Exp.'!E22)/'Precios x CC.AA y Exp.'!E22</f>
        <v>2.2733253588516749</v>
      </c>
      <c r="F24" s="330"/>
      <c r="G24" s="330" t="s">
        <v>172</v>
      </c>
      <c r="H24" s="330"/>
      <c r="I24" s="330">
        <f>('Precios x CC.AA y Exp.'!I24-'Precios x CC.AA y Exp.'!I22)/'Precios x CC.AA y Exp.'!I22</f>
        <v>3.3286759813705924</v>
      </c>
      <c r="J24" s="330"/>
      <c r="K24" s="330">
        <f>('Precios x CC.AA y Exp.'!K24-'Precios x CC.AA y Exp.'!K22)/'Precios x CC.AA y Exp.'!K22</f>
        <v>2.4666666666666663</v>
      </c>
      <c r="L24" s="330"/>
      <c r="M24" s="330">
        <f>('Precios x CC.AA y Exp.'!M24-'Precios x CC.AA y Exp.'!M22)/'Precios x CC.AA y Exp.'!M22</f>
        <v>3.3327556325823227</v>
      </c>
      <c r="N24" s="330"/>
      <c r="O24" s="330">
        <f>('Precios x CC.AA y Exp.'!O24-'Precios x CC.AA y Exp.'!O22)/'Precios x CC.AA y Exp.'!O22</f>
        <v>3.3330585325638911</v>
      </c>
      <c r="P24" s="330"/>
      <c r="Q24" s="330">
        <f>('Precios x CC.AA y Exp.'!Q24-'Precios x CC.AA y Exp.'!Q22)/'Precios x CC.AA y Exp.'!Q22</f>
        <v>2.2498965659908974</v>
      </c>
      <c r="R24" s="330"/>
      <c r="S24" s="330" t="s">
        <v>172</v>
      </c>
      <c r="T24" s="330"/>
      <c r="U24" s="330" t="s">
        <v>172</v>
      </c>
      <c r="V24" s="330"/>
      <c r="W24" s="330">
        <f>('Precios x CC.AA y Exp.'!W24-'Precios x CC.AA y Exp.'!W22)/'Precios x CC.AA y Exp.'!W22</f>
        <v>2.7130681818181812</v>
      </c>
      <c r="X24" s="330"/>
      <c r="Y24" s="330">
        <f>('Precios x CC.AA y Exp.'!Y24-'Precios x CC.AA y Exp.'!Y22)/'Precios x CC.AA y Exp.'!Y22</f>
        <v>3.3341443633414434</v>
      </c>
      <c r="Z24" s="330"/>
      <c r="AA24" s="330" t="s">
        <v>172</v>
      </c>
      <c r="AB24" s="330"/>
      <c r="AC24" s="330" t="s">
        <v>172</v>
      </c>
      <c r="AD24" s="330"/>
      <c r="AE24" s="330" t="s">
        <v>172</v>
      </c>
      <c r="AF24" s="330"/>
      <c r="AG24" s="330" t="s">
        <v>172</v>
      </c>
      <c r="AH24" s="330"/>
      <c r="AI24" s="330">
        <f>('Precios x CC.AA y Exp.'!AI24-'Precios x CC.AA y Exp.'!AI22)/'Precios x CC.AA y Exp.'!AI22</f>
        <v>1.1889204545454546</v>
      </c>
      <c r="AJ24" s="330"/>
      <c r="AK24" s="330">
        <f>('Precios x CC.AA y Exp.'!AK24-'Precios x CC.AA y Exp.'!AK22)/'Precios x CC.AA y Exp.'!AK22</f>
        <v>3.332390381895332</v>
      </c>
      <c r="AL24" s="330"/>
      <c r="AM24" s="331">
        <f>('Precios x CC.AA y Exp.'!AM24-'Precios x CC.AA y Exp.'!AM22)/'Precios x CC.AA y Exp.'!AM22</f>
        <v>2.3445945945945947</v>
      </c>
      <c r="AN24" s="297"/>
    </row>
    <row r="25" spans="1:40" x14ac:dyDescent="0.2">
      <c r="A25" s="278"/>
      <c r="B25" s="279" t="s">
        <v>398</v>
      </c>
      <c r="C25" s="329">
        <f>('Precios x CC.AA y Exp.'!C25-'Precios x CC.AA y Exp.'!C22)/'Precios x CC.AA y Exp.'!C22</f>
        <v>4.3716323296355002</v>
      </c>
      <c r="D25" s="330"/>
      <c r="E25" s="330">
        <f>('Precios x CC.AA y Exp.'!E25-'Precios x CC.AA y Exp.'!E22)/'Precios x CC.AA y Exp.'!E22</f>
        <v>3.5328947368421058</v>
      </c>
      <c r="F25" s="330"/>
      <c r="G25" s="330" t="s">
        <v>172</v>
      </c>
      <c r="H25" s="330"/>
      <c r="I25" s="330">
        <f>('Precios x CC.AA y Exp.'!I25-'Precios x CC.AA y Exp.'!I22)/'Precios x CC.AA y Exp.'!I22</f>
        <v>4.9980039920159687</v>
      </c>
      <c r="J25" s="330"/>
      <c r="K25" s="330">
        <f>('Precios x CC.AA y Exp.'!K25-'Precios x CC.AA y Exp.'!K22)/'Precios x CC.AA y Exp.'!K22</f>
        <v>3.4999999999999996</v>
      </c>
      <c r="L25" s="330"/>
      <c r="M25" s="330">
        <f>('Precios x CC.AA y Exp.'!M25-'Precios x CC.AA y Exp.'!M22)/'Precios x CC.AA y Exp.'!M22</f>
        <v>4.9982668977469675</v>
      </c>
      <c r="N25" s="330"/>
      <c r="O25" s="330">
        <f>('Precios x CC.AA y Exp.'!O25-'Precios x CC.AA y Exp.'!O22)/'Precios x CC.AA y Exp.'!O22</f>
        <v>5</v>
      </c>
      <c r="P25" s="330"/>
      <c r="Q25" s="330">
        <f>('Precios x CC.AA y Exp.'!Q25-'Precios x CC.AA y Exp.'!Q22)/'Precios x CC.AA y Exp.'!Q22</f>
        <v>3.4997931319817956</v>
      </c>
      <c r="R25" s="330"/>
      <c r="S25" s="330" t="s">
        <v>172</v>
      </c>
      <c r="T25" s="330"/>
      <c r="U25" s="330" t="s">
        <v>172</v>
      </c>
      <c r="V25" s="330"/>
      <c r="W25" s="330">
        <f>('Precios x CC.AA y Exp.'!W25-'Precios x CC.AA y Exp.'!W22)/'Precios x CC.AA y Exp.'!W22</f>
        <v>3.9505681818181815</v>
      </c>
      <c r="X25" s="330"/>
      <c r="Y25" s="330">
        <f>('Precios x CC.AA y Exp.'!Y25-'Precios x CC.AA y Exp.'!Y22)/'Precios x CC.AA y Exp.'!Y22</f>
        <v>5.0016220600162207</v>
      </c>
      <c r="Z25" s="330"/>
      <c r="AA25" s="330" t="s">
        <v>172</v>
      </c>
      <c r="AB25" s="330"/>
      <c r="AC25" s="330" t="s">
        <v>172</v>
      </c>
      <c r="AD25" s="330"/>
      <c r="AE25" s="330" t="s">
        <v>172</v>
      </c>
      <c r="AF25" s="330"/>
      <c r="AG25" s="330" t="s">
        <v>172</v>
      </c>
      <c r="AH25" s="330"/>
      <c r="AI25" s="330" t="s">
        <v>172</v>
      </c>
      <c r="AJ25" s="330"/>
      <c r="AK25" s="330">
        <f>('Precios x CC.AA y Exp.'!AK25-'Precios x CC.AA y Exp.'!AK22)/'Precios x CC.AA y Exp.'!AK22</f>
        <v>4.9978783592644982</v>
      </c>
      <c r="AL25" s="330"/>
      <c r="AM25" s="331">
        <f>('Precios x CC.AA y Exp.'!AM25-'Precios x CC.AA y Exp.'!AM22)/'Precios x CC.AA y Exp.'!AM22</f>
        <v>3.6114864864864864</v>
      </c>
      <c r="AN25" s="297"/>
    </row>
    <row r="26" spans="1:40" x14ac:dyDescent="0.2">
      <c r="A26" s="283" t="s">
        <v>402</v>
      </c>
      <c r="B26" s="284"/>
      <c r="C26" s="332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3"/>
      <c r="AI26" s="333"/>
      <c r="AJ26" s="333"/>
      <c r="AK26" s="333"/>
      <c r="AL26" s="333"/>
      <c r="AM26" s="334"/>
      <c r="AN26" s="297"/>
    </row>
    <row r="27" spans="1:40" x14ac:dyDescent="0.2">
      <c r="A27" s="278"/>
      <c r="B27" s="279" t="s">
        <v>392</v>
      </c>
      <c r="C27" s="329" t="s">
        <v>172</v>
      </c>
      <c r="D27" s="330"/>
      <c r="E27" s="330" t="s">
        <v>172</v>
      </c>
      <c r="F27" s="330"/>
      <c r="G27" s="330" t="s">
        <v>172</v>
      </c>
      <c r="H27" s="330"/>
      <c r="I27" s="330" t="s">
        <v>172</v>
      </c>
      <c r="J27" s="330"/>
      <c r="K27" s="330" t="s">
        <v>172</v>
      </c>
      <c r="L27" s="330"/>
      <c r="M27" s="330" t="s">
        <v>172</v>
      </c>
      <c r="N27" s="330"/>
      <c r="O27" s="330" t="s">
        <v>172</v>
      </c>
      <c r="P27" s="330"/>
      <c r="Q27" s="330" t="s">
        <v>172</v>
      </c>
      <c r="R27" s="330"/>
      <c r="S27" s="330" t="s">
        <v>172</v>
      </c>
      <c r="T27" s="330"/>
      <c r="U27" s="330" t="s">
        <v>172</v>
      </c>
      <c r="V27" s="330"/>
      <c r="W27" s="330" t="s">
        <v>172</v>
      </c>
      <c r="X27" s="330"/>
      <c r="Y27" s="330" t="s">
        <v>172</v>
      </c>
      <c r="Z27" s="330"/>
      <c r="AA27" s="330" t="s">
        <v>172</v>
      </c>
      <c r="AB27" s="330"/>
      <c r="AC27" s="330" t="s">
        <v>172</v>
      </c>
      <c r="AD27" s="330"/>
      <c r="AE27" s="330" t="s">
        <v>172</v>
      </c>
      <c r="AF27" s="330"/>
      <c r="AG27" s="330" t="s">
        <v>172</v>
      </c>
      <c r="AH27" s="330"/>
      <c r="AI27" s="330" t="s">
        <v>172</v>
      </c>
      <c r="AJ27" s="330"/>
      <c r="AK27" s="330" t="s">
        <v>172</v>
      </c>
      <c r="AL27" s="330"/>
      <c r="AM27" s="331" t="s">
        <v>172</v>
      </c>
      <c r="AN27" s="297"/>
    </row>
    <row r="28" spans="1:40" x14ac:dyDescent="0.2">
      <c r="A28" s="278"/>
      <c r="B28" s="279" t="s">
        <v>393</v>
      </c>
      <c r="C28" s="329">
        <f>('Precios x CC.AA y Exp.'!C28-'Precios x CC.AA y Exp.'!C27)/'Precios x CC.AA y Exp.'!C27</f>
        <v>1.0007923930269416</v>
      </c>
      <c r="D28" s="330"/>
      <c r="E28" s="330">
        <f>('Precios x CC.AA y Exp.'!E28-'Precios x CC.AA y Exp.'!E27)/'Precios x CC.AA y Exp.'!E27</f>
        <v>0.48446069469835462</v>
      </c>
      <c r="F28" s="330"/>
      <c r="G28" s="330" t="s">
        <v>172</v>
      </c>
      <c r="H28" s="330"/>
      <c r="I28" s="330">
        <f>('Precios x CC.AA y Exp.'!I28-'Precios x CC.AA y Exp.'!I27)/'Precios x CC.AA y Exp.'!I27</f>
        <v>1.0007763975155277</v>
      </c>
      <c r="J28" s="330"/>
      <c r="K28" s="330" t="s">
        <v>172</v>
      </c>
      <c r="L28" s="330"/>
      <c r="M28" s="330">
        <f>('Precios x CC.AA y Exp.'!M28-'Precios x CC.AA y Exp.'!M27)/'Precios x CC.AA y Exp.'!M27</f>
        <v>1</v>
      </c>
      <c r="N28" s="330"/>
      <c r="O28" s="330" t="s">
        <v>172</v>
      </c>
      <c r="P28" s="330"/>
      <c r="Q28" s="330">
        <f>('Precios x CC.AA y Exp.'!Q28-'Precios x CC.AA y Exp.'!Q27)/'Precios x CC.AA y Exp.'!Q27</f>
        <v>0.50024912805181854</v>
      </c>
      <c r="R28" s="330"/>
      <c r="S28" s="330" t="s">
        <v>172</v>
      </c>
      <c r="T28" s="330"/>
      <c r="U28" s="330" t="s">
        <v>172</v>
      </c>
      <c r="V28" s="330"/>
      <c r="W28" s="330">
        <f>('Precios x CC.AA y Exp.'!W28-'Precios x CC.AA y Exp.'!W27)/'Precios x CC.AA y Exp.'!W27</f>
        <v>0.74984671980380146</v>
      </c>
      <c r="X28" s="330"/>
      <c r="Y28" s="330">
        <f>('Precios x CC.AA y Exp.'!Y28-'Precios x CC.AA y Exp.'!Y27)/'Precios x CC.AA y Exp.'!Y27</f>
        <v>1</v>
      </c>
      <c r="Z28" s="330"/>
      <c r="AA28" s="330" t="s">
        <v>172</v>
      </c>
      <c r="AB28" s="330"/>
      <c r="AC28" s="330" t="s">
        <v>172</v>
      </c>
      <c r="AD28" s="330"/>
      <c r="AE28" s="330" t="s">
        <v>172</v>
      </c>
      <c r="AF28" s="330"/>
      <c r="AG28" s="330" t="s">
        <v>172</v>
      </c>
      <c r="AH28" s="330"/>
      <c r="AI28" s="330" t="s">
        <v>172</v>
      </c>
      <c r="AJ28" s="330"/>
      <c r="AK28" s="330" t="s">
        <v>172</v>
      </c>
      <c r="AL28" s="330"/>
      <c r="AM28" s="331">
        <f>('Precios x CC.AA y Exp.'!AM28-'Precios x CC.AA y Exp.'!AM27)/'Precios x CC.AA y Exp.'!AM27</f>
        <v>0.3890963405526513</v>
      </c>
      <c r="AN28" s="297"/>
    </row>
    <row r="29" spans="1:40" x14ac:dyDescent="0.2">
      <c r="A29" s="278"/>
      <c r="B29" s="279" t="s">
        <v>394</v>
      </c>
      <c r="C29" s="329">
        <f>('Precios x CC.AA y Exp.'!C29-'Precios x CC.AA y Exp.'!C27)/'Precios x CC.AA y Exp.'!C27</f>
        <v>2.8137876386687801</v>
      </c>
      <c r="D29" s="330"/>
      <c r="E29" s="330">
        <f>('Precios x CC.AA y Exp.'!E29-'Precios x CC.AA y Exp.'!E27)/'Precios x CC.AA y Exp.'!E27</f>
        <v>2.2169408897014011</v>
      </c>
      <c r="F29" s="330"/>
      <c r="G29" s="330" t="s">
        <v>172</v>
      </c>
      <c r="H29" s="330"/>
      <c r="I29" s="330">
        <f>('Precios x CC.AA y Exp.'!I29-'Precios x CC.AA y Exp.'!I27)/'Precios x CC.AA y Exp.'!I27</f>
        <v>3.3315217391304341</v>
      </c>
      <c r="J29" s="330"/>
      <c r="K29" s="330" t="s">
        <v>172</v>
      </c>
      <c r="L29" s="330"/>
      <c r="M29" s="330">
        <f>('Precios x CC.AA y Exp.'!M29-'Precios x CC.AA y Exp.'!M27)/'Precios x CC.AA y Exp.'!M27</f>
        <v>3.3323943661971831</v>
      </c>
      <c r="N29" s="330"/>
      <c r="O29" s="330" t="s">
        <v>172</v>
      </c>
      <c r="P29" s="330"/>
      <c r="Q29" s="330">
        <f>('Precios x CC.AA y Exp.'!Q29-'Precios x CC.AA y Exp.'!Q27)/'Precios x CC.AA y Exp.'!Q27</f>
        <v>2.2506228201295464</v>
      </c>
      <c r="R29" s="330"/>
      <c r="S29" s="330" t="s">
        <v>172</v>
      </c>
      <c r="T29" s="330"/>
      <c r="U29" s="330" t="s">
        <v>172</v>
      </c>
      <c r="V29" s="330"/>
      <c r="W29" s="330">
        <f>('Precios x CC.AA y Exp.'!W29-'Precios x CC.AA y Exp.'!W27)/'Precios x CC.AA y Exp.'!W27</f>
        <v>2.7124463519313302</v>
      </c>
      <c r="X29" s="330"/>
      <c r="Y29" s="330">
        <f>('Precios x CC.AA y Exp.'!Y29-'Precios x CC.AA y Exp.'!Y27)/'Precios x CC.AA y Exp.'!Y27</f>
        <v>3.3326867119301649</v>
      </c>
      <c r="Z29" s="330"/>
      <c r="AA29" s="330" t="s">
        <v>172</v>
      </c>
      <c r="AB29" s="330"/>
      <c r="AC29" s="330" t="s">
        <v>172</v>
      </c>
      <c r="AD29" s="330"/>
      <c r="AE29" s="330" t="s">
        <v>172</v>
      </c>
      <c r="AF29" s="330"/>
      <c r="AG29" s="330" t="s">
        <v>172</v>
      </c>
      <c r="AH29" s="330"/>
      <c r="AI29" s="330" t="s">
        <v>172</v>
      </c>
      <c r="AJ29" s="330"/>
      <c r="AK29" s="330" t="s">
        <v>172</v>
      </c>
      <c r="AL29" s="330"/>
      <c r="AM29" s="331">
        <f>('Precios x CC.AA y Exp.'!AM29-'Precios x CC.AA y Exp.'!AM27)/'Precios x CC.AA y Exp.'!AM27</f>
        <v>2.0560119492158329</v>
      </c>
      <c r="AN29" s="297"/>
    </row>
    <row r="30" spans="1:40" x14ac:dyDescent="0.2">
      <c r="A30" s="278"/>
      <c r="B30" s="279" t="s">
        <v>398</v>
      </c>
      <c r="C30" s="329">
        <f>('Precios x CC.AA y Exp.'!C30-'Precios x CC.AA y Exp.'!C27)/'Precios x CC.AA y Exp.'!C27</f>
        <v>4.0847860538827261</v>
      </c>
      <c r="D30" s="330"/>
      <c r="E30" s="330">
        <f>('Precios x CC.AA y Exp.'!E30-'Precios x CC.AA y Exp.'!E27)/'Precios x CC.AA y Exp.'!E27</f>
        <v>3.4527726995734307</v>
      </c>
      <c r="F30" s="330"/>
      <c r="G30" s="330" t="s">
        <v>172</v>
      </c>
      <c r="H30" s="330"/>
      <c r="I30" s="330">
        <f>('Precios x CC.AA y Exp.'!I30-'Precios x CC.AA y Exp.'!I27)/'Precios x CC.AA y Exp.'!I27</f>
        <v>5.0015527950310554</v>
      </c>
      <c r="J30" s="330"/>
      <c r="K30" s="330" t="s">
        <v>172</v>
      </c>
      <c r="L30" s="330"/>
      <c r="M30" s="330">
        <f>('Precios x CC.AA y Exp.'!M30-'Precios x CC.AA y Exp.'!M27)/'Precios x CC.AA y Exp.'!M27</f>
        <v>4.9990610328638496</v>
      </c>
      <c r="N30" s="330"/>
      <c r="O30" s="330" t="s">
        <v>172</v>
      </c>
      <c r="P30" s="330"/>
      <c r="Q30" s="330">
        <f>('Precios x CC.AA y Exp.'!Q30-'Precios x CC.AA y Exp.'!Q27)/'Precios x CC.AA y Exp.'!Q27</f>
        <v>3.5007473841554555</v>
      </c>
      <c r="R30" s="330"/>
      <c r="S30" s="330" t="s">
        <v>172</v>
      </c>
      <c r="T30" s="330"/>
      <c r="U30" s="330" t="s">
        <v>172</v>
      </c>
      <c r="V30" s="330"/>
      <c r="W30" s="330">
        <f>('Precios x CC.AA y Exp.'!W30-'Precios x CC.AA y Exp.'!W27)/'Precios x CC.AA y Exp.'!W27</f>
        <v>3.9497240956468427</v>
      </c>
      <c r="X30" s="330"/>
      <c r="Y30" s="330">
        <f>('Precios x CC.AA y Exp.'!Y30-'Precios x CC.AA y Exp.'!Y27)/'Precios x CC.AA y Exp.'!Y27</f>
        <v>4.9999999999999991</v>
      </c>
      <c r="Z30" s="330"/>
      <c r="AA30" s="330" t="s">
        <v>172</v>
      </c>
      <c r="AB30" s="330"/>
      <c r="AC30" s="330" t="s">
        <v>172</v>
      </c>
      <c r="AD30" s="330"/>
      <c r="AE30" s="330" t="s">
        <v>172</v>
      </c>
      <c r="AF30" s="330"/>
      <c r="AG30" s="330" t="s">
        <v>172</v>
      </c>
      <c r="AH30" s="330"/>
      <c r="AI30" s="330" t="s">
        <v>172</v>
      </c>
      <c r="AJ30" s="330"/>
      <c r="AK30" s="330" t="s">
        <v>172</v>
      </c>
      <c r="AL30" s="330"/>
      <c r="AM30" s="331">
        <f>('Precios x CC.AA y Exp.'!AM30-'Precios x CC.AA y Exp.'!AM27)/'Precios x CC.AA y Exp.'!AM27</f>
        <v>3.2135922330097086</v>
      </c>
      <c r="AN30" s="297"/>
    </row>
    <row r="31" spans="1:40" x14ac:dyDescent="0.2">
      <c r="A31" s="283" t="s">
        <v>403</v>
      </c>
      <c r="B31" s="284"/>
      <c r="C31" s="332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3"/>
      <c r="Q31" s="333"/>
      <c r="R31" s="333"/>
      <c r="S31" s="333"/>
      <c r="T31" s="333"/>
      <c r="U31" s="333"/>
      <c r="V31" s="333"/>
      <c r="W31" s="333"/>
      <c r="X31" s="333"/>
      <c r="Y31" s="333"/>
      <c r="Z31" s="333"/>
      <c r="AA31" s="333"/>
      <c r="AB31" s="333"/>
      <c r="AC31" s="333"/>
      <c r="AD31" s="333"/>
      <c r="AE31" s="333"/>
      <c r="AF31" s="333"/>
      <c r="AG31" s="333"/>
      <c r="AH31" s="333"/>
      <c r="AI31" s="333"/>
      <c r="AJ31" s="333"/>
      <c r="AK31" s="333"/>
      <c r="AL31" s="333"/>
      <c r="AM31" s="334"/>
      <c r="AN31" s="297"/>
    </row>
    <row r="32" spans="1:40" x14ac:dyDescent="0.2">
      <c r="A32" s="278"/>
      <c r="B32" s="279" t="s">
        <v>392</v>
      </c>
      <c r="C32" s="329" t="s">
        <v>172</v>
      </c>
      <c r="D32" s="330"/>
      <c r="E32" s="330" t="s">
        <v>172</v>
      </c>
      <c r="F32" s="330"/>
      <c r="G32" s="330" t="s">
        <v>172</v>
      </c>
      <c r="H32" s="330"/>
      <c r="I32" s="330" t="s">
        <v>172</v>
      </c>
      <c r="J32" s="330"/>
      <c r="K32" s="330" t="s">
        <v>172</v>
      </c>
      <c r="L32" s="330"/>
      <c r="M32" s="330" t="s">
        <v>172</v>
      </c>
      <c r="N32" s="330"/>
      <c r="O32" s="330" t="s">
        <v>172</v>
      </c>
      <c r="P32" s="330"/>
      <c r="Q32" s="330" t="s">
        <v>172</v>
      </c>
      <c r="R32" s="330"/>
      <c r="S32" s="330" t="s">
        <v>172</v>
      </c>
      <c r="T32" s="330"/>
      <c r="U32" s="330" t="s">
        <v>172</v>
      </c>
      <c r="V32" s="330"/>
      <c r="W32" s="330" t="s">
        <v>172</v>
      </c>
      <c r="X32" s="330"/>
      <c r="Y32" s="330" t="s">
        <v>172</v>
      </c>
      <c r="Z32" s="330"/>
      <c r="AA32" s="330" t="s">
        <v>172</v>
      </c>
      <c r="AB32" s="330"/>
      <c r="AC32" s="330" t="s">
        <v>172</v>
      </c>
      <c r="AD32" s="330"/>
      <c r="AE32" s="330" t="s">
        <v>172</v>
      </c>
      <c r="AF32" s="330"/>
      <c r="AG32" s="330" t="s">
        <v>172</v>
      </c>
      <c r="AH32" s="330"/>
      <c r="AI32" s="330" t="s">
        <v>172</v>
      </c>
      <c r="AJ32" s="330"/>
      <c r="AK32" s="330" t="s">
        <v>172</v>
      </c>
      <c r="AL32" s="330"/>
      <c r="AM32" s="331" t="s">
        <v>172</v>
      </c>
      <c r="AN32" s="297"/>
    </row>
    <row r="33" spans="1:40" x14ac:dyDescent="0.2">
      <c r="A33" s="278"/>
      <c r="B33" s="279" t="s">
        <v>393</v>
      </c>
      <c r="C33" s="329" t="s">
        <v>172</v>
      </c>
      <c r="D33" s="330"/>
      <c r="E33" s="330">
        <f>('Precios x CC.AA y Exp.'!E33-'Precios x CC.AA y Exp.'!E32)/'Precios x CC.AA y Exp.'!E32</f>
        <v>0.48438634713144529</v>
      </c>
      <c r="F33" s="330"/>
      <c r="G33" s="330" t="s">
        <v>172</v>
      </c>
      <c r="H33" s="330"/>
      <c r="I33" s="330" t="s">
        <v>172</v>
      </c>
      <c r="J33" s="330"/>
      <c r="K33" s="330" t="s">
        <v>172</v>
      </c>
      <c r="L33" s="330"/>
      <c r="M33" s="330" t="s">
        <v>172</v>
      </c>
      <c r="N33" s="330"/>
      <c r="O33" s="330" t="s">
        <v>172</v>
      </c>
      <c r="P33" s="330"/>
      <c r="Q33" s="330">
        <f>('Precios x CC.AA y Exp.'!Q33-'Precios x CC.AA y Exp.'!Q32)/'Precios x CC.AA y Exp.'!Q32</f>
        <v>0.5</v>
      </c>
      <c r="R33" s="330"/>
      <c r="S33" s="330" t="s">
        <v>172</v>
      </c>
      <c r="T33" s="330"/>
      <c r="U33" s="330" t="s">
        <v>172</v>
      </c>
      <c r="V33" s="330"/>
      <c r="W33" s="330" t="s">
        <v>172</v>
      </c>
      <c r="X33" s="330"/>
      <c r="Y33" s="330" t="s">
        <v>172</v>
      </c>
      <c r="Z33" s="330"/>
      <c r="AA33" s="330" t="s">
        <v>172</v>
      </c>
      <c r="AB33" s="330"/>
      <c r="AC33" s="330" t="s">
        <v>172</v>
      </c>
      <c r="AD33" s="330"/>
      <c r="AE33" s="330" t="s">
        <v>172</v>
      </c>
      <c r="AF33" s="330"/>
      <c r="AG33" s="330" t="s">
        <v>172</v>
      </c>
      <c r="AH33" s="330"/>
      <c r="AI33" s="330" t="s">
        <v>172</v>
      </c>
      <c r="AJ33" s="330"/>
      <c r="AK33" s="330" t="s">
        <v>172</v>
      </c>
      <c r="AL33" s="330"/>
      <c r="AM33" s="331">
        <f>('Precios x CC.AA y Exp.'!AM33-'Precios x CC.AA y Exp.'!AM32)/'Precios x CC.AA y Exp.'!AM32</f>
        <v>0.55151515151515162</v>
      </c>
      <c r="AN33" s="297"/>
    </row>
    <row r="34" spans="1:40" x14ac:dyDescent="0.2">
      <c r="A34" s="278"/>
      <c r="B34" s="279" t="s">
        <v>394</v>
      </c>
      <c r="C34" s="329" t="s">
        <v>172</v>
      </c>
      <c r="D34" s="330"/>
      <c r="E34" s="330">
        <f>('Precios x CC.AA y Exp.'!E34-'Precios x CC.AA y Exp.'!E32)/'Precios x CC.AA y Exp.'!E32</f>
        <v>2.215686274509804</v>
      </c>
      <c r="F34" s="330"/>
      <c r="G34" s="330" t="s">
        <v>172</v>
      </c>
      <c r="H34" s="330"/>
      <c r="I34" s="330" t="s">
        <v>172</v>
      </c>
      <c r="J34" s="330"/>
      <c r="K34" s="330" t="s">
        <v>172</v>
      </c>
      <c r="L34" s="330"/>
      <c r="M34" s="330" t="s">
        <v>172</v>
      </c>
      <c r="N34" s="330"/>
      <c r="O34" s="330" t="s">
        <v>172</v>
      </c>
      <c r="P34" s="330"/>
      <c r="Q34" s="330">
        <f>('Precios x CC.AA y Exp.'!Q34-'Precios x CC.AA y Exp.'!Q32)/'Precios x CC.AA y Exp.'!Q32</f>
        <v>2.2497303128371091</v>
      </c>
      <c r="R34" s="330"/>
      <c r="S34" s="330" t="s">
        <v>172</v>
      </c>
      <c r="T34" s="330"/>
      <c r="U34" s="330" t="s">
        <v>172</v>
      </c>
      <c r="V34" s="330"/>
      <c r="W34" s="330" t="s">
        <v>172</v>
      </c>
      <c r="X34" s="330"/>
      <c r="Y34" s="330" t="s">
        <v>172</v>
      </c>
      <c r="Z34" s="330"/>
      <c r="AA34" s="330" t="s">
        <v>172</v>
      </c>
      <c r="AB34" s="330"/>
      <c r="AC34" s="330" t="s">
        <v>172</v>
      </c>
      <c r="AD34" s="330"/>
      <c r="AE34" s="330" t="s">
        <v>172</v>
      </c>
      <c r="AF34" s="330"/>
      <c r="AG34" s="330" t="s">
        <v>172</v>
      </c>
      <c r="AH34" s="330"/>
      <c r="AI34" s="330" t="s">
        <v>172</v>
      </c>
      <c r="AJ34" s="330"/>
      <c r="AK34" s="330" t="s">
        <v>172</v>
      </c>
      <c r="AL34" s="330"/>
      <c r="AM34" s="331">
        <f>('Precios x CC.AA y Exp.'!AM34-'Precios x CC.AA y Exp.'!AM32)/'Precios x CC.AA y Exp.'!AM32</f>
        <v>2.75</v>
      </c>
      <c r="AN34" s="297"/>
    </row>
    <row r="35" spans="1:40" x14ac:dyDescent="0.2">
      <c r="A35" s="278"/>
      <c r="B35" s="279" t="s">
        <v>398</v>
      </c>
      <c r="C35" s="329" t="s">
        <v>172</v>
      </c>
      <c r="D35" s="330"/>
      <c r="E35" s="330">
        <f>('Precios x CC.AA y Exp.'!E35-'Precios x CC.AA y Exp.'!E32)/'Precios x CC.AA y Exp.'!E32</f>
        <v>3.452432824981845</v>
      </c>
      <c r="F35" s="330"/>
      <c r="G35" s="330" t="s">
        <v>172</v>
      </c>
      <c r="H35" s="330"/>
      <c r="I35" s="330" t="s">
        <v>172</v>
      </c>
      <c r="J35" s="330"/>
      <c r="K35" s="330" t="s">
        <v>172</v>
      </c>
      <c r="L35" s="330"/>
      <c r="M35" s="330" t="s">
        <v>172</v>
      </c>
      <c r="N35" s="330"/>
      <c r="O35" s="330" t="s">
        <v>172</v>
      </c>
      <c r="P35" s="330"/>
      <c r="Q35" s="330">
        <f>('Precios x CC.AA y Exp.'!Q35-'Precios x CC.AA y Exp.'!Q32)/'Precios x CC.AA y Exp.'!Q32</f>
        <v>3.4994606256742178</v>
      </c>
      <c r="R35" s="330"/>
      <c r="S35" s="330" t="s">
        <v>172</v>
      </c>
      <c r="T35" s="330"/>
      <c r="U35" s="330" t="s">
        <v>172</v>
      </c>
      <c r="V35" s="330"/>
      <c r="W35" s="330" t="s">
        <v>172</v>
      </c>
      <c r="X35" s="330"/>
      <c r="Y35" s="330" t="s">
        <v>172</v>
      </c>
      <c r="Z35" s="330"/>
      <c r="AA35" s="330" t="s">
        <v>172</v>
      </c>
      <c r="AB35" s="330"/>
      <c r="AC35" s="330" t="s">
        <v>172</v>
      </c>
      <c r="AD35" s="330"/>
      <c r="AE35" s="330" t="s">
        <v>172</v>
      </c>
      <c r="AF35" s="330"/>
      <c r="AG35" s="330" t="s">
        <v>172</v>
      </c>
      <c r="AH35" s="330"/>
      <c r="AI35" s="330" t="s">
        <v>172</v>
      </c>
      <c r="AJ35" s="330"/>
      <c r="AK35" s="330" t="s">
        <v>172</v>
      </c>
      <c r="AL35" s="330"/>
      <c r="AM35" s="331">
        <f>('Precios x CC.AA y Exp.'!AM35-'Precios x CC.AA y Exp.'!AM32)/'Precios x CC.AA y Exp.'!AM32</f>
        <v>4.1704545454545459</v>
      </c>
      <c r="AN35" s="297"/>
    </row>
    <row r="36" spans="1:40" x14ac:dyDescent="0.2">
      <c r="A36" s="283" t="s">
        <v>404</v>
      </c>
      <c r="B36" s="284"/>
      <c r="C36" s="332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  <c r="Y36" s="333"/>
      <c r="Z36" s="333"/>
      <c r="AA36" s="333"/>
      <c r="AB36" s="333"/>
      <c r="AC36" s="333"/>
      <c r="AD36" s="333"/>
      <c r="AE36" s="333"/>
      <c r="AF36" s="333"/>
      <c r="AG36" s="333"/>
      <c r="AH36" s="333"/>
      <c r="AI36" s="333"/>
      <c r="AJ36" s="333"/>
      <c r="AK36" s="333"/>
      <c r="AL36" s="333"/>
      <c r="AM36" s="334"/>
      <c r="AN36" s="297"/>
    </row>
    <row r="37" spans="1:40" x14ac:dyDescent="0.2">
      <c r="A37" s="278"/>
      <c r="B37" s="279" t="s">
        <v>392</v>
      </c>
      <c r="C37" s="329" t="s">
        <v>172</v>
      </c>
      <c r="D37" s="330"/>
      <c r="E37" s="330" t="s">
        <v>172</v>
      </c>
      <c r="F37" s="330"/>
      <c r="G37" s="330" t="s">
        <v>172</v>
      </c>
      <c r="H37" s="330"/>
      <c r="I37" s="330" t="s">
        <v>172</v>
      </c>
      <c r="J37" s="330"/>
      <c r="K37" s="330" t="s">
        <v>172</v>
      </c>
      <c r="L37" s="330"/>
      <c r="M37" s="330" t="s">
        <v>172</v>
      </c>
      <c r="N37" s="330"/>
      <c r="O37" s="330" t="s">
        <v>172</v>
      </c>
      <c r="P37" s="330"/>
      <c r="Q37" s="330" t="s">
        <v>172</v>
      </c>
      <c r="R37" s="330"/>
      <c r="S37" s="330" t="s">
        <v>172</v>
      </c>
      <c r="T37" s="330"/>
      <c r="U37" s="330" t="s">
        <v>172</v>
      </c>
      <c r="V37" s="330"/>
      <c r="W37" s="330" t="s">
        <v>172</v>
      </c>
      <c r="X37" s="330"/>
      <c r="Y37" s="330" t="s">
        <v>172</v>
      </c>
      <c r="Z37" s="330"/>
      <c r="AA37" s="330" t="s">
        <v>172</v>
      </c>
      <c r="AB37" s="330"/>
      <c r="AC37" s="330" t="s">
        <v>172</v>
      </c>
      <c r="AD37" s="330"/>
      <c r="AE37" s="330" t="s">
        <v>172</v>
      </c>
      <c r="AF37" s="330"/>
      <c r="AG37" s="330" t="s">
        <v>172</v>
      </c>
      <c r="AH37" s="330"/>
      <c r="AI37" s="330" t="s">
        <v>172</v>
      </c>
      <c r="AJ37" s="330"/>
      <c r="AK37" s="330" t="s">
        <v>172</v>
      </c>
      <c r="AL37" s="330"/>
      <c r="AM37" s="331" t="s">
        <v>172</v>
      </c>
      <c r="AN37" s="297"/>
    </row>
    <row r="38" spans="1:40" x14ac:dyDescent="0.2">
      <c r="A38" s="278"/>
      <c r="B38" s="279" t="s">
        <v>393</v>
      </c>
      <c r="C38" s="329" t="s">
        <v>172</v>
      </c>
      <c r="D38" s="330"/>
      <c r="E38" s="330" t="s">
        <v>172</v>
      </c>
      <c r="F38" s="330"/>
      <c r="G38" s="330" t="s">
        <v>172</v>
      </c>
      <c r="H38" s="330"/>
      <c r="I38" s="330" t="s">
        <v>172</v>
      </c>
      <c r="J38" s="330"/>
      <c r="K38" s="330" t="s">
        <v>172</v>
      </c>
      <c r="L38" s="330"/>
      <c r="M38" s="330" t="s">
        <v>172</v>
      </c>
      <c r="N38" s="330"/>
      <c r="O38" s="330" t="s">
        <v>172</v>
      </c>
      <c r="P38" s="330"/>
      <c r="Q38" s="330">
        <f>('Precios x CC.AA y Exp.'!Q38-'Precios x CC.AA y Exp.'!Q37)/'Precios x CC.AA y Exp.'!Q37</f>
        <v>0.50029291154071465</v>
      </c>
      <c r="R38" s="330"/>
      <c r="S38" s="330" t="s">
        <v>172</v>
      </c>
      <c r="T38" s="330"/>
      <c r="U38" s="330" t="s">
        <v>172</v>
      </c>
      <c r="V38" s="330"/>
      <c r="W38" s="330" t="s">
        <v>172</v>
      </c>
      <c r="X38" s="330"/>
      <c r="Y38" s="330" t="s">
        <v>172</v>
      </c>
      <c r="Z38" s="330"/>
      <c r="AA38" s="330" t="s">
        <v>172</v>
      </c>
      <c r="AB38" s="330"/>
      <c r="AC38" s="330" t="s">
        <v>172</v>
      </c>
      <c r="AD38" s="330"/>
      <c r="AE38" s="330" t="s">
        <v>172</v>
      </c>
      <c r="AF38" s="330"/>
      <c r="AG38" s="330" t="s">
        <v>172</v>
      </c>
      <c r="AH38" s="330"/>
      <c r="AI38" s="330" t="s">
        <v>172</v>
      </c>
      <c r="AJ38" s="330"/>
      <c r="AK38" s="330" t="s">
        <v>172</v>
      </c>
      <c r="AL38" s="330"/>
      <c r="AM38" s="331">
        <f>('Precios x CC.AA y Exp.'!AM38-'Precios x CC.AA y Exp.'!AM37)/'Precios x CC.AA y Exp.'!AM37</f>
        <v>0.4307692307692309</v>
      </c>
      <c r="AN38" s="297"/>
    </row>
    <row r="39" spans="1:40" x14ac:dyDescent="0.2">
      <c r="A39" s="278"/>
      <c r="B39" s="279" t="s">
        <v>394</v>
      </c>
      <c r="C39" s="329" t="s">
        <v>172</v>
      </c>
      <c r="D39" s="330"/>
      <c r="E39" s="330" t="s">
        <v>172</v>
      </c>
      <c r="F39" s="330"/>
      <c r="G39" s="330" t="s">
        <v>172</v>
      </c>
      <c r="H39" s="330"/>
      <c r="I39" s="330" t="s">
        <v>172</v>
      </c>
      <c r="J39" s="330"/>
      <c r="K39" s="330" t="s">
        <v>172</v>
      </c>
      <c r="L39" s="330"/>
      <c r="M39" s="330" t="s">
        <v>172</v>
      </c>
      <c r="N39" s="330"/>
      <c r="O39" s="330" t="s">
        <v>172</v>
      </c>
      <c r="P39" s="330"/>
      <c r="Q39" s="330">
        <f>('Precios x CC.AA y Exp.'!Q39-'Precios x CC.AA y Exp.'!Q37)/'Precios x CC.AA y Exp.'!Q37</f>
        <v>2.2507322788517867</v>
      </c>
      <c r="R39" s="330"/>
      <c r="S39" s="330" t="s">
        <v>172</v>
      </c>
      <c r="T39" s="330"/>
      <c r="U39" s="330" t="s">
        <v>172</v>
      </c>
      <c r="V39" s="330"/>
      <c r="W39" s="330" t="s">
        <v>172</v>
      </c>
      <c r="X39" s="330"/>
      <c r="Y39" s="330" t="s">
        <v>172</v>
      </c>
      <c r="Z39" s="330"/>
      <c r="AA39" s="330" t="s">
        <v>172</v>
      </c>
      <c r="AB39" s="330"/>
      <c r="AC39" s="330" t="s">
        <v>172</v>
      </c>
      <c r="AD39" s="330"/>
      <c r="AE39" s="330" t="s">
        <v>172</v>
      </c>
      <c r="AF39" s="330"/>
      <c r="AG39" s="330" t="s">
        <v>172</v>
      </c>
      <c r="AH39" s="330"/>
      <c r="AI39" s="330" t="s">
        <v>172</v>
      </c>
      <c r="AJ39" s="330"/>
      <c r="AK39" s="330" t="s">
        <v>172</v>
      </c>
      <c r="AL39" s="330"/>
      <c r="AM39" s="331">
        <f>('Precios x CC.AA y Exp.'!AM39-'Precios x CC.AA y Exp.'!AM37)/'Precios x CC.AA y Exp.'!AM37</f>
        <v>2.1476923076923078</v>
      </c>
      <c r="AN39" s="297"/>
    </row>
    <row r="40" spans="1:40" x14ac:dyDescent="0.2">
      <c r="A40" s="278"/>
      <c r="B40" s="279" t="s">
        <v>398</v>
      </c>
      <c r="C40" s="329" t="s">
        <v>172</v>
      </c>
      <c r="D40" s="330"/>
      <c r="E40" s="330" t="s">
        <v>172</v>
      </c>
      <c r="F40" s="330"/>
      <c r="G40" s="330" t="s">
        <v>172</v>
      </c>
      <c r="H40" s="330"/>
      <c r="I40" s="330" t="s">
        <v>172</v>
      </c>
      <c r="J40" s="330"/>
      <c r="K40" s="330" t="s">
        <v>172</v>
      </c>
      <c r="L40" s="330"/>
      <c r="M40" s="330" t="s">
        <v>172</v>
      </c>
      <c r="N40" s="330"/>
      <c r="O40" s="330" t="s">
        <v>172</v>
      </c>
      <c r="P40" s="330"/>
      <c r="Q40" s="330">
        <f>('Precios x CC.AA y Exp.'!Q40-'Precios x CC.AA y Exp.'!Q37)/'Precios x CC.AA y Exp.'!Q37</f>
        <v>3.5008787346221437</v>
      </c>
      <c r="R40" s="330"/>
      <c r="S40" s="330" t="s">
        <v>172</v>
      </c>
      <c r="T40" s="330"/>
      <c r="U40" s="330" t="s">
        <v>172</v>
      </c>
      <c r="V40" s="330"/>
      <c r="W40" s="330" t="s">
        <v>172</v>
      </c>
      <c r="X40" s="330"/>
      <c r="Y40" s="330" t="s">
        <v>172</v>
      </c>
      <c r="Z40" s="330"/>
      <c r="AA40" s="330" t="s">
        <v>172</v>
      </c>
      <c r="AB40" s="330"/>
      <c r="AC40" s="330" t="s">
        <v>172</v>
      </c>
      <c r="AD40" s="330"/>
      <c r="AE40" s="330" t="s">
        <v>172</v>
      </c>
      <c r="AF40" s="330"/>
      <c r="AG40" s="330" t="s">
        <v>172</v>
      </c>
      <c r="AH40" s="330"/>
      <c r="AI40" s="330" t="s">
        <v>172</v>
      </c>
      <c r="AJ40" s="330"/>
      <c r="AK40" s="330" t="s">
        <v>172</v>
      </c>
      <c r="AL40" s="330"/>
      <c r="AM40" s="331">
        <f>('Precios x CC.AA y Exp.'!AM40-'Precios x CC.AA y Exp.'!AM37)/'Precios x CC.AA y Exp.'!AM37</f>
        <v>3.3400000000000003</v>
      </c>
      <c r="AN40" s="297"/>
    </row>
    <row r="41" spans="1:40" x14ac:dyDescent="0.2">
      <c r="A41" s="283" t="s">
        <v>408</v>
      </c>
      <c r="B41" s="284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4"/>
      <c r="AN41" s="297"/>
    </row>
    <row r="42" spans="1:40" x14ac:dyDescent="0.2">
      <c r="A42" s="278"/>
      <c r="B42" s="279" t="s">
        <v>392</v>
      </c>
      <c r="C42" s="329" t="s">
        <v>172</v>
      </c>
      <c r="D42" s="330"/>
      <c r="E42" s="330" t="s">
        <v>172</v>
      </c>
      <c r="F42" s="330"/>
      <c r="G42" s="330" t="s">
        <v>172</v>
      </c>
      <c r="H42" s="330"/>
      <c r="I42" s="330" t="s">
        <v>172</v>
      </c>
      <c r="J42" s="330"/>
      <c r="K42" s="330" t="s">
        <v>172</v>
      </c>
      <c r="L42" s="330"/>
      <c r="M42" s="330" t="s">
        <v>172</v>
      </c>
      <c r="N42" s="330"/>
      <c r="O42" s="330" t="s">
        <v>172</v>
      </c>
      <c r="P42" s="330"/>
      <c r="Q42" s="330" t="s">
        <v>172</v>
      </c>
      <c r="R42" s="330"/>
      <c r="S42" s="330" t="s">
        <v>172</v>
      </c>
      <c r="T42" s="330"/>
      <c r="U42" s="330" t="s">
        <v>172</v>
      </c>
      <c r="V42" s="330"/>
      <c r="W42" s="330" t="s">
        <v>172</v>
      </c>
      <c r="X42" s="330"/>
      <c r="Y42" s="330" t="s">
        <v>172</v>
      </c>
      <c r="Z42" s="330"/>
      <c r="AA42" s="330" t="s">
        <v>172</v>
      </c>
      <c r="AB42" s="330"/>
      <c r="AC42" s="330" t="s">
        <v>172</v>
      </c>
      <c r="AD42" s="330"/>
      <c r="AE42" s="330" t="s">
        <v>172</v>
      </c>
      <c r="AF42" s="330"/>
      <c r="AG42" s="330" t="s">
        <v>172</v>
      </c>
      <c r="AH42" s="330"/>
      <c r="AI42" s="330" t="s">
        <v>172</v>
      </c>
      <c r="AJ42" s="330"/>
      <c r="AK42" s="330" t="s">
        <v>172</v>
      </c>
      <c r="AL42" s="330"/>
      <c r="AM42" s="331" t="s">
        <v>172</v>
      </c>
      <c r="AN42" s="297"/>
    </row>
    <row r="43" spans="1:40" x14ac:dyDescent="0.2">
      <c r="A43" s="278"/>
      <c r="B43" s="279" t="s">
        <v>393</v>
      </c>
      <c r="C43" s="329" t="s">
        <v>172</v>
      </c>
      <c r="D43" s="330"/>
      <c r="E43" s="330" t="s">
        <v>172</v>
      </c>
      <c r="F43" s="330"/>
      <c r="G43" s="330" t="s">
        <v>172</v>
      </c>
      <c r="H43" s="330"/>
      <c r="I43" s="330" t="s">
        <v>172</v>
      </c>
      <c r="J43" s="330"/>
      <c r="K43" s="330" t="s">
        <v>172</v>
      </c>
      <c r="L43" s="330"/>
      <c r="M43" s="330" t="s">
        <v>172</v>
      </c>
      <c r="N43" s="330"/>
      <c r="O43" s="330" t="s">
        <v>172</v>
      </c>
      <c r="P43" s="330"/>
      <c r="Q43" s="330" t="s">
        <v>172</v>
      </c>
      <c r="R43" s="330"/>
      <c r="S43" s="330" t="s">
        <v>172</v>
      </c>
      <c r="T43" s="330"/>
      <c r="U43" s="330" t="s">
        <v>172</v>
      </c>
      <c r="V43" s="330"/>
      <c r="W43" s="330" t="s">
        <v>172</v>
      </c>
      <c r="X43" s="330"/>
      <c r="Y43" s="330" t="s">
        <v>172</v>
      </c>
      <c r="Z43" s="330"/>
      <c r="AA43" s="330" t="s">
        <v>172</v>
      </c>
      <c r="AB43" s="330"/>
      <c r="AC43" s="330" t="s">
        <v>172</v>
      </c>
      <c r="AD43" s="330"/>
      <c r="AE43" s="330" t="s">
        <v>172</v>
      </c>
      <c r="AF43" s="330"/>
      <c r="AG43" s="330" t="s">
        <v>172</v>
      </c>
      <c r="AH43" s="330"/>
      <c r="AI43" s="330" t="s">
        <v>172</v>
      </c>
      <c r="AJ43" s="330"/>
      <c r="AK43" s="330" t="s">
        <v>172</v>
      </c>
      <c r="AL43" s="330"/>
      <c r="AM43" s="331" t="s">
        <v>172</v>
      </c>
      <c r="AN43" s="297"/>
    </row>
    <row r="44" spans="1:40" x14ac:dyDescent="0.2">
      <c r="A44" s="278"/>
      <c r="B44" s="279" t="s">
        <v>394</v>
      </c>
      <c r="C44" s="329" t="s">
        <v>172</v>
      </c>
      <c r="D44" s="330"/>
      <c r="E44" s="330" t="s">
        <v>172</v>
      </c>
      <c r="F44" s="330"/>
      <c r="G44" s="330" t="s">
        <v>172</v>
      </c>
      <c r="H44" s="330"/>
      <c r="I44" s="330" t="s">
        <v>172</v>
      </c>
      <c r="J44" s="330"/>
      <c r="K44" s="330" t="s">
        <v>172</v>
      </c>
      <c r="L44" s="330"/>
      <c r="M44" s="330" t="s">
        <v>172</v>
      </c>
      <c r="N44" s="330"/>
      <c r="O44" s="330" t="s">
        <v>172</v>
      </c>
      <c r="P44" s="330"/>
      <c r="Q44" s="330" t="s">
        <v>172</v>
      </c>
      <c r="R44" s="330"/>
      <c r="S44" s="330" t="s">
        <v>172</v>
      </c>
      <c r="T44" s="330"/>
      <c r="U44" s="330" t="s">
        <v>172</v>
      </c>
      <c r="V44" s="330"/>
      <c r="W44" s="330" t="s">
        <v>172</v>
      </c>
      <c r="X44" s="330"/>
      <c r="Y44" s="330" t="s">
        <v>172</v>
      </c>
      <c r="Z44" s="330"/>
      <c r="AA44" s="330" t="s">
        <v>172</v>
      </c>
      <c r="AB44" s="330"/>
      <c r="AC44" s="330" t="s">
        <v>172</v>
      </c>
      <c r="AD44" s="330"/>
      <c r="AE44" s="330" t="s">
        <v>172</v>
      </c>
      <c r="AF44" s="330"/>
      <c r="AG44" s="330" t="s">
        <v>172</v>
      </c>
      <c r="AH44" s="330"/>
      <c r="AI44" s="330" t="s">
        <v>172</v>
      </c>
      <c r="AJ44" s="330"/>
      <c r="AK44" s="330" t="s">
        <v>172</v>
      </c>
      <c r="AL44" s="330"/>
      <c r="AM44" s="331" t="s">
        <v>172</v>
      </c>
      <c r="AN44" s="297"/>
    </row>
    <row r="45" spans="1:40" x14ac:dyDescent="0.2">
      <c r="A45" s="278"/>
      <c r="B45" s="279" t="s">
        <v>398</v>
      </c>
      <c r="C45" s="329" t="s">
        <v>172</v>
      </c>
      <c r="D45" s="330"/>
      <c r="E45" s="330" t="s">
        <v>172</v>
      </c>
      <c r="F45" s="330"/>
      <c r="G45" s="330" t="s">
        <v>172</v>
      </c>
      <c r="H45" s="330"/>
      <c r="I45" s="330" t="s">
        <v>172</v>
      </c>
      <c r="J45" s="330"/>
      <c r="K45" s="330" t="s">
        <v>172</v>
      </c>
      <c r="L45" s="330"/>
      <c r="M45" s="330" t="s">
        <v>172</v>
      </c>
      <c r="N45" s="330"/>
      <c r="O45" s="330" t="s">
        <v>172</v>
      </c>
      <c r="P45" s="330"/>
      <c r="Q45" s="330" t="s">
        <v>172</v>
      </c>
      <c r="R45" s="330"/>
      <c r="S45" s="330" t="s">
        <v>172</v>
      </c>
      <c r="T45" s="330"/>
      <c r="U45" s="330" t="s">
        <v>172</v>
      </c>
      <c r="V45" s="330"/>
      <c r="W45" s="330" t="s">
        <v>172</v>
      </c>
      <c r="X45" s="330"/>
      <c r="Y45" s="330" t="s">
        <v>172</v>
      </c>
      <c r="Z45" s="330"/>
      <c r="AA45" s="330" t="s">
        <v>172</v>
      </c>
      <c r="AB45" s="330"/>
      <c r="AC45" s="330" t="s">
        <v>172</v>
      </c>
      <c r="AD45" s="330"/>
      <c r="AE45" s="330" t="s">
        <v>172</v>
      </c>
      <c r="AF45" s="330"/>
      <c r="AG45" s="330" t="s">
        <v>172</v>
      </c>
      <c r="AH45" s="330"/>
      <c r="AI45" s="330" t="s">
        <v>172</v>
      </c>
      <c r="AJ45" s="330"/>
      <c r="AK45" s="330" t="s">
        <v>172</v>
      </c>
      <c r="AL45" s="330"/>
      <c r="AM45" s="331" t="s">
        <v>172</v>
      </c>
      <c r="AN45" s="297"/>
    </row>
    <row r="46" spans="1:40" x14ac:dyDescent="0.2">
      <c r="A46" s="283" t="s">
        <v>409</v>
      </c>
      <c r="B46" s="284"/>
      <c r="C46" s="332"/>
      <c r="D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3"/>
      <c r="P46" s="333"/>
      <c r="Q46" s="333"/>
      <c r="R46" s="333"/>
      <c r="S46" s="333"/>
      <c r="T46" s="333"/>
      <c r="U46" s="333"/>
      <c r="V46" s="333"/>
      <c r="W46" s="333"/>
      <c r="X46" s="333"/>
      <c r="Y46" s="333"/>
      <c r="Z46" s="333"/>
      <c r="AA46" s="333"/>
      <c r="AB46" s="333"/>
      <c r="AC46" s="333"/>
      <c r="AD46" s="333"/>
      <c r="AE46" s="333"/>
      <c r="AF46" s="333"/>
      <c r="AG46" s="333"/>
      <c r="AH46" s="333"/>
      <c r="AI46" s="333"/>
      <c r="AJ46" s="333"/>
      <c r="AK46" s="333"/>
      <c r="AL46" s="333"/>
      <c r="AM46" s="334"/>
      <c r="AN46" s="297"/>
    </row>
    <row r="47" spans="1:40" x14ac:dyDescent="0.2">
      <c r="A47" s="278"/>
      <c r="B47" s="279" t="s">
        <v>392</v>
      </c>
      <c r="C47" s="329" t="s">
        <v>172</v>
      </c>
      <c r="D47" s="330"/>
      <c r="E47" s="330" t="s">
        <v>172</v>
      </c>
      <c r="F47" s="330"/>
      <c r="G47" s="330" t="s">
        <v>172</v>
      </c>
      <c r="H47" s="330"/>
      <c r="I47" s="330" t="s">
        <v>172</v>
      </c>
      <c r="J47" s="330"/>
      <c r="K47" s="330" t="s">
        <v>172</v>
      </c>
      <c r="L47" s="330"/>
      <c r="M47" s="330" t="s">
        <v>172</v>
      </c>
      <c r="N47" s="330"/>
      <c r="O47" s="330" t="s">
        <v>172</v>
      </c>
      <c r="P47" s="330"/>
      <c r="Q47" s="330" t="s">
        <v>172</v>
      </c>
      <c r="R47" s="330"/>
      <c r="S47" s="330" t="s">
        <v>172</v>
      </c>
      <c r="T47" s="330"/>
      <c r="U47" s="330" t="s">
        <v>172</v>
      </c>
      <c r="V47" s="330"/>
      <c r="W47" s="330" t="s">
        <v>172</v>
      </c>
      <c r="X47" s="330"/>
      <c r="Y47" s="330" t="s">
        <v>172</v>
      </c>
      <c r="Z47" s="330"/>
      <c r="AA47" s="330" t="s">
        <v>172</v>
      </c>
      <c r="AB47" s="330"/>
      <c r="AC47" s="330" t="s">
        <v>172</v>
      </c>
      <c r="AD47" s="330"/>
      <c r="AE47" s="330" t="s">
        <v>172</v>
      </c>
      <c r="AF47" s="330"/>
      <c r="AG47" s="330" t="s">
        <v>172</v>
      </c>
      <c r="AH47" s="330"/>
      <c r="AI47" s="330" t="s">
        <v>172</v>
      </c>
      <c r="AJ47" s="330"/>
      <c r="AK47" s="330" t="s">
        <v>172</v>
      </c>
      <c r="AL47" s="330"/>
      <c r="AM47" s="331" t="s">
        <v>172</v>
      </c>
      <c r="AN47" s="297"/>
    </row>
    <row r="48" spans="1:40" x14ac:dyDescent="0.2">
      <c r="A48" s="278"/>
      <c r="B48" s="279" t="s">
        <v>393</v>
      </c>
      <c r="C48" s="329" t="s">
        <v>172</v>
      </c>
      <c r="D48" s="330"/>
      <c r="E48" s="330" t="s">
        <v>172</v>
      </c>
      <c r="F48" s="330"/>
      <c r="G48" s="330" t="s">
        <v>172</v>
      </c>
      <c r="H48" s="330"/>
      <c r="I48" s="330" t="s">
        <v>172</v>
      </c>
      <c r="J48" s="330"/>
      <c r="K48" s="330" t="s">
        <v>172</v>
      </c>
      <c r="L48" s="330"/>
      <c r="M48" s="330" t="s">
        <v>172</v>
      </c>
      <c r="N48" s="330"/>
      <c r="O48" s="330" t="s">
        <v>172</v>
      </c>
      <c r="P48" s="330"/>
      <c r="Q48" s="330" t="s">
        <v>172</v>
      </c>
      <c r="R48" s="330"/>
      <c r="S48" s="330" t="s">
        <v>172</v>
      </c>
      <c r="T48" s="330"/>
      <c r="U48" s="330" t="s">
        <v>172</v>
      </c>
      <c r="V48" s="330"/>
      <c r="W48" s="330" t="s">
        <v>172</v>
      </c>
      <c r="X48" s="330"/>
      <c r="Y48" s="330" t="s">
        <v>172</v>
      </c>
      <c r="Z48" s="330"/>
      <c r="AA48" s="330" t="s">
        <v>172</v>
      </c>
      <c r="AB48" s="330"/>
      <c r="AC48" s="330" t="s">
        <v>172</v>
      </c>
      <c r="AD48" s="330"/>
      <c r="AE48" s="330" t="s">
        <v>172</v>
      </c>
      <c r="AF48" s="330"/>
      <c r="AG48" s="330" t="s">
        <v>172</v>
      </c>
      <c r="AH48" s="330"/>
      <c r="AI48" s="330" t="s">
        <v>172</v>
      </c>
      <c r="AJ48" s="330"/>
      <c r="AK48" s="330" t="s">
        <v>172</v>
      </c>
      <c r="AL48" s="330"/>
      <c r="AM48" s="331" t="s">
        <v>172</v>
      </c>
      <c r="AN48" s="297"/>
    </row>
    <row r="49" spans="1:40" x14ac:dyDescent="0.2">
      <c r="A49" s="278"/>
      <c r="B49" s="279" t="s">
        <v>394</v>
      </c>
      <c r="C49" s="329" t="s">
        <v>172</v>
      </c>
      <c r="D49" s="330"/>
      <c r="E49" s="330" t="s">
        <v>172</v>
      </c>
      <c r="F49" s="330"/>
      <c r="G49" s="330" t="s">
        <v>172</v>
      </c>
      <c r="H49" s="330"/>
      <c r="I49" s="330" t="s">
        <v>172</v>
      </c>
      <c r="J49" s="330"/>
      <c r="K49" s="330" t="s">
        <v>172</v>
      </c>
      <c r="L49" s="330"/>
      <c r="M49" s="330" t="s">
        <v>172</v>
      </c>
      <c r="N49" s="330"/>
      <c r="O49" s="330" t="s">
        <v>172</v>
      </c>
      <c r="P49" s="330"/>
      <c r="Q49" s="330" t="s">
        <v>172</v>
      </c>
      <c r="R49" s="330"/>
      <c r="S49" s="330" t="s">
        <v>172</v>
      </c>
      <c r="T49" s="330"/>
      <c r="U49" s="330" t="s">
        <v>172</v>
      </c>
      <c r="V49" s="330"/>
      <c r="W49" s="330" t="s">
        <v>172</v>
      </c>
      <c r="X49" s="330"/>
      <c r="Y49" s="330" t="s">
        <v>172</v>
      </c>
      <c r="Z49" s="330"/>
      <c r="AA49" s="330" t="s">
        <v>172</v>
      </c>
      <c r="AB49" s="330"/>
      <c r="AC49" s="330" t="s">
        <v>172</v>
      </c>
      <c r="AD49" s="330"/>
      <c r="AE49" s="330" t="s">
        <v>172</v>
      </c>
      <c r="AF49" s="330"/>
      <c r="AG49" s="330" t="s">
        <v>172</v>
      </c>
      <c r="AH49" s="330"/>
      <c r="AI49" s="330" t="s">
        <v>172</v>
      </c>
      <c r="AJ49" s="330"/>
      <c r="AK49" s="330" t="s">
        <v>172</v>
      </c>
      <c r="AL49" s="330"/>
      <c r="AM49" s="331" t="s">
        <v>172</v>
      </c>
      <c r="AN49" s="297"/>
    </row>
    <row r="50" spans="1:40" x14ac:dyDescent="0.2">
      <c r="A50" s="291"/>
      <c r="B50" s="292" t="s">
        <v>398</v>
      </c>
      <c r="C50" s="335" t="s">
        <v>172</v>
      </c>
      <c r="D50" s="336"/>
      <c r="E50" s="336" t="s">
        <v>172</v>
      </c>
      <c r="F50" s="336"/>
      <c r="G50" s="336" t="s">
        <v>172</v>
      </c>
      <c r="H50" s="336"/>
      <c r="I50" s="336" t="s">
        <v>172</v>
      </c>
      <c r="J50" s="336"/>
      <c r="K50" s="336" t="s">
        <v>172</v>
      </c>
      <c r="L50" s="336"/>
      <c r="M50" s="336" t="s">
        <v>172</v>
      </c>
      <c r="N50" s="336"/>
      <c r="O50" s="336" t="s">
        <v>172</v>
      </c>
      <c r="P50" s="336"/>
      <c r="Q50" s="336" t="s">
        <v>172</v>
      </c>
      <c r="R50" s="336"/>
      <c r="S50" s="336" t="s">
        <v>172</v>
      </c>
      <c r="T50" s="336"/>
      <c r="U50" s="336" t="s">
        <v>172</v>
      </c>
      <c r="V50" s="336"/>
      <c r="W50" s="336" t="s">
        <v>172</v>
      </c>
      <c r="X50" s="336"/>
      <c r="Y50" s="336" t="s">
        <v>172</v>
      </c>
      <c r="Z50" s="336"/>
      <c r="AA50" s="336" t="s">
        <v>172</v>
      </c>
      <c r="AB50" s="336"/>
      <c r="AC50" s="336" t="s">
        <v>172</v>
      </c>
      <c r="AD50" s="336"/>
      <c r="AE50" s="336" t="s">
        <v>172</v>
      </c>
      <c r="AF50" s="336"/>
      <c r="AG50" s="336" t="s">
        <v>172</v>
      </c>
      <c r="AH50" s="336"/>
      <c r="AI50" s="336" t="s">
        <v>172</v>
      </c>
      <c r="AJ50" s="336"/>
      <c r="AK50" s="336" t="s">
        <v>172</v>
      </c>
      <c r="AL50" s="336"/>
      <c r="AM50" s="337" t="s">
        <v>172</v>
      </c>
      <c r="AN50" s="297"/>
    </row>
    <row r="51" spans="1:40" ht="9" customHeight="1" x14ac:dyDescent="0.2">
      <c r="A51" s="294"/>
      <c r="B51" s="294"/>
      <c r="C51" s="262"/>
      <c r="D51" s="262"/>
      <c r="E51" s="262"/>
      <c r="F51" s="263"/>
      <c r="G51" s="262"/>
      <c r="H51" s="262"/>
      <c r="I51" s="262"/>
      <c r="J51" s="266"/>
      <c r="K51" s="266"/>
      <c r="L51" s="262"/>
      <c r="M51" s="262"/>
      <c r="N51" s="262"/>
      <c r="O51" s="266"/>
      <c r="P51" s="267"/>
      <c r="Q51" s="262"/>
      <c r="R51" s="266"/>
      <c r="S51" s="266"/>
      <c r="T51" s="266"/>
      <c r="U51" s="266"/>
      <c r="V51" s="268"/>
      <c r="W51" s="268"/>
      <c r="X51" s="268"/>
      <c r="Y51" s="268"/>
      <c r="Z51" s="266"/>
      <c r="AA51" s="266"/>
      <c r="AB51" s="268"/>
      <c r="AC51" s="266"/>
      <c r="AD51" s="268"/>
      <c r="AE51" s="295"/>
      <c r="AF51" s="268"/>
      <c r="AG51" s="268"/>
      <c r="AH51" s="266"/>
      <c r="AI51" s="266"/>
      <c r="AJ51" s="266"/>
      <c r="AK51" s="266"/>
      <c r="AL51" s="269"/>
      <c r="AM51" s="269"/>
    </row>
    <row r="52" spans="1:40" x14ac:dyDescent="0.2">
      <c r="A52" s="294"/>
      <c r="B52" s="294"/>
      <c r="C52" s="262"/>
      <c r="D52" s="262"/>
      <c r="E52" s="262"/>
      <c r="F52" s="263"/>
      <c r="G52" s="262"/>
      <c r="H52" s="262"/>
      <c r="I52" s="262"/>
      <c r="J52" s="266"/>
      <c r="K52" s="266"/>
      <c r="L52" s="262"/>
      <c r="M52" s="262"/>
      <c r="N52" s="262"/>
      <c r="O52" s="266"/>
      <c r="P52" s="267"/>
      <c r="Q52" s="262"/>
      <c r="R52" s="266"/>
      <c r="S52" s="266"/>
      <c r="T52" s="266"/>
      <c r="U52" s="266"/>
      <c r="V52" s="268"/>
      <c r="W52" s="268"/>
      <c r="X52" s="268"/>
      <c r="Y52" s="268"/>
      <c r="Z52" s="266"/>
      <c r="AA52" s="266"/>
      <c r="AB52" s="268"/>
      <c r="AC52" s="266"/>
      <c r="AD52" s="268"/>
      <c r="AE52" s="268"/>
      <c r="AF52" s="268"/>
      <c r="AG52" s="268"/>
      <c r="AH52" s="266"/>
      <c r="AI52" s="266"/>
      <c r="AJ52" s="266"/>
      <c r="AK52" s="266"/>
      <c r="AL52" s="269"/>
      <c r="AM52" s="269"/>
    </row>
    <row r="53" spans="1:40" ht="42.75" customHeight="1" x14ac:dyDescent="0.2">
      <c r="A53" s="462" t="s">
        <v>349</v>
      </c>
      <c r="B53" s="466"/>
      <c r="C53" s="274" t="s">
        <v>338</v>
      </c>
      <c r="D53" s="275"/>
      <c r="E53" s="276" t="s">
        <v>23</v>
      </c>
      <c r="F53" s="275"/>
      <c r="G53" s="276" t="s">
        <v>152</v>
      </c>
      <c r="H53" s="275"/>
      <c r="I53" s="276" t="s">
        <v>395</v>
      </c>
      <c r="J53" s="276"/>
      <c r="K53" s="276" t="s">
        <v>27</v>
      </c>
      <c r="L53" s="275"/>
      <c r="M53" s="276" t="s">
        <v>138</v>
      </c>
      <c r="N53" s="275"/>
      <c r="O53" s="276" t="s">
        <v>139</v>
      </c>
      <c r="P53" s="276"/>
      <c r="Q53" s="276" t="s">
        <v>31</v>
      </c>
      <c r="R53" s="275"/>
      <c r="S53" s="276" t="s">
        <v>396</v>
      </c>
      <c r="T53" s="276"/>
      <c r="U53" s="276" t="s">
        <v>406</v>
      </c>
      <c r="V53" s="275"/>
      <c r="W53" s="276" t="s">
        <v>176</v>
      </c>
      <c r="X53" s="275"/>
      <c r="Y53" s="275" t="s">
        <v>140</v>
      </c>
      <c r="Z53" s="275"/>
      <c r="AA53" s="275" t="s">
        <v>33</v>
      </c>
      <c r="AB53" s="276"/>
      <c r="AC53" s="276" t="s">
        <v>407</v>
      </c>
      <c r="AD53" s="275"/>
      <c r="AE53" s="276" t="s">
        <v>35</v>
      </c>
      <c r="AF53" s="275"/>
      <c r="AG53" s="276" t="s">
        <v>154</v>
      </c>
      <c r="AH53" s="275"/>
      <c r="AI53" s="276" t="s">
        <v>342</v>
      </c>
      <c r="AJ53" s="275"/>
      <c r="AK53" s="276" t="s">
        <v>156</v>
      </c>
      <c r="AL53" s="275"/>
      <c r="AM53" s="277" t="s">
        <v>405</v>
      </c>
    </row>
    <row r="54" spans="1:40" x14ac:dyDescent="0.2">
      <c r="A54" s="366"/>
      <c r="B54" s="367" t="s">
        <v>481</v>
      </c>
      <c r="C54" s="366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68"/>
      <c r="Z54" s="368"/>
      <c r="AA54" s="368"/>
      <c r="AB54" s="368"/>
      <c r="AC54" s="368"/>
      <c r="AD54" s="368"/>
      <c r="AE54" s="368"/>
      <c r="AF54" s="368"/>
      <c r="AG54" s="368"/>
      <c r="AH54" s="368"/>
      <c r="AI54" s="368"/>
      <c r="AJ54" s="368"/>
      <c r="AK54" s="368"/>
      <c r="AL54" s="368"/>
      <c r="AM54" s="367"/>
    </row>
    <row r="55" spans="1:40" x14ac:dyDescent="0.2">
      <c r="A55" s="278"/>
      <c r="B55" s="364" t="s">
        <v>482</v>
      </c>
      <c r="C55" s="329">
        <f>(C8+C13+C18+C23+C28)/5</f>
        <v>1.0007923930269416</v>
      </c>
      <c r="D55" s="330"/>
      <c r="E55" s="330">
        <f>(E8+E13+E18+E23+E28+E33)/6</f>
        <v>0.48912511033247391</v>
      </c>
      <c r="F55" s="330"/>
      <c r="G55" s="330">
        <f>(G8+G13+G18)/3</f>
        <v>0.76136475598382614</v>
      </c>
      <c r="H55" s="330"/>
      <c r="I55" s="330">
        <f>(I8+I13+I18+I23+I28)/5</f>
        <v>1.0000222123041702</v>
      </c>
      <c r="J55" s="330"/>
      <c r="K55" s="330">
        <f>(K8+K13+K18+K23)/4</f>
        <v>0.8</v>
      </c>
      <c r="L55" s="330"/>
      <c r="M55" s="330">
        <f>(M8+M13+M18+M23+M28)/5</f>
        <v>1</v>
      </c>
      <c r="N55" s="330"/>
      <c r="O55" s="330">
        <f>(O8+O13+O18+O23)/4</f>
        <v>0.99986751457339684</v>
      </c>
      <c r="P55" s="330"/>
      <c r="Q55" s="330">
        <f>(Q8+Q13+Q18+Q23+Q28+Q33+Q38)/7</f>
        <v>0.50015098655821721</v>
      </c>
      <c r="R55" s="330"/>
      <c r="S55" s="330">
        <f>(S8+S13+S18)/3</f>
        <v>0.2350155441435027</v>
      </c>
      <c r="T55" s="330"/>
      <c r="U55" s="330"/>
      <c r="V55" s="330"/>
      <c r="W55" s="330">
        <f>(W8+W13+W18+W23+W28)/5</f>
        <v>0.74990800860439943</v>
      </c>
      <c r="X55" s="330"/>
      <c r="Y55" s="330">
        <f>(Y8+Y13+Y18+Y23+Y28)/5</f>
        <v>0.99990742893155837</v>
      </c>
      <c r="Z55" s="330"/>
      <c r="AA55" s="330">
        <f>(AA8+AA13)/2</f>
        <v>0.38412001996931722</v>
      </c>
      <c r="AB55" s="330"/>
      <c r="AC55" s="330">
        <f>(AC8+AC13+AC18)/3</f>
        <v>0.85047438462796665</v>
      </c>
      <c r="AD55" s="330"/>
      <c r="AE55" s="330">
        <f>(AE8+AE13)/2</f>
        <v>1.0003477051460361</v>
      </c>
      <c r="AF55" s="330"/>
      <c r="AG55" s="330">
        <f>(AG8+AG13)/2</f>
        <v>1.0004070044971485</v>
      </c>
      <c r="AH55" s="330"/>
      <c r="AI55" s="330">
        <f>(AI8+AI13+AI18+AI23)/4</f>
        <v>0.44933041614752856</v>
      </c>
      <c r="AJ55" s="330"/>
      <c r="AK55" s="330">
        <f>(AK8+AK13+AK18+AK23)/4</f>
        <v>0.99938592432444795</v>
      </c>
      <c r="AL55" s="330"/>
      <c r="AM55" s="369">
        <f>(AM8+AM13+AM18+AM23+AM28+AM33+AM38)/7</f>
        <v>0.45086313417231777</v>
      </c>
    </row>
    <row r="56" spans="1:40" x14ac:dyDescent="0.2">
      <c r="A56" s="278"/>
      <c r="B56" s="364" t="s">
        <v>483</v>
      </c>
      <c r="C56" s="329">
        <f t="shared" ref="C56" si="0">(C9+C14+C19+C24+C29)/5</f>
        <v>3.1695721077654522</v>
      </c>
      <c r="D56" s="330"/>
      <c r="E56" s="330">
        <f>(E9+E14+E19+E24+E29+E34)/6</f>
        <v>2.2262571677254814</v>
      </c>
      <c r="F56" s="330"/>
      <c r="G56" s="330">
        <f>(G9+G14+G19)/3</f>
        <v>1.9074463386385185</v>
      </c>
      <c r="H56" s="330"/>
      <c r="I56" s="330">
        <f t="shared" ref="I56:I57" si="1">(I9+I14+I19+I24+I29)/5</f>
        <v>3.3299065479000349</v>
      </c>
      <c r="J56" s="330"/>
      <c r="K56" s="330">
        <f>(K9+K14+K19+K24)/4</f>
        <v>2.4668562434305081</v>
      </c>
      <c r="L56" s="330"/>
      <c r="M56" s="330">
        <f t="shared" ref="M56:M57" si="2">(M9+M14+M19+M24+M29)/5</f>
        <v>3.3329115248743308</v>
      </c>
      <c r="N56" s="330"/>
      <c r="O56" s="330">
        <f t="shared" ref="O56:O57" si="3">(O9+O14+O19+O24)/4</f>
        <v>3.3332738710703786</v>
      </c>
      <c r="P56" s="330"/>
      <c r="Q56" s="330">
        <f t="shared" ref="Q56:Q57" si="4">(Q9+Q14+Q19+Q24+Q29+Q34+Q39)/7</f>
        <v>2.2502412156303584</v>
      </c>
      <c r="R56" s="330"/>
      <c r="S56" s="330">
        <f t="shared" ref="S56:S57" si="5">(S9+S14+S19)/3</f>
        <v>1.6758670123109225</v>
      </c>
      <c r="T56" s="330"/>
      <c r="U56" s="330"/>
      <c r="V56" s="330"/>
      <c r="W56" s="330">
        <f t="shared" ref="W56:W57" si="6">(W9+W14+W19+W24+W29)/5</f>
        <v>2.7126144595319372</v>
      </c>
      <c r="X56" s="330"/>
      <c r="Y56" s="330">
        <f t="shared" ref="Y56:Y57" si="7">(Y9+Y14+Y19+Y24+Y29)/5</f>
        <v>3.3329415866042154</v>
      </c>
      <c r="Z56" s="330"/>
      <c r="AA56" s="330">
        <f t="shared" ref="AA56:AA57" si="8">(AA9+AA14)/2</f>
        <v>1.2390258034188346</v>
      </c>
      <c r="AB56" s="330"/>
      <c r="AC56" s="330">
        <f>(AC9+AC14+AC19)/3</f>
        <v>2.5221446531721168</v>
      </c>
      <c r="AD56" s="330"/>
      <c r="AE56" s="330">
        <f t="shared" ref="AE56:AE57" si="9">(AE9+AE14)/2</f>
        <v>3.3334658121712542</v>
      </c>
      <c r="AF56" s="330"/>
      <c r="AG56" s="330">
        <f t="shared" ref="AG56:AG57" si="10">(AG9+AG14)/2</f>
        <v>3.3336109505983638</v>
      </c>
      <c r="AH56" s="330"/>
      <c r="AI56" s="330">
        <f>(AI9+AI14+AI19+AI24)/4</f>
        <v>1.1814222252151816</v>
      </c>
      <c r="AJ56" s="330"/>
      <c r="AK56" s="330">
        <f t="shared" ref="AK56:AK57" si="11">(AK9+AK14+AK19+AK24)/4</f>
        <v>3.3322506792990061</v>
      </c>
      <c r="AL56" s="330"/>
      <c r="AM56" s="369">
        <f>(AM9+AM14+AM19+AM24+AM29+AM34+AM39)/7</f>
        <v>2.2399941332743372</v>
      </c>
    </row>
    <row r="57" spans="1:40" x14ac:dyDescent="0.2">
      <c r="A57" s="291"/>
      <c r="B57" s="365" t="s">
        <v>484</v>
      </c>
      <c r="C57" s="335">
        <f>(C10+C15+C20+C25+C30)/5</f>
        <v>4.69270998415214</v>
      </c>
      <c r="D57" s="336"/>
      <c r="E57" s="336">
        <f>(E10+E15+E20+E25+E30+E35)/6</f>
        <v>3.46675826096617</v>
      </c>
      <c r="F57" s="336"/>
      <c r="G57" s="336">
        <f>(G10+G15+G20)/3</f>
        <v>3.0649430696703259</v>
      </c>
      <c r="H57" s="336"/>
      <c r="I57" s="336">
        <f t="shared" si="1"/>
        <v>4.9997894995185712</v>
      </c>
      <c r="J57" s="336"/>
      <c r="K57" s="336">
        <f>(K10+K15+K20+K25)/4</f>
        <v>3.5000659630606861</v>
      </c>
      <c r="L57" s="336"/>
      <c r="M57" s="336">
        <f t="shared" si="2"/>
        <v>4.9994328010435067</v>
      </c>
      <c r="N57" s="336"/>
      <c r="O57" s="336">
        <f t="shared" si="3"/>
        <v>4.9997052847387424</v>
      </c>
      <c r="P57" s="336"/>
      <c r="Q57" s="336">
        <f t="shared" si="4"/>
        <v>3.5003834755817769</v>
      </c>
      <c r="R57" s="336"/>
      <c r="S57" s="336">
        <f t="shared" si="5"/>
        <v>2.7050466324305087</v>
      </c>
      <c r="T57" s="336"/>
      <c r="U57" s="336"/>
      <c r="V57" s="336"/>
      <c r="W57" s="336">
        <f t="shared" si="6"/>
        <v>3.9500672693688323</v>
      </c>
      <c r="X57" s="336"/>
      <c r="Y57" s="336">
        <f t="shared" si="7"/>
        <v>4.9999336932760698</v>
      </c>
      <c r="Z57" s="336"/>
      <c r="AA57" s="336">
        <f t="shared" si="8"/>
        <v>1.8525779732600638</v>
      </c>
      <c r="AB57" s="336"/>
      <c r="AC57" s="336">
        <f>(AC10+AC15+AC20)/3</f>
        <v>3.8697931880439547</v>
      </c>
      <c r="AD57" s="336"/>
      <c r="AE57" s="336">
        <f t="shared" si="9"/>
        <v>5.0005563282336585</v>
      </c>
      <c r="AF57" s="336"/>
      <c r="AG57" s="336">
        <f t="shared" si="10"/>
        <v>5.0003701563533731</v>
      </c>
      <c r="AH57" s="336"/>
      <c r="AI57" s="336" t="s">
        <v>172</v>
      </c>
      <c r="AJ57" s="336"/>
      <c r="AK57" s="336">
        <f t="shared" si="11"/>
        <v>4.9982525795008463</v>
      </c>
      <c r="AL57" s="336"/>
      <c r="AM57" s="370">
        <f>(AM10+AM15+AM20+AM25+AM30+AM35+AM40)/7</f>
        <v>3.467264638302495</v>
      </c>
    </row>
    <row r="58" spans="1:40" x14ac:dyDescent="0.2">
      <c r="C58" s="351"/>
      <c r="D58" s="351"/>
      <c r="E58" s="351"/>
      <c r="F58" s="352"/>
      <c r="G58" s="351"/>
      <c r="H58" s="351"/>
      <c r="I58" s="351"/>
      <c r="J58" s="353"/>
      <c r="K58" s="353"/>
      <c r="L58" s="351"/>
      <c r="M58" s="351"/>
      <c r="N58" s="351"/>
      <c r="O58" s="353"/>
      <c r="P58" s="352"/>
      <c r="Q58" s="351"/>
      <c r="R58" s="353"/>
      <c r="S58" s="353"/>
      <c r="T58" s="353"/>
      <c r="U58" s="353"/>
      <c r="V58" s="351"/>
      <c r="W58" s="351"/>
      <c r="X58" s="351"/>
      <c r="Y58" s="351"/>
      <c r="Z58" s="353"/>
      <c r="AA58" s="353"/>
      <c r="AB58" s="351"/>
      <c r="AC58" s="353"/>
      <c r="AD58" s="351"/>
      <c r="AE58" s="351"/>
      <c r="AF58" s="351"/>
      <c r="AG58" s="351"/>
      <c r="AH58" s="353"/>
      <c r="AI58" s="353"/>
      <c r="AJ58" s="353"/>
      <c r="AK58" s="353"/>
      <c r="AL58" s="353"/>
      <c r="AM58" s="353"/>
    </row>
    <row r="59" spans="1:40" x14ac:dyDescent="0.2">
      <c r="C59" s="351"/>
      <c r="D59" s="351"/>
      <c r="E59" s="351"/>
      <c r="F59" s="352"/>
      <c r="G59" s="351"/>
      <c r="H59" s="351"/>
      <c r="I59" s="351"/>
      <c r="J59" s="353"/>
      <c r="K59" s="353"/>
      <c r="L59" s="351"/>
      <c r="M59" s="351"/>
      <c r="N59" s="351"/>
      <c r="O59" s="353"/>
      <c r="P59" s="352"/>
      <c r="Q59" s="351"/>
      <c r="R59" s="353"/>
      <c r="S59" s="353"/>
      <c r="T59" s="353"/>
      <c r="U59" s="353"/>
      <c r="V59" s="351"/>
      <c r="W59" s="351"/>
      <c r="X59" s="351"/>
      <c r="Y59" s="351"/>
      <c r="Z59" s="353"/>
      <c r="AA59" s="353"/>
      <c r="AB59" s="351"/>
      <c r="AC59" s="353"/>
      <c r="AD59" s="351"/>
      <c r="AE59" s="351"/>
      <c r="AF59" s="351"/>
      <c r="AG59" s="351"/>
      <c r="AH59" s="353"/>
      <c r="AI59" s="353"/>
      <c r="AJ59" s="353"/>
      <c r="AK59" s="353"/>
      <c r="AL59" s="353"/>
      <c r="AM59" s="353"/>
    </row>
  </sheetData>
  <mergeCells count="3">
    <mergeCell ref="A4:B4"/>
    <mergeCell ref="A53:B53"/>
    <mergeCell ref="A1:AM1"/>
  </mergeCells>
  <pageMargins left="0.2" right="0.17" top="0.74803149606299213" bottom="0.74803149606299213" header="0.31496062992125984" footer="0.31496062992125984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  <pageSetUpPr fitToPage="1"/>
  </sheetPr>
  <dimension ref="A1:N29"/>
  <sheetViews>
    <sheetView workbookViewId="0">
      <selection activeCell="E44" sqref="E44"/>
    </sheetView>
  </sheetViews>
  <sheetFormatPr baseColWidth="10" defaultRowHeight="12.75" x14ac:dyDescent="0.2"/>
  <cols>
    <col min="1" max="1" width="31.140625" customWidth="1"/>
    <col min="2" max="2" width="27.42578125" style="179" customWidth="1"/>
    <col min="3" max="3" width="0.85546875" style="179" customWidth="1"/>
    <col min="4" max="4" width="27.42578125" style="179" customWidth="1"/>
    <col min="5" max="5" width="0.85546875" style="179" customWidth="1"/>
    <col min="6" max="6" width="27.28515625" style="179" customWidth="1"/>
    <col min="7" max="7" width="0.85546875" customWidth="1"/>
    <col min="8" max="8" width="27.28515625" customWidth="1"/>
    <col min="9" max="9" width="0.85546875" customWidth="1"/>
    <col min="10" max="10" width="29.42578125" customWidth="1"/>
    <col min="11" max="11" width="2.140625" customWidth="1"/>
    <col min="12" max="12" width="30.28515625" customWidth="1"/>
    <col min="13" max="13" width="0.85546875" customWidth="1"/>
    <col min="14" max="14" width="27.7109375" customWidth="1"/>
    <col min="17" max="17" width="27.7109375" customWidth="1"/>
  </cols>
  <sheetData>
    <row r="1" spans="1:14" ht="51" customHeight="1" x14ac:dyDescent="0.2">
      <c r="A1" s="464" t="s">
        <v>627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183"/>
      <c r="N1" s="183"/>
    </row>
    <row r="2" spans="1:14" ht="3" customHeight="1" x14ac:dyDescent="0.2">
      <c r="A2" s="271"/>
      <c r="B2" s="272"/>
      <c r="C2" s="272"/>
      <c r="D2" s="272"/>
      <c r="E2" s="272"/>
      <c r="F2" s="272"/>
      <c r="G2" s="272"/>
      <c r="H2" s="272"/>
      <c r="I2" s="272"/>
      <c r="J2" s="272"/>
      <c r="K2" s="273"/>
      <c r="L2" s="272"/>
    </row>
    <row r="3" spans="1:14" ht="65.25" customHeight="1" x14ac:dyDescent="0.2">
      <c r="A3" s="182" t="s">
        <v>349</v>
      </c>
      <c r="B3" s="257" t="s">
        <v>701</v>
      </c>
      <c r="C3" s="180"/>
      <c r="D3" s="258" t="s">
        <v>704</v>
      </c>
      <c r="E3" s="355"/>
      <c r="F3" s="180" t="s">
        <v>702</v>
      </c>
      <c r="G3" s="180"/>
      <c r="H3" s="258" t="s">
        <v>705</v>
      </c>
      <c r="I3" s="355"/>
      <c r="J3" s="180" t="s">
        <v>703</v>
      </c>
      <c r="K3" s="180"/>
      <c r="L3" s="258" t="s">
        <v>706</v>
      </c>
    </row>
    <row r="4" spans="1:14" s="328" customFormat="1" ht="14.25" x14ac:dyDescent="0.2">
      <c r="A4" s="346" t="s">
        <v>338</v>
      </c>
      <c r="B4" s="347">
        <f>'Incremento precio x CCAA y Exp.'!C55</f>
        <v>1.0007923930269416</v>
      </c>
      <c r="C4" s="348"/>
      <c r="D4" s="349">
        <v>1.0007923930269416</v>
      </c>
      <c r="E4" s="348"/>
      <c r="F4" s="347">
        <f>'Incremento precio x CCAA y Exp.'!C56</f>
        <v>3.1695721077654522</v>
      </c>
      <c r="G4" s="348"/>
      <c r="H4" s="349">
        <v>3.1695721077654522</v>
      </c>
      <c r="I4" s="360"/>
      <c r="J4" s="348">
        <f>'Incremento precio x CCAA y Exp.'!C57</f>
        <v>4.69270998415214</v>
      </c>
      <c r="K4" s="348"/>
      <c r="L4" s="349">
        <v>4.69270998415214</v>
      </c>
    </row>
    <row r="5" spans="1:14" s="328" customFormat="1" ht="14.25" x14ac:dyDescent="0.2">
      <c r="A5" s="350" t="s">
        <v>23</v>
      </c>
      <c r="B5" s="347">
        <f>'Incremento precio x CCAA y Exp.'!E55</f>
        <v>0.48912511033247391</v>
      </c>
      <c r="C5" s="348"/>
      <c r="D5" s="349">
        <v>0.48912511033247391</v>
      </c>
      <c r="E5" s="348"/>
      <c r="F5" s="347">
        <f>'Incremento precio x CCAA y Exp.'!E56</f>
        <v>2.2262571677254814</v>
      </c>
      <c r="G5" s="348"/>
      <c r="H5" s="349">
        <v>2.2262571677254814</v>
      </c>
      <c r="I5" s="360"/>
      <c r="J5" s="348">
        <f>'Incremento precio x CCAA y Exp.'!E57</f>
        <v>3.46675826096617</v>
      </c>
      <c r="K5" s="348"/>
      <c r="L5" s="349">
        <v>3.46675826096617</v>
      </c>
    </row>
    <row r="6" spans="1:14" s="328" customFormat="1" ht="14.25" x14ac:dyDescent="0.2">
      <c r="A6" s="299" t="s">
        <v>152</v>
      </c>
      <c r="B6" s="300">
        <f>'Incremento precio x CCAA y Exp.'!G55</f>
        <v>0.76136475598382614</v>
      </c>
      <c r="C6" s="270"/>
      <c r="D6" s="301">
        <v>0.71838594607719364</v>
      </c>
      <c r="E6" s="270"/>
      <c r="F6" s="300">
        <f>'Incremento precio x CCAA y Exp.'!G56</f>
        <v>1.9074463386385185</v>
      </c>
      <c r="G6" s="270"/>
      <c r="H6" s="301">
        <v>1.6432382393558262</v>
      </c>
      <c r="I6" s="361"/>
      <c r="J6" s="270">
        <f>'Incremento precio x CCAA y Exp.'!G57</f>
        <v>3.0649430696703259</v>
      </c>
      <c r="K6" s="270"/>
      <c r="L6" s="301">
        <v>2.3874434302553005</v>
      </c>
    </row>
    <row r="7" spans="1:14" s="328" customFormat="1" ht="14.25" x14ac:dyDescent="0.2">
      <c r="A7" s="350" t="s">
        <v>371</v>
      </c>
      <c r="B7" s="347">
        <f>'Incremento precio x CCAA y Exp.'!I55</f>
        <v>1.0000222123041702</v>
      </c>
      <c r="C7" s="348"/>
      <c r="D7" s="349">
        <v>1.0000222123041702</v>
      </c>
      <c r="E7" s="348"/>
      <c r="F7" s="347">
        <f>'Incremento precio x CCAA y Exp.'!I56</f>
        <v>3.3299065479000349</v>
      </c>
      <c r="G7" s="348"/>
      <c r="H7" s="349">
        <v>3.3299065479000349</v>
      </c>
      <c r="I7" s="360"/>
      <c r="J7" s="348">
        <f>'Incremento precio x CCAA y Exp.'!I57</f>
        <v>4.9997894995185712</v>
      </c>
      <c r="K7" s="348"/>
      <c r="L7" s="349">
        <v>4.9997894995185712</v>
      </c>
    </row>
    <row r="8" spans="1:14" s="328" customFormat="1" ht="14.25" x14ac:dyDescent="0.2">
      <c r="A8" s="350" t="s">
        <v>27</v>
      </c>
      <c r="B8" s="347">
        <f>'Incremento precio x CCAA y Exp.'!K55</f>
        <v>0.8</v>
      </c>
      <c r="C8" s="348"/>
      <c r="D8" s="349">
        <v>0.8</v>
      </c>
      <c r="E8" s="348"/>
      <c r="F8" s="347">
        <f>'Incremento precio x CCAA y Exp.'!K56</f>
        <v>2.4668562434305081</v>
      </c>
      <c r="G8" s="348"/>
      <c r="H8" s="349">
        <v>2.4668562434305081</v>
      </c>
      <c r="I8" s="360"/>
      <c r="J8" s="348">
        <f>'Incremento precio x CCAA y Exp.'!K57</f>
        <v>3.5000659630606861</v>
      </c>
      <c r="K8" s="348"/>
      <c r="L8" s="349">
        <v>3.5000659630606861</v>
      </c>
    </row>
    <row r="9" spans="1:14" s="328" customFormat="1" ht="14.25" x14ac:dyDescent="0.2">
      <c r="A9" s="299" t="s">
        <v>138</v>
      </c>
      <c r="B9" s="300">
        <f>'Incremento precio x CCAA y Exp.'!M55</f>
        <v>1</v>
      </c>
      <c r="C9" s="270"/>
      <c r="D9" s="301">
        <v>1</v>
      </c>
      <c r="E9" s="270"/>
      <c r="F9" s="300">
        <f>'Incremento precio x CCAA y Exp.'!M56</f>
        <v>3.3329115248743308</v>
      </c>
      <c r="G9" s="270"/>
      <c r="H9" s="301">
        <v>3.3329115248743308</v>
      </c>
      <c r="I9" s="361"/>
      <c r="J9" s="270">
        <f>'Incremento precio x CCAA y Exp.'!M57</f>
        <v>4.9994328010435067</v>
      </c>
      <c r="K9" s="270"/>
      <c r="L9" s="301">
        <v>4.9994328010435067</v>
      </c>
    </row>
    <row r="10" spans="1:14" s="328" customFormat="1" ht="14.25" x14ac:dyDescent="0.2">
      <c r="A10" s="350" t="s">
        <v>139</v>
      </c>
      <c r="B10" s="347">
        <f>'Incremento precio x CCAA y Exp.'!O55</f>
        <v>0.99986751457339684</v>
      </c>
      <c r="C10" s="348"/>
      <c r="D10" s="349">
        <v>0.99986751457339684</v>
      </c>
      <c r="E10" s="348"/>
      <c r="F10" s="347">
        <f>'Incremento precio x CCAA y Exp.'!O56</f>
        <v>3.3332738710703786</v>
      </c>
      <c r="G10" s="348"/>
      <c r="H10" s="349">
        <v>3.3332738710703786</v>
      </c>
      <c r="I10" s="360"/>
      <c r="J10" s="348">
        <f>'Incremento precio x CCAA y Exp.'!O57</f>
        <v>4.9997052847387424</v>
      </c>
      <c r="K10" s="348"/>
      <c r="L10" s="349">
        <v>4.9997052847387424</v>
      </c>
    </row>
    <row r="11" spans="1:14" s="328" customFormat="1" ht="14.25" x14ac:dyDescent="0.2">
      <c r="A11" s="350" t="s">
        <v>31</v>
      </c>
      <c r="B11" s="347">
        <f>'Incremento precio x CCAA y Exp.'!Q55</f>
        <v>0.50015098655821721</v>
      </c>
      <c r="C11" s="348"/>
      <c r="D11" s="349">
        <v>0.50015098655821721</v>
      </c>
      <c r="E11" s="348"/>
      <c r="F11" s="347">
        <f>'Incremento precio x CCAA y Exp.'!Q56</f>
        <v>2.2502412156303584</v>
      </c>
      <c r="G11" s="348"/>
      <c r="H11" s="349">
        <v>2.2502412156303584</v>
      </c>
      <c r="I11" s="360"/>
      <c r="J11" s="348">
        <f>'Incremento precio x CCAA y Exp.'!Q57</f>
        <v>3.5003834755817769</v>
      </c>
      <c r="K11" s="348"/>
      <c r="L11" s="349">
        <v>3.5003834755817769</v>
      </c>
    </row>
    <row r="12" spans="1:14" s="328" customFormat="1" ht="14.25" x14ac:dyDescent="0.2">
      <c r="A12" s="299" t="s">
        <v>32</v>
      </c>
      <c r="B12" s="300">
        <f>'Incremento precio x CCAA y Exp.'!S55</f>
        <v>0.2350155441435027</v>
      </c>
      <c r="C12" s="270"/>
      <c r="D12" s="301">
        <v>0.23498479999999985</v>
      </c>
      <c r="E12" s="270"/>
      <c r="F12" s="300">
        <f>'Incremento precio x CCAA y Exp.'!S56</f>
        <v>1.6758670123109225</v>
      </c>
      <c r="G12" s="270"/>
      <c r="H12" s="301">
        <v>1.6758004</v>
      </c>
      <c r="I12" s="361"/>
      <c r="J12" s="270">
        <f>'Incremento precio x CCAA y Exp.'!S57</f>
        <v>2.7050466324305087</v>
      </c>
      <c r="K12" s="270"/>
      <c r="L12" s="301">
        <v>2.7049544000000001</v>
      </c>
    </row>
    <row r="13" spans="1:14" s="328" customFormat="1" ht="14.25" x14ac:dyDescent="0.2">
      <c r="A13" s="350" t="s">
        <v>344</v>
      </c>
      <c r="B13" s="347">
        <f>'Incremento precio x CCAA y Exp.'!W55</f>
        <v>0.74990800860439943</v>
      </c>
      <c r="C13" s="348"/>
      <c r="D13" s="349">
        <v>0.74990800860439943</v>
      </c>
      <c r="E13" s="348"/>
      <c r="F13" s="347">
        <f>'Incremento precio x CCAA y Exp.'!W56</f>
        <v>2.7126144595319372</v>
      </c>
      <c r="G13" s="348"/>
      <c r="H13" s="349">
        <v>2.7126144595319372</v>
      </c>
      <c r="I13" s="360"/>
      <c r="J13" s="348">
        <f>'Incremento precio x CCAA y Exp.'!W57</f>
        <v>3.9500672693688323</v>
      </c>
      <c r="K13" s="348"/>
      <c r="L13" s="349">
        <v>3.9500672693688323</v>
      </c>
    </row>
    <row r="14" spans="1:14" s="328" customFormat="1" ht="14.25" x14ac:dyDescent="0.2">
      <c r="A14" s="350" t="s">
        <v>140</v>
      </c>
      <c r="B14" s="347">
        <f>'Incremento precio x CCAA y Exp.'!Y55</f>
        <v>0.99990742893155837</v>
      </c>
      <c r="C14" s="348"/>
      <c r="D14" s="349">
        <v>0.99990742893155837</v>
      </c>
      <c r="E14" s="348"/>
      <c r="F14" s="347">
        <f>'Incremento precio x CCAA y Exp.'!Y56</f>
        <v>3.3329415866042154</v>
      </c>
      <c r="G14" s="348"/>
      <c r="H14" s="349">
        <v>3.3329415866042154</v>
      </c>
      <c r="I14" s="360"/>
      <c r="J14" s="348">
        <f>'Incremento precio x CCAA y Exp.'!Y57</f>
        <v>4.9999336932760698</v>
      </c>
      <c r="K14" s="348"/>
      <c r="L14" s="349">
        <v>4.9999336932760698</v>
      </c>
    </row>
    <row r="15" spans="1:14" s="328" customFormat="1" ht="14.25" x14ac:dyDescent="0.2">
      <c r="A15" s="299" t="s">
        <v>33</v>
      </c>
      <c r="B15" s="300">
        <f>'Incremento precio x CCAA y Exp.'!AA55</f>
        <v>0.38412001996931722</v>
      </c>
      <c r="C15" s="270"/>
      <c r="D15" s="301">
        <v>0.38412001996931722</v>
      </c>
      <c r="E15" s="270"/>
      <c r="F15" s="300">
        <f>'Incremento precio x CCAA y Exp.'!AA56</f>
        <v>1.2390258034188346</v>
      </c>
      <c r="G15" s="270"/>
      <c r="H15" s="301">
        <v>1.2390258034188346</v>
      </c>
      <c r="I15" s="361"/>
      <c r="J15" s="270">
        <f>'Incremento precio x CCAA y Exp.'!AA57</f>
        <v>1.8525779732600638</v>
      </c>
      <c r="K15" s="270"/>
      <c r="L15" s="301">
        <v>1.8525779732600638</v>
      </c>
    </row>
    <row r="16" spans="1:14" s="328" customFormat="1" ht="14.25" x14ac:dyDescent="0.2">
      <c r="A16" s="350" t="s">
        <v>34</v>
      </c>
      <c r="B16" s="347">
        <f>'Incremento precio x CCAA y Exp.'!AC55</f>
        <v>0.85047438462796665</v>
      </c>
      <c r="C16" s="348"/>
      <c r="D16" s="349">
        <v>0.85077537622340493</v>
      </c>
      <c r="E16" s="348"/>
      <c r="F16" s="347">
        <f>'Incremento precio x CCAA y Exp.'!AC56</f>
        <v>2.5221446531721168</v>
      </c>
      <c r="G16" s="348"/>
      <c r="H16" s="349">
        <v>2.470397322488123</v>
      </c>
      <c r="I16" s="360"/>
      <c r="J16" s="348">
        <f>'Incremento precio x CCAA y Exp.'!AC57</f>
        <v>3.8697931880439547</v>
      </c>
      <c r="K16" s="348"/>
      <c r="L16" s="349">
        <v>3.6272023299502387</v>
      </c>
    </row>
    <row r="17" spans="1:14" s="328" customFormat="1" ht="14.25" x14ac:dyDescent="0.2">
      <c r="A17" s="350" t="s">
        <v>35</v>
      </c>
      <c r="B17" s="347">
        <f>'Incremento precio x CCAA y Exp.'!AE55</f>
        <v>1.0003477051460361</v>
      </c>
      <c r="C17" s="348"/>
      <c r="D17" s="349">
        <v>1.0003477051460361</v>
      </c>
      <c r="E17" s="348"/>
      <c r="F17" s="347">
        <f>'Incremento precio x CCAA y Exp.'!AE56</f>
        <v>3.3334658121712542</v>
      </c>
      <c r="G17" s="348"/>
      <c r="H17" s="349">
        <v>3.3334658121712542</v>
      </c>
      <c r="I17" s="360"/>
      <c r="J17" s="348">
        <f>'Incremento precio x CCAA y Exp.'!AE57</f>
        <v>5.0005563282336585</v>
      </c>
      <c r="K17" s="348"/>
      <c r="L17" s="349">
        <v>5.0005563282336585</v>
      </c>
    </row>
    <row r="18" spans="1:14" s="328" customFormat="1" ht="14.25" x14ac:dyDescent="0.2">
      <c r="A18" s="299" t="s">
        <v>154</v>
      </c>
      <c r="B18" s="300">
        <f>'Incremento precio x CCAA y Exp.'!AG55</f>
        <v>1.0004070044971485</v>
      </c>
      <c r="C18" s="270"/>
      <c r="D18" s="301">
        <v>1.0004070044971485</v>
      </c>
      <c r="E18" s="270"/>
      <c r="F18" s="300">
        <f>'Incremento precio x CCAA y Exp.'!AG56</f>
        <v>3.3336109505983638</v>
      </c>
      <c r="G18" s="270"/>
      <c r="H18" s="301">
        <v>3.3336109505983638</v>
      </c>
      <c r="I18" s="361"/>
      <c r="J18" s="270">
        <f>'Incremento precio x CCAA y Exp.'!AG57</f>
        <v>5.0003701563533731</v>
      </c>
      <c r="K18" s="270"/>
      <c r="L18" s="301">
        <v>5.0003701563533731</v>
      </c>
    </row>
    <row r="19" spans="1:14" s="328" customFormat="1" ht="14.25" x14ac:dyDescent="0.2">
      <c r="A19" s="350" t="s">
        <v>342</v>
      </c>
      <c r="B19" s="347">
        <f>'Incremento precio x CCAA y Exp.'!AI55</f>
        <v>0.44933041614752856</v>
      </c>
      <c r="C19" s="348"/>
      <c r="D19" s="349">
        <v>0.44933041614752856</v>
      </c>
      <c r="E19" s="348"/>
      <c r="F19" s="347">
        <f>'Incremento precio x CCAA y Exp.'!AI56</f>
        <v>1.1814222252151816</v>
      </c>
      <c r="G19" s="348"/>
      <c r="H19" s="349">
        <v>1.1814222252151816</v>
      </c>
      <c r="I19" s="360"/>
      <c r="J19" s="348" t="s">
        <v>172</v>
      </c>
      <c r="K19" s="348"/>
      <c r="L19" s="349" t="s">
        <v>172</v>
      </c>
    </row>
    <row r="20" spans="1:14" s="328" customFormat="1" ht="14.25" x14ac:dyDescent="0.2">
      <c r="A20" s="350" t="s">
        <v>156</v>
      </c>
      <c r="B20" s="347">
        <f>'Incremento precio x CCAA y Exp.'!AK55</f>
        <v>0.99938592432444795</v>
      </c>
      <c r="C20" s="348"/>
      <c r="D20" s="349">
        <v>0.99938592432444795</v>
      </c>
      <c r="E20" s="348"/>
      <c r="F20" s="347">
        <f>'Incremento precio x CCAA y Exp.'!AK56</f>
        <v>3.3322506792990061</v>
      </c>
      <c r="G20" s="348"/>
      <c r="H20" s="349">
        <v>3.3322506792990061</v>
      </c>
      <c r="I20" s="360"/>
      <c r="J20" s="348">
        <f>'Incremento precio x CCAA y Exp.'!AK57</f>
        <v>4.9982525795008463</v>
      </c>
      <c r="K20" s="348"/>
      <c r="L20" s="349">
        <v>4.9982525795008463</v>
      </c>
    </row>
    <row r="21" spans="1:14" s="328" customFormat="1" ht="14.25" x14ac:dyDescent="0.2">
      <c r="A21" s="356" t="s">
        <v>351</v>
      </c>
      <c r="B21" s="357">
        <f>'Incremento precio x CCAA y Exp.'!AM55</f>
        <v>0.45086313417231777</v>
      </c>
      <c r="C21" s="358"/>
      <c r="D21" s="354">
        <v>0.44783966093048555</v>
      </c>
      <c r="E21" s="358"/>
      <c r="F21" s="357">
        <f>'Incremento precio x CCAA y Exp.'!AM56</f>
        <v>2.2399941332743372</v>
      </c>
      <c r="G21" s="358"/>
      <c r="H21" s="354">
        <v>2.1852472540470682</v>
      </c>
      <c r="I21" s="362"/>
      <c r="J21" s="358">
        <f>'Incremento precio x CCAA y Exp.'!AM57</f>
        <v>3.467264638302495</v>
      </c>
      <c r="K21" s="358"/>
      <c r="L21" s="354">
        <v>3.3917803048224728</v>
      </c>
    </row>
    <row r="22" spans="1:14" x14ac:dyDescent="0.2">
      <c r="A22" s="190"/>
      <c r="B22" s="302"/>
      <c r="C22" s="302"/>
      <c r="D22" s="302"/>
      <c r="E22" s="302"/>
      <c r="F22" s="302"/>
      <c r="G22" s="190"/>
      <c r="H22" s="190"/>
      <c r="I22" s="190"/>
      <c r="J22" s="190"/>
      <c r="K22" s="190"/>
      <c r="L22" s="190"/>
      <c r="M22" s="190"/>
      <c r="N22" s="190"/>
    </row>
    <row r="23" spans="1:14" x14ac:dyDescent="0.2">
      <c r="A23" s="190"/>
      <c r="B23" s="303"/>
      <c r="C23" s="303"/>
      <c r="D23" s="303"/>
      <c r="E23" s="303"/>
      <c r="F23" s="303"/>
      <c r="G23" s="190"/>
      <c r="H23" s="190"/>
      <c r="I23" s="190"/>
      <c r="J23" s="190"/>
      <c r="K23" s="190"/>
      <c r="L23" s="190"/>
      <c r="M23" s="190"/>
      <c r="N23" s="190"/>
    </row>
    <row r="24" spans="1:14" x14ac:dyDescent="0.2">
      <c r="A24" s="190"/>
      <c r="B24" s="303"/>
      <c r="C24" s="303"/>
      <c r="D24" s="303"/>
      <c r="E24" s="303"/>
      <c r="F24" s="303"/>
      <c r="G24" s="190"/>
      <c r="H24" s="190"/>
      <c r="I24" s="190"/>
      <c r="J24" s="190"/>
      <c r="K24" s="190"/>
      <c r="L24" s="190"/>
      <c r="M24" s="190"/>
      <c r="N24" s="190"/>
    </row>
    <row r="25" spans="1:14" x14ac:dyDescent="0.2">
      <c r="A25" s="190"/>
      <c r="B25" s="303"/>
      <c r="C25" s="303"/>
      <c r="D25" s="303"/>
      <c r="E25" s="303"/>
      <c r="F25" s="303"/>
      <c r="G25" s="190"/>
      <c r="H25" s="190"/>
      <c r="I25" s="190"/>
      <c r="J25" s="190"/>
      <c r="K25" s="190"/>
      <c r="L25" s="190"/>
      <c r="M25" s="190"/>
      <c r="N25" s="190"/>
    </row>
    <row r="26" spans="1:14" x14ac:dyDescent="0.2">
      <c r="A26" s="190"/>
      <c r="B26" s="303"/>
      <c r="C26" s="303"/>
      <c r="D26" s="303"/>
      <c r="E26" s="303"/>
      <c r="F26" s="303"/>
      <c r="G26" s="190"/>
      <c r="H26" s="190"/>
      <c r="I26" s="190"/>
      <c r="J26" s="190"/>
      <c r="K26" s="190"/>
      <c r="L26" s="190"/>
      <c r="M26" s="190"/>
      <c r="N26" s="190"/>
    </row>
    <row r="27" spans="1:14" x14ac:dyDescent="0.2">
      <c r="A27" s="190"/>
      <c r="B27" s="303"/>
      <c r="C27" s="303"/>
      <c r="D27" s="303"/>
      <c r="E27" s="303"/>
      <c r="F27" s="303"/>
      <c r="G27" s="190"/>
      <c r="H27" s="190"/>
      <c r="I27" s="190"/>
      <c r="J27" s="190"/>
      <c r="K27" s="190"/>
      <c r="L27" s="190"/>
      <c r="M27" s="190"/>
      <c r="N27" s="190"/>
    </row>
    <row r="28" spans="1:14" x14ac:dyDescent="0.2">
      <c r="A28" s="190"/>
      <c r="B28" s="303"/>
      <c r="C28" s="303"/>
      <c r="D28" s="303"/>
      <c r="E28" s="303"/>
      <c r="F28" s="303"/>
      <c r="G28" s="190"/>
      <c r="H28" s="190"/>
      <c r="I28" s="190"/>
      <c r="J28" s="190"/>
      <c r="K28" s="190"/>
      <c r="L28" s="190"/>
      <c r="M28" s="190"/>
      <c r="N28" s="190"/>
    </row>
    <row r="29" spans="1:14" x14ac:dyDescent="0.2">
      <c r="A29" s="190"/>
      <c r="B29" s="303"/>
      <c r="C29" s="303"/>
      <c r="D29" s="303"/>
      <c r="E29" s="303"/>
      <c r="F29" s="303"/>
      <c r="G29" s="190"/>
      <c r="H29" s="190"/>
      <c r="I29" s="190"/>
      <c r="J29" s="190"/>
      <c r="K29" s="190"/>
      <c r="L29" s="190"/>
      <c r="M29" s="190"/>
      <c r="N29" s="190"/>
    </row>
  </sheetData>
  <mergeCells count="1">
    <mergeCell ref="A1:L1"/>
  </mergeCells>
  <pageMargins left="0.51181102362204722" right="0.31496062992125984" top="0.74803149606299213" bottom="0.74803149606299213" header="0.31496062992125984" footer="0.31496062992125984"/>
  <pageSetup paperSize="9" scale="68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E44" sqref="E44"/>
    </sheetView>
  </sheetViews>
  <sheetFormatPr baseColWidth="10" defaultRowHeight="12.75" x14ac:dyDescent="0.2"/>
  <sheetData>
    <row r="1" spans="1:10" ht="409.5" customHeight="1" x14ac:dyDescent="0.2">
      <c r="A1" s="467" t="s">
        <v>575</v>
      </c>
      <c r="B1" s="467"/>
      <c r="C1" s="467"/>
      <c r="D1" s="467"/>
      <c r="E1" s="467"/>
      <c r="F1" s="467"/>
      <c r="G1" s="467"/>
      <c r="J1" s="10"/>
    </row>
  </sheetData>
  <mergeCells count="1">
    <mergeCell ref="A1:G1"/>
  </mergeCells>
  <phoneticPr fontId="0" type="noConversion"/>
  <printOptions horizontalCentered="1"/>
  <pageMargins left="0.70866141732283472" right="0.47244094488188981" top="0.9055118110236221" bottom="0.31496062992125984" header="0" footer="0.5905511811023622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293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4" style="35" customWidth="1"/>
    <col min="2" max="2" width="16.42578125" style="1" customWidth="1"/>
    <col min="3" max="3" width="1.7109375" style="1" customWidth="1"/>
    <col min="4" max="4" width="33.5703125" style="1" customWidth="1"/>
    <col min="5" max="5" width="16.42578125" style="1" customWidth="1"/>
    <col min="6" max="6" width="1.7109375" style="1" customWidth="1"/>
    <col min="7" max="7" width="39.42578125" style="1" customWidth="1"/>
    <col min="8" max="8" width="16.42578125" style="1" customWidth="1"/>
    <col min="9" max="9" width="1.7109375" style="1" customWidth="1"/>
    <col min="10" max="10" width="49" style="1" customWidth="1"/>
    <col min="11" max="11" width="16.42578125" style="6" customWidth="1"/>
    <col min="12" max="12" width="1.7109375" style="6" customWidth="1"/>
    <col min="13" max="13" width="42.140625" style="6" customWidth="1"/>
    <col min="14" max="14" width="16.42578125" style="6" customWidth="1"/>
    <col min="15" max="15" width="1.7109375" style="6" customWidth="1"/>
    <col min="16" max="16" width="44.7109375" style="6" customWidth="1"/>
    <col min="17" max="16384" width="9.140625" style="6"/>
  </cols>
  <sheetData>
    <row r="1" spans="1:73" ht="2.25" customHeight="1" x14ac:dyDescent="0.2">
      <c r="A1" s="217"/>
      <c r="B1" s="218"/>
      <c r="C1" s="218"/>
      <c r="D1" s="159"/>
      <c r="E1" s="219"/>
      <c r="F1" s="159"/>
      <c r="G1" s="220"/>
      <c r="H1" s="219"/>
      <c r="I1" s="219"/>
      <c r="J1" s="220"/>
      <c r="K1" s="219"/>
      <c r="L1" s="219"/>
      <c r="M1" s="220"/>
      <c r="N1" s="219"/>
      <c r="O1" s="219"/>
      <c r="P1" s="2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27.75" customHeight="1" x14ac:dyDescent="0.2">
      <c r="A2" s="468" t="s">
        <v>159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70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</row>
    <row r="3" spans="1:73" s="225" customFormat="1" ht="15.75" x14ac:dyDescent="0.2">
      <c r="A3" s="223"/>
      <c r="B3" s="224"/>
      <c r="C3" s="224"/>
      <c r="D3" s="471" t="s">
        <v>669</v>
      </c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2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</row>
    <row r="4" spans="1:73" s="225" customFormat="1" ht="15.75" x14ac:dyDescent="0.2">
      <c r="A4" s="227"/>
      <c r="B4" s="359"/>
      <c r="C4" s="359"/>
      <c r="D4" s="359">
        <v>1</v>
      </c>
      <c r="E4" s="228"/>
      <c r="F4" s="359"/>
      <c r="G4" s="196">
        <v>2</v>
      </c>
      <c r="H4" s="228"/>
      <c r="I4" s="228"/>
      <c r="J4" s="196">
        <v>3</v>
      </c>
      <c r="K4" s="228"/>
      <c r="L4" s="228"/>
      <c r="M4" s="196">
        <v>4</v>
      </c>
      <c r="N4" s="228"/>
      <c r="O4" s="228"/>
      <c r="P4" s="197">
        <v>5</v>
      </c>
      <c r="BJ4" s="226"/>
      <c r="BK4" s="226"/>
      <c r="BL4" s="226"/>
      <c r="BM4" s="226"/>
      <c r="BN4" s="226"/>
      <c r="BO4" s="226"/>
      <c r="BP4" s="226"/>
      <c r="BQ4" s="226"/>
      <c r="BR4" s="226"/>
      <c r="BS4" s="226"/>
      <c r="BT4" s="226"/>
      <c r="BU4" s="226"/>
    </row>
    <row r="5" spans="1:73" s="232" customFormat="1" ht="19.5" customHeight="1" x14ac:dyDescent="0.2">
      <c r="A5" s="229" t="s">
        <v>384</v>
      </c>
      <c r="B5" s="230"/>
      <c r="C5" s="230"/>
      <c r="D5" s="158">
        <v>12.62</v>
      </c>
      <c r="E5" s="231"/>
      <c r="F5" s="64"/>
      <c r="G5" s="158">
        <v>12.62</v>
      </c>
      <c r="H5" s="231"/>
      <c r="I5" s="231"/>
      <c r="J5" s="158">
        <v>12.62</v>
      </c>
      <c r="K5" s="231"/>
      <c r="L5" s="231"/>
      <c r="M5" s="158">
        <v>12.62</v>
      </c>
      <c r="N5" s="231"/>
      <c r="O5" s="231"/>
      <c r="P5" s="174">
        <v>12.62</v>
      </c>
      <c r="BJ5" s="233"/>
      <c r="BK5" s="233"/>
      <c r="BL5" s="233"/>
      <c r="BM5" s="233"/>
      <c r="BN5" s="233"/>
      <c r="BO5" s="233"/>
      <c r="BP5" s="233"/>
      <c r="BQ5" s="233"/>
      <c r="BR5" s="233"/>
      <c r="BS5" s="233"/>
      <c r="BT5" s="233"/>
      <c r="BU5" s="233"/>
    </row>
    <row r="6" spans="1:73" s="232" customFormat="1" ht="19.5" customHeight="1" x14ac:dyDescent="0.2">
      <c r="A6" s="229" t="s">
        <v>385</v>
      </c>
      <c r="B6" s="230"/>
      <c r="C6" s="230"/>
      <c r="D6" s="158">
        <v>25.25</v>
      </c>
      <c r="E6" s="231"/>
      <c r="F6" s="64"/>
      <c r="G6" s="158">
        <v>25.25</v>
      </c>
      <c r="H6" s="231"/>
      <c r="I6" s="231"/>
      <c r="J6" s="158">
        <v>25.25</v>
      </c>
      <c r="K6" s="231"/>
      <c r="L6" s="231"/>
      <c r="M6" s="158">
        <v>25.25</v>
      </c>
      <c r="N6" s="231"/>
      <c r="O6" s="231"/>
      <c r="P6" s="174">
        <v>25.25</v>
      </c>
      <c r="BJ6" s="233"/>
      <c r="BK6" s="233"/>
      <c r="BL6" s="233"/>
      <c r="BM6" s="233"/>
      <c r="BN6" s="233"/>
      <c r="BO6" s="233"/>
      <c r="BP6" s="233"/>
      <c r="BQ6" s="233"/>
      <c r="BR6" s="233"/>
      <c r="BS6" s="233"/>
      <c r="BT6" s="233"/>
      <c r="BU6" s="233"/>
    </row>
    <row r="7" spans="1:73" s="232" customFormat="1" ht="19.5" customHeight="1" x14ac:dyDescent="0.2">
      <c r="A7" s="229" t="s">
        <v>386</v>
      </c>
      <c r="B7" s="230"/>
      <c r="C7" s="230"/>
      <c r="D7" s="158">
        <v>54.71</v>
      </c>
      <c r="E7" s="231"/>
      <c r="F7" s="64"/>
      <c r="G7" s="158">
        <v>54.71</v>
      </c>
      <c r="H7" s="231"/>
      <c r="I7" s="231"/>
      <c r="J7" s="158">
        <v>54.71</v>
      </c>
      <c r="K7" s="231"/>
      <c r="L7" s="231"/>
      <c r="M7" s="158">
        <v>50.84</v>
      </c>
      <c r="N7" s="231"/>
      <c r="O7" s="231"/>
      <c r="P7" s="174">
        <v>48.13</v>
      </c>
      <c r="BJ7" s="233"/>
      <c r="BK7" s="233"/>
      <c r="BL7" s="233"/>
      <c r="BM7" s="233"/>
      <c r="BN7" s="233"/>
      <c r="BO7" s="233"/>
      <c r="BP7" s="233"/>
      <c r="BQ7" s="233"/>
      <c r="BR7" s="233"/>
      <c r="BS7" s="233"/>
      <c r="BT7" s="233"/>
      <c r="BU7" s="233"/>
    </row>
    <row r="8" spans="1:73" s="232" customFormat="1" ht="19.5" customHeight="1" x14ac:dyDescent="0.2">
      <c r="A8" s="229" t="s">
        <v>387</v>
      </c>
      <c r="B8" s="230"/>
      <c r="C8" s="230"/>
      <c r="D8" s="158">
        <v>75.75</v>
      </c>
      <c r="E8" s="231"/>
      <c r="F8" s="64"/>
      <c r="G8" s="158">
        <v>75.75</v>
      </c>
      <c r="H8" s="231"/>
      <c r="I8" s="231"/>
      <c r="J8" s="158">
        <v>75.75</v>
      </c>
      <c r="K8" s="231"/>
      <c r="L8" s="231"/>
      <c r="M8" s="158">
        <v>67.790000000000006</v>
      </c>
      <c r="N8" s="231"/>
      <c r="O8" s="231"/>
      <c r="P8" s="174">
        <v>64.17</v>
      </c>
      <c r="BJ8" s="233"/>
      <c r="BK8" s="233"/>
      <c r="BL8" s="233"/>
      <c r="BM8" s="233"/>
      <c r="BN8" s="233"/>
      <c r="BO8" s="233"/>
      <c r="BP8" s="233"/>
      <c r="BQ8" s="233"/>
      <c r="BR8" s="233"/>
      <c r="BS8" s="233"/>
      <c r="BT8" s="233"/>
      <c r="BU8" s="233"/>
    </row>
    <row r="9" spans="1:73" s="232" customFormat="1" ht="19.149999999999999" customHeight="1" x14ac:dyDescent="0.2">
      <c r="A9" s="229"/>
      <c r="B9" s="230"/>
      <c r="C9" s="230"/>
      <c r="D9" s="158" t="s">
        <v>414</v>
      </c>
      <c r="E9" s="231"/>
      <c r="F9" s="64"/>
      <c r="G9" s="158" t="s">
        <v>413</v>
      </c>
      <c r="H9" s="231"/>
      <c r="I9" s="231"/>
      <c r="J9" s="158" t="s">
        <v>412</v>
      </c>
      <c r="K9" s="231"/>
      <c r="L9" s="231"/>
      <c r="M9" s="158" t="s">
        <v>411</v>
      </c>
      <c r="N9" s="231"/>
      <c r="O9" s="231"/>
      <c r="P9" s="174" t="s">
        <v>410</v>
      </c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</row>
    <row r="10" spans="1:73" s="12" customFormat="1" ht="9" customHeight="1" x14ac:dyDescent="0.2">
      <c r="A10" s="234"/>
      <c r="B10" s="235"/>
      <c r="C10" s="235"/>
      <c r="D10" s="18"/>
      <c r="E10" s="236"/>
      <c r="F10" s="237"/>
      <c r="G10" s="237"/>
      <c r="H10" s="238"/>
      <c r="I10" s="239"/>
      <c r="J10" s="239"/>
      <c r="K10" s="240"/>
      <c r="L10" s="240"/>
      <c r="M10" s="241"/>
      <c r="N10" s="242"/>
      <c r="O10" s="242"/>
      <c r="P10" s="81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3" s="26" customFormat="1" ht="15.95" customHeight="1" x14ac:dyDescent="0.2">
      <c r="A11" s="397"/>
      <c r="B11" s="427" t="s">
        <v>274</v>
      </c>
      <c r="C11" s="428"/>
      <c r="D11" s="47" t="s">
        <v>59</v>
      </c>
      <c r="E11" s="424" t="s">
        <v>274</v>
      </c>
      <c r="F11" s="425"/>
      <c r="G11" s="426" t="s">
        <v>65</v>
      </c>
      <c r="H11" s="423" t="s">
        <v>274</v>
      </c>
      <c r="I11" s="239"/>
      <c r="J11" s="239" t="s">
        <v>120</v>
      </c>
      <c r="K11" s="422" t="s">
        <v>274</v>
      </c>
      <c r="L11" s="422"/>
      <c r="M11" s="241" t="s">
        <v>49</v>
      </c>
      <c r="N11" s="419" t="s">
        <v>389</v>
      </c>
      <c r="O11" s="420"/>
      <c r="P11" s="81" t="s">
        <v>66</v>
      </c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s="26" customFormat="1" ht="15.95" customHeight="1" x14ac:dyDescent="0.2">
      <c r="A12" s="407"/>
      <c r="B12" s="235"/>
      <c r="C12" s="235"/>
      <c r="D12" s="47" t="s">
        <v>58</v>
      </c>
      <c r="E12" s="48"/>
      <c r="F12" s="48"/>
      <c r="G12" s="48" t="s">
        <v>56</v>
      </c>
      <c r="H12" s="238"/>
      <c r="I12" s="239"/>
      <c r="J12" s="239" t="s">
        <v>98</v>
      </c>
      <c r="K12" s="240"/>
      <c r="L12" s="240"/>
      <c r="M12" s="241" t="s">
        <v>50</v>
      </c>
      <c r="N12" s="242"/>
      <c r="O12" s="242"/>
      <c r="P12" s="81" t="s">
        <v>75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s="26" customFormat="1" ht="15.95" customHeight="1" x14ac:dyDescent="0.2">
      <c r="A13" s="407"/>
      <c r="B13" s="235"/>
      <c r="C13" s="235"/>
      <c r="D13" s="47" t="s">
        <v>86</v>
      </c>
      <c r="E13" s="48"/>
      <c r="F13" s="48"/>
      <c r="G13" s="48" t="s">
        <v>60</v>
      </c>
      <c r="H13" s="238"/>
      <c r="I13" s="239"/>
      <c r="J13" s="239" t="s">
        <v>262</v>
      </c>
      <c r="K13" s="240"/>
      <c r="L13" s="240"/>
      <c r="M13" s="241" t="s">
        <v>61</v>
      </c>
      <c r="N13" s="242"/>
      <c r="O13" s="242"/>
      <c r="P13" s="81" t="s">
        <v>39</v>
      </c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s="26" customFormat="1" ht="15.95" customHeight="1" x14ac:dyDescent="0.2">
      <c r="A14" s="407"/>
      <c r="B14" s="235"/>
      <c r="C14" s="235"/>
      <c r="D14" s="47"/>
      <c r="E14" s="48"/>
      <c r="F14" s="48"/>
      <c r="G14" s="48"/>
      <c r="H14" s="238"/>
      <c r="I14" s="239"/>
      <c r="J14" s="239" t="s">
        <v>81</v>
      </c>
      <c r="K14" s="240"/>
      <c r="L14" s="422"/>
      <c r="M14" s="241"/>
      <c r="N14" s="419"/>
      <c r="O14" s="419"/>
      <c r="P14" s="81" t="s">
        <v>44</v>
      </c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s="26" customFormat="1" ht="15.95" customHeight="1" x14ac:dyDescent="0.2">
      <c r="A15" s="101"/>
      <c r="B15" s="427" t="s">
        <v>275</v>
      </c>
      <c r="C15" s="235"/>
      <c r="D15" s="47" t="s">
        <v>59</v>
      </c>
      <c r="E15" s="424" t="s">
        <v>275</v>
      </c>
      <c r="F15" s="48"/>
      <c r="G15" s="48" t="s">
        <v>60</v>
      </c>
      <c r="H15" s="423"/>
      <c r="I15" s="239"/>
      <c r="J15" s="239" t="s">
        <v>70</v>
      </c>
      <c r="K15" s="422" t="s">
        <v>275</v>
      </c>
      <c r="L15" s="240"/>
      <c r="M15" s="241" t="s">
        <v>50</v>
      </c>
      <c r="N15" s="242"/>
      <c r="O15" s="242"/>
      <c r="P15" s="81" t="s">
        <v>67</v>
      </c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s="26" customFormat="1" ht="15.95" customHeight="1" x14ac:dyDescent="0.2">
      <c r="A16" s="438"/>
      <c r="B16" s="439"/>
      <c r="C16" s="235"/>
      <c r="D16" s="47" t="s">
        <v>58</v>
      </c>
      <c r="E16" s="424"/>
      <c r="F16" s="48"/>
      <c r="G16" s="48" t="s">
        <v>65</v>
      </c>
      <c r="H16" s="238"/>
      <c r="I16" s="239"/>
      <c r="J16" s="239" t="s">
        <v>83</v>
      </c>
      <c r="K16" s="240"/>
      <c r="L16" s="240"/>
      <c r="M16" s="241" t="s">
        <v>49</v>
      </c>
      <c r="N16" s="242"/>
      <c r="O16" s="242"/>
      <c r="P16" s="81" t="s">
        <v>45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s="26" customFormat="1" ht="15.95" customHeight="1" x14ac:dyDescent="0.2">
      <c r="A17" s="438"/>
      <c r="B17" s="439"/>
      <c r="C17" s="235"/>
      <c r="D17" s="47" t="s">
        <v>63</v>
      </c>
      <c r="E17" s="243"/>
      <c r="F17" s="48"/>
      <c r="G17" s="48" t="s">
        <v>148</v>
      </c>
      <c r="H17" s="238"/>
      <c r="I17" s="239"/>
      <c r="J17" s="239"/>
      <c r="K17" s="240"/>
      <c r="L17" s="240"/>
      <c r="M17" s="241" t="s">
        <v>61</v>
      </c>
      <c r="N17" s="421"/>
      <c r="O17" s="419"/>
      <c r="P17" s="81" t="s">
        <v>69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s="26" customFormat="1" ht="15.95" customHeight="1" x14ac:dyDescent="0.2">
      <c r="A18" s="438"/>
      <c r="B18" s="439"/>
      <c r="C18" s="235"/>
      <c r="D18" s="47" t="s">
        <v>86</v>
      </c>
      <c r="E18" s="243"/>
      <c r="F18" s="48"/>
      <c r="G18" s="48" t="s">
        <v>124</v>
      </c>
      <c r="H18" s="423" t="s">
        <v>275</v>
      </c>
      <c r="I18" s="239"/>
      <c r="J18" s="239" t="s">
        <v>378</v>
      </c>
      <c r="K18" s="240"/>
      <c r="L18" s="240"/>
      <c r="M18" s="241"/>
      <c r="N18" s="242"/>
      <c r="O18" s="242"/>
      <c r="P18" s="81" t="s">
        <v>100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s="26" customFormat="1" ht="15.95" customHeight="1" x14ac:dyDescent="0.2">
      <c r="A19" s="438"/>
      <c r="B19" s="439"/>
      <c r="C19" s="235"/>
      <c r="D19" s="47"/>
      <c r="E19" s="243"/>
      <c r="F19" s="48"/>
      <c r="G19" s="48" t="s">
        <v>56</v>
      </c>
      <c r="H19" s="238"/>
      <c r="I19" s="239"/>
      <c r="J19" s="434" t="s">
        <v>279</v>
      </c>
      <c r="K19" s="422" t="s">
        <v>162</v>
      </c>
      <c r="L19" s="422"/>
      <c r="M19" s="241" t="s">
        <v>49</v>
      </c>
      <c r="N19" s="242"/>
      <c r="O19" s="242"/>
      <c r="P19" s="81" t="s">
        <v>115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s="26" customFormat="1" ht="15.95" customHeight="1" x14ac:dyDescent="0.2">
      <c r="A20" s="101"/>
      <c r="B20" s="427" t="s">
        <v>162</v>
      </c>
      <c r="C20" s="235"/>
      <c r="D20" s="47" t="s">
        <v>59</v>
      </c>
      <c r="E20" s="243"/>
      <c r="F20" s="48"/>
      <c r="G20" s="48"/>
      <c r="H20" s="238"/>
      <c r="I20" s="239"/>
      <c r="J20" s="434" t="s">
        <v>181</v>
      </c>
      <c r="K20" s="240"/>
      <c r="L20" s="240"/>
      <c r="M20" s="241" t="s">
        <v>50</v>
      </c>
      <c r="N20" s="419"/>
      <c r="O20" s="419"/>
      <c r="P20" s="81" t="s">
        <v>41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s="26" customFormat="1" ht="15.95" customHeight="1" x14ac:dyDescent="0.2">
      <c r="A21" s="101"/>
      <c r="B21" s="427"/>
      <c r="C21" s="235"/>
      <c r="D21" s="47" t="s">
        <v>58</v>
      </c>
      <c r="E21" s="424" t="s">
        <v>162</v>
      </c>
      <c r="F21" s="48"/>
      <c r="G21" s="48" t="s">
        <v>55</v>
      </c>
      <c r="H21" s="238"/>
      <c r="I21" s="239"/>
      <c r="J21" s="434" t="s">
        <v>132</v>
      </c>
      <c r="K21" s="411"/>
      <c r="L21" s="411"/>
      <c r="M21" s="404"/>
      <c r="N21" s="419"/>
      <c r="O21" s="242"/>
      <c r="P21" s="81" t="s">
        <v>95</v>
      </c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s="26" customFormat="1" ht="15.95" customHeight="1" x14ac:dyDescent="0.2">
      <c r="A22" s="440"/>
      <c r="B22" s="441"/>
      <c r="C22" s="428"/>
      <c r="D22" s="47" t="s">
        <v>63</v>
      </c>
      <c r="E22" s="424"/>
      <c r="F22" s="431"/>
      <c r="G22" s="48" t="s">
        <v>62</v>
      </c>
      <c r="H22" s="238"/>
      <c r="I22" s="239"/>
      <c r="J22" s="239" t="s">
        <v>98</v>
      </c>
      <c r="K22" s="422" t="s">
        <v>276</v>
      </c>
      <c r="L22" s="240"/>
      <c r="M22" s="241" t="s">
        <v>74</v>
      </c>
      <c r="N22" s="242"/>
      <c r="O22" s="242"/>
      <c r="P22" s="81" t="s">
        <v>137</v>
      </c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s="26" customFormat="1" ht="15.95" customHeight="1" x14ac:dyDescent="0.2">
      <c r="A23" s="101"/>
      <c r="B23" s="102"/>
      <c r="C23" s="235"/>
      <c r="D23" s="47" t="s">
        <v>185</v>
      </c>
      <c r="E23" s="243"/>
      <c r="F23" s="48"/>
      <c r="G23" s="48" t="s">
        <v>80</v>
      </c>
      <c r="H23" s="238"/>
      <c r="I23" s="239"/>
      <c r="J23" s="239" t="s">
        <v>262</v>
      </c>
      <c r="K23" s="240"/>
      <c r="L23" s="240"/>
      <c r="M23" s="435" t="s">
        <v>206</v>
      </c>
      <c r="N23" s="242"/>
      <c r="O23" s="242"/>
      <c r="P23" s="81" t="s">
        <v>89</v>
      </c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s="26" customFormat="1" ht="15.95" customHeight="1" x14ac:dyDescent="0.2">
      <c r="A24" s="101"/>
      <c r="B24" s="102"/>
      <c r="C24" s="235"/>
      <c r="D24" s="47"/>
      <c r="E24" s="243"/>
      <c r="F24" s="48"/>
      <c r="G24" s="48" t="s">
        <v>65</v>
      </c>
      <c r="H24" s="238"/>
      <c r="I24" s="239"/>
      <c r="J24" s="239" t="s">
        <v>240</v>
      </c>
      <c r="K24" s="240"/>
      <c r="L24" s="240"/>
      <c r="M24" s="241" t="s">
        <v>49</v>
      </c>
      <c r="N24" s="419"/>
      <c r="O24" s="242"/>
      <c r="P24" s="81" t="s">
        <v>54</v>
      </c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s="26" customFormat="1" ht="15.95" customHeight="1" x14ac:dyDescent="0.2">
      <c r="A25" s="101"/>
      <c r="B25" s="430" t="s">
        <v>276</v>
      </c>
      <c r="C25" s="235"/>
      <c r="D25" s="18" t="s">
        <v>59</v>
      </c>
      <c r="E25" s="243"/>
      <c r="F25" s="48"/>
      <c r="G25" s="48" t="s">
        <v>124</v>
      </c>
      <c r="H25" s="238"/>
      <c r="I25" s="239"/>
      <c r="J25" s="239" t="s">
        <v>81</v>
      </c>
      <c r="K25" s="240"/>
      <c r="L25" s="240"/>
      <c r="M25" s="241" t="s">
        <v>50</v>
      </c>
      <c r="N25" s="242"/>
      <c r="O25" s="242"/>
      <c r="P25" s="81" t="s">
        <v>48</v>
      </c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s="26" customFormat="1" ht="18" customHeight="1" x14ac:dyDescent="0.2">
      <c r="A26" s="442"/>
      <c r="B26" s="4"/>
      <c r="C26" s="432"/>
      <c r="D26" s="47" t="s">
        <v>82</v>
      </c>
      <c r="E26" s="424"/>
      <c r="F26" s="48"/>
      <c r="G26" s="48" t="s">
        <v>51</v>
      </c>
      <c r="H26" s="429"/>
      <c r="I26" s="239"/>
      <c r="J26" s="239" t="s">
        <v>587</v>
      </c>
      <c r="K26" s="240"/>
      <c r="L26" s="240"/>
      <c r="M26" s="241" t="s">
        <v>160</v>
      </c>
      <c r="N26" s="420" t="s">
        <v>275</v>
      </c>
      <c r="O26" s="242"/>
      <c r="P26" s="81" t="s">
        <v>66</v>
      </c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26" customFormat="1" ht="18.75" customHeight="1" x14ac:dyDescent="0.2">
      <c r="A27" s="101"/>
      <c r="B27" s="102"/>
      <c r="C27" s="235"/>
      <c r="D27" s="47" t="s">
        <v>58</v>
      </c>
      <c r="E27" s="243"/>
      <c r="F27" s="48"/>
      <c r="G27" s="48" t="s">
        <v>56</v>
      </c>
      <c r="H27" s="238"/>
      <c r="I27" s="239"/>
      <c r="J27" s="239" t="s">
        <v>70</v>
      </c>
      <c r="K27" s="240"/>
      <c r="L27" s="240"/>
      <c r="M27" s="241" t="s">
        <v>61</v>
      </c>
      <c r="N27" s="242"/>
      <c r="O27" s="242"/>
      <c r="P27" s="81" t="s">
        <v>234</v>
      </c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s="26" customFormat="1" ht="15.95" customHeight="1" x14ac:dyDescent="0.2">
      <c r="A28" s="101"/>
      <c r="B28" s="102"/>
      <c r="C28" s="235"/>
      <c r="D28" s="47" t="s">
        <v>73</v>
      </c>
      <c r="E28" s="243"/>
      <c r="F28" s="48"/>
      <c r="G28" s="48"/>
      <c r="H28" s="238"/>
      <c r="I28" s="239"/>
      <c r="J28" s="239" t="s">
        <v>577</v>
      </c>
      <c r="K28" s="240"/>
      <c r="L28" s="240"/>
      <c r="M28" s="241" t="s">
        <v>53</v>
      </c>
      <c r="N28" s="421"/>
      <c r="O28" s="242"/>
      <c r="P28" s="81" t="s">
        <v>260</v>
      </c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 s="26" customFormat="1" ht="17.25" customHeight="1" x14ac:dyDescent="0.2">
      <c r="A29" s="101"/>
      <c r="B29" s="102"/>
      <c r="C29" s="235"/>
      <c r="D29" s="47" t="s">
        <v>63</v>
      </c>
      <c r="E29" s="424" t="s">
        <v>276</v>
      </c>
      <c r="F29" s="48"/>
      <c r="G29" s="48" t="s">
        <v>55</v>
      </c>
      <c r="H29" s="423"/>
      <c r="I29" s="239"/>
      <c r="J29" s="239" t="s">
        <v>71</v>
      </c>
      <c r="K29" s="240"/>
      <c r="L29" s="240"/>
      <c r="M29" s="241"/>
      <c r="N29" s="242"/>
      <c r="O29" s="242"/>
      <c r="P29" s="81" t="s">
        <v>39</v>
      </c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3" s="26" customFormat="1" ht="18" customHeight="1" x14ac:dyDescent="0.2">
      <c r="A30" s="101"/>
      <c r="B30" s="102"/>
      <c r="C30" s="235"/>
      <c r="D30" s="131" t="s">
        <v>127</v>
      </c>
      <c r="E30" s="243"/>
      <c r="F30" s="48"/>
      <c r="G30" s="48" t="s">
        <v>62</v>
      </c>
      <c r="H30" s="238"/>
      <c r="I30" s="239"/>
      <c r="J30" s="239" t="s">
        <v>379</v>
      </c>
      <c r="K30" s="422" t="s">
        <v>161</v>
      </c>
      <c r="L30" s="422"/>
      <c r="M30" s="241" t="s">
        <v>49</v>
      </c>
      <c r="N30" s="419"/>
      <c r="O30" s="419"/>
      <c r="P30" s="81" t="s">
        <v>149</v>
      </c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3" s="26" customFormat="1" ht="15.95" customHeight="1" x14ac:dyDescent="0.2">
      <c r="A31" s="101"/>
      <c r="B31" s="102"/>
      <c r="C31" s="235"/>
      <c r="D31" s="47" t="s">
        <v>150</v>
      </c>
      <c r="E31" s="243"/>
      <c r="F31" s="425"/>
      <c r="G31" s="48" t="s">
        <v>60</v>
      </c>
      <c r="H31" s="238"/>
      <c r="I31" s="239"/>
      <c r="J31" s="239"/>
      <c r="K31" s="240"/>
      <c r="L31" s="240"/>
      <c r="M31" s="241" t="s">
        <v>50</v>
      </c>
      <c r="N31" s="421"/>
      <c r="O31" s="242"/>
      <c r="P31" s="81" t="s">
        <v>87</v>
      </c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3" s="26" customFormat="1" ht="15.95" customHeight="1" x14ac:dyDescent="0.2">
      <c r="A32" s="101"/>
      <c r="B32" s="102"/>
      <c r="C32" s="235"/>
      <c r="D32" s="47" t="s">
        <v>86</v>
      </c>
      <c r="E32" s="243"/>
      <c r="F32" s="425"/>
      <c r="G32" s="133" t="s">
        <v>80</v>
      </c>
      <c r="H32" s="423" t="s">
        <v>162</v>
      </c>
      <c r="I32" s="239"/>
      <c r="J32" s="239" t="s">
        <v>179</v>
      </c>
      <c r="K32" s="240"/>
      <c r="L32" s="240"/>
      <c r="M32" s="241"/>
      <c r="N32" s="421"/>
      <c r="O32" s="242"/>
      <c r="P32" s="81" t="s">
        <v>45</v>
      </c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:73" s="26" customFormat="1" ht="15.95" customHeight="1" x14ac:dyDescent="0.2">
      <c r="A33" s="101"/>
      <c r="B33" s="430"/>
      <c r="C33" s="235"/>
      <c r="D33" s="47" t="s">
        <v>72</v>
      </c>
      <c r="E33" s="243"/>
      <c r="F33" s="48"/>
      <c r="G33" s="48" t="s">
        <v>65</v>
      </c>
      <c r="H33" s="238"/>
      <c r="I33" s="239"/>
      <c r="J33" s="239" t="s">
        <v>181</v>
      </c>
      <c r="K33" s="422" t="s">
        <v>163</v>
      </c>
      <c r="L33" s="240"/>
      <c r="M33" s="241" t="s">
        <v>49</v>
      </c>
      <c r="N33" s="412"/>
      <c r="O33" s="412"/>
      <c r="P33" s="81" t="s">
        <v>88</v>
      </c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73" s="26" customFormat="1" ht="15.95" customHeight="1" x14ac:dyDescent="0.2">
      <c r="A34" s="101"/>
      <c r="B34" s="430"/>
      <c r="C34" s="235"/>
      <c r="D34" s="47"/>
      <c r="E34" s="243"/>
      <c r="F34" s="48"/>
      <c r="G34" s="48" t="s">
        <v>129</v>
      </c>
      <c r="H34" s="238"/>
      <c r="I34" s="239"/>
      <c r="J34" s="239" t="s">
        <v>657</v>
      </c>
      <c r="K34" s="240"/>
      <c r="L34" s="240"/>
      <c r="M34" s="241" t="s">
        <v>50</v>
      </c>
      <c r="N34" s="405"/>
      <c r="O34" s="405"/>
      <c r="P34" s="81" t="s">
        <v>69</v>
      </c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73" s="26" customFormat="1" ht="15.95" customHeight="1" x14ac:dyDescent="0.2">
      <c r="A35" s="413"/>
      <c r="B35" s="430" t="s">
        <v>161</v>
      </c>
      <c r="C35" s="235"/>
      <c r="D35" s="47" t="s">
        <v>59</v>
      </c>
      <c r="E35" s="243"/>
      <c r="F35" s="48"/>
      <c r="G35" s="48" t="s">
        <v>51</v>
      </c>
      <c r="H35" s="238"/>
      <c r="I35" s="239"/>
      <c r="J35" s="239" t="s">
        <v>98</v>
      </c>
      <c r="K35" s="240"/>
      <c r="L35" s="240"/>
      <c r="M35" s="241" t="s">
        <v>245</v>
      </c>
      <c r="N35" s="412"/>
      <c r="O35" s="412"/>
      <c r="P35" s="81" t="s">
        <v>100</v>
      </c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s="26" customFormat="1" ht="15.95" customHeight="1" x14ac:dyDescent="0.2">
      <c r="A36" s="413"/>
      <c r="B36" s="430"/>
      <c r="C36" s="235"/>
      <c r="D36" s="47" t="s">
        <v>86</v>
      </c>
      <c r="E36" s="243"/>
      <c r="F36" s="48"/>
      <c r="G36" s="48" t="s">
        <v>92</v>
      </c>
      <c r="H36" s="238"/>
      <c r="I36" s="239"/>
      <c r="J36" s="239" t="s">
        <v>262</v>
      </c>
      <c r="K36" s="240"/>
      <c r="L36" s="240"/>
      <c r="M36" s="241"/>
      <c r="N36" s="405"/>
      <c r="O36" s="412"/>
      <c r="P36" s="81" t="s">
        <v>115</v>
      </c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s="26" customFormat="1" ht="15.95" customHeight="1" x14ac:dyDescent="0.2">
      <c r="A37" s="413"/>
      <c r="B37" s="430"/>
      <c r="C37" s="235"/>
      <c r="D37" s="47"/>
      <c r="E37" s="243"/>
      <c r="F37" s="48"/>
      <c r="G37" s="48" t="s">
        <v>85</v>
      </c>
      <c r="H37" s="238"/>
      <c r="I37" s="239"/>
      <c r="J37" s="239" t="s">
        <v>244</v>
      </c>
      <c r="K37" s="422" t="s">
        <v>388</v>
      </c>
      <c r="L37" s="422"/>
      <c r="M37" s="241" t="s">
        <v>74</v>
      </c>
      <c r="N37" s="412"/>
      <c r="O37" s="412"/>
      <c r="P37" s="81" t="s">
        <v>41</v>
      </c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s="26" customFormat="1" ht="15.95" customHeight="1" x14ac:dyDescent="0.2">
      <c r="A38" s="101"/>
      <c r="B38" s="430" t="s">
        <v>163</v>
      </c>
      <c r="C38" s="235"/>
      <c r="D38" s="18" t="s">
        <v>59</v>
      </c>
      <c r="E38" s="243"/>
      <c r="F38" s="48"/>
      <c r="G38" s="48" t="s">
        <v>56</v>
      </c>
      <c r="H38" s="238"/>
      <c r="I38" s="239"/>
      <c r="J38" s="239" t="s">
        <v>81</v>
      </c>
      <c r="K38" s="240"/>
      <c r="L38" s="240"/>
      <c r="M38" s="241" t="s">
        <v>49</v>
      </c>
      <c r="N38" s="405"/>
      <c r="O38" s="412"/>
      <c r="P38" s="81" t="s">
        <v>95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s="26" customFormat="1" ht="15.95" customHeight="1" x14ac:dyDescent="0.2">
      <c r="A39" s="101"/>
      <c r="B39" s="102"/>
      <c r="C39" s="235"/>
      <c r="D39" s="47" t="s">
        <v>58</v>
      </c>
      <c r="E39" s="243"/>
      <c r="F39" s="48"/>
      <c r="G39" s="48"/>
      <c r="H39" s="238"/>
      <c r="I39" s="239"/>
      <c r="J39" s="239" t="s">
        <v>70</v>
      </c>
      <c r="K39" s="240"/>
      <c r="L39" s="240"/>
      <c r="M39" s="241" t="s">
        <v>50</v>
      </c>
      <c r="N39" s="412"/>
      <c r="O39" s="412"/>
      <c r="P39" s="81" t="s">
        <v>261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s="26" customFormat="1" ht="15.95" customHeight="1" x14ac:dyDescent="0.2">
      <c r="A40" s="442"/>
      <c r="B40" s="4"/>
      <c r="C40" s="428"/>
      <c r="D40" s="47" t="s">
        <v>86</v>
      </c>
      <c r="E40" s="424" t="s">
        <v>161</v>
      </c>
      <c r="F40" s="425"/>
      <c r="G40" s="48" t="s">
        <v>65</v>
      </c>
      <c r="H40" s="238"/>
      <c r="I40" s="239"/>
      <c r="J40" s="239"/>
      <c r="K40" s="240"/>
      <c r="L40" s="240"/>
      <c r="M40" s="241" t="s">
        <v>160</v>
      </c>
      <c r="N40" s="412"/>
      <c r="O40" s="412"/>
      <c r="P40" s="81" t="s">
        <v>137</v>
      </c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s="26" customFormat="1" ht="18.75" customHeight="1" x14ac:dyDescent="0.2">
      <c r="A41" s="442"/>
      <c r="B41" s="4"/>
      <c r="C41" s="428"/>
      <c r="D41" s="47"/>
      <c r="E41" s="424"/>
      <c r="F41" s="425"/>
      <c r="G41" s="48" t="s">
        <v>659</v>
      </c>
      <c r="H41" s="423" t="s">
        <v>276</v>
      </c>
      <c r="I41" s="239"/>
      <c r="J41" s="239" t="s">
        <v>84</v>
      </c>
      <c r="K41" s="240"/>
      <c r="L41" s="240"/>
      <c r="M41" s="241" t="s">
        <v>61</v>
      </c>
      <c r="N41" s="405"/>
      <c r="O41" s="405"/>
      <c r="P41" s="81" t="s">
        <v>96</v>
      </c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s="26" customFormat="1" ht="18" customHeight="1" x14ac:dyDescent="0.2">
      <c r="A42" s="101"/>
      <c r="B42" s="430" t="s">
        <v>388</v>
      </c>
      <c r="C42" s="235"/>
      <c r="D42" s="47" t="s">
        <v>59</v>
      </c>
      <c r="E42" s="243"/>
      <c r="F42" s="48"/>
      <c r="G42" s="48" t="s">
        <v>56</v>
      </c>
      <c r="H42" s="423"/>
      <c r="I42" s="239"/>
      <c r="J42" s="239" t="s">
        <v>181</v>
      </c>
      <c r="K42" s="240"/>
      <c r="L42" s="240"/>
      <c r="M42" s="241" t="s">
        <v>53</v>
      </c>
      <c r="N42" s="415"/>
      <c r="O42" s="405"/>
      <c r="P42" s="81" t="s">
        <v>89</v>
      </c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 s="26" customFormat="1" ht="15.95" customHeight="1" x14ac:dyDescent="0.2">
      <c r="A43" s="101"/>
      <c r="B43" s="102"/>
      <c r="C43" s="235"/>
      <c r="D43" s="47" t="s">
        <v>58</v>
      </c>
      <c r="E43" s="243"/>
      <c r="F43" s="48"/>
      <c r="G43" s="48"/>
      <c r="H43" s="238"/>
      <c r="I43" s="239"/>
      <c r="J43" s="239" t="s">
        <v>460</v>
      </c>
      <c r="K43" s="240"/>
      <c r="L43" s="240"/>
      <c r="M43" s="241"/>
      <c r="N43" s="412"/>
      <c r="O43" s="412"/>
      <c r="P43" s="81" t="s">
        <v>54</v>
      </c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3" s="26" customFormat="1" ht="15.95" customHeight="1" x14ac:dyDescent="0.2">
      <c r="A44" s="442"/>
      <c r="B44" s="4"/>
      <c r="C44" s="437"/>
      <c r="D44" s="47" t="s">
        <v>73</v>
      </c>
      <c r="E44" s="424" t="s">
        <v>163</v>
      </c>
      <c r="F44" s="48"/>
      <c r="G44" s="48" t="s">
        <v>55</v>
      </c>
      <c r="H44" s="423"/>
      <c r="I44" s="239"/>
      <c r="J44" s="239" t="s">
        <v>243</v>
      </c>
      <c r="K44" s="422" t="s">
        <v>272</v>
      </c>
      <c r="L44" s="240"/>
      <c r="M44" s="241" t="s">
        <v>245</v>
      </c>
      <c r="N44" s="412"/>
      <c r="O44" s="412"/>
      <c r="P44" s="81" t="s">
        <v>48</v>
      </c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1:73" s="26" customFormat="1" ht="15.95" customHeight="1" x14ac:dyDescent="0.2">
      <c r="A45" s="442"/>
      <c r="B45" s="4"/>
      <c r="C45" s="235"/>
      <c r="D45" s="47" t="s">
        <v>63</v>
      </c>
      <c r="E45" s="243"/>
      <c r="F45" s="48"/>
      <c r="G45" s="48" t="s">
        <v>65</v>
      </c>
      <c r="H45" s="238"/>
      <c r="I45" s="239"/>
      <c r="J45" s="239" t="s">
        <v>262</v>
      </c>
      <c r="K45" s="422"/>
      <c r="L45" s="240"/>
      <c r="M45" s="241"/>
      <c r="N45" s="420" t="s">
        <v>162</v>
      </c>
      <c r="O45" s="242"/>
      <c r="P45" s="81" t="s">
        <v>687</v>
      </c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1:73" s="26" customFormat="1" ht="18.75" customHeight="1" x14ac:dyDescent="0.2">
      <c r="A46" s="101"/>
      <c r="B46" s="102"/>
      <c r="C46" s="235"/>
      <c r="D46" s="47" t="s">
        <v>128</v>
      </c>
      <c r="E46" s="424"/>
      <c r="F46" s="48"/>
      <c r="G46" s="48" t="s">
        <v>278</v>
      </c>
      <c r="H46" s="238"/>
      <c r="I46" s="239"/>
      <c r="J46" s="239" t="s">
        <v>81</v>
      </c>
      <c r="K46" s="422" t="s">
        <v>164</v>
      </c>
      <c r="L46" s="240"/>
      <c r="M46" s="241" t="s">
        <v>74</v>
      </c>
      <c r="N46" s="242"/>
      <c r="O46" s="242"/>
      <c r="P46" s="81" t="s">
        <v>39</v>
      </c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1:73" s="26" customFormat="1" ht="15.95" customHeight="1" x14ac:dyDescent="0.2">
      <c r="A47" s="101"/>
      <c r="B47" s="102"/>
      <c r="C47" s="235"/>
      <c r="D47" s="47" t="s">
        <v>86</v>
      </c>
      <c r="E47" s="243"/>
      <c r="F47" s="48"/>
      <c r="G47" s="48" t="s">
        <v>56</v>
      </c>
      <c r="H47" s="238"/>
      <c r="I47" s="239"/>
      <c r="J47" s="239" t="s">
        <v>71</v>
      </c>
      <c r="K47" s="422"/>
      <c r="L47" s="240"/>
      <c r="M47" s="435" t="s">
        <v>206</v>
      </c>
      <c r="N47" s="242"/>
      <c r="O47" s="242"/>
      <c r="P47" s="81" t="s">
        <v>45</v>
      </c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1:73" s="26" customFormat="1" ht="17.25" customHeight="1" x14ac:dyDescent="0.2">
      <c r="A48" s="101"/>
      <c r="B48" s="102"/>
      <c r="C48" s="235"/>
      <c r="D48" s="47" t="s">
        <v>72</v>
      </c>
      <c r="E48" s="243"/>
      <c r="F48" s="48"/>
      <c r="G48" s="48"/>
      <c r="H48" s="238"/>
      <c r="I48" s="239"/>
      <c r="J48" s="239"/>
      <c r="K48" s="240"/>
      <c r="L48" s="422"/>
      <c r="M48" s="241" t="s">
        <v>49</v>
      </c>
      <c r="N48" s="242"/>
      <c r="O48" s="242"/>
      <c r="P48" s="81" t="s">
        <v>67</v>
      </c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1:73" s="26" customFormat="1" ht="15.95" customHeight="1" x14ac:dyDescent="0.2">
      <c r="A49" s="445"/>
      <c r="B49" s="102"/>
      <c r="C49" s="235"/>
      <c r="D49" s="47"/>
      <c r="E49" s="424" t="s">
        <v>388</v>
      </c>
      <c r="F49" s="48"/>
      <c r="G49" s="48" t="s">
        <v>55</v>
      </c>
      <c r="H49" s="423" t="s">
        <v>161</v>
      </c>
      <c r="I49" s="239"/>
      <c r="J49" s="239" t="s">
        <v>120</v>
      </c>
      <c r="K49" s="240"/>
      <c r="L49" s="240"/>
      <c r="M49" s="241" t="s">
        <v>50</v>
      </c>
      <c r="N49" s="242"/>
      <c r="O49" s="242"/>
      <c r="P49" s="81" t="s">
        <v>69</v>
      </c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1:73" s="26" customFormat="1" ht="15.95" customHeight="1" x14ac:dyDescent="0.2">
      <c r="A50" s="433"/>
      <c r="B50" s="430" t="s">
        <v>272</v>
      </c>
      <c r="C50" s="235"/>
      <c r="D50" s="131" t="s">
        <v>127</v>
      </c>
      <c r="E50" s="424"/>
      <c r="F50" s="424"/>
      <c r="G50" s="48" t="s">
        <v>661</v>
      </c>
      <c r="H50" s="238"/>
      <c r="I50" s="239"/>
      <c r="J50" s="239" t="s">
        <v>98</v>
      </c>
      <c r="K50" s="240"/>
      <c r="L50" s="240"/>
      <c r="M50" s="241" t="s">
        <v>160</v>
      </c>
      <c r="N50" s="421"/>
      <c r="O50" s="242"/>
      <c r="P50" s="81" t="s">
        <v>686</v>
      </c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1:73" s="26" customFormat="1" ht="15.95" customHeight="1" x14ac:dyDescent="0.2">
      <c r="A51" s="433"/>
      <c r="B51" s="430"/>
      <c r="C51" s="235"/>
      <c r="D51" s="47"/>
      <c r="E51" s="243"/>
      <c r="F51" s="48"/>
      <c r="G51" s="48" t="s">
        <v>65</v>
      </c>
      <c r="H51" s="238"/>
      <c r="I51" s="239"/>
      <c r="J51" s="239" t="s">
        <v>262</v>
      </c>
      <c r="K51" s="240"/>
      <c r="L51" s="240"/>
      <c r="M51" s="241" t="s">
        <v>61</v>
      </c>
      <c r="N51" s="421"/>
      <c r="O51" s="242"/>
      <c r="P51" s="81" t="s">
        <v>380</v>
      </c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1:73" s="26" customFormat="1" ht="15.95" customHeight="1" x14ac:dyDescent="0.2">
      <c r="A52" s="442"/>
      <c r="B52" s="430" t="s">
        <v>164</v>
      </c>
      <c r="C52" s="235"/>
      <c r="D52" s="131" t="s">
        <v>327</v>
      </c>
      <c r="E52" s="424"/>
      <c r="F52" s="48"/>
      <c r="G52" s="48" t="s">
        <v>56</v>
      </c>
      <c r="H52" s="238"/>
      <c r="I52" s="239"/>
      <c r="J52" s="239" t="s">
        <v>264</v>
      </c>
      <c r="K52" s="240"/>
      <c r="L52" s="422"/>
      <c r="M52" s="241" t="s">
        <v>53</v>
      </c>
      <c r="N52" s="242"/>
      <c r="O52" s="242"/>
      <c r="P52" s="81" t="s">
        <v>41</v>
      </c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1:73" s="26" customFormat="1" ht="15.95" customHeight="1" x14ac:dyDescent="0.2">
      <c r="A53" s="438"/>
      <c r="B53" s="439"/>
      <c r="C53" s="235"/>
      <c r="D53" s="18" t="s">
        <v>59</v>
      </c>
      <c r="E53" s="424"/>
      <c r="F53" s="48"/>
      <c r="G53" s="48"/>
      <c r="H53" s="238"/>
      <c r="I53" s="239"/>
      <c r="J53" s="239" t="s">
        <v>325</v>
      </c>
      <c r="K53" s="240"/>
      <c r="L53" s="240"/>
      <c r="M53" s="241"/>
      <c r="N53" s="242"/>
      <c r="O53" s="242"/>
      <c r="P53" s="81" t="s">
        <v>46</v>
      </c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1:73" s="26" customFormat="1" ht="15.95" customHeight="1" x14ac:dyDescent="0.2">
      <c r="A54" s="438"/>
      <c r="B54" s="439"/>
      <c r="C54" s="428"/>
      <c r="D54" s="47" t="s">
        <v>82</v>
      </c>
      <c r="E54" s="424" t="s">
        <v>272</v>
      </c>
      <c r="F54" s="48"/>
      <c r="G54" s="48" t="s">
        <v>60</v>
      </c>
      <c r="H54" s="238"/>
      <c r="I54" s="239"/>
      <c r="J54" s="239" t="s">
        <v>202</v>
      </c>
      <c r="K54" s="240"/>
      <c r="L54" s="240"/>
      <c r="M54" s="241"/>
      <c r="N54" s="242"/>
      <c r="O54" s="242"/>
      <c r="P54" s="81" t="s">
        <v>89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1:73" s="26" customFormat="1" ht="15.95" customHeight="1" x14ac:dyDescent="0.2">
      <c r="A55" s="438"/>
      <c r="B55" s="439"/>
      <c r="C55" s="428"/>
      <c r="D55" s="47" t="s">
        <v>58</v>
      </c>
      <c r="E55" s="243"/>
      <c r="F55" s="425"/>
      <c r="G55" s="48" t="s">
        <v>65</v>
      </c>
      <c r="H55" s="423"/>
      <c r="I55" s="239"/>
      <c r="J55" s="239" t="s">
        <v>81</v>
      </c>
      <c r="K55" s="240"/>
      <c r="L55" s="240"/>
      <c r="M55" s="241"/>
      <c r="N55" s="242"/>
      <c r="O55" s="242"/>
      <c r="P55" s="81" t="s">
        <v>90</v>
      </c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1:73" s="26" customFormat="1" ht="12.75" customHeight="1" x14ac:dyDescent="0.2">
      <c r="A56" s="438"/>
      <c r="B56" s="439"/>
      <c r="C56" s="428"/>
      <c r="D56" s="47" t="s">
        <v>63</v>
      </c>
      <c r="E56" s="243"/>
      <c r="F56" s="425"/>
      <c r="G56" s="48"/>
      <c r="H56" s="423"/>
      <c r="I56" s="239"/>
      <c r="J56" s="239" t="s">
        <v>70</v>
      </c>
      <c r="K56" s="240"/>
      <c r="L56" s="240"/>
      <c r="M56" s="241"/>
      <c r="N56" s="242"/>
      <c r="O56" s="242"/>
      <c r="P56" s="81" t="s">
        <v>48</v>
      </c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1:73" s="26" customFormat="1" ht="16.5" customHeight="1" x14ac:dyDescent="0.2">
      <c r="A57" s="438"/>
      <c r="B57" s="439"/>
      <c r="C57" s="428"/>
      <c r="D57" s="47" t="s">
        <v>150</v>
      </c>
      <c r="E57" s="424" t="s">
        <v>164</v>
      </c>
      <c r="F57" s="48"/>
      <c r="G57" s="48" t="s">
        <v>55</v>
      </c>
      <c r="H57" s="423"/>
      <c r="I57" s="239"/>
      <c r="J57" s="239" t="s">
        <v>83</v>
      </c>
      <c r="K57" s="240"/>
      <c r="L57" s="240"/>
      <c r="M57" s="241"/>
      <c r="N57" s="420" t="s">
        <v>276</v>
      </c>
      <c r="O57" s="242"/>
      <c r="P57" s="81" t="s">
        <v>66</v>
      </c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1:73" s="26" customFormat="1" ht="15.95" customHeight="1" x14ac:dyDescent="0.2">
      <c r="A58" s="438"/>
      <c r="B58" s="439"/>
      <c r="C58" s="428"/>
      <c r="D58" s="47" t="s">
        <v>85</v>
      </c>
      <c r="E58" s="243"/>
      <c r="F58" s="48"/>
      <c r="G58" s="48" t="s">
        <v>661</v>
      </c>
      <c r="H58" s="423"/>
      <c r="I58" s="239"/>
      <c r="J58" s="239"/>
      <c r="K58" s="240"/>
      <c r="L58" s="240"/>
      <c r="M58" s="241"/>
      <c r="N58" s="242"/>
      <c r="O58" s="242"/>
      <c r="P58" s="81" t="s">
        <v>104</v>
      </c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3" s="26" customFormat="1" ht="15.95" customHeight="1" x14ac:dyDescent="0.2">
      <c r="A59" s="438"/>
      <c r="B59" s="439"/>
      <c r="C59" s="428"/>
      <c r="D59" s="47" t="s">
        <v>128</v>
      </c>
      <c r="E59" s="243"/>
      <c r="F59" s="48"/>
      <c r="G59" s="48" t="s">
        <v>129</v>
      </c>
      <c r="H59" s="423" t="s">
        <v>163</v>
      </c>
      <c r="I59" s="239"/>
      <c r="J59" s="239" t="s">
        <v>181</v>
      </c>
      <c r="K59" s="240"/>
      <c r="L59" s="422"/>
      <c r="M59" s="241"/>
      <c r="N59" s="242"/>
      <c r="O59" s="242"/>
      <c r="P59" s="81" t="s">
        <v>658</v>
      </c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1:73" s="26" customFormat="1" ht="15.95" customHeight="1" x14ac:dyDescent="0.2">
      <c r="A60" s="438"/>
      <c r="B60" s="439"/>
      <c r="C60" s="428"/>
      <c r="D60" s="47" t="s">
        <v>86</v>
      </c>
      <c r="E60" s="243"/>
      <c r="F60" s="48"/>
      <c r="G60" s="48" t="s">
        <v>51</v>
      </c>
      <c r="H60" s="436"/>
      <c r="I60" s="239"/>
      <c r="J60" s="239" t="s">
        <v>324</v>
      </c>
      <c r="K60" s="240"/>
      <c r="L60" s="240"/>
      <c r="M60" s="241"/>
      <c r="N60" s="242"/>
      <c r="O60" s="242"/>
      <c r="P60" s="81" t="s">
        <v>234</v>
      </c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1:73" s="26" customFormat="1" ht="15.95" customHeight="1" x14ac:dyDescent="0.2">
      <c r="A61" s="438"/>
      <c r="B61" s="439"/>
      <c r="C61" s="428"/>
      <c r="D61" s="47"/>
      <c r="E61" s="243"/>
      <c r="F61" s="48"/>
      <c r="G61" s="48" t="s">
        <v>56</v>
      </c>
      <c r="H61" s="238"/>
      <c r="I61" s="239"/>
      <c r="J61" s="239" t="s">
        <v>243</v>
      </c>
      <c r="K61" s="240"/>
      <c r="L61" s="240"/>
      <c r="M61" s="241"/>
      <c r="N61" s="242"/>
      <c r="O61" s="242"/>
      <c r="P61" s="81" t="s">
        <v>112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1:73" s="26" customFormat="1" ht="15.95" customHeight="1" x14ac:dyDescent="0.2">
      <c r="A62" s="443"/>
      <c r="B62" s="444"/>
      <c r="C62" s="398"/>
      <c r="D62" s="399"/>
      <c r="E62" s="424"/>
      <c r="F62" s="48"/>
      <c r="G62" s="48"/>
      <c r="H62" s="238"/>
      <c r="I62" s="239"/>
      <c r="J62" s="239" t="s">
        <v>98</v>
      </c>
      <c r="K62" s="240"/>
      <c r="L62" s="240"/>
      <c r="M62" s="241"/>
      <c r="N62" s="242"/>
      <c r="O62" s="242"/>
      <c r="P62" s="81" t="s">
        <v>43</v>
      </c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 s="26" customFormat="1" ht="15.95" customHeight="1" x14ac:dyDescent="0.2">
      <c r="A63" s="443"/>
      <c r="B63" s="444"/>
      <c r="C63" s="398"/>
      <c r="D63" s="399"/>
      <c r="E63" s="243"/>
      <c r="F63" s="48"/>
      <c r="G63" s="48"/>
      <c r="H63" s="238"/>
      <c r="I63" s="239"/>
      <c r="J63" s="239" t="s">
        <v>262</v>
      </c>
      <c r="K63" s="240"/>
      <c r="L63" s="240"/>
      <c r="M63" s="241"/>
      <c r="N63" s="242"/>
      <c r="O63" s="242"/>
      <c r="P63" s="81" t="s">
        <v>91</v>
      </c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1:73" s="26" customFormat="1" ht="15.95" customHeight="1" x14ac:dyDescent="0.2">
      <c r="A64" s="443"/>
      <c r="B64" s="444"/>
      <c r="C64" s="398"/>
      <c r="D64" s="399"/>
      <c r="E64" s="414"/>
      <c r="F64" s="409"/>
      <c r="G64" s="409"/>
      <c r="H64" s="238"/>
      <c r="I64" s="239"/>
      <c r="J64" s="239" t="s">
        <v>660</v>
      </c>
      <c r="K64" s="240"/>
      <c r="L64" s="240"/>
      <c r="M64" s="241"/>
      <c r="N64" s="242"/>
      <c r="O64" s="242"/>
      <c r="P64" s="81" t="s">
        <v>39</v>
      </c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1:73" s="26" customFormat="1" ht="15.95" customHeight="1" x14ac:dyDescent="0.2">
      <c r="A65" s="443"/>
      <c r="B65" s="444"/>
      <c r="C65" s="398"/>
      <c r="D65" s="399"/>
      <c r="E65" s="414"/>
      <c r="F65" s="401"/>
      <c r="G65" s="409"/>
      <c r="H65" s="238"/>
      <c r="I65" s="239"/>
      <c r="J65" s="239" t="s">
        <v>252</v>
      </c>
      <c r="K65" s="240"/>
      <c r="L65" s="240"/>
      <c r="M65" s="241"/>
      <c r="N65" s="242"/>
      <c r="O65" s="242"/>
      <c r="P65" s="81" t="s">
        <v>44</v>
      </c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1:73" s="26" customFormat="1" ht="15.95" customHeight="1" x14ac:dyDescent="0.2">
      <c r="A66" s="443"/>
      <c r="B66" s="444"/>
      <c r="C66" s="398"/>
      <c r="D66" s="399"/>
      <c r="E66" s="414"/>
      <c r="F66" s="409"/>
      <c r="G66" s="409"/>
      <c r="H66" s="238"/>
      <c r="I66" s="239"/>
      <c r="J66" s="239" t="s">
        <v>265</v>
      </c>
      <c r="K66" s="240"/>
      <c r="L66" s="422"/>
      <c r="M66" s="241"/>
      <c r="N66" s="242"/>
      <c r="O66" s="242"/>
      <c r="P66" s="81" t="s">
        <v>67</v>
      </c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1:73" s="26" customFormat="1" ht="15.95" customHeight="1" x14ac:dyDescent="0.2">
      <c r="A67" s="443"/>
      <c r="B67" s="444"/>
      <c r="C67" s="398"/>
      <c r="D67" s="399"/>
      <c r="E67" s="414"/>
      <c r="F67" s="409"/>
      <c r="G67" s="409"/>
      <c r="H67" s="238"/>
      <c r="I67" s="239"/>
      <c r="J67" s="239" t="s">
        <v>81</v>
      </c>
      <c r="K67" s="411"/>
      <c r="L67" s="411"/>
      <c r="M67" s="404"/>
      <c r="N67" s="242"/>
      <c r="O67" s="242"/>
      <c r="P67" s="81" t="s">
        <v>339</v>
      </c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1:73" s="26" customFormat="1" ht="15.95" customHeight="1" x14ac:dyDescent="0.2">
      <c r="A68" s="443"/>
      <c r="B68" s="444"/>
      <c r="C68" s="398"/>
      <c r="D68" s="399"/>
      <c r="E68" s="414"/>
      <c r="F68" s="409"/>
      <c r="G68" s="409"/>
      <c r="H68" s="238"/>
      <c r="I68" s="239"/>
      <c r="J68" s="239" t="s">
        <v>70</v>
      </c>
      <c r="K68" s="411"/>
      <c r="L68" s="403"/>
      <c r="M68" s="404"/>
      <c r="N68" s="242"/>
      <c r="O68" s="242"/>
      <c r="P68" s="81" t="s">
        <v>87</v>
      </c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1:73" s="26" customFormat="1" ht="15.95" customHeight="1" x14ac:dyDescent="0.2">
      <c r="A69" s="443"/>
      <c r="B69" s="444"/>
      <c r="C69" s="398"/>
      <c r="D69" s="399"/>
      <c r="E69" s="414"/>
      <c r="F69" s="409"/>
      <c r="G69" s="409"/>
      <c r="H69" s="238"/>
      <c r="I69" s="239"/>
      <c r="J69" s="239" t="s">
        <v>83</v>
      </c>
      <c r="K69" s="411"/>
      <c r="L69" s="411"/>
      <c r="M69" s="404"/>
      <c r="N69" s="242"/>
      <c r="O69" s="242"/>
      <c r="P69" s="81" t="s">
        <v>45</v>
      </c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1:73" s="26" customFormat="1" ht="15.95" customHeight="1" x14ac:dyDescent="0.2">
      <c r="A70" s="443"/>
      <c r="B70" s="444"/>
      <c r="C70" s="398"/>
      <c r="D70" s="399"/>
      <c r="E70" s="414"/>
      <c r="F70" s="409"/>
      <c r="G70" s="409"/>
      <c r="H70" s="238"/>
      <c r="I70" s="239"/>
      <c r="J70" s="239" t="s">
        <v>68</v>
      </c>
      <c r="K70" s="411"/>
      <c r="L70" s="403"/>
      <c r="M70" s="404"/>
      <c r="N70" s="242"/>
      <c r="O70" s="242"/>
      <c r="P70" s="81" t="s">
        <v>88</v>
      </c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1:73" s="26" customFormat="1" ht="15.95" customHeight="1" x14ac:dyDescent="0.2">
      <c r="A71" s="443"/>
      <c r="B71" s="444"/>
      <c r="C71" s="398"/>
      <c r="D71" s="399"/>
      <c r="E71" s="414"/>
      <c r="F71" s="409"/>
      <c r="G71" s="409"/>
      <c r="H71" s="238"/>
      <c r="I71" s="239"/>
      <c r="J71" s="239"/>
      <c r="K71" s="411"/>
      <c r="L71" s="411"/>
      <c r="M71" s="404"/>
      <c r="N71" s="242"/>
      <c r="O71" s="242"/>
      <c r="P71" s="81" t="s">
        <v>69</v>
      </c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1:73" s="26" customFormat="1" ht="15.95" customHeight="1" x14ac:dyDescent="0.2">
      <c r="A72" s="443"/>
      <c r="B72" s="444"/>
      <c r="C72" s="398"/>
      <c r="D72" s="399"/>
      <c r="E72" s="414"/>
      <c r="F72" s="409"/>
      <c r="G72" s="409"/>
      <c r="H72" s="423" t="s">
        <v>388</v>
      </c>
      <c r="I72" s="239"/>
      <c r="J72" s="239" t="s">
        <v>84</v>
      </c>
      <c r="K72" s="411"/>
      <c r="L72" s="411"/>
      <c r="M72" s="404"/>
      <c r="N72" s="242"/>
      <c r="O72" s="242"/>
      <c r="P72" s="81" t="s">
        <v>40</v>
      </c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1:73" s="26" customFormat="1" ht="15.95" customHeight="1" x14ac:dyDescent="0.2">
      <c r="A73" s="443"/>
      <c r="B73" s="444"/>
      <c r="C73" s="398"/>
      <c r="D73" s="399"/>
      <c r="E73" s="414"/>
      <c r="F73" s="409"/>
      <c r="G73" s="409"/>
      <c r="H73" s="238"/>
      <c r="I73" s="239"/>
      <c r="J73" s="239" t="s">
        <v>225</v>
      </c>
      <c r="K73" s="411"/>
      <c r="L73" s="411"/>
      <c r="M73" s="404"/>
      <c r="N73" s="242"/>
      <c r="O73" s="242"/>
      <c r="P73" s="81" t="s">
        <v>100</v>
      </c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1:73" s="26" customFormat="1" ht="15.95" customHeight="1" x14ac:dyDescent="0.2">
      <c r="A74" s="443"/>
      <c r="B74" s="444"/>
      <c r="C74" s="398"/>
      <c r="D74" s="399"/>
      <c r="E74" s="414"/>
      <c r="F74" s="409"/>
      <c r="G74" s="409"/>
      <c r="H74" s="238"/>
      <c r="I74" s="239"/>
      <c r="J74" s="239" t="s">
        <v>667</v>
      </c>
      <c r="K74" s="411"/>
      <c r="L74" s="411"/>
      <c r="M74" s="404"/>
      <c r="N74" s="242"/>
      <c r="O74" s="242"/>
      <c r="P74" s="81" t="s">
        <v>115</v>
      </c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1:73" s="26" customFormat="1" ht="15.95" customHeight="1" x14ac:dyDescent="0.2">
      <c r="A75" s="443"/>
      <c r="B75" s="444"/>
      <c r="C75" s="398"/>
      <c r="D75" s="399"/>
      <c r="E75" s="414"/>
      <c r="F75" s="409"/>
      <c r="G75" s="409"/>
      <c r="H75" s="238"/>
      <c r="I75" s="239"/>
      <c r="J75" s="239" t="s">
        <v>662</v>
      </c>
      <c r="K75" s="411"/>
      <c r="L75" s="411"/>
      <c r="M75" s="404"/>
      <c r="N75" s="242"/>
      <c r="O75" s="242"/>
      <c r="P75" s="81" t="s">
        <v>41</v>
      </c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1:73" s="26" customFormat="1" ht="15.95" customHeight="1" x14ac:dyDescent="0.2">
      <c r="A76" s="443"/>
      <c r="B76" s="444"/>
      <c r="C76" s="398"/>
      <c r="D76" s="399"/>
      <c r="E76" s="400"/>
      <c r="F76" s="401"/>
      <c r="G76" s="409"/>
      <c r="H76" s="238"/>
      <c r="I76" s="239"/>
      <c r="J76" s="434" t="s">
        <v>663</v>
      </c>
      <c r="K76" s="411"/>
      <c r="L76" s="403"/>
      <c r="M76" s="404"/>
      <c r="N76" s="242"/>
      <c r="O76" s="242"/>
      <c r="P76" s="81" t="s">
        <v>46</v>
      </c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1:73" s="26" customFormat="1" ht="15.95" customHeight="1" x14ac:dyDescent="0.2">
      <c r="A77" s="443"/>
      <c r="B77" s="444"/>
      <c r="C77" s="398"/>
      <c r="D77" s="399"/>
      <c r="E77" s="414"/>
      <c r="F77" s="409"/>
      <c r="G77" s="409"/>
      <c r="H77" s="238"/>
      <c r="I77" s="239"/>
      <c r="J77" s="239" t="s">
        <v>134</v>
      </c>
      <c r="K77" s="411"/>
      <c r="L77" s="411"/>
      <c r="M77" s="404"/>
      <c r="N77" s="242"/>
      <c r="O77" s="242"/>
      <c r="P77" s="81" t="s">
        <v>257</v>
      </c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1:73" s="26" customFormat="1" ht="15.95" customHeight="1" x14ac:dyDescent="0.2">
      <c r="A78" s="443"/>
      <c r="B78" s="444"/>
      <c r="C78" s="398"/>
      <c r="D78" s="399"/>
      <c r="E78" s="414"/>
      <c r="F78" s="409"/>
      <c r="G78" s="409"/>
      <c r="H78" s="238"/>
      <c r="I78" s="239"/>
      <c r="J78" s="239" t="s">
        <v>123</v>
      </c>
      <c r="K78" s="411"/>
      <c r="L78" s="411"/>
      <c r="M78" s="404"/>
      <c r="N78" s="242"/>
      <c r="O78" s="242"/>
      <c r="P78" s="81" t="s">
        <v>93</v>
      </c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1:73" s="26" customFormat="1" ht="15.75" customHeight="1" x14ac:dyDescent="0.2">
      <c r="A79" s="443"/>
      <c r="B79" s="444"/>
      <c r="C79" s="398"/>
      <c r="D79" s="399"/>
      <c r="E79" s="414"/>
      <c r="F79" s="409"/>
      <c r="G79" s="409"/>
      <c r="H79" s="238"/>
      <c r="I79" s="239"/>
      <c r="J79" s="239" t="s">
        <v>266</v>
      </c>
      <c r="K79" s="411"/>
      <c r="L79" s="411"/>
      <c r="M79" s="404"/>
      <c r="N79" s="242"/>
      <c r="O79" s="242"/>
      <c r="P79" s="81" t="s">
        <v>169</v>
      </c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3" s="26" customFormat="1" ht="18" customHeight="1" x14ac:dyDescent="0.2">
      <c r="A80" s="443"/>
      <c r="B80" s="444"/>
      <c r="C80" s="398"/>
      <c r="D80" s="399"/>
      <c r="E80" s="414"/>
      <c r="F80" s="409"/>
      <c r="G80" s="409"/>
      <c r="H80" s="238"/>
      <c r="I80" s="239"/>
      <c r="J80" s="239" t="s">
        <v>243</v>
      </c>
      <c r="K80" s="411"/>
      <c r="L80" s="411"/>
      <c r="M80" s="404"/>
      <c r="N80" s="242"/>
      <c r="O80" s="242"/>
      <c r="P80" s="81" t="s">
        <v>263</v>
      </c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1:73" s="26" customFormat="1" ht="15.95" customHeight="1" x14ac:dyDescent="0.2">
      <c r="A81" s="443"/>
      <c r="B81" s="444"/>
      <c r="C81" s="398"/>
      <c r="D81" s="399"/>
      <c r="E81" s="414"/>
      <c r="F81" s="409"/>
      <c r="G81" s="409"/>
      <c r="H81" s="238"/>
      <c r="I81" s="239"/>
      <c r="J81" s="239" t="s">
        <v>98</v>
      </c>
      <c r="K81" s="411"/>
      <c r="L81" s="411"/>
      <c r="M81" s="404"/>
      <c r="N81" s="242"/>
      <c r="O81" s="242"/>
      <c r="P81" s="81" t="s">
        <v>137</v>
      </c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1:73" s="26" customFormat="1" ht="15.95" customHeight="1" x14ac:dyDescent="0.2">
      <c r="A82" s="443"/>
      <c r="B82" s="444"/>
      <c r="C82" s="398"/>
      <c r="D82" s="399"/>
      <c r="E82" s="414"/>
      <c r="F82" s="409"/>
      <c r="G82" s="409"/>
      <c r="H82" s="423"/>
      <c r="I82" s="239"/>
      <c r="J82" s="239" t="s">
        <v>262</v>
      </c>
      <c r="K82" s="411"/>
      <c r="L82" s="411"/>
      <c r="M82" s="404"/>
      <c r="N82" s="242"/>
      <c r="O82" s="242"/>
      <c r="P82" s="81" t="s">
        <v>89</v>
      </c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1:73" s="26" customFormat="1" ht="15.95" customHeight="1" x14ac:dyDescent="0.2">
      <c r="A83" s="443"/>
      <c r="B83" s="444"/>
      <c r="C83" s="398"/>
      <c r="D83" s="399"/>
      <c r="E83" s="414"/>
      <c r="F83" s="409"/>
      <c r="G83" s="409"/>
      <c r="H83" s="238"/>
      <c r="I83" s="239"/>
      <c r="J83" s="434" t="s">
        <v>664</v>
      </c>
      <c r="K83" s="411"/>
      <c r="L83" s="403"/>
      <c r="M83" s="404"/>
      <c r="N83" s="242"/>
      <c r="O83" s="242"/>
      <c r="P83" s="81" t="s">
        <v>94</v>
      </c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1:73" s="26" customFormat="1" ht="17.25" customHeight="1" x14ac:dyDescent="0.2">
      <c r="A84" s="443"/>
      <c r="B84" s="444"/>
      <c r="C84" s="398"/>
      <c r="D84" s="399"/>
      <c r="E84" s="414"/>
      <c r="F84" s="409"/>
      <c r="G84" s="409"/>
      <c r="H84" s="238"/>
      <c r="I84" s="239"/>
      <c r="J84" s="434" t="s">
        <v>267</v>
      </c>
      <c r="K84" s="411"/>
      <c r="L84" s="411"/>
      <c r="M84" s="404"/>
      <c r="N84" s="242"/>
      <c r="O84" s="242"/>
      <c r="P84" s="81" t="s">
        <v>54</v>
      </c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1:73" s="26" customFormat="1" ht="15.95" customHeight="1" x14ac:dyDescent="0.2">
      <c r="A85" s="443"/>
      <c r="B85" s="444"/>
      <c r="C85" s="398"/>
      <c r="D85" s="399"/>
      <c r="E85" s="414"/>
      <c r="F85" s="409"/>
      <c r="G85" s="409"/>
      <c r="H85" s="238"/>
      <c r="I85" s="239"/>
      <c r="J85" s="239" t="s">
        <v>240</v>
      </c>
      <c r="K85" s="411"/>
      <c r="L85" s="403"/>
      <c r="M85" s="404"/>
      <c r="N85" s="242"/>
      <c r="O85" s="242"/>
      <c r="P85" s="81" t="s">
        <v>90</v>
      </c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1:73" s="26" customFormat="1" ht="15.95" customHeight="1" x14ac:dyDescent="0.2">
      <c r="A86" s="443"/>
      <c r="B86" s="444"/>
      <c r="C86" s="398"/>
      <c r="D86" s="399"/>
      <c r="E86" s="414"/>
      <c r="F86" s="409"/>
      <c r="G86" s="409"/>
      <c r="H86" s="238"/>
      <c r="I86" s="239"/>
      <c r="J86" s="239" t="s">
        <v>81</v>
      </c>
      <c r="K86" s="411"/>
      <c r="L86" s="411"/>
      <c r="M86" s="404"/>
      <c r="N86" s="242"/>
      <c r="O86" s="242"/>
      <c r="P86" s="81" t="s">
        <v>48</v>
      </c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1:73" s="26" customFormat="1" ht="15.95" customHeight="1" x14ac:dyDescent="0.2">
      <c r="A87" s="443"/>
      <c r="B87" s="444"/>
      <c r="C87" s="398"/>
      <c r="D87" s="399"/>
      <c r="E87" s="414"/>
      <c r="F87" s="409"/>
      <c r="G87" s="409"/>
      <c r="H87" s="238"/>
      <c r="I87" s="239"/>
      <c r="J87" s="239" t="s">
        <v>70</v>
      </c>
      <c r="K87" s="411"/>
      <c r="L87" s="403"/>
      <c r="M87" s="404"/>
      <c r="N87" s="420" t="s">
        <v>161</v>
      </c>
      <c r="O87" s="242"/>
      <c r="P87" s="81" t="s">
        <v>66</v>
      </c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1:73" s="26" customFormat="1" ht="15.95" customHeight="1" x14ac:dyDescent="0.2">
      <c r="A88" s="443"/>
      <c r="B88" s="444"/>
      <c r="C88" s="398"/>
      <c r="D88" s="399"/>
      <c r="E88" s="414"/>
      <c r="F88" s="409"/>
      <c r="G88" s="409"/>
      <c r="H88" s="238"/>
      <c r="I88" s="239"/>
      <c r="J88" s="239" t="s">
        <v>71</v>
      </c>
      <c r="K88" s="411"/>
      <c r="L88" s="411"/>
      <c r="M88" s="404"/>
      <c r="N88" s="242"/>
      <c r="O88" s="242"/>
      <c r="P88" s="81" t="s">
        <v>75</v>
      </c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1:73" s="26" customFormat="1" ht="15.95" customHeight="1" x14ac:dyDescent="0.2">
      <c r="A89" s="443"/>
      <c r="B89" s="444"/>
      <c r="C89" s="398"/>
      <c r="D89" s="399"/>
      <c r="E89" s="414"/>
      <c r="F89" s="409"/>
      <c r="G89" s="409"/>
      <c r="H89" s="429"/>
      <c r="I89" s="239"/>
      <c r="J89" s="239" t="s">
        <v>68</v>
      </c>
      <c r="K89" s="411"/>
      <c r="L89" s="411"/>
      <c r="M89" s="404"/>
      <c r="N89" s="242"/>
      <c r="O89" s="242"/>
      <c r="P89" s="81" t="s">
        <v>39</v>
      </c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1:73" s="26" customFormat="1" ht="15.95" customHeight="1" x14ac:dyDescent="0.2">
      <c r="A90" s="443"/>
      <c r="B90" s="444"/>
      <c r="C90" s="398"/>
      <c r="D90" s="399"/>
      <c r="E90" s="414"/>
      <c r="F90" s="409"/>
      <c r="G90" s="409"/>
      <c r="H90" s="429"/>
      <c r="I90" s="239"/>
      <c r="J90" s="239"/>
      <c r="K90" s="411"/>
      <c r="L90" s="411"/>
      <c r="M90" s="404"/>
      <c r="N90" s="242"/>
      <c r="O90" s="242"/>
      <c r="P90" s="81" t="s">
        <v>67</v>
      </c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1:73" s="26" customFormat="1" ht="15.95" customHeight="1" x14ac:dyDescent="0.2">
      <c r="A91" s="443"/>
      <c r="B91" s="444"/>
      <c r="C91" s="398"/>
      <c r="D91" s="399"/>
      <c r="E91" s="414"/>
      <c r="F91" s="409"/>
      <c r="G91" s="409"/>
      <c r="H91" s="429" t="s">
        <v>272</v>
      </c>
      <c r="I91" s="239"/>
      <c r="J91" s="239" t="s">
        <v>273</v>
      </c>
      <c r="K91" s="411"/>
      <c r="L91" s="411"/>
      <c r="M91" s="404"/>
      <c r="N91" s="242"/>
      <c r="O91" s="242"/>
      <c r="P91" s="81" t="s">
        <v>45</v>
      </c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1:73" s="26" customFormat="1" ht="11.25" customHeight="1" x14ac:dyDescent="0.2">
      <c r="A92" s="443"/>
      <c r="B92" s="444"/>
      <c r="C92" s="398"/>
      <c r="D92" s="399"/>
      <c r="E92" s="414"/>
      <c r="F92" s="409"/>
      <c r="G92" s="409"/>
      <c r="H92" s="429"/>
      <c r="I92" s="239"/>
      <c r="J92" s="239"/>
      <c r="K92" s="411"/>
      <c r="L92" s="411"/>
      <c r="M92" s="404"/>
      <c r="N92" s="242"/>
      <c r="O92" s="242"/>
      <c r="P92" s="81" t="s">
        <v>69</v>
      </c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1:73" s="26" customFormat="1" ht="15.95" customHeight="1" x14ac:dyDescent="0.2">
      <c r="A93" s="443"/>
      <c r="B93" s="444"/>
      <c r="C93" s="398"/>
      <c r="D93" s="399"/>
      <c r="E93" s="414"/>
      <c r="F93" s="409"/>
      <c r="G93" s="409"/>
      <c r="H93" s="429" t="s">
        <v>164</v>
      </c>
      <c r="I93" s="239"/>
      <c r="J93" s="239" t="s">
        <v>84</v>
      </c>
      <c r="K93" s="411"/>
      <c r="L93" s="403"/>
      <c r="M93" s="404"/>
      <c r="N93" s="242"/>
      <c r="O93" s="242"/>
      <c r="P93" s="81" t="s">
        <v>100</v>
      </c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1:73" s="26" customFormat="1" ht="15.95" customHeight="1" x14ac:dyDescent="0.2">
      <c r="A94" s="443"/>
      <c r="B94" s="444"/>
      <c r="C94" s="398"/>
      <c r="D94" s="399"/>
      <c r="E94" s="414"/>
      <c r="F94" s="409"/>
      <c r="G94" s="409"/>
      <c r="H94" s="429"/>
      <c r="I94" s="239"/>
      <c r="J94" s="239" t="s">
        <v>583</v>
      </c>
      <c r="K94" s="411"/>
      <c r="L94" s="411"/>
      <c r="M94" s="404"/>
      <c r="N94" s="242"/>
      <c r="O94" s="242"/>
      <c r="P94" s="81" t="s">
        <v>380</v>
      </c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1:73" s="26" customFormat="1" ht="15.95" customHeight="1" x14ac:dyDescent="0.2">
      <c r="A95" s="443"/>
      <c r="B95" s="444"/>
      <c r="C95" s="398"/>
      <c r="D95" s="399"/>
      <c r="E95" s="414"/>
      <c r="F95" s="409"/>
      <c r="G95" s="409"/>
      <c r="H95" s="238"/>
      <c r="I95" s="239"/>
      <c r="J95" s="239" t="s">
        <v>323</v>
      </c>
      <c r="K95" s="411"/>
      <c r="L95" s="411"/>
      <c r="M95" s="404"/>
      <c r="N95" s="242"/>
      <c r="O95" s="242"/>
      <c r="P95" s="81" t="s">
        <v>41</v>
      </c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1:73" s="26" customFormat="1" ht="15.95" customHeight="1" x14ac:dyDescent="0.2">
      <c r="A96" s="443"/>
      <c r="B96" s="444"/>
      <c r="C96" s="398"/>
      <c r="D96" s="399"/>
      <c r="E96" s="414"/>
      <c r="F96" s="409"/>
      <c r="G96" s="409"/>
      <c r="H96" s="238"/>
      <c r="I96" s="239"/>
      <c r="J96" s="239" t="s">
        <v>279</v>
      </c>
      <c r="K96" s="411"/>
      <c r="L96" s="411"/>
      <c r="M96" s="404"/>
      <c r="N96" s="242"/>
      <c r="O96" s="242"/>
      <c r="P96" s="81" t="s">
        <v>95</v>
      </c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1:73" s="26" customFormat="1" ht="15.95" customHeight="1" x14ac:dyDescent="0.2">
      <c r="A97" s="443"/>
      <c r="B97" s="444"/>
      <c r="C97" s="398"/>
      <c r="D97" s="399"/>
      <c r="E97" s="414"/>
      <c r="F97" s="409"/>
      <c r="G97" s="409"/>
      <c r="H97" s="238"/>
      <c r="I97" s="239"/>
      <c r="J97" s="239" t="s">
        <v>120</v>
      </c>
      <c r="K97" s="411"/>
      <c r="L97" s="411"/>
      <c r="M97" s="404"/>
      <c r="N97" s="242"/>
      <c r="O97" s="242"/>
      <c r="P97" s="81" t="s">
        <v>89</v>
      </c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1:73" s="26" customFormat="1" ht="15.95" customHeight="1" x14ac:dyDescent="0.2">
      <c r="A98" s="443"/>
      <c r="B98" s="444"/>
      <c r="C98" s="398"/>
      <c r="D98" s="399"/>
      <c r="E98" s="414"/>
      <c r="F98" s="409"/>
      <c r="G98" s="409"/>
      <c r="H98" s="238"/>
      <c r="I98" s="239"/>
      <c r="J98" s="239" t="s">
        <v>181</v>
      </c>
      <c r="K98" s="411"/>
      <c r="L98" s="411"/>
      <c r="M98" s="404"/>
      <c r="N98" s="242"/>
      <c r="O98" s="242"/>
      <c r="P98" s="81" t="s">
        <v>54</v>
      </c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1:73" s="26" customFormat="1" ht="15.95" customHeight="1" x14ac:dyDescent="0.2">
      <c r="A99" s="443"/>
      <c r="B99" s="444"/>
      <c r="C99" s="398"/>
      <c r="D99" s="399"/>
      <c r="E99" s="414"/>
      <c r="F99" s="409"/>
      <c r="G99" s="409"/>
      <c r="H99" s="238"/>
      <c r="I99" s="239"/>
      <c r="J99" s="239" t="s">
        <v>666</v>
      </c>
      <c r="K99" s="411"/>
      <c r="L99" s="411"/>
      <c r="M99" s="404"/>
      <c r="N99" s="242"/>
      <c r="O99" s="242"/>
      <c r="P99" s="81" t="s">
        <v>48</v>
      </c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1:73" s="26" customFormat="1" ht="15" customHeight="1" x14ac:dyDescent="0.2">
      <c r="A100" s="443"/>
      <c r="B100" s="444"/>
      <c r="C100" s="398"/>
      <c r="D100" s="399"/>
      <c r="E100" s="414"/>
      <c r="F100" s="409"/>
      <c r="G100" s="409"/>
      <c r="H100" s="423"/>
      <c r="I100" s="239"/>
      <c r="J100" s="239" t="s">
        <v>667</v>
      </c>
      <c r="K100" s="411"/>
      <c r="L100" s="403"/>
      <c r="M100" s="404"/>
      <c r="N100" s="420" t="s">
        <v>163</v>
      </c>
      <c r="O100" s="242"/>
      <c r="P100" s="81" t="s">
        <v>66</v>
      </c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1:73" s="26" customFormat="1" ht="18" customHeight="1" x14ac:dyDescent="0.2">
      <c r="A101" s="443"/>
      <c r="B101" s="444"/>
      <c r="C101" s="398"/>
      <c r="D101" s="399"/>
      <c r="E101" s="414"/>
      <c r="F101" s="409"/>
      <c r="G101" s="409"/>
      <c r="H101" s="238"/>
      <c r="I101" s="239"/>
      <c r="J101" s="239" t="s">
        <v>662</v>
      </c>
      <c r="K101" s="411"/>
      <c r="L101" s="411"/>
      <c r="M101" s="404"/>
      <c r="N101" s="242"/>
      <c r="O101" s="242"/>
      <c r="P101" s="81" t="s">
        <v>658</v>
      </c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1:73" s="26" customFormat="1" ht="12.75" customHeight="1" x14ac:dyDescent="0.2">
      <c r="A102" s="443"/>
      <c r="B102" s="444"/>
      <c r="C102" s="408"/>
      <c r="D102" s="399"/>
      <c r="E102" s="414"/>
      <c r="F102" s="409"/>
      <c r="G102" s="409"/>
      <c r="H102" s="238"/>
      <c r="I102" s="239"/>
      <c r="J102" s="239" t="s">
        <v>285</v>
      </c>
      <c r="K102" s="411"/>
      <c r="L102" s="403"/>
      <c r="M102" s="404"/>
      <c r="N102" s="242"/>
      <c r="O102" s="242"/>
      <c r="P102" s="81" t="s">
        <v>39</v>
      </c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1:73" s="26" customFormat="1" ht="15.95" customHeight="1" x14ac:dyDescent="0.2">
      <c r="A103" s="443"/>
      <c r="B103" s="444"/>
      <c r="C103" s="408"/>
      <c r="D103" s="399"/>
      <c r="E103" s="414"/>
      <c r="F103" s="409"/>
      <c r="G103" s="409"/>
      <c r="H103" s="238"/>
      <c r="I103" s="239"/>
      <c r="J103" s="239" t="s">
        <v>663</v>
      </c>
      <c r="K103" s="411"/>
      <c r="L103" s="411"/>
      <c r="M103" s="404"/>
      <c r="N103" s="242"/>
      <c r="O103" s="242"/>
      <c r="P103" s="81" t="s">
        <v>67</v>
      </c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1:73" s="26" customFormat="1" ht="15.95" customHeight="1" x14ac:dyDescent="0.2">
      <c r="A104" s="443"/>
      <c r="B104" s="444"/>
      <c r="C104" s="408"/>
      <c r="D104" s="399"/>
      <c r="E104" s="414"/>
      <c r="F104" s="409"/>
      <c r="G104" s="409"/>
      <c r="H104" s="238"/>
      <c r="I104" s="239"/>
      <c r="J104" s="239" t="s">
        <v>243</v>
      </c>
      <c r="K104" s="411"/>
      <c r="L104" s="403"/>
      <c r="M104" s="404"/>
      <c r="N104" s="242"/>
      <c r="O104" s="242"/>
      <c r="P104" s="81" t="s">
        <v>45</v>
      </c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1:73" s="26" customFormat="1" ht="15.95" customHeight="1" x14ac:dyDescent="0.2">
      <c r="A105" s="443"/>
      <c r="B105" s="444"/>
      <c r="C105" s="408"/>
      <c r="D105" s="399"/>
      <c r="E105" s="414"/>
      <c r="F105" s="409"/>
      <c r="G105" s="409"/>
      <c r="H105" s="238"/>
      <c r="I105" s="239"/>
      <c r="J105" s="239" t="s">
        <v>280</v>
      </c>
      <c r="K105" s="411"/>
      <c r="L105" s="411"/>
      <c r="M105" s="404"/>
      <c r="N105" s="242"/>
      <c r="O105" s="242"/>
      <c r="P105" s="81" t="s">
        <v>69</v>
      </c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1:73" s="26" customFormat="1" ht="15" customHeight="1" x14ac:dyDescent="0.2">
      <c r="A106" s="443"/>
      <c r="B106" s="444"/>
      <c r="C106" s="408"/>
      <c r="D106" s="399"/>
      <c r="E106" s="414"/>
      <c r="F106" s="409"/>
      <c r="G106" s="409"/>
      <c r="H106" s="238"/>
      <c r="I106" s="239"/>
      <c r="J106" s="239" t="s">
        <v>98</v>
      </c>
      <c r="K106" s="411"/>
      <c r="L106" s="411"/>
      <c r="M106" s="404"/>
      <c r="N106" s="242"/>
      <c r="O106" s="242"/>
      <c r="P106" s="81" t="s">
        <v>100</v>
      </c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1:73" s="26" customFormat="1" ht="15.95" customHeight="1" x14ac:dyDescent="0.2">
      <c r="A107" s="443"/>
      <c r="B107" s="444"/>
      <c r="C107" s="408"/>
      <c r="D107" s="399"/>
      <c r="E107" s="414"/>
      <c r="F107" s="409"/>
      <c r="G107" s="409"/>
      <c r="H107" s="238"/>
      <c r="I107" s="239"/>
      <c r="J107" s="239" t="s">
        <v>262</v>
      </c>
      <c r="K107" s="411"/>
      <c r="L107" s="411"/>
      <c r="M107" s="404"/>
      <c r="N107" s="242"/>
      <c r="O107" s="242"/>
      <c r="P107" s="81" t="s">
        <v>115</v>
      </c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1:73" s="26" customFormat="1" ht="15.95" customHeight="1" x14ac:dyDescent="0.2">
      <c r="A108" s="443"/>
      <c r="B108" s="444"/>
      <c r="C108" s="408"/>
      <c r="D108" s="399"/>
      <c r="E108" s="414"/>
      <c r="F108" s="409"/>
      <c r="G108" s="409"/>
      <c r="H108" s="238"/>
      <c r="I108" s="239"/>
      <c r="J108" s="434" t="s">
        <v>664</v>
      </c>
      <c r="K108" s="411"/>
      <c r="L108" s="411"/>
      <c r="M108" s="404"/>
      <c r="N108" s="242"/>
      <c r="O108" s="242"/>
      <c r="P108" s="81" t="s">
        <v>46</v>
      </c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1:73" s="26" customFormat="1" ht="15.95" customHeight="1" x14ac:dyDescent="0.2">
      <c r="A109" s="443"/>
      <c r="B109" s="444"/>
      <c r="C109" s="408"/>
      <c r="D109" s="399"/>
      <c r="E109" s="414"/>
      <c r="F109" s="409"/>
      <c r="G109" s="409"/>
      <c r="H109" s="238"/>
      <c r="I109" s="239"/>
      <c r="J109" s="434" t="s">
        <v>267</v>
      </c>
      <c r="K109" s="411"/>
      <c r="L109" s="411"/>
      <c r="M109" s="404"/>
      <c r="N109" s="242"/>
      <c r="O109" s="242"/>
      <c r="P109" s="81" t="s">
        <v>89</v>
      </c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1:73" s="26" customFormat="1" ht="15.95" customHeight="1" x14ac:dyDescent="0.2">
      <c r="A110" s="443"/>
      <c r="B110" s="444"/>
      <c r="C110" s="398"/>
      <c r="D110" s="399"/>
      <c r="E110" s="414"/>
      <c r="F110" s="409"/>
      <c r="G110" s="409"/>
      <c r="H110" s="238"/>
      <c r="I110" s="239"/>
      <c r="J110" s="434" t="s">
        <v>268</v>
      </c>
      <c r="K110" s="411"/>
      <c r="L110" s="403"/>
      <c r="M110" s="404"/>
      <c r="N110" s="242"/>
      <c r="O110" s="242"/>
      <c r="P110" s="81" t="s">
        <v>54</v>
      </c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1:73" s="26" customFormat="1" ht="15.95" customHeight="1" x14ac:dyDescent="0.2">
      <c r="A111" s="443"/>
      <c r="B111" s="444"/>
      <c r="C111" s="408"/>
      <c r="D111" s="399"/>
      <c r="E111" s="414"/>
      <c r="F111" s="409"/>
      <c r="G111" s="409"/>
      <c r="H111" s="238"/>
      <c r="I111" s="239"/>
      <c r="J111" s="434" t="s">
        <v>269</v>
      </c>
      <c r="K111" s="411"/>
      <c r="L111" s="411"/>
      <c r="M111" s="404"/>
      <c r="N111" s="242"/>
      <c r="O111" s="242"/>
      <c r="P111" s="81" t="s">
        <v>48</v>
      </c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1:73" s="26" customFormat="1" ht="15.95" customHeight="1" x14ac:dyDescent="0.2">
      <c r="A112" s="443"/>
      <c r="B112" s="444"/>
      <c r="C112" s="408"/>
      <c r="D112" s="399"/>
      <c r="E112" s="414"/>
      <c r="F112" s="409"/>
      <c r="G112" s="409"/>
      <c r="H112" s="238"/>
      <c r="I112" s="239"/>
      <c r="J112" s="434" t="s">
        <v>270</v>
      </c>
      <c r="K112" s="411"/>
      <c r="L112" s="411"/>
      <c r="M112" s="404"/>
      <c r="N112" s="420" t="s">
        <v>388</v>
      </c>
      <c r="O112" s="242"/>
      <c r="P112" s="81" t="s">
        <v>66</v>
      </c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1:73" s="26" customFormat="1" ht="15.95" customHeight="1" x14ac:dyDescent="0.2">
      <c r="A113" s="443"/>
      <c r="B113" s="444"/>
      <c r="C113" s="408"/>
      <c r="D113" s="399"/>
      <c r="E113" s="414"/>
      <c r="F113" s="409"/>
      <c r="G113" s="409"/>
      <c r="H113" s="238"/>
      <c r="I113" s="239"/>
      <c r="J113" s="434" t="s">
        <v>70</v>
      </c>
      <c r="K113" s="411"/>
      <c r="L113" s="411"/>
      <c r="M113" s="404"/>
      <c r="N113" s="242"/>
      <c r="O113" s="242"/>
      <c r="P113" s="81" t="s">
        <v>43</v>
      </c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1:73" s="26" customFormat="1" ht="15.95" customHeight="1" x14ac:dyDescent="0.2">
      <c r="A114" s="443"/>
      <c r="B114" s="444"/>
      <c r="C114" s="408"/>
      <c r="D114" s="399"/>
      <c r="E114" s="414"/>
      <c r="F114" s="409"/>
      <c r="G114" s="409"/>
      <c r="H114" s="238"/>
      <c r="I114" s="239"/>
      <c r="J114" s="434" t="s">
        <v>71</v>
      </c>
      <c r="K114" s="411"/>
      <c r="L114" s="411"/>
      <c r="M114" s="404"/>
      <c r="N114" s="242"/>
      <c r="O114" s="242"/>
      <c r="P114" s="81" t="s">
        <v>91</v>
      </c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1:73" s="26" customFormat="1" ht="15.95" customHeight="1" x14ac:dyDescent="0.2">
      <c r="A115" s="443"/>
      <c r="B115" s="444"/>
      <c r="C115" s="408"/>
      <c r="D115" s="399"/>
      <c r="E115" s="414"/>
      <c r="F115" s="409"/>
      <c r="G115" s="409"/>
      <c r="H115" s="238"/>
      <c r="I115" s="239"/>
      <c r="J115" s="434" t="s">
        <v>83</v>
      </c>
      <c r="K115" s="411"/>
      <c r="L115" s="411"/>
      <c r="M115" s="404"/>
      <c r="N115" s="242"/>
      <c r="O115" s="242"/>
      <c r="P115" s="81" t="s">
        <v>39</v>
      </c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1:73" s="26" customFormat="1" ht="15.95" customHeight="1" x14ac:dyDescent="0.2">
      <c r="A116" s="443"/>
      <c r="B116" s="444"/>
      <c r="C116" s="408"/>
      <c r="D116" s="399"/>
      <c r="E116" s="414"/>
      <c r="F116" s="409"/>
      <c r="G116" s="409"/>
      <c r="H116" s="238"/>
      <c r="I116" s="239"/>
      <c r="J116" s="239"/>
      <c r="K116" s="411"/>
      <c r="L116" s="411"/>
      <c r="M116" s="404"/>
      <c r="N116" s="242"/>
      <c r="O116" s="242"/>
      <c r="P116" s="81" t="s">
        <v>44</v>
      </c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1:73" s="26" customFormat="1" ht="15.95" customHeight="1" x14ac:dyDescent="0.2">
      <c r="A117" s="443"/>
      <c r="B117" s="444"/>
      <c r="C117" s="408"/>
      <c r="D117" s="399"/>
      <c r="E117" s="414"/>
      <c r="F117" s="409"/>
      <c r="G117" s="409"/>
      <c r="H117" s="238"/>
      <c r="I117" s="239"/>
      <c r="J117" s="239"/>
      <c r="K117" s="411"/>
      <c r="L117" s="403"/>
      <c r="M117" s="404"/>
      <c r="N117" s="242"/>
      <c r="O117" s="242"/>
      <c r="P117" s="81" t="s">
        <v>67</v>
      </c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1:73" s="26" customFormat="1" ht="15.95" customHeight="1" x14ac:dyDescent="0.2">
      <c r="A118" s="443"/>
      <c r="B118" s="444"/>
      <c r="C118" s="408"/>
      <c r="D118" s="399"/>
      <c r="E118" s="414"/>
      <c r="F118" s="409"/>
      <c r="G118" s="409"/>
      <c r="H118" s="238"/>
      <c r="I118" s="239"/>
      <c r="J118" s="239"/>
      <c r="K118" s="411"/>
      <c r="L118" s="411"/>
      <c r="M118" s="404"/>
      <c r="N118" s="242"/>
      <c r="O118" s="242"/>
      <c r="P118" s="81" t="s">
        <v>665</v>
      </c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1:73" s="26" customFormat="1" ht="15.95" customHeight="1" x14ac:dyDescent="0.2">
      <c r="A119" s="443"/>
      <c r="B119" s="444"/>
      <c r="C119" s="408"/>
      <c r="D119" s="399"/>
      <c r="E119" s="414"/>
      <c r="F119" s="409"/>
      <c r="G119" s="409"/>
      <c r="H119" s="238"/>
      <c r="I119" s="239"/>
      <c r="J119" s="239"/>
      <c r="K119" s="411"/>
      <c r="L119" s="403"/>
      <c r="M119" s="404"/>
      <c r="N119" s="242"/>
      <c r="O119" s="242"/>
      <c r="P119" s="81" t="s">
        <v>45</v>
      </c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1:73" s="26" customFormat="1" ht="15.95" customHeight="1" x14ac:dyDescent="0.2">
      <c r="A120" s="443"/>
      <c r="B120" s="444"/>
      <c r="C120" s="408"/>
      <c r="D120" s="399"/>
      <c r="E120" s="414"/>
      <c r="F120" s="409"/>
      <c r="G120" s="409"/>
      <c r="H120" s="238"/>
      <c r="I120" s="239"/>
      <c r="J120" s="239"/>
      <c r="K120" s="411"/>
      <c r="L120" s="411"/>
      <c r="M120" s="404"/>
      <c r="N120" s="242"/>
      <c r="O120" s="242"/>
      <c r="P120" s="81" t="s">
        <v>88</v>
      </c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1:73" s="26" customFormat="1" ht="15.95" customHeight="1" x14ac:dyDescent="0.2">
      <c r="A121" s="443"/>
      <c r="B121" s="444"/>
      <c r="C121" s="408"/>
      <c r="D121" s="399"/>
      <c r="E121" s="414"/>
      <c r="F121" s="409"/>
      <c r="G121" s="409"/>
      <c r="H121" s="238"/>
      <c r="I121" s="239"/>
      <c r="J121" s="239"/>
      <c r="K121" s="411"/>
      <c r="L121" s="403"/>
      <c r="M121" s="404"/>
      <c r="N121" s="242"/>
      <c r="O121" s="242"/>
      <c r="P121" s="81" t="s">
        <v>69</v>
      </c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1:73" s="26" customFormat="1" ht="15.95" customHeight="1" x14ac:dyDescent="0.2">
      <c r="A122" s="443"/>
      <c r="B122" s="444"/>
      <c r="C122" s="408"/>
      <c r="D122" s="399"/>
      <c r="E122" s="414"/>
      <c r="F122" s="409"/>
      <c r="G122" s="409"/>
      <c r="H122" s="238"/>
      <c r="I122" s="239"/>
      <c r="J122" s="239"/>
      <c r="K122" s="411"/>
      <c r="L122" s="411"/>
      <c r="M122" s="404"/>
      <c r="N122" s="242"/>
      <c r="O122" s="242"/>
      <c r="P122" s="81" t="s">
        <v>40</v>
      </c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1:73" s="26" customFormat="1" ht="15.95" customHeight="1" x14ac:dyDescent="0.2">
      <c r="A123" s="443"/>
      <c r="B123" s="444"/>
      <c r="C123" s="408"/>
      <c r="D123" s="399"/>
      <c r="E123" s="414"/>
      <c r="F123" s="409"/>
      <c r="G123" s="409"/>
      <c r="H123" s="238"/>
      <c r="I123" s="239"/>
      <c r="J123" s="239"/>
      <c r="K123" s="411"/>
      <c r="L123" s="411"/>
      <c r="M123" s="404"/>
      <c r="N123" s="242"/>
      <c r="O123" s="242"/>
      <c r="P123" s="81" t="s">
        <v>100</v>
      </c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1:73" s="26" customFormat="1" ht="15.95" customHeight="1" x14ac:dyDescent="0.2">
      <c r="A124" s="443"/>
      <c r="B124" s="444"/>
      <c r="C124" s="408"/>
      <c r="D124" s="399"/>
      <c r="E124" s="414"/>
      <c r="F124" s="409"/>
      <c r="G124" s="409"/>
      <c r="H124" s="238"/>
      <c r="I124" s="239"/>
      <c r="J124" s="239"/>
      <c r="K124" s="411"/>
      <c r="L124" s="411"/>
      <c r="M124" s="404"/>
      <c r="N124" s="242"/>
      <c r="O124" s="242"/>
      <c r="P124" s="81" t="s">
        <v>115</v>
      </c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1:73" s="26" customFormat="1" ht="15.95" customHeight="1" x14ac:dyDescent="0.2">
      <c r="A125" s="443"/>
      <c r="B125" s="444"/>
      <c r="C125" s="408"/>
      <c r="D125" s="399"/>
      <c r="E125" s="414"/>
      <c r="F125" s="409"/>
      <c r="G125" s="409"/>
      <c r="H125" s="238"/>
      <c r="I125" s="239"/>
      <c r="J125" s="239"/>
      <c r="K125" s="411"/>
      <c r="L125" s="411"/>
      <c r="M125" s="404"/>
      <c r="N125" s="242"/>
      <c r="O125" s="242"/>
      <c r="P125" s="81" t="s">
        <v>41</v>
      </c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1:73" s="26" customFormat="1" ht="15.95" customHeight="1" x14ac:dyDescent="0.2">
      <c r="A126" s="443"/>
      <c r="B126" s="444"/>
      <c r="C126" s="408"/>
      <c r="D126" s="399"/>
      <c r="E126" s="414"/>
      <c r="F126" s="409"/>
      <c r="G126" s="409"/>
      <c r="H126" s="238"/>
      <c r="I126" s="239"/>
      <c r="J126" s="239"/>
      <c r="K126" s="411"/>
      <c r="L126" s="411"/>
      <c r="M126" s="404"/>
      <c r="N126" s="242"/>
      <c r="O126" s="242"/>
      <c r="P126" s="81" t="s">
        <v>46</v>
      </c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1:73" s="26" customFormat="1" ht="15.95" customHeight="1" x14ac:dyDescent="0.2">
      <c r="A127" s="443"/>
      <c r="B127" s="444"/>
      <c r="C127" s="408"/>
      <c r="D127" s="399"/>
      <c r="E127" s="414"/>
      <c r="F127" s="409"/>
      <c r="G127" s="409"/>
      <c r="H127" s="238"/>
      <c r="I127" s="239"/>
      <c r="J127" s="239"/>
      <c r="K127" s="411"/>
      <c r="L127" s="403"/>
      <c r="M127" s="404"/>
      <c r="N127" s="242"/>
      <c r="O127" s="242"/>
      <c r="P127" s="81" t="s">
        <v>137</v>
      </c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1:73" s="26" customFormat="1" ht="15.95" customHeight="1" x14ac:dyDescent="0.2">
      <c r="A128" s="443"/>
      <c r="B128" s="444"/>
      <c r="C128" s="408"/>
      <c r="D128" s="399"/>
      <c r="E128" s="414"/>
      <c r="F128" s="409"/>
      <c r="G128" s="409"/>
      <c r="H128" s="238"/>
      <c r="I128" s="239"/>
      <c r="J128" s="239"/>
      <c r="K128" s="411"/>
      <c r="L128" s="411"/>
      <c r="M128" s="404"/>
      <c r="N128" s="242"/>
      <c r="O128" s="242"/>
      <c r="P128" s="81" t="s">
        <v>47</v>
      </c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1:73" s="26" customFormat="1" ht="15.95" customHeight="1" x14ac:dyDescent="0.2">
      <c r="A129" s="443"/>
      <c r="B129" s="444"/>
      <c r="C129" s="408"/>
      <c r="D129" s="399"/>
      <c r="E129" s="414"/>
      <c r="F129" s="409"/>
      <c r="G129" s="409"/>
      <c r="H129" s="238"/>
      <c r="I129" s="239"/>
      <c r="J129" s="239"/>
      <c r="K129" s="411"/>
      <c r="L129" s="411"/>
      <c r="M129" s="404"/>
      <c r="N129" s="242"/>
      <c r="O129" s="242"/>
      <c r="P129" s="81" t="s">
        <v>96</v>
      </c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1:73" s="26" customFormat="1" ht="15.95" customHeight="1" x14ac:dyDescent="0.2">
      <c r="A130" s="443"/>
      <c r="B130" s="444"/>
      <c r="C130" s="408"/>
      <c r="D130" s="399"/>
      <c r="E130" s="414"/>
      <c r="F130" s="409"/>
      <c r="G130" s="409"/>
      <c r="H130" s="238"/>
      <c r="I130" s="239"/>
      <c r="J130" s="239"/>
      <c r="K130" s="411"/>
      <c r="L130" s="411"/>
      <c r="M130" s="404"/>
      <c r="N130" s="242"/>
      <c r="O130" s="242"/>
      <c r="P130" s="81" t="s">
        <v>89</v>
      </c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1:73" s="26" customFormat="1" ht="15.95" customHeight="1" x14ac:dyDescent="0.2">
      <c r="A131" s="443"/>
      <c r="B131" s="444"/>
      <c r="C131" s="408"/>
      <c r="D131" s="399"/>
      <c r="E131" s="414"/>
      <c r="F131" s="409"/>
      <c r="G131" s="409"/>
      <c r="H131" s="238"/>
      <c r="I131" s="239"/>
      <c r="J131" s="239"/>
      <c r="K131" s="411"/>
      <c r="L131" s="411"/>
      <c r="M131" s="404"/>
      <c r="N131" s="242"/>
      <c r="O131" s="242"/>
      <c r="P131" s="81" t="s">
        <v>54</v>
      </c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1:73" s="26" customFormat="1" ht="15.95" customHeight="1" x14ac:dyDescent="0.2">
      <c r="A132" s="443"/>
      <c r="B132" s="444"/>
      <c r="C132" s="398"/>
      <c r="D132" s="399"/>
      <c r="E132" s="414"/>
      <c r="F132" s="409"/>
      <c r="G132" s="409"/>
      <c r="H132" s="238"/>
      <c r="I132" s="239"/>
      <c r="J132" s="239"/>
      <c r="K132" s="411"/>
      <c r="L132" s="411"/>
      <c r="M132" s="404"/>
      <c r="N132" s="242"/>
      <c r="O132" s="242"/>
      <c r="P132" s="81" t="s">
        <v>90</v>
      </c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1:73" s="26" customFormat="1" ht="15.95" customHeight="1" x14ac:dyDescent="0.2">
      <c r="A133" s="443"/>
      <c r="B133" s="444"/>
      <c r="C133" s="408"/>
      <c r="D133" s="399"/>
      <c r="E133" s="414"/>
      <c r="F133" s="409"/>
      <c r="G133" s="409"/>
      <c r="H133" s="238"/>
      <c r="I133" s="239"/>
      <c r="J133" s="239"/>
      <c r="K133" s="411"/>
      <c r="L133" s="411"/>
      <c r="M133" s="404"/>
      <c r="N133" s="242"/>
      <c r="O133" s="242"/>
      <c r="P133" s="81" t="s">
        <v>48</v>
      </c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1:73" s="26" customFormat="1" ht="15.95" customHeight="1" x14ac:dyDescent="0.2">
      <c r="A134" s="443"/>
      <c r="B134" s="444"/>
      <c r="C134" s="408"/>
      <c r="D134" s="399"/>
      <c r="E134" s="414"/>
      <c r="F134" s="409"/>
      <c r="G134" s="409"/>
      <c r="H134" s="238"/>
      <c r="I134" s="239"/>
      <c r="J134" s="239"/>
      <c r="K134" s="411"/>
      <c r="L134" s="403"/>
      <c r="M134" s="404"/>
      <c r="N134" s="420" t="s">
        <v>272</v>
      </c>
      <c r="O134" s="242"/>
      <c r="P134" s="81" t="s">
        <v>66</v>
      </c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1:73" s="26" customFormat="1" ht="15.95" customHeight="1" x14ac:dyDescent="0.2">
      <c r="A135" s="443"/>
      <c r="B135" s="444"/>
      <c r="C135" s="408"/>
      <c r="D135" s="399"/>
      <c r="E135" s="414"/>
      <c r="F135" s="409"/>
      <c r="G135" s="409"/>
      <c r="H135" s="238"/>
      <c r="I135" s="239"/>
      <c r="J135" s="239"/>
      <c r="K135" s="411"/>
      <c r="L135" s="411"/>
      <c r="M135" s="404"/>
      <c r="N135" s="242"/>
      <c r="O135" s="242"/>
      <c r="P135" s="81" t="s">
        <v>326</v>
      </c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spans="1:73" s="26" customFormat="1" ht="15.95" customHeight="1" x14ac:dyDescent="0.2">
      <c r="A136" s="443"/>
      <c r="B136" s="444"/>
      <c r="C136" s="408"/>
      <c r="D136" s="399"/>
      <c r="E136" s="414"/>
      <c r="F136" s="409"/>
      <c r="G136" s="409"/>
      <c r="H136" s="238"/>
      <c r="I136" s="239"/>
      <c r="J136" s="239"/>
      <c r="K136" s="411"/>
      <c r="L136" s="403"/>
      <c r="M136" s="404"/>
      <c r="N136" s="242"/>
      <c r="O136" s="242"/>
      <c r="P136" s="81" t="s">
        <v>75</v>
      </c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spans="1:73" s="26" customFormat="1" ht="15.95" customHeight="1" x14ac:dyDescent="0.2">
      <c r="A137" s="443"/>
      <c r="B137" s="444"/>
      <c r="C137" s="408"/>
      <c r="D137" s="399"/>
      <c r="E137" s="414"/>
      <c r="F137" s="409"/>
      <c r="G137" s="409"/>
      <c r="H137" s="238"/>
      <c r="I137" s="239"/>
      <c r="J137" s="239"/>
      <c r="K137" s="411"/>
      <c r="L137" s="411"/>
      <c r="M137" s="404"/>
      <c r="N137" s="242"/>
      <c r="O137" s="242"/>
      <c r="P137" s="81" t="s">
        <v>112</v>
      </c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spans="1:73" s="26" customFormat="1" ht="15.95" customHeight="1" x14ac:dyDescent="0.2">
      <c r="A138" s="443"/>
      <c r="B138" s="444"/>
      <c r="C138" s="408"/>
      <c r="D138" s="399"/>
      <c r="E138" s="414"/>
      <c r="F138" s="409"/>
      <c r="G138" s="409"/>
      <c r="H138" s="238"/>
      <c r="I138" s="239"/>
      <c r="J138" s="239"/>
      <c r="K138" s="411"/>
      <c r="L138" s="403"/>
      <c r="M138" s="404"/>
      <c r="N138" s="242"/>
      <c r="O138" s="242"/>
      <c r="P138" s="81" t="s">
        <v>496</v>
      </c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spans="1:73" s="26" customFormat="1" ht="15.95" customHeight="1" x14ac:dyDescent="0.2">
      <c r="A139" s="443"/>
      <c r="B139" s="444"/>
      <c r="C139" s="408"/>
      <c r="D139" s="399"/>
      <c r="E139" s="414"/>
      <c r="F139" s="409"/>
      <c r="G139" s="409"/>
      <c r="H139" s="238"/>
      <c r="I139" s="239"/>
      <c r="J139" s="239"/>
      <c r="K139" s="411"/>
      <c r="L139" s="411"/>
      <c r="M139" s="404"/>
      <c r="N139" s="242"/>
      <c r="O139" s="242"/>
      <c r="P139" s="81" t="s">
        <v>495</v>
      </c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spans="1:73" s="26" customFormat="1" ht="15.95" customHeight="1" x14ac:dyDescent="0.2">
      <c r="A140" s="443"/>
      <c r="B140" s="444"/>
      <c r="C140" s="408"/>
      <c r="D140" s="399"/>
      <c r="E140" s="414"/>
      <c r="F140" s="409"/>
      <c r="G140" s="409"/>
      <c r="H140" s="238"/>
      <c r="I140" s="239"/>
      <c r="J140" s="239"/>
      <c r="K140" s="411"/>
      <c r="L140" s="411"/>
      <c r="M140" s="241"/>
      <c r="N140" s="242"/>
      <c r="O140" s="242"/>
      <c r="P140" s="81" t="s">
        <v>91</v>
      </c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spans="1:73" s="26" customFormat="1" ht="15.95" customHeight="1" x14ac:dyDescent="0.2">
      <c r="A141" s="443"/>
      <c r="B141" s="444"/>
      <c r="C141" s="408"/>
      <c r="D141" s="399"/>
      <c r="E141" s="414"/>
      <c r="F141" s="409"/>
      <c r="G141" s="409"/>
      <c r="H141" s="238"/>
      <c r="I141" s="239"/>
      <c r="J141" s="239"/>
      <c r="K141" s="411"/>
      <c r="L141" s="411"/>
      <c r="M141" s="241"/>
      <c r="N141" s="242"/>
      <c r="O141" s="242"/>
      <c r="P141" s="81" t="s">
        <v>39</v>
      </c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</row>
    <row r="142" spans="1:73" s="26" customFormat="1" ht="15.95" customHeight="1" x14ac:dyDescent="0.2">
      <c r="A142" s="443"/>
      <c r="B142" s="444"/>
      <c r="C142" s="408"/>
      <c r="D142" s="399"/>
      <c r="E142" s="414"/>
      <c r="F142" s="409"/>
      <c r="G142" s="409"/>
      <c r="H142" s="238"/>
      <c r="I142" s="239"/>
      <c r="J142" s="239"/>
      <c r="K142" s="411"/>
      <c r="L142" s="411"/>
      <c r="M142" s="241"/>
      <c r="N142" s="242"/>
      <c r="O142" s="242"/>
      <c r="P142" s="81" t="s">
        <v>67</v>
      </c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spans="1:73" s="26" customFormat="1" ht="15.95" customHeight="1" x14ac:dyDescent="0.2">
      <c r="A143" s="443"/>
      <c r="B143" s="444"/>
      <c r="C143" s="408"/>
      <c r="D143" s="399"/>
      <c r="E143" s="414"/>
      <c r="F143" s="409"/>
      <c r="G143" s="409"/>
      <c r="H143" s="238"/>
      <c r="I143" s="239"/>
      <c r="J143" s="239"/>
      <c r="K143" s="411"/>
      <c r="L143" s="411"/>
      <c r="M143" s="241"/>
      <c r="N143" s="242"/>
      <c r="O143" s="242"/>
      <c r="P143" s="81" t="s">
        <v>100</v>
      </c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spans="1:73" s="26" customFormat="1" ht="15.95" customHeight="1" x14ac:dyDescent="0.2">
      <c r="A144" s="443"/>
      <c r="B144" s="444"/>
      <c r="C144" s="408"/>
      <c r="D144" s="399"/>
      <c r="E144" s="414"/>
      <c r="F144" s="409"/>
      <c r="G144" s="409"/>
      <c r="H144" s="238"/>
      <c r="I144" s="239"/>
      <c r="J144" s="239"/>
      <c r="K144" s="411"/>
      <c r="L144" s="403"/>
      <c r="M144" s="241"/>
      <c r="N144" s="242"/>
      <c r="O144" s="242"/>
      <c r="P144" s="81" t="s">
        <v>95</v>
      </c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spans="1:73" s="26" customFormat="1" ht="15.95" customHeight="1" x14ac:dyDescent="0.2">
      <c r="A145" s="443"/>
      <c r="B145" s="444"/>
      <c r="C145" s="408"/>
      <c r="D145" s="399"/>
      <c r="E145" s="414"/>
      <c r="F145" s="409"/>
      <c r="G145" s="409"/>
      <c r="H145" s="238"/>
      <c r="I145" s="239"/>
      <c r="J145" s="239"/>
      <c r="K145" s="411"/>
      <c r="L145" s="411"/>
      <c r="M145" s="241"/>
      <c r="N145" s="242"/>
      <c r="O145" s="242"/>
      <c r="P145" s="81" t="s">
        <v>89</v>
      </c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spans="1:73" s="26" customFormat="1" ht="15.95" customHeight="1" x14ac:dyDescent="0.2">
      <c r="A146" s="443"/>
      <c r="B146" s="444"/>
      <c r="C146" s="408"/>
      <c r="D146" s="399"/>
      <c r="E146" s="414"/>
      <c r="F146" s="409"/>
      <c r="G146" s="409"/>
      <c r="H146" s="238"/>
      <c r="I146" s="239"/>
      <c r="J146" s="239"/>
      <c r="K146" s="411"/>
      <c r="L146" s="411"/>
      <c r="M146" s="241"/>
      <c r="N146" s="242"/>
      <c r="O146" s="242"/>
      <c r="P146" s="81" t="s">
        <v>94</v>
      </c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spans="1:73" s="26" customFormat="1" ht="15.95" customHeight="1" x14ac:dyDescent="0.2">
      <c r="A147" s="443"/>
      <c r="B147" s="444"/>
      <c r="C147" s="408"/>
      <c r="D147" s="399"/>
      <c r="E147" s="414"/>
      <c r="F147" s="409"/>
      <c r="G147" s="409"/>
      <c r="H147" s="238"/>
      <c r="I147" s="239"/>
      <c r="J147" s="239"/>
      <c r="K147" s="411"/>
      <c r="L147" s="411"/>
      <c r="M147" s="241"/>
      <c r="N147" s="242"/>
      <c r="O147" s="242"/>
      <c r="P147" s="81" t="s">
        <v>54</v>
      </c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spans="1:73" s="26" customFormat="1" ht="15.95" customHeight="1" x14ac:dyDescent="0.2">
      <c r="A148" s="443"/>
      <c r="B148" s="444"/>
      <c r="C148" s="408"/>
      <c r="D148" s="399"/>
      <c r="E148" s="414"/>
      <c r="F148" s="409"/>
      <c r="G148" s="409"/>
      <c r="H148" s="238"/>
      <c r="I148" s="239"/>
      <c r="J148" s="239"/>
      <c r="K148" s="411"/>
      <c r="L148" s="411"/>
      <c r="M148" s="241"/>
      <c r="N148" s="242"/>
      <c r="O148" s="242"/>
      <c r="P148" s="81" t="s">
        <v>90</v>
      </c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spans="1:73" s="26" customFormat="1" ht="15.95" customHeight="1" x14ac:dyDescent="0.2">
      <c r="A149" s="443"/>
      <c r="B149" s="444"/>
      <c r="C149" s="408"/>
      <c r="D149" s="399"/>
      <c r="E149" s="414"/>
      <c r="F149" s="409"/>
      <c r="G149" s="409"/>
      <c r="H149" s="238"/>
      <c r="I149" s="239"/>
      <c r="J149" s="239"/>
      <c r="K149" s="411"/>
      <c r="L149" s="411"/>
      <c r="M149" s="241"/>
      <c r="N149" s="420" t="s">
        <v>164</v>
      </c>
      <c r="O149" s="242"/>
      <c r="P149" s="81" t="s">
        <v>668</v>
      </c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spans="1:73" s="26" customFormat="1" ht="15.95" customHeight="1" x14ac:dyDescent="0.2">
      <c r="A150" s="443"/>
      <c r="B150" s="444"/>
      <c r="C150" s="408"/>
      <c r="D150" s="399"/>
      <c r="E150" s="414"/>
      <c r="F150" s="409"/>
      <c r="G150" s="409"/>
      <c r="H150" s="238"/>
      <c r="I150" s="239"/>
      <c r="J150" s="239"/>
      <c r="K150" s="411"/>
      <c r="L150" s="411"/>
      <c r="M150" s="241"/>
      <c r="N150" s="242"/>
      <c r="O150" s="242"/>
      <c r="P150" s="81" t="s">
        <v>66</v>
      </c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spans="1:73" s="26" customFormat="1" ht="15.95" customHeight="1" x14ac:dyDescent="0.2">
      <c r="A151" s="443"/>
      <c r="B151" s="444"/>
      <c r="C151" s="408"/>
      <c r="D151" s="399"/>
      <c r="E151" s="414"/>
      <c r="F151" s="409"/>
      <c r="G151" s="409"/>
      <c r="H151" s="238"/>
      <c r="I151" s="239"/>
      <c r="J151" s="239"/>
      <c r="K151" s="411"/>
      <c r="L151" s="411"/>
      <c r="M151" s="241"/>
      <c r="N151" s="242"/>
      <c r="O151" s="242"/>
      <c r="P151" s="81" t="s">
        <v>104</v>
      </c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spans="1:73" s="26" customFormat="1" ht="15.95" customHeight="1" x14ac:dyDescent="0.2">
      <c r="A152" s="443"/>
      <c r="B152" s="444"/>
      <c r="C152" s="408"/>
      <c r="D152" s="399"/>
      <c r="E152" s="414"/>
      <c r="F152" s="409"/>
      <c r="G152" s="409"/>
      <c r="H152" s="238"/>
      <c r="I152" s="239"/>
      <c r="J152" s="239"/>
      <c r="K152" s="411"/>
      <c r="L152" s="411"/>
      <c r="M152" s="241"/>
      <c r="N152" s="242"/>
      <c r="O152" s="242"/>
      <c r="P152" s="81" t="s">
        <v>75</v>
      </c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spans="1:73" s="26" customFormat="1" ht="15.95" customHeight="1" x14ac:dyDescent="0.2">
      <c r="A153" s="443"/>
      <c r="B153" s="444"/>
      <c r="C153" s="408"/>
      <c r="D153" s="399"/>
      <c r="E153" s="414"/>
      <c r="F153" s="409"/>
      <c r="G153" s="409"/>
      <c r="H153" s="238"/>
      <c r="I153" s="239"/>
      <c r="J153" s="239"/>
      <c r="K153" s="411"/>
      <c r="L153" s="411"/>
      <c r="M153" s="241"/>
      <c r="N153" s="242"/>
      <c r="O153" s="242"/>
      <c r="P153" s="81" t="s">
        <v>43</v>
      </c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spans="1:73" s="26" customFormat="1" ht="15.95" customHeight="1" x14ac:dyDescent="0.2">
      <c r="A154" s="443"/>
      <c r="B154" s="444"/>
      <c r="C154" s="408"/>
      <c r="D154" s="399"/>
      <c r="E154" s="414"/>
      <c r="F154" s="409"/>
      <c r="G154" s="409"/>
      <c r="H154" s="238"/>
      <c r="I154" s="239"/>
      <c r="J154" s="239"/>
      <c r="K154" s="411"/>
      <c r="L154" s="411"/>
      <c r="M154" s="241"/>
      <c r="N154" s="242"/>
      <c r="O154" s="242"/>
      <c r="P154" s="81" t="s">
        <v>91</v>
      </c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spans="1:73" s="26" customFormat="1" ht="15.95" customHeight="1" x14ac:dyDescent="0.2">
      <c r="A155" s="443"/>
      <c r="B155" s="444"/>
      <c r="C155" s="408"/>
      <c r="D155" s="399"/>
      <c r="E155" s="414"/>
      <c r="F155" s="409"/>
      <c r="G155" s="409"/>
      <c r="H155" s="238"/>
      <c r="I155" s="239"/>
      <c r="J155" s="239"/>
      <c r="K155" s="411"/>
      <c r="L155" s="411"/>
      <c r="M155" s="241"/>
      <c r="N155" s="242"/>
      <c r="O155" s="242"/>
      <c r="P155" s="81" t="s">
        <v>39</v>
      </c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spans="1:73" s="26" customFormat="1" ht="15.95" customHeight="1" x14ac:dyDescent="0.2">
      <c r="A156" s="443"/>
      <c r="B156" s="444"/>
      <c r="C156" s="408"/>
      <c r="D156" s="399"/>
      <c r="E156" s="414"/>
      <c r="F156" s="409"/>
      <c r="G156" s="409"/>
      <c r="H156" s="238"/>
      <c r="I156" s="239"/>
      <c r="J156" s="239"/>
      <c r="K156" s="411"/>
      <c r="L156" s="411"/>
      <c r="M156" s="241"/>
      <c r="N156" s="242"/>
      <c r="O156" s="242"/>
      <c r="P156" s="81" t="s">
        <v>44</v>
      </c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spans="1:73" s="26" customFormat="1" ht="15.95" customHeight="1" x14ac:dyDescent="0.2">
      <c r="A157" s="443"/>
      <c r="B157" s="444"/>
      <c r="C157" s="408"/>
      <c r="D157" s="399"/>
      <c r="E157" s="414"/>
      <c r="F157" s="409"/>
      <c r="G157" s="409"/>
      <c r="H157" s="238"/>
      <c r="I157" s="239"/>
      <c r="J157" s="239"/>
      <c r="K157" s="411"/>
      <c r="L157" s="411"/>
      <c r="M157" s="241"/>
      <c r="N157" s="242"/>
      <c r="O157" s="242"/>
      <c r="P157" s="81" t="s">
        <v>149</v>
      </c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spans="1:73" s="26" customFormat="1" ht="15.95" customHeight="1" x14ac:dyDescent="0.2">
      <c r="A158" s="443"/>
      <c r="B158" s="444"/>
      <c r="C158" s="408"/>
      <c r="D158" s="399"/>
      <c r="E158" s="414"/>
      <c r="F158" s="409"/>
      <c r="G158" s="409"/>
      <c r="H158" s="238"/>
      <c r="I158" s="239"/>
      <c r="J158" s="239"/>
      <c r="K158" s="411"/>
      <c r="L158" s="411"/>
      <c r="M158" s="241"/>
      <c r="N158" s="242"/>
      <c r="O158" s="242"/>
      <c r="P158" s="81" t="s">
        <v>665</v>
      </c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spans="1:73" s="26" customFormat="1" ht="15.95" customHeight="1" x14ac:dyDescent="0.2">
      <c r="A159" s="443"/>
      <c r="B159" s="444"/>
      <c r="C159" s="408"/>
      <c r="D159" s="399"/>
      <c r="E159" s="414"/>
      <c r="F159" s="409"/>
      <c r="G159" s="409"/>
      <c r="H159" s="238"/>
      <c r="I159" s="239"/>
      <c r="J159" s="239"/>
      <c r="K159" s="411"/>
      <c r="L159" s="411"/>
      <c r="M159" s="241"/>
      <c r="N159" s="242"/>
      <c r="O159" s="242"/>
      <c r="P159" s="81" t="s">
        <v>87</v>
      </c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spans="1:73" s="26" customFormat="1" ht="15.95" customHeight="1" x14ac:dyDescent="0.2">
      <c r="A160" s="443"/>
      <c r="B160" s="444"/>
      <c r="C160" s="408"/>
      <c r="D160" s="399"/>
      <c r="E160" s="414"/>
      <c r="F160" s="409"/>
      <c r="G160" s="409"/>
      <c r="H160" s="238"/>
      <c r="I160" s="239"/>
      <c r="J160" s="239"/>
      <c r="K160" s="411"/>
      <c r="L160" s="411"/>
      <c r="M160" s="241"/>
      <c r="N160" s="242"/>
      <c r="O160" s="242"/>
      <c r="P160" s="81" t="s">
        <v>45</v>
      </c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</row>
    <row r="161" spans="1:73" s="26" customFormat="1" ht="15.95" customHeight="1" x14ac:dyDescent="0.2">
      <c r="A161" s="443"/>
      <c r="B161" s="444"/>
      <c r="C161" s="408"/>
      <c r="D161" s="399"/>
      <c r="E161" s="414"/>
      <c r="F161" s="409"/>
      <c r="G161" s="409"/>
      <c r="H161" s="238"/>
      <c r="I161" s="239"/>
      <c r="J161" s="239"/>
      <c r="K161" s="411"/>
      <c r="L161" s="411"/>
      <c r="M161" s="241"/>
      <c r="N161" s="242"/>
      <c r="O161" s="242"/>
      <c r="P161" s="81" t="s">
        <v>88</v>
      </c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spans="1:73" s="26" customFormat="1" ht="15.95" customHeight="1" x14ac:dyDescent="0.2">
      <c r="A162" s="443"/>
      <c r="B162" s="444"/>
      <c r="C162" s="408"/>
      <c r="D162" s="399"/>
      <c r="E162" s="414"/>
      <c r="F162" s="409"/>
      <c r="G162" s="409"/>
      <c r="H162" s="410"/>
      <c r="I162" s="402"/>
      <c r="J162" s="402"/>
      <c r="K162" s="411"/>
      <c r="L162" s="411"/>
      <c r="M162" s="241"/>
      <c r="N162" s="242"/>
      <c r="O162" s="242"/>
      <c r="P162" s="81" t="s">
        <v>69</v>
      </c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spans="1:73" s="26" customFormat="1" ht="15.95" customHeight="1" x14ac:dyDescent="0.2">
      <c r="A163" s="443"/>
      <c r="B163" s="444"/>
      <c r="C163" s="408"/>
      <c r="D163" s="399"/>
      <c r="E163" s="414"/>
      <c r="F163" s="409"/>
      <c r="G163" s="409"/>
      <c r="H163" s="410"/>
      <c r="I163" s="402"/>
      <c r="J163" s="402"/>
      <c r="K163" s="240"/>
      <c r="L163" s="240"/>
      <c r="M163" s="241"/>
      <c r="N163" s="242"/>
      <c r="O163" s="242"/>
      <c r="P163" s="81" t="s">
        <v>40</v>
      </c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spans="1:73" s="26" customFormat="1" ht="12.75" customHeight="1" x14ac:dyDescent="0.2">
      <c r="A164" s="443"/>
      <c r="B164" s="444"/>
      <c r="C164" s="408"/>
      <c r="D164" s="399"/>
      <c r="E164" s="414"/>
      <c r="F164" s="409"/>
      <c r="G164" s="409"/>
      <c r="H164" s="410"/>
      <c r="I164" s="402"/>
      <c r="J164" s="402"/>
      <c r="K164" s="240"/>
      <c r="L164" s="240"/>
      <c r="M164" s="241"/>
      <c r="N164" s="242"/>
      <c r="O164" s="242"/>
      <c r="P164" s="81" t="s">
        <v>100</v>
      </c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spans="1:73" s="26" customFormat="1" ht="18" customHeight="1" x14ac:dyDescent="0.2">
      <c r="A165" s="443"/>
      <c r="B165" s="444"/>
      <c r="C165" s="408"/>
      <c r="D165" s="399"/>
      <c r="E165" s="414"/>
      <c r="F165" s="409"/>
      <c r="G165" s="409"/>
      <c r="H165" s="410"/>
      <c r="I165" s="402"/>
      <c r="J165" s="402"/>
      <c r="K165" s="240"/>
      <c r="L165" s="240"/>
      <c r="M165" s="241"/>
      <c r="N165" s="242"/>
      <c r="O165" s="242"/>
      <c r="P165" s="81" t="s">
        <v>115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spans="1:73" s="26" customFormat="1" ht="15.95" customHeight="1" x14ac:dyDescent="0.2">
      <c r="A166" s="443"/>
      <c r="B166" s="444"/>
      <c r="C166" s="408"/>
      <c r="D166" s="399"/>
      <c r="E166" s="414"/>
      <c r="F166" s="409"/>
      <c r="G166" s="409"/>
      <c r="H166" s="410"/>
      <c r="I166" s="402"/>
      <c r="J166" s="402"/>
      <c r="K166" s="240"/>
      <c r="L166" s="240"/>
      <c r="M166" s="241"/>
      <c r="N166" s="242"/>
      <c r="O166" s="242"/>
      <c r="P166" s="81" t="s">
        <v>41</v>
      </c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spans="1:73" s="26" customFormat="1" ht="15.95" customHeight="1" x14ac:dyDescent="0.2">
      <c r="A167" s="443"/>
      <c r="B167" s="444"/>
      <c r="C167" s="408"/>
      <c r="D167" s="399"/>
      <c r="E167" s="414"/>
      <c r="F167" s="409"/>
      <c r="G167" s="409"/>
      <c r="H167" s="410"/>
      <c r="I167" s="402"/>
      <c r="J167" s="402"/>
      <c r="K167" s="240"/>
      <c r="L167" s="240"/>
      <c r="M167" s="241"/>
      <c r="N167" s="242"/>
      <c r="O167" s="242"/>
      <c r="P167" s="81" t="s">
        <v>46</v>
      </c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spans="1:73" s="26" customFormat="1" ht="15.95" customHeight="1" x14ac:dyDescent="0.2">
      <c r="A168" s="443"/>
      <c r="B168" s="444"/>
      <c r="C168" s="408"/>
      <c r="D168" s="399"/>
      <c r="E168" s="414"/>
      <c r="F168" s="409"/>
      <c r="G168" s="409"/>
      <c r="H168" s="410"/>
      <c r="I168" s="402"/>
      <c r="J168" s="402"/>
      <c r="K168" s="240"/>
      <c r="L168" s="240"/>
      <c r="M168" s="241"/>
      <c r="N168" s="242"/>
      <c r="O168" s="242"/>
      <c r="P168" s="81" t="s">
        <v>271</v>
      </c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spans="1:73" s="26" customFormat="1" ht="15.95" customHeight="1" x14ac:dyDescent="0.2">
      <c r="A169" s="443"/>
      <c r="B169" s="444"/>
      <c r="C169" s="408"/>
      <c r="D169" s="399"/>
      <c r="E169" s="414"/>
      <c r="F169" s="409"/>
      <c r="G169" s="409"/>
      <c r="H169" s="410"/>
      <c r="I169" s="402"/>
      <c r="J169" s="402"/>
      <c r="K169" s="240"/>
      <c r="L169" s="240"/>
      <c r="M169" s="241"/>
      <c r="N169" s="242"/>
      <c r="O169" s="242"/>
      <c r="P169" s="81" t="s">
        <v>137</v>
      </c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spans="1:73" s="26" customFormat="1" ht="15.95" customHeight="1" x14ac:dyDescent="0.2">
      <c r="A170" s="443"/>
      <c r="B170" s="444"/>
      <c r="C170" s="408"/>
      <c r="D170" s="399"/>
      <c r="E170" s="414"/>
      <c r="F170" s="409"/>
      <c r="G170" s="409"/>
      <c r="H170" s="410"/>
      <c r="I170" s="402"/>
      <c r="J170" s="402"/>
      <c r="K170" s="240"/>
      <c r="L170" s="240"/>
      <c r="M170" s="241"/>
      <c r="N170" s="242"/>
      <c r="O170" s="242"/>
      <c r="P170" s="81" t="s">
        <v>47</v>
      </c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spans="1:73" s="26" customFormat="1" ht="15.95" customHeight="1" x14ac:dyDescent="0.2">
      <c r="A171" s="443"/>
      <c r="B171" s="444"/>
      <c r="C171" s="408"/>
      <c r="D171" s="399"/>
      <c r="E171" s="414"/>
      <c r="F171" s="409"/>
      <c r="G171" s="409"/>
      <c r="H171" s="410"/>
      <c r="I171" s="402"/>
      <c r="J171" s="402"/>
      <c r="K171" s="240"/>
      <c r="L171" s="240"/>
      <c r="M171" s="241"/>
      <c r="N171" s="242"/>
      <c r="O171" s="242"/>
      <c r="P171" s="81" t="s">
        <v>96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spans="1:73" s="26" customFormat="1" ht="15.95" customHeight="1" x14ac:dyDescent="0.2">
      <c r="A172" s="443"/>
      <c r="B172" s="444"/>
      <c r="C172" s="408"/>
      <c r="D172" s="399"/>
      <c r="E172" s="414"/>
      <c r="F172" s="409"/>
      <c r="G172" s="409"/>
      <c r="H172" s="410"/>
      <c r="I172" s="402"/>
      <c r="J172" s="402"/>
      <c r="K172" s="240"/>
      <c r="L172" s="240"/>
      <c r="M172" s="241"/>
      <c r="N172" s="242"/>
      <c r="O172" s="242"/>
      <c r="P172" s="81" t="s">
        <v>89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spans="1:73" s="26" customFormat="1" ht="15.95" customHeight="1" x14ac:dyDescent="0.2">
      <c r="A173" s="443"/>
      <c r="B173" s="444"/>
      <c r="C173" s="408"/>
      <c r="D173" s="399"/>
      <c r="E173" s="414"/>
      <c r="F173" s="409"/>
      <c r="G173" s="409"/>
      <c r="H173" s="410"/>
      <c r="I173" s="402"/>
      <c r="J173" s="402"/>
      <c r="K173" s="240"/>
      <c r="L173" s="240"/>
      <c r="M173" s="241"/>
      <c r="N173" s="242"/>
      <c r="O173" s="242"/>
      <c r="P173" s="81" t="s">
        <v>48</v>
      </c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spans="1:73" s="12" customFormat="1" ht="7.5" customHeight="1" x14ac:dyDescent="0.2">
      <c r="A174" s="443"/>
      <c r="B174" s="444"/>
      <c r="C174" s="408"/>
      <c r="D174" s="399"/>
      <c r="E174" s="414"/>
      <c r="F174" s="409"/>
      <c r="G174" s="409"/>
      <c r="H174" s="414"/>
      <c r="I174" s="409"/>
      <c r="J174" s="409"/>
      <c r="K174" s="414"/>
      <c r="L174" s="409"/>
      <c r="M174" s="409"/>
      <c r="N174" s="412"/>
      <c r="O174" s="412"/>
      <c r="P174" s="406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</row>
    <row r="175" spans="1:73" s="164" customFormat="1" ht="13.5" customHeight="1" x14ac:dyDescent="0.2">
      <c r="A175" s="188"/>
      <c r="B175" s="244"/>
      <c r="C175" s="244"/>
      <c r="D175" s="203"/>
      <c r="E175" s="245"/>
      <c r="F175" s="203"/>
      <c r="G175" s="203"/>
      <c r="H175" s="245"/>
      <c r="I175" s="245"/>
      <c r="J175" s="203"/>
      <c r="K175" s="245"/>
      <c r="L175" s="245"/>
      <c r="M175" s="203"/>
      <c r="N175" s="245"/>
      <c r="O175" s="245"/>
      <c r="P175" s="204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</row>
    <row r="176" spans="1:73" s="26" customFormat="1" ht="3.75" customHeight="1" x14ac:dyDescent="0.2">
      <c r="A176" s="246"/>
      <c r="B176" s="247"/>
      <c r="C176" s="247"/>
      <c r="D176" s="248" t="s">
        <v>352</v>
      </c>
      <c r="E176" s="249"/>
      <c r="F176" s="248"/>
      <c r="G176" s="250"/>
      <c r="H176" s="249"/>
      <c r="I176" s="249"/>
      <c r="J176" s="250"/>
      <c r="K176" s="249"/>
      <c r="L176" s="249"/>
      <c r="M176" s="251"/>
      <c r="N176" s="251"/>
      <c r="O176" s="251"/>
      <c r="P176" s="251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spans="1:16" ht="9.6" customHeight="1" x14ac:dyDescent="0.2">
      <c r="A177" s="189"/>
      <c r="B177" s="189"/>
      <c r="C177" s="189"/>
      <c r="D177" s="189"/>
      <c r="E177" s="255"/>
      <c r="F177" s="6"/>
      <c r="G177" s="28"/>
      <c r="H177" s="255"/>
      <c r="I177" s="255"/>
      <c r="J177" s="28"/>
      <c r="K177" s="255"/>
      <c r="L177" s="255"/>
      <c r="M177" s="28"/>
      <c r="N177" s="252"/>
      <c r="O177" s="252"/>
      <c r="P177" s="253"/>
    </row>
    <row r="178" spans="1:16" x14ac:dyDescent="0.2">
      <c r="A178" s="454" t="s">
        <v>688</v>
      </c>
      <c r="B178" s="12"/>
      <c r="C178" s="12"/>
      <c r="D178" s="12"/>
      <c r="E178" s="255"/>
      <c r="F178" s="6"/>
      <c r="G178" s="28"/>
      <c r="H178" s="255"/>
      <c r="I178" s="255"/>
      <c r="J178" s="28"/>
      <c r="K178" s="255"/>
      <c r="L178" s="255"/>
      <c r="M178" s="28"/>
      <c r="N178" s="254"/>
      <c r="O178" s="254"/>
      <c r="P178" s="232"/>
    </row>
    <row r="179" spans="1:16" x14ac:dyDescent="0.2">
      <c r="A179" s="455" t="s">
        <v>689</v>
      </c>
      <c r="B179" s="6"/>
      <c r="C179" s="6"/>
      <c r="D179" s="6"/>
      <c r="E179" s="255"/>
      <c r="F179" s="6"/>
      <c r="G179" s="28"/>
      <c r="H179" s="255"/>
      <c r="I179" s="255"/>
      <c r="J179" s="28"/>
      <c r="K179" s="255"/>
      <c r="L179" s="255"/>
      <c r="M179" s="28"/>
      <c r="N179" s="255"/>
      <c r="O179" s="255"/>
      <c r="P179" s="28"/>
    </row>
    <row r="180" spans="1:16" x14ac:dyDescent="0.2">
      <c r="A180" s="455" t="s">
        <v>690</v>
      </c>
      <c r="B180" s="6"/>
      <c r="C180" s="6"/>
      <c r="D180" s="6"/>
      <c r="E180" s="255"/>
      <c r="F180" s="6"/>
      <c r="G180" s="28"/>
      <c r="H180" s="255"/>
      <c r="I180" s="255"/>
      <c r="J180" s="28"/>
      <c r="K180" s="255"/>
      <c r="L180" s="255"/>
      <c r="M180" s="28"/>
      <c r="N180" s="255"/>
      <c r="O180" s="255"/>
      <c r="P180" s="28"/>
    </row>
    <row r="181" spans="1:16" x14ac:dyDescent="0.2">
      <c r="A181" s="6"/>
      <c r="B181" s="6"/>
      <c r="C181" s="6"/>
      <c r="D181" s="6"/>
      <c r="E181" s="255"/>
      <c r="F181" s="6"/>
      <c r="G181" s="28"/>
      <c r="H181" s="255"/>
      <c r="I181" s="255"/>
      <c r="J181" s="28"/>
      <c r="K181" s="255"/>
      <c r="L181" s="255"/>
      <c r="M181" s="28"/>
      <c r="N181" s="255"/>
      <c r="O181" s="255"/>
      <c r="P181" s="28"/>
    </row>
    <row r="182" spans="1:16" x14ac:dyDescent="0.2">
      <c r="A182" s="6"/>
      <c r="B182" s="6"/>
      <c r="C182" s="6"/>
      <c r="D182" s="6"/>
      <c r="E182" s="255"/>
      <c r="F182" s="6"/>
      <c r="G182" s="28"/>
      <c r="H182" s="255"/>
      <c r="I182" s="255"/>
      <c r="J182" s="28"/>
      <c r="K182" s="255"/>
      <c r="L182" s="255"/>
      <c r="M182" s="28"/>
      <c r="N182" s="255"/>
      <c r="O182" s="255"/>
      <c r="P182" s="28"/>
    </row>
    <row r="183" spans="1:16" x14ac:dyDescent="0.2">
      <c r="A183" s="6"/>
      <c r="B183" s="6"/>
      <c r="C183" s="6"/>
      <c r="D183" s="6"/>
      <c r="E183" s="255"/>
      <c r="F183" s="6"/>
      <c r="G183" s="28"/>
      <c r="H183" s="255"/>
      <c r="I183" s="255"/>
      <c r="J183" s="28"/>
      <c r="K183" s="255"/>
      <c r="L183" s="255"/>
      <c r="M183" s="28"/>
      <c r="N183" s="255"/>
      <c r="O183" s="255"/>
      <c r="P183" s="28"/>
    </row>
    <row r="184" spans="1:16" x14ac:dyDescent="0.2">
      <c r="A184" s="6"/>
      <c r="B184" s="6"/>
      <c r="C184" s="6"/>
      <c r="D184" s="6"/>
      <c r="E184" s="255"/>
      <c r="F184" s="6"/>
      <c r="G184" s="28"/>
      <c r="H184" s="255"/>
      <c r="I184" s="255"/>
      <c r="J184" s="28"/>
      <c r="K184" s="255"/>
      <c r="L184" s="255"/>
      <c r="M184" s="28"/>
      <c r="N184" s="255"/>
      <c r="O184" s="255"/>
      <c r="P184" s="28"/>
    </row>
    <row r="185" spans="1:16" x14ac:dyDescent="0.2">
      <c r="A185" s="6"/>
      <c r="B185" s="6"/>
      <c r="C185" s="6"/>
      <c r="D185" s="6"/>
      <c r="E185" s="255"/>
      <c r="F185" s="6"/>
      <c r="G185" s="28"/>
      <c r="H185" s="255"/>
      <c r="I185" s="255"/>
      <c r="J185" s="28"/>
      <c r="K185" s="255"/>
      <c r="L185" s="255"/>
      <c r="M185" s="28"/>
      <c r="N185" s="255"/>
      <c r="O185" s="255"/>
      <c r="P185" s="28"/>
    </row>
    <row r="186" spans="1:16" x14ac:dyDescent="0.2">
      <c r="A186" s="6"/>
      <c r="B186" s="6"/>
      <c r="C186" s="6"/>
      <c r="D186" s="6"/>
      <c r="E186" s="6"/>
      <c r="F186" s="6"/>
      <c r="G186" s="28"/>
      <c r="H186" s="255"/>
      <c r="I186" s="255"/>
      <c r="J186" s="28"/>
      <c r="K186" s="255"/>
      <c r="L186" s="255"/>
      <c r="M186" s="28"/>
      <c r="N186" s="255"/>
      <c r="O186" s="255"/>
      <c r="P186" s="28"/>
    </row>
    <row r="187" spans="1:16" x14ac:dyDescent="0.2">
      <c r="A187" s="6"/>
      <c r="B187" s="6"/>
      <c r="C187" s="6"/>
      <c r="D187" s="6"/>
      <c r="E187" s="255"/>
      <c r="F187" s="6"/>
      <c r="G187" s="28"/>
      <c r="H187" s="255"/>
      <c r="I187" s="255"/>
      <c r="J187" s="28"/>
      <c r="K187" s="255"/>
      <c r="L187" s="255"/>
      <c r="M187" s="28"/>
      <c r="N187" s="255"/>
      <c r="O187" s="255"/>
      <c r="P187" s="28"/>
    </row>
    <row r="188" spans="1:16" x14ac:dyDescent="0.2">
      <c r="A188" s="6"/>
      <c r="B188" s="6"/>
      <c r="C188" s="6"/>
      <c r="D188" s="6"/>
      <c r="E188" s="255"/>
      <c r="F188" s="6"/>
      <c r="G188" s="28"/>
      <c r="H188" s="255"/>
      <c r="I188" s="255"/>
      <c r="J188" s="28"/>
      <c r="K188" s="255"/>
      <c r="L188" s="255"/>
      <c r="M188" s="28"/>
      <c r="N188" s="255"/>
      <c r="O188" s="255"/>
      <c r="P188" s="28"/>
    </row>
    <row r="189" spans="1:16" x14ac:dyDescent="0.2">
      <c r="A189" s="6"/>
      <c r="B189" s="6"/>
      <c r="C189" s="6"/>
      <c r="D189" s="6"/>
      <c r="E189" s="255"/>
      <c r="F189" s="6"/>
      <c r="G189" s="28"/>
      <c r="H189" s="255"/>
      <c r="I189" s="255"/>
      <c r="J189" s="28"/>
      <c r="K189" s="255"/>
      <c r="L189" s="255"/>
      <c r="M189" s="28"/>
      <c r="N189" s="255"/>
      <c r="O189" s="255"/>
      <c r="P189" s="28"/>
    </row>
    <row r="190" spans="1:16" x14ac:dyDescent="0.2">
      <c r="A190" s="6"/>
      <c r="B190" s="6"/>
      <c r="C190" s="6"/>
      <c r="D190" s="6"/>
      <c r="E190" s="255"/>
      <c r="F190" s="6"/>
      <c r="G190" s="28"/>
      <c r="H190" s="255"/>
      <c r="I190" s="255"/>
      <c r="J190" s="28"/>
      <c r="K190" s="255"/>
      <c r="L190" s="255"/>
      <c r="M190" s="28"/>
      <c r="N190" s="255"/>
      <c r="O190" s="255"/>
      <c r="P190" s="28"/>
    </row>
    <row r="191" spans="1:16" x14ac:dyDescent="0.2">
      <c r="A191" s="6"/>
      <c r="B191" s="6"/>
      <c r="C191" s="6"/>
      <c r="D191" s="6"/>
      <c r="E191" s="255"/>
      <c r="F191" s="6"/>
      <c r="G191" s="28"/>
      <c r="H191" s="255"/>
      <c r="I191" s="255"/>
      <c r="J191" s="28"/>
      <c r="K191" s="255"/>
      <c r="L191" s="255"/>
      <c r="M191" s="28"/>
      <c r="N191" s="255"/>
      <c r="O191" s="255"/>
      <c r="P191" s="28"/>
    </row>
    <row r="192" spans="1:16" x14ac:dyDescent="0.2">
      <c r="A192" s="6"/>
      <c r="B192" s="6"/>
      <c r="C192" s="6"/>
      <c r="D192" s="6"/>
      <c r="E192" s="255"/>
      <c r="F192" s="6"/>
      <c r="G192" s="28"/>
      <c r="H192" s="255"/>
      <c r="I192" s="255"/>
      <c r="J192" s="28"/>
      <c r="K192" s="255"/>
      <c r="L192" s="255"/>
      <c r="M192" s="28"/>
      <c r="N192" s="255"/>
      <c r="O192" s="255"/>
      <c r="P192" s="28"/>
    </row>
    <row r="193" spans="1:16" x14ac:dyDescent="0.2">
      <c r="A193" s="6"/>
      <c r="B193" s="6"/>
      <c r="C193" s="6"/>
      <c r="D193" s="6"/>
      <c r="E193" s="255"/>
      <c r="F193" s="6"/>
      <c r="G193" s="28"/>
      <c r="H193" s="255"/>
      <c r="I193" s="255"/>
      <c r="J193" s="28"/>
      <c r="K193" s="255"/>
      <c r="L193" s="255"/>
      <c r="M193" s="28"/>
      <c r="N193" s="255"/>
      <c r="O193" s="255"/>
      <c r="P193" s="28"/>
    </row>
    <row r="194" spans="1:16" x14ac:dyDescent="0.2">
      <c r="A194" s="6"/>
      <c r="B194" s="6"/>
      <c r="C194" s="6"/>
      <c r="D194" s="6"/>
      <c r="E194" s="255"/>
      <c r="F194" s="6"/>
      <c r="G194" s="28"/>
      <c r="H194" s="255"/>
      <c r="I194" s="255"/>
      <c r="J194" s="28"/>
      <c r="K194" s="255"/>
      <c r="L194" s="255"/>
      <c r="M194" s="28"/>
      <c r="N194" s="255"/>
      <c r="O194" s="255"/>
      <c r="P194" s="28"/>
    </row>
    <row r="195" spans="1:16" x14ac:dyDescent="0.2">
      <c r="A195" s="6"/>
      <c r="B195" s="6"/>
      <c r="C195" s="6"/>
      <c r="D195" s="6"/>
      <c r="E195" s="255"/>
      <c r="F195" s="6"/>
      <c r="G195" s="28"/>
      <c r="H195" s="255"/>
      <c r="I195" s="255"/>
      <c r="J195" s="28"/>
      <c r="K195" s="255"/>
      <c r="L195" s="255"/>
      <c r="M195" s="28"/>
      <c r="N195" s="255"/>
      <c r="O195" s="255"/>
      <c r="P195" s="28"/>
    </row>
    <row r="196" spans="1:16" x14ac:dyDescent="0.2">
      <c r="A196" s="6"/>
      <c r="B196" s="6"/>
      <c r="C196" s="6"/>
      <c r="D196" s="6"/>
      <c r="E196" s="255"/>
      <c r="F196" s="6"/>
      <c r="G196" s="28"/>
      <c r="H196" s="255"/>
      <c r="I196" s="255"/>
      <c r="J196" s="28"/>
      <c r="K196" s="255"/>
      <c r="L196" s="255"/>
      <c r="M196" s="28"/>
      <c r="N196" s="255"/>
      <c r="O196" s="255"/>
      <c r="P196" s="28"/>
    </row>
    <row r="197" spans="1:16" x14ac:dyDescent="0.2">
      <c r="A197" s="6"/>
      <c r="B197" s="6"/>
      <c r="C197" s="6"/>
      <c r="D197" s="6"/>
      <c r="E197" s="255"/>
      <c r="F197" s="6"/>
      <c r="G197" s="28"/>
      <c r="H197" s="255"/>
      <c r="I197" s="255"/>
      <c r="J197" s="28"/>
      <c r="K197" s="255"/>
      <c r="L197" s="255"/>
      <c r="M197" s="28"/>
      <c r="N197" s="255"/>
      <c r="O197" s="255"/>
      <c r="P197" s="28"/>
    </row>
    <row r="198" spans="1:16" x14ac:dyDescent="0.2">
      <c r="A198" s="6"/>
      <c r="B198" s="6"/>
      <c r="C198" s="6"/>
      <c r="D198" s="6"/>
      <c r="E198" s="255"/>
      <c r="F198" s="6"/>
      <c r="G198" s="28"/>
      <c r="H198" s="255"/>
      <c r="I198" s="255"/>
      <c r="J198" s="28"/>
      <c r="K198" s="255"/>
      <c r="L198" s="255"/>
      <c r="M198" s="28"/>
      <c r="N198" s="255"/>
      <c r="O198" s="255"/>
      <c r="P198" s="28"/>
    </row>
    <row r="199" spans="1:16" x14ac:dyDescent="0.2">
      <c r="A199" s="6"/>
      <c r="B199" s="6"/>
      <c r="C199" s="6"/>
      <c r="D199" s="6"/>
      <c r="E199" s="255"/>
      <c r="F199" s="6"/>
      <c r="G199" s="28"/>
      <c r="H199" s="255"/>
      <c r="I199" s="255"/>
      <c r="J199" s="28"/>
      <c r="K199" s="255"/>
      <c r="L199" s="255"/>
      <c r="M199" s="28"/>
      <c r="N199" s="255"/>
      <c r="O199" s="255"/>
      <c r="P199" s="28"/>
    </row>
    <row r="200" spans="1:16" x14ac:dyDescent="0.2">
      <c r="A200" s="6"/>
      <c r="B200" s="6"/>
      <c r="C200" s="6"/>
      <c r="D200" s="6"/>
      <c r="E200" s="255"/>
      <c r="F200" s="6"/>
      <c r="G200" s="28"/>
      <c r="H200" s="255"/>
      <c r="I200" s="255"/>
      <c r="J200" s="28"/>
      <c r="K200" s="255"/>
      <c r="L200" s="255"/>
      <c r="M200" s="28"/>
      <c r="N200" s="255"/>
      <c r="O200" s="255"/>
      <c r="P200" s="28"/>
    </row>
    <row r="201" spans="1:16" x14ac:dyDescent="0.2">
      <c r="A201" s="6"/>
      <c r="B201" s="6"/>
      <c r="C201" s="6"/>
      <c r="D201" s="6"/>
      <c r="E201" s="255"/>
      <c r="F201" s="6"/>
      <c r="G201" s="28"/>
      <c r="H201" s="255"/>
      <c r="I201" s="255"/>
      <c r="J201" s="28"/>
      <c r="K201" s="255"/>
      <c r="L201" s="255"/>
      <c r="M201" s="28"/>
      <c r="N201" s="255"/>
      <c r="O201" s="255"/>
      <c r="P201" s="28"/>
    </row>
    <row r="202" spans="1:16" x14ac:dyDescent="0.2">
      <c r="A202" s="6"/>
      <c r="B202" s="6"/>
      <c r="C202" s="6"/>
      <c r="D202" s="6"/>
      <c r="E202" s="255"/>
      <c r="F202" s="6"/>
      <c r="G202" s="28"/>
      <c r="H202" s="255"/>
      <c r="I202" s="255"/>
      <c r="J202" s="28"/>
      <c r="K202" s="255"/>
      <c r="L202" s="255"/>
      <c r="M202" s="28"/>
      <c r="N202" s="255"/>
      <c r="O202" s="255"/>
      <c r="P202" s="28"/>
    </row>
    <row r="203" spans="1:16" x14ac:dyDescent="0.2">
      <c r="A203" s="6"/>
      <c r="B203" s="6"/>
      <c r="C203" s="6"/>
      <c r="D203" s="6"/>
      <c r="E203" s="255"/>
      <c r="F203" s="6"/>
      <c r="G203" s="28"/>
      <c r="H203" s="255"/>
      <c r="I203" s="255"/>
      <c r="J203" s="28"/>
      <c r="K203" s="255"/>
      <c r="L203" s="255"/>
      <c r="M203" s="28"/>
      <c r="N203" s="255"/>
      <c r="O203" s="255"/>
      <c r="P203" s="28"/>
    </row>
    <row r="204" spans="1:16" x14ac:dyDescent="0.2">
      <c r="A204" s="6"/>
      <c r="B204" s="6"/>
      <c r="C204" s="6"/>
      <c r="D204" s="6"/>
      <c r="E204" s="255"/>
      <c r="F204" s="6"/>
      <c r="G204" s="28"/>
      <c r="H204" s="255"/>
      <c r="I204" s="255"/>
      <c r="J204" s="28"/>
      <c r="K204" s="255"/>
      <c r="L204" s="255"/>
      <c r="M204" s="28"/>
      <c r="N204" s="255"/>
      <c r="O204" s="255"/>
      <c r="P204" s="28"/>
    </row>
    <row r="205" spans="1:16" x14ac:dyDescent="0.2">
      <c r="A205" s="6"/>
      <c r="B205" s="6"/>
      <c r="C205" s="6"/>
      <c r="D205" s="6"/>
      <c r="E205" s="255"/>
      <c r="F205" s="6"/>
      <c r="G205" s="28"/>
      <c r="H205" s="255"/>
      <c r="I205" s="255"/>
      <c r="J205" s="28"/>
      <c r="K205" s="255"/>
      <c r="L205" s="255"/>
      <c r="M205" s="28"/>
      <c r="N205" s="255"/>
      <c r="O205" s="255"/>
      <c r="P205" s="28"/>
    </row>
    <row r="206" spans="1:16" x14ac:dyDescent="0.2">
      <c r="A206" s="6"/>
      <c r="B206" s="6"/>
      <c r="C206" s="6"/>
      <c r="D206" s="6"/>
      <c r="E206" s="255"/>
      <c r="F206" s="6"/>
      <c r="G206" s="28"/>
      <c r="H206" s="255"/>
      <c r="I206" s="255"/>
      <c r="J206" s="28"/>
      <c r="K206" s="255"/>
      <c r="L206" s="255"/>
      <c r="M206" s="28"/>
      <c r="N206" s="255"/>
      <c r="O206" s="255"/>
      <c r="P206" s="28"/>
    </row>
    <row r="207" spans="1:16" x14ac:dyDescent="0.2">
      <c r="A207" s="6"/>
      <c r="B207" s="6"/>
      <c r="C207" s="6"/>
      <c r="D207" s="6"/>
      <c r="E207" s="255"/>
      <c r="F207" s="6"/>
      <c r="G207" s="28"/>
      <c r="H207" s="255"/>
      <c r="I207" s="255"/>
      <c r="J207" s="28"/>
      <c r="K207" s="255"/>
      <c r="L207" s="255"/>
      <c r="M207" s="28"/>
      <c r="N207" s="255"/>
      <c r="O207" s="255"/>
      <c r="P207" s="28"/>
    </row>
    <row r="208" spans="1:16" x14ac:dyDescent="0.2">
      <c r="A208" s="6"/>
      <c r="B208" s="6"/>
      <c r="C208" s="6"/>
      <c r="D208" s="6"/>
      <c r="E208" s="255"/>
      <c r="F208" s="6"/>
      <c r="G208" s="28"/>
      <c r="H208" s="255"/>
      <c r="I208" s="255"/>
      <c r="J208" s="28"/>
      <c r="K208" s="255"/>
      <c r="L208" s="255"/>
      <c r="M208" s="28"/>
      <c r="N208" s="255"/>
      <c r="O208" s="255"/>
      <c r="P208" s="28"/>
    </row>
    <row r="209" spans="1:16" x14ac:dyDescent="0.2">
      <c r="A209" s="6"/>
      <c r="B209" s="6"/>
      <c r="C209" s="6"/>
      <c r="D209" s="6"/>
      <c r="E209" s="255"/>
      <c r="F209" s="6"/>
      <c r="G209" s="28"/>
      <c r="H209" s="255"/>
      <c r="I209" s="255"/>
      <c r="J209" s="28"/>
      <c r="K209" s="255"/>
      <c r="L209" s="255"/>
      <c r="M209" s="28"/>
      <c r="N209" s="255"/>
      <c r="O209" s="255"/>
      <c r="P209" s="28"/>
    </row>
    <row r="210" spans="1:16" x14ac:dyDescent="0.2">
      <c r="A210" s="6"/>
      <c r="B210" s="6"/>
      <c r="C210" s="6"/>
      <c r="D210" s="6"/>
      <c r="E210" s="255"/>
      <c r="F210" s="6"/>
      <c r="G210" s="28"/>
      <c r="H210" s="255"/>
      <c r="I210" s="255"/>
      <c r="J210" s="28"/>
      <c r="K210" s="255"/>
      <c r="L210" s="255"/>
      <c r="M210" s="28"/>
      <c r="N210" s="255"/>
      <c r="O210" s="255"/>
      <c r="P210" s="28"/>
    </row>
    <row r="211" spans="1:16" x14ac:dyDescent="0.2">
      <c r="A211" s="6"/>
      <c r="B211" s="6"/>
      <c r="C211" s="6"/>
      <c r="D211" s="6"/>
      <c r="E211" s="255"/>
      <c r="F211" s="6"/>
      <c r="G211" s="28"/>
      <c r="H211" s="255"/>
      <c r="I211" s="255"/>
      <c r="J211" s="28"/>
      <c r="K211" s="255"/>
      <c r="L211" s="255"/>
      <c r="M211" s="28"/>
      <c r="N211" s="255"/>
      <c r="O211" s="255"/>
      <c r="P211" s="28"/>
    </row>
    <row r="212" spans="1:16" x14ac:dyDescent="0.2">
      <c r="A212" s="6"/>
      <c r="B212" s="6"/>
      <c r="C212" s="6"/>
      <c r="D212" s="6"/>
      <c r="E212" s="255"/>
      <c r="F212" s="6"/>
      <c r="G212" s="28"/>
      <c r="H212" s="255"/>
      <c r="I212" s="255"/>
      <c r="J212" s="28"/>
      <c r="K212" s="255"/>
      <c r="L212" s="255"/>
      <c r="M212" s="28"/>
      <c r="N212" s="255"/>
      <c r="O212" s="255"/>
      <c r="P212" s="28"/>
    </row>
    <row r="213" spans="1:16" x14ac:dyDescent="0.2">
      <c r="A213" s="6"/>
      <c r="B213" s="6"/>
      <c r="C213" s="6"/>
      <c r="D213" s="6"/>
      <c r="E213" s="255"/>
      <c r="F213" s="6"/>
      <c r="G213" s="28"/>
      <c r="H213" s="255"/>
      <c r="I213" s="255"/>
      <c r="J213" s="28"/>
      <c r="K213" s="255"/>
      <c r="L213" s="255"/>
      <c r="M213" s="28"/>
      <c r="N213" s="255"/>
      <c r="O213" s="255"/>
      <c r="P213" s="28"/>
    </row>
    <row r="214" spans="1:16" x14ac:dyDescent="0.2">
      <c r="A214" s="6"/>
      <c r="B214" s="6"/>
      <c r="C214" s="6"/>
      <c r="D214" s="6"/>
      <c r="E214" s="255"/>
      <c r="F214" s="6"/>
      <c r="G214" s="28"/>
      <c r="H214" s="255"/>
      <c r="I214" s="255"/>
      <c r="J214" s="28"/>
      <c r="K214" s="255"/>
      <c r="L214" s="255"/>
      <c r="M214" s="28"/>
      <c r="N214" s="255"/>
      <c r="O214" s="255"/>
      <c r="P214" s="28"/>
    </row>
    <row r="215" spans="1:16" x14ac:dyDescent="0.2">
      <c r="A215" s="6"/>
      <c r="B215" s="6"/>
      <c r="C215" s="6"/>
      <c r="D215" s="6"/>
      <c r="E215" s="255"/>
      <c r="F215" s="6"/>
      <c r="G215" s="28"/>
      <c r="H215" s="255"/>
      <c r="I215" s="255"/>
      <c r="J215" s="28"/>
      <c r="K215" s="255"/>
      <c r="L215" s="255"/>
      <c r="M215" s="28"/>
      <c r="N215" s="255"/>
      <c r="O215" s="255"/>
      <c r="P215" s="28"/>
    </row>
    <row r="216" spans="1:16" x14ac:dyDescent="0.2">
      <c r="A216" s="6"/>
      <c r="B216" s="6"/>
      <c r="C216" s="6"/>
      <c r="D216" s="6"/>
      <c r="E216" s="255"/>
      <c r="F216" s="6"/>
      <c r="G216" s="28"/>
      <c r="H216" s="255"/>
      <c r="I216" s="255"/>
      <c r="J216" s="28"/>
      <c r="K216" s="255"/>
      <c r="L216" s="255"/>
      <c r="M216" s="28"/>
      <c r="N216" s="255"/>
      <c r="O216" s="255"/>
      <c r="P216" s="28"/>
    </row>
    <row r="217" spans="1:16" x14ac:dyDescent="0.2">
      <c r="A217" s="6"/>
      <c r="B217" s="6"/>
      <c r="C217" s="6"/>
      <c r="D217" s="6"/>
      <c r="E217" s="255"/>
      <c r="F217" s="6"/>
      <c r="G217" s="28"/>
      <c r="H217" s="255"/>
      <c r="I217" s="255"/>
      <c r="J217" s="28"/>
      <c r="K217" s="255"/>
      <c r="L217" s="255"/>
      <c r="M217" s="28"/>
      <c r="N217" s="255"/>
      <c r="O217" s="255"/>
      <c r="P217" s="28"/>
    </row>
    <row r="218" spans="1:16" x14ac:dyDescent="0.2">
      <c r="A218" s="6"/>
      <c r="B218" s="6"/>
      <c r="C218" s="6"/>
      <c r="D218" s="6"/>
      <c r="E218" s="255"/>
      <c r="F218" s="6"/>
      <c r="G218" s="28"/>
      <c r="H218" s="255"/>
      <c r="I218" s="255"/>
      <c r="J218" s="28"/>
      <c r="K218" s="255"/>
      <c r="L218" s="255"/>
      <c r="M218" s="28"/>
      <c r="N218" s="255"/>
      <c r="O218" s="255"/>
      <c r="P218" s="28"/>
    </row>
    <row r="219" spans="1:16" x14ac:dyDescent="0.2">
      <c r="A219" s="6"/>
      <c r="B219" s="6"/>
      <c r="C219" s="6"/>
      <c r="D219" s="6"/>
      <c r="E219" s="255"/>
      <c r="F219" s="6"/>
      <c r="G219" s="28"/>
      <c r="H219" s="255"/>
      <c r="I219" s="255"/>
      <c r="J219" s="28"/>
      <c r="K219" s="255"/>
      <c r="L219" s="255"/>
      <c r="M219" s="28"/>
      <c r="N219" s="255"/>
      <c r="O219" s="255"/>
      <c r="P219" s="28"/>
    </row>
    <row r="220" spans="1:16" x14ac:dyDescent="0.2">
      <c r="A220" s="6"/>
      <c r="B220" s="6"/>
      <c r="C220" s="6"/>
      <c r="D220" s="6"/>
      <c r="E220" s="255"/>
      <c r="F220" s="6"/>
      <c r="G220" s="28"/>
      <c r="H220" s="255"/>
      <c r="I220" s="255"/>
      <c r="J220" s="28"/>
      <c r="K220" s="255"/>
      <c r="L220" s="255"/>
      <c r="M220" s="28"/>
      <c r="N220" s="255"/>
      <c r="O220" s="255"/>
      <c r="P220" s="28"/>
    </row>
    <row r="221" spans="1:16" x14ac:dyDescent="0.2">
      <c r="A221" s="6"/>
      <c r="B221" s="6"/>
      <c r="C221" s="6"/>
      <c r="D221" s="6"/>
      <c r="E221" s="255"/>
      <c r="F221" s="6"/>
      <c r="G221" s="28"/>
      <c r="H221" s="255"/>
      <c r="I221" s="255"/>
      <c r="J221" s="28"/>
      <c r="K221" s="255"/>
      <c r="L221" s="255"/>
      <c r="M221" s="28"/>
      <c r="N221" s="255"/>
      <c r="O221" s="255"/>
      <c r="P221" s="28"/>
    </row>
    <row r="222" spans="1:16" x14ac:dyDescent="0.2">
      <c r="A222" s="6"/>
      <c r="B222" s="6"/>
      <c r="C222" s="6"/>
      <c r="D222" s="6"/>
      <c r="E222" s="255"/>
      <c r="F222" s="6"/>
      <c r="G222" s="28"/>
      <c r="H222" s="255"/>
      <c r="I222" s="255"/>
      <c r="J222" s="28"/>
      <c r="K222" s="255"/>
      <c r="L222" s="255"/>
      <c r="M222" s="28"/>
      <c r="N222" s="255"/>
      <c r="O222" s="255"/>
      <c r="P222" s="28"/>
    </row>
    <row r="223" spans="1:16" x14ac:dyDescent="0.2">
      <c r="A223" s="6"/>
      <c r="B223" s="6"/>
      <c r="C223" s="6"/>
      <c r="D223" s="6"/>
      <c r="E223" s="255"/>
      <c r="F223" s="6"/>
      <c r="G223" s="28"/>
      <c r="H223" s="255"/>
      <c r="I223" s="255"/>
      <c r="J223" s="28"/>
      <c r="K223" s="255"/>
      <c r="L223" s="255"/>
      <c r="M223" s="28"/>
      <c r="N223" s="255"/>
      <c r="O223" s="255"/>
      <c r="P223" s="28"/>
    </row>
    <row r="224" spans="1:16" x14ac:dyDescent="0.2">
      <c r="A224" s="6"/>
      <c r="B224" s="6"/>
      <c r="C224" s="6"/>
      <c r="D224" s="6"/>
      <c r="E224" s="255"/>
      <c r="F224" s="6"/>
      <c r="G224" s="28"/>
      <c r="H224" s="255"/>
      <c r="I224" s="255"/>
      <c r="J224" s="28"/>
      <c r="K224" s="255"/>
      <c r="L224" s="255"/>
      <c r="M224" s="28"/>
      <c r="N224" s="255"/>
      <c r="O224" s="255"/>
      <c r="P224" s="28"/>
    </row>
    <row r="225" spans="1:16" x14ac:dyDescent="0.2">
      <c r="A225" s="6"/>
      <c r="B225" s="6"/>
      <c r="C225" s="6"/>
      <c r="D225" s="6"/>
      <c r="E225" s="255"/>
      <c r="F225" s="6"/>
      <c r="G225" s="28"/>
      <c r="H225" s="255"/>
      <c r="I225" s="255"/>
      <c r="J225" s="28"/>
      <c r="K225" s="255"/>
      <c r="L225" s="255"/>
      <c r="M225" s="28"/>
      <c r="N225" s="255"/>
      <c r="O225" s="255"/>
      <c r="P225" s="28"/>
    </row>
    <row r="226" spans="1:16" x14ac:dyDescent="0.2">
      <c r="A226" s="6"/>
      <c r="B226" s="6"/>
      <c r="C226" s="6"/>
      <c r="D226" s="6"/>
      <c r="E226" s="255"/>
      <c r="F226" s="6"/>
      <c r="G226" s="28"/>
      <c r="H226" s="255"/>
      <c r="I226" s="255"/>
      <c r="J226" s="28"/>
      <c r="K226" s="255"/>
      <c r="L226" s="255"/>
      <c r="M226" s="28"/>
      <c r="N226" s="255"/>
      <c r="O226" s="255"/>
      <c r="P226" s="28"/>
    </row>
    <row r="227" spans="1:16" x14ac:dyDescent="0.2">
      <c r="A227" s="6"/>
      <c r="B227" s="6"/>
      <c r="C227" s="6"/>
      <c r="D227" s="6"/>
      <c r="E227" s="255"/>
      <c r="F227" s="6"/>
      <c r="G227" s="28"/>
      <c r="H227" s="255"/>
      <c r="I227" s="255"/>
      <c r="J227" s="28"/>
      <c r="K227" s="255"/>
      <c r="L227" s="255"/>
      <c r="M227" s="28"/>
      <c r="N227" s="255"/>
      <c r="O227" s="255"/>
      <c r="P227" s="28"/>
    </row>
    <row r="228" spans="1:16" x14ac:dyDescent="0.2">
      <c r="A228" s="6"/>
      <c r="B228" s="6"/>
      <c r="C228" s="6"/>
      <c r="D228" s="6"/>
      <c r="E228" s="255"/>
      <c r="F228" s="6"/>
      <c r="G228" s="28"/>
      <c r="H228" s="255"/>
      <c r="I228" s="255"/>
      <c r="J228" s="28"/>
      <c r="K228" s="255"/>
      <c r="L228" s="255"/>
      <c r="M228" s="28"/>
      <c r="N228" s="255"/>
      <c r="O228" s="255"/>
      <c r="P228" s="28"/>
    </row>
    <row r="229" spans="1:16" x14ac:dyDescent="0.2">
      <c r="A229" s="6"/>
      <c r="B229" s="6"/>
      <c r="C229" s="6"/>
      <c r="D229" s="6"/>
      <c r="E229" s="255"/>
      <c r="F229" s="6"/>
      <c r="G229" s="28"/>
      <c r="H229" s="255"/>
      <c r="I229" s="255"/>
      <c r="J229" s="28"/>
      <c r="K229" s="255"/>
      <c r="L229" s="255"/>
      <c r="M229" s="28"/>
      <c r="N229" s="255"/>
      <c r="O229" s="255"/>
      <c r="P229" s="28"/>
    </row>
    <row r="230" spans="1:16" x14ac:dyDescent="0.2">
      <c r="A230" s="6"/>
      <c r="B230" s="6"/>
      <c r="C230" s="6"/>
      <c r="D230" s="6"/>
      <c r="E230" s="255"/>
      <c r="F230" s="6"/>
      <c r="G230" s="28"/>
      <c r="H230" s="255"/>
      <c r="I230" s="255"/>
      <c r="J230" s="28"/>
      <c r="K230" s="255"/>
      <c r="L230" s="255"/>
      <c r="M230" s="28"/>
      <c r="N230" s="255"/>
      <c r="O230" s="255"/>
      <c r="P230" s="28"/>
    </row>
    <row r="231" spans="1:16" x14ac:dyDescent="0.2">
      <c r="A231" s="6"/>
      <c r="B231" s="6"/>
      <c r="C231" s="6"/>
      <c r="D231" s="6"/>
      <c r="E231" s="255"/>
      <c r="F231" s="6"/>
      <c r="G231" s="28"/>
      <c r="H231" s="255"/>
      <c r="I231" s="255"/>
      <c r="J231" s="28"/>
      <c r="K231" s="255"/>
      <c r="L231" s="255"/>
      <c r="M231" s="28"/>
      <c r="N231" s="255"/>
      <c r="O231" s="255"/>
      <c r="P231" s="28"/>
    </row>
    <row r="232" spans="1:16" x14ac:dyDescent="0.2">
      <c r="A232" s="6"/>
      <c r="B232" s="6"/>
      <c r="C232" s="6"/>
      <c r="D232" s="6"/>
      <c r="E232" s="255"/>
      <c r="F232" s="6"/>
      <c r="G232" s="28"/>
      <c r="H232" s="255"/>
      <c r="I232" s="255"/>
      <c r="J232" s="28"/>
      <c r="K232" s="255"/>
      <c r="L232" s="255"/>
      <c r="M232" s="28"/>
      <c r="N232" s="255"/>
      <c r="O232" s="255"/>
      <c r="P232" s="28"/>
    </row>
    <row r="233" spans="1:16" x14ac:dyDescent="0.2">
      <c r="A233" s="6"/>
      <c r="B233" s="6"/>
      <c r="C233" s="6"/>
      <c r="D233" s="6"/>
      <c r="E233" s="255"/>
      <c r="F233" s="6"/>
      <c r="G233" s="28"/>
      <c r="H233" s="255"/>
      <c r="I233" s="255"/>
      <c r="J233" s="28"/>
      <c r="K233" s="255"/>
      <c r="L233" s="255"/>
      <c r="M233" s="28"/>
      <c r="N233" s="255"/>
      <c r="O233" s="255"/>
      <c r="P233" s="28"/>
    </row>
    <row r="234" spans="1:16" x14ac:dyDescent="0.2">
      <c r="A234" s="6"/>
      <c r="B234" s="6"/>
      <c r="C234" s="6"/>
      <c r="D234" s="6"/>
      <c r="E234" s="255"/>
      <c r="F234" s="6"/>
      <c r="G234" s="28"/>
      <c r="H234" s="255"/>
      <c r="I234" s="255"/>
      <c r="J234" s="28"/>
      <c r="K234" s="255"/>
      <c r="L234" s="255"/>
      <c r="M234" s="28"/>
      <c r="N234" s="255"/>
      <c r="O234" s="255"/>
      <c r="P234" s="28"/>
    </row>
    <row r="235" spans="1:16" x14ac:dyDescent="0.2">
      <c r="A235" s="6"/>
      <c r="B235" s="6"/>
      <c r="C235" s="6"/>
      <c r="D235" s="6"/>
      <c r="E235" s="255"/>
      <c r="F235" s="6"/>
      <c r="G235" s="28"/>
      <c r="H235" s="255"/>
      <c r="I235" s="255"/>
      <c r="J235" s="28"/>
      <c r="K235" s="255"/>
      <c r="L235" s="255"/>
      <c r="M235" s="28"/>
      <c r="N235" s="255"/>
      <c r="O235" s="255"/>
      <c r="P235" s="28"/>
    </row>
    <row r="236" spans="1:16" x14ac:dyDescent="0.2">
      <c r="A236" s="6"/>
      <c r="B236" s="6"/>
      <c r="C236" s="6"/>
      <c r="D236" s="6"/>
      <c r="E236" s="255"/>
      <c r="F236" s="6"/>
      <c r="G236" s="28"/>
      <c r="H236" s="255"/>
      <c r="I236" s="255"/>
      <c r="J236" s="28"/>
      <c r="K236" s="255"/>
      <c r="L236" s="255"/>
      <c r="M236" s="28"/>
      <c r="N236" s="255"/>
      <c r="O236" s="255"/>
      <c r="P236" s="28"/>
    </row>
    <row r="237" spans="1:16" x14ac:dyDescent="0.2">
      <c r="A237" s="6"/>
      <c r="B237" s="6"/>
      <c r="C237" s="6"/>
      <c r="D237" s="6"/>
      <c r="E237" s="255"/>
      <c r="F237" s="6"/>
      <c r="G237" s="28"/>
      <c r="H237" s="255"/>
      <c r="I237" s="255"/>
      <c r="J237" s="28"/>
      <c r="K237" s="255"/>
      <c r="L237" s="255"/>
      <c r="M237" s="28"/>
      <c r="N237" s="255"/>
      <c r="O237" s="255"/>
      <c r="P237" s="28"/>
    </row>
    <row r="238" spans="1:16" x14ac:dyDescent="0.2">
      <c r="A238" s="6"/>
      <c r="B238" s="6"/>
      <c r="C238" s="6"/>
      <c r="D238" s="6"/>
      <c r="E238" s="255"/>
      <c r="F238" s="6"/>
      <c r="G238" s="28"/>
      <c r="H238" s="255"/>
      <c r="I238" s="255"/>
      <c r="J238" s="28"/>
      <c r="K238" s="255"/>
      <c r="L238" s="255"/>
      <c r="M238" s="28"/>
      <c r="N238" s="255"/>
      <c r="O238" s="255"/>
      <c r="P238" s="28"/>
    </row>
    <row r="239" spans="1:16" x14ac:dyDescent="0.2">
      <c r="A239" s="6"/>
      <c r="B239" s="6"/>
      <c r="C239" s="6"/>
      <c r="D239" s="6"/>
      <c r="E239" s="255"/>
      <c r="F239" s="6"/>
      <c r="G239" s="28"/>
      <c r="H239" s="255"/>
      <c r="I239" s="255"/>
      <c r="J239" s="28"/>
      <c r="K239" s="255"/>
      <c r="L239" s="255"/>
      <c r="M239" s="28"/>
      <c r="N239" s="255"/>
      <c r="O239" s="255"/>
      <c r="P239" s="28"/>
    </row>
    <row r="240" spans="1:16" x14ac:dyDescent="0.2">
      <c r="A240" s="6"/>
      <c r="B240" s="6"/>
      <c r="C240" s="6"/>
      <c r="D240" s="6"/>
      <c r="E240" s="255"/>
      <c r="F240" s="6"/>
      <c r="G240" s="28"/>
      <c r="H240" s="255"/>
      <c r="I240" s="255"/>
      <c r="J240" s="28"/>
      <c r="K240" s="255"/>
      <c r="L240" s="255"/>
      <c r="M240" s="28"/>
      <c r="N240" s="255"/>
      <c r="O240" s="255"/>
      <c r="P240" s="28"/>
    </row>
    <row r="241" spans="1:16" x14ac:dyDescent="0.2">
      <c r="A241" s="6"/>
      <c r="B241" s="6"/>
      <c r="C241" s="6"/>
      <c r="D241" s="6"/>
      <c r="E241" s="255"/>
      <c r="F241" s="6"/>
      <c r="G241" s="28"/>
      <c r="H241" s="255"/>
      <c r="I241" s="255"/>
      <c r="J241" s="28"/>
      <c r="K241" s="255"/>
      <c r="L241" s="255"/>
      <c r="M241" s="28"/>
      <c r="N241" s="255"/>
      <c r="O241" s="255"/>
      <c r="P241" s="28"/>
    </row>
    <row r="242" spans="1:16" x14ac:dyDescent="0.2">
      <c r="A242" s="6"/>
      <c r="B242" s="6"/>
      <c r="C242" s="6"/>
      <c r="D242" s="6"/>
      <c r="E242" s="255"/>
      <c r="F242" s="6"/>
      <c r="G242" s="28"/>
      <c r="H242" s="255"/>
      <c r="I242" s="255"/>
      <c r="J242" s="28"/>
      <c r="K242" s="255"/>
      <c r="L242" s="255"/>
      <c r="M242" s="28"/>
      <c r="N242" s="255"/>
      <c r="O242" s="255"/>
      <c r="P242" s="28"/>
    </row>
    <row r="243" spans="1:16" x14ac:dyDescent="0.2">
      <c r="A243" s="6"/>
      <c r="B243" s="6"/>
      <c r="C243" s="6"/>
      <c r="D243" s="6"/>
      <c r="E243" s="255"/>
      <c r="F243" s="6"/>
      <c r="G243" s="28"/>
      <c r="H243" s="255"/>
      <c r="I243" s="255"/>
      <c r="J243" s="28"/>
      <c r="K243" s="255"/>
      <c r="L243" s="255"/>
      <c r="M243" s="28"/>
      <c r="N243" s="255"/>
      <c r="O243" s="255"/>
      <c r="P243" s="28"/>
    </row>
    <row r="244" spans="1:16" x14ac:dyDescent="0.2">
      <c r="A244" s="6"/>
      <c r="B244" s="6"/>
      <c r="C244" s="6"/>
      <c r="D244" s="6"/>
      <c r="E244" s="255"/>
      <c r="F244" s="6"/>
      <c r="G244" s="28"/>
      <c r="H244" s="255"/>
      <c r="I244" s="255"/>
      <c r="J244" s="28"/>
      <c r="K244" s="255"/>
      <c r="L244" s="255"/>
      <c r="M244" s="28"/>
      <c r="N244" s="255"/>
      <c r="O244" s="255"/>
      <c r="P244" s="28"/>
    </row>
    <row r="245" spans="1:16" x14ac:dyDescent="0.2">
      <c r="A245" s="6"/>
      <c r="B245" s="6"/>
      <c r="C245" s="6"/>
      <c r="D245" s="6"/>
      <c r="E245" s="255"/>
      <c r="F245" s="6"/>
      <c r="G245" s="28"/>
      <c r="H245" s="255"/>
      <c r="I245" s="255"/>
      <c r="J245" s="28"/>
      <c r="K245" s="255"/>
      <c r="L245" s="255"/>
      <c r="M245" s="28"/>
      <c r="N245" s="255"/>
      <c r="O245" s="255"/>
      <c r="P245" s="28"/>
    </row>
    <row r="246" spans="1:16" x14ac:dyDescent="0.2">
      <c r="A246" s="6"/>
      <c r="B246" s="6"/>
      <c r="C246" s="6"/>
      <c r="D246" s="6"/>
      <c r="E246" s="255"/>
      <c r="F246" s="6"/>
      <c r="G246" s="28"/>
      <c r="H246" s="255"/>
      <c r="I246" s="255"/>
      <c r="J246" s="28"/>
      <c r="K246" s="255"/>
      <c r="L246" s="255"/>
      <c r="M246" s="28"/>
      <c r="N246" s="255"/>
      <c r="O246" s="255"/>
      <c r="P246" s="28"/>
    </row>
    <row r="247" spans="1:16" x14ac:dyDescent="0.2">
      <c r="A247" s="6"/>
      <c r="B247" s="6"/>
      <c r="C247" s="6"/>
      <c r="D247" s="6"/>
      <c r="E247" s="255"/>
      <c r="F247" s="6"/>
      <c r="G247" s="28"/>
      <c r="H247" s="255"/>
      <c r="I247" s="255"/>
      <c r="J247" s="28"/>
      <c r="K247" s="255"/>
      <c r="L247" s="255"/>
      <c r="M247" s="28"/>
      <c r="N247" s="255"/>
      <c r="O247" s="255"/>
      <c r="P247" s="28"/>
    </row>
    <row r="248" spans="1:16" x14ac:dyDescent="0.2">
      <c r="A248" s="6"/>
      <c r="B248" s="6"/>
      <c r="C248" s="6"/>
      <c r="D248" s="6"/>
      <c r="E248" s="255"/>
      <c r="F248" s="6"/>
      <c r="G248" s="28"/>
      <c r="H248" s="255"/>
      <c r="I248" s="255"/>
      <c r="J248" s="28"/>
      <c r="K248" s="255"/>
      <c r="L248" s="255"/>
      <c r="M248" s="28"/>
      <c r="N248" s="255"/>
      <c r="O248" s="255"/>
      <c r="P248" s="28"/>
    </row>
    <row r="249" spans="1:16" x14ac:dyDescent="0.2">
      <c r="A249" s="6"/>
      <c r="B249" s="6"/>
      <c r="C249" s="6"/>
      <c r="D249" s="6"/>
      <c r="E249" s="255"/>
      <c r="F249" s="6"/>
      <c r="G249" s="28"/>
      <c r="H249" s="255"/>
      <c r="I249" s="255"/>
      <c r="J249" s="28"/>
      <c r="K249" s="255"/>
      <c r="L249" s="255"/>
      <c r="M249" s="28"/>
      <c r="N249" s="255"/>
      <c r="O249" s="255"/>
      <c r="P249" s="28"/>
    </row>
    <row r="250" spans="1:16" x14ac:dyDescent="0.2">
      <c r="A250" s="6"/>
      <c r="B250" s="6"/>
      <c r="C250" s="6"/>
      <c r="D250" s="6"/>
      <c r="E250" s="255"/>
      <c r="F250" s="6"/>
      <c r="G250" s="28"/>
      <c r="H250" s="255"/>
      <c r="I250" s="255"/>
      <c r="J250" s="28"/>
      <c r="K250" s="255"/>
      <c r="L250" s="255"/>
      <c r="M250" s="28"/>
      <c r="N250" s="255"/>
      <c r="O250" s="255"/>
      <c r="P250" s="28"/>
    </row>
    <row r="251" spans="1:16" x14ac:dyDescent="0.2">
      <c r="A251" s="6"/>
      <c r="B251" s="6"/>
      <c r="C251" s="6"/>
      <c r="D251" s="6"/>
      <c r="E251" s="255"/>
      <c r="F251" s="6"/>
      <c r="G251" s="28"/>
      <c r="H251" s="255"/>
      <c r="I251" s="255"/>
      <c r="J251" s="28"/>
      <c r="K251" s="255"/>
      <c r="L251" s="255"/>
      <c r="M251" s="28"/>
      <c r="N251" s="255"/>
      <c r="O251" s="255"/>
      <c r="P251" s="28"/>
    </row>
    <row r="252" spans="1:16" x14ac:dyDescent="0.2">
      <c r="A252" s="6"/>
      <c r="B252" s="6"/>
      <c r="C252" s="6"/>
      <c r="D252" s="6"/>
      <c r="E252" s="255"/>
      <c r="F252" s="6"/>
      <c r="G252" s="28"/>
      <c r="H252" s="255"/>
      <c r="I252" s="255"/>
      <c r="J252" s="28"/>
      <c r="K252" s="255"/>
      <c r="L252" s="255"/>
      <c r="M252" s="28"/>
      <c r="N252" s="255"/>
      <c r="O252" s="255"/>
      <c r="P252" s="28"/>
    </row>
    <row r="253" spans="1:16" x14ac:dyDescent="0.2">
      <c r="A253" s="6"/>
      <c r="B253" s="6"/>
      <c r="C253" s="6"/>
      <c r="D253" s="6"/>
      <c r="E253" s="255"/>
      <c r="F253" s="6"/>
      <c r="G253" s="28"/>
      <c r="H253" s="255"/>
      <c r="I253" s="255"/>
      <c r="J253" s="28"/>
      <c r="K253" s="255"/>
      <c r="L253" s="255"/>
      <c r="M253" s="28"/>
      <c r="N253" s="255"/>
      <c r="O253" s="255"/>
      <c r="P253" s="28"/>
    </row>
    <row r="254" spans="1:16" x14ac:dyDescent="0.2">
      <c r="A254" s="6"/>
      <c r="B254" s="6"/>
      <c r="C254" s="6"/>
      <c r="D254" s="6"/>
      <c r="E254" s="255"/>
      <c r="F254" s="6"/>
      <c r="G254" s="28"/>
      <c r="H254" s="255"/>
      <c r="I254" s="255"/>
      <c r="J254" s="28"/>
      <c r="K254" s="255"/>
      <c r="L254" s="255"/>
      <c r="M254" s="28"/>
      <c r="N254" s="255"/>
      <c r="O254" s="255"/>
      <c r="P254" s="28"/>
    </row>
    <row r="255" spans="1:16" x14ac:dyDescent="0.2">
      <c r="A255" s="6"/>
      <c r="B255" s="6"/>
      <c r="C255" s="6"/>
      <c r="D255" s="6"/>
      <c r="E255" s="255"/>
      <c r="F255" s="6"/>
      <c r="G255" s="28"/>
      <c r="H255" s="255"/>
      <c r="I255" s="255"/>
      <c r="J255" s="28"/>
      <c r="K255" s="255"/>
      <c r="L255" s="255"/>
      <c r="M255" s="28"/>
      <c r="N255" s="255"/>
      <c r="O255" s="255"/>
      <c r="P255" s="28"/>
    </row>
    <row r="256" spans="1:16" x14ac:dyDescent="0.2">
      <c r="A256" s="6"/>
      <c r="B256" s="6"/>
      <c r="C256" s="6"/>
      <c r="D256" s="6"/>
      <c r="E256" s="255"/>
      <c r="F256" s="6"/>
      <c r="G256" s="28"/>
      <c r="H256" s="255"/>
      <c r="I256" s="255"/>
      <c r="J256" s="28"/>
      <c r="K256" s="255"/>
      <c r="L256" s="255"/>
      <c r="M256" s="28"/>
      <c r="N256" s="255"/>
      <c r="O256" s="255"/>
      <c r="P256" s="28"/>
    </row>
    <row r="257" spans="1:16" x14ac:dyDescent="0.2">
      <c r="A257" s="6"/>
      <c r="B257" s="6"/>
      <c r="C257" s="6"/>
      <c r="D257" s="6"/>
      <c r="E257" s="255"/>
      <c r="F257" s="6"/>
      <c r="G257" s="28"/>
      <c r="H257" s="255"/>
      <c r="I257" s="255"/>
      <c r="J257" s="28"/>
      <c r="K257" s="255"/>
      <c r="L257" s="255"/>
      <c r="M257" s="28"/>
      <c r="N257" s="255"/>
      <c r="O257" s="255"/>
      <c r="P257" s="28"/>
    </row>
    <row r="258" spans="1:16" x14ac:dyDescent="0.2">
      <c r="A258" s="6"/>
      <c r="B258" s="6"/>
      <c r="C258" s="6"/>
      <c r="D258" s="6"/>
      <c r="E258" s="255"/>
      <c r="F258" s="6"/>
      <c r="G258" s="28"/>
      <c r="H258" s="255"/>
      <c r="I258" s="255"/>
      <c r="J258" s="28"/>
      <c r="K258" s="255"/>
      <c r="L258" s="255"/>
      <c r="M258" s="28"/>
      <c r="N258" s="255"/>
      <c r="O258" s="255"/>
      <c r="P258" s="28"/>
    </row>
    <row r="259" spans="1:16" x14ac:dyDescent="0.2">
      <c r="A259" s="6"/>
      <c r="B259" s="6"/>
      <c r="C259" s="6"/>
      <c r="D259" s="6"/>
      <c r="E259" s="255"/>
      <c r="F259" s="6"/>
      <c r="G259" s="28"/>
      <c r="H259" s="255"/>
      <c r="I259" s="255"/>
      <c r="J259" s="28"/>
      <c r="K259" s="255"/>
      <c r="L259" s="255"/>
      <c r="M259" s="28"/>
      <c r="N259" s="255"/>
      <c r="O259" s="255"/>
      <c r="P259" s="28"/>
    </row>
    <row r="260" spans="1:16" x14ac:dyDescent="0.2">
      <c r="A260" s="6"/>
      <c r="B260" s="6"/>
      <c r="C260" s="6"/>
      <c r="D260" s="6"/>
      <c r="E260" s="255"/>
      <c r="F260" s="6"/>
      <c r="G260" s="28"/>
      <c r="H260" s="255"/>
      <c r="I260" s="255"/>
      <c r="J260" s="28"/>
      <c r="K260" s="255"/>
      <c r="L260" s="255"/>
      <c r="M260" s="28"/>
      <c r="N260" s="255"/>
      <c r="O260" s="255"/>
      <c r="P260" s="28"/>
    </row>
    <row r="261" spans="1:16" x14ac:dyDescent="0.2">
      <c r="A261" s="6"/>
      <c r="B261" s="6"/>
      <c r="C261" s="6"/>
      <c r="D261" s="6"/>
      <c r="E261" s="255"/>
      <c r="F261" s="6"/>
      <c r="G261" s="28"/>
      <c r="H261" s="255"/>
      <c r="I261" s="255"/>
      <c r="J261" s="28"/>
      <c r="K261" s="255"/>
      <c r="L261" s="255"/>
      <c r="M261" s="28"/>
      <c r="N261" s="255"/>
      <c r="O261" s="255"/>
      <c r="P261" s="28"/>
    </row>
    <row r="262" spans="1:16" x14ac:dyDescent="0.2">
      <c r="A262" s="6"/>
      <c r="B262" s="6"/>
      <c r="C262" s="6"/>
      <c r="D262" s="6"/>
      <c r="E262" s="255"/>
      <c r="F262" s="6"/>
      <c r="G262" s="28"/>
      <c r="H262" s="255"/>
      <c r="I262" s="255"/>
      <c r="J262" s="28"/>
      <c r="K262" s="255"/>
      <c r="L262" s="255"/>
      <c r="M262" s="28"/>
      <c r="N262" s="255"/>
      <c r="O262" s="255"/>
      <c r="P262" s="28"/>
    </row>
    <row r="263" spans="1:16" x14ac:dyDescent="0.2">
      <c r="A263" s="6"/>
      <c r="B263" s="6"/>
      <c r="C263" s="6"/>
      <c r="D263" s="6"/>
      <c r="E263" s="255"/>
      <c r="F263" s="6"/>
      <c r="G263" s="28"/>
      <c r="H263" s="255"/>
      <c r="I263" s="255"/>
      <c r="J263" s="28"/>
      <c r="K263" s="255"/>
      <c r="L263" s="255"/>
      <c r="M263" s="28"/>
      <c r="N263" s="255"/>
      <c r="O263" s="255"/>
      <c r="P263" s="28"/>
    </row>
    <row r="264" spans="1:16" x14ac:dyDescent="0.2">
      <c r="A264" s="6"/>
      <c r="B264" s="6"/>
      <c r="C264" s="6"/>
      <c r="D264" s="6"/>
      <c r="E264" s="255"/>
      <c r="F264" s="6"/>
      <c r="G264" s="28"/>
      <c r="H264" s="255"/>
      <c r="I264" s="255"/>
      <c r="J264" s="28"/>
      <c r="K264" s="255"/>
      <c r="L264" s="255"/>
      <c r="M264" s="28"/>
      <c r="N264" s="255"/>
      <c r="O264" s="255"/>
      <c r="P264" s="28"/>
    </row>
    <row r="265" spans="1:16" x14ac:dyDescent="0.2">
      <c r="A265" s="6"/>
      <c r="B265" s="6"/>
      <c r="C265" s="6"/>
      <c r="D265" s="6"/>
      <c r="E265" s="255"/>
      <c r="F265" s="6"/>
      <c r="G265" s="28"/>
      <c r="H265" s="255"/>
      <c r="I265" s="255"/>
      <c r="J265" s="28"/>
      <c r="K265" s="255"/>
      <c r="L265" s="255"/>
      <c r="M265" s="28"/>
      <c r="N265" s="255"/>
      <c r="O265" s="255"/>
      <c r="P265" s="28"/>
    </row>
    <row r="266" spans="1:16" x14ac:dyDescent="0.2">
      <c r="A266" s="6"/>
      <c r="B266" s="6"/>
      <c r="C266" s="6"/>
      <c r="D266" s="6"/>
      <c r="E266" s="255"/>
      <c r="F266" s="6"/>
      <c r="G266" s="28"/>
      <c r="H266" s="255"/>
      <c r="I266" s="255"/>
      <c r="J266" s="28"/>
      <c r="K266" s="255"/>
      <c r="L266" s="255"/>
      <c r="M266" s="28"/>
      <c r="N266" s="255"/>
      <c r="O266" s="255"/>
      <c r="P266" s="28"/>
    </row>
    <row r="267" spans="1:16" x14ac:dyDescent="0.2">
      <c r="A267" s="6"/>
      <c r="B267" s="6"/>
      <c r="C267" s="6"/>
      <c r="D267" s="6"/>
      <c r="E267" s="255"/>
      <c r="F267" s="6"/>
      <c r="G267" s="28"/>
      <c r="H267" s="255"/>
      <c r="I267" s="255"/>
      <c r="J267" s="28"/>
      <c r="K267" s="255"/>
      <c r="L267" s="255"/>
      <c r="M267" s="28"/>
      <c r="N267" s="255"/>
      <c r="O267" s="255"/>
      <c r="P267" s="28"/>
    </row>
    <row r="268" spans="1:16" x14ac:dyDescent="0.2">
      <c r="A268" s="6"/>
      <c r="B268" s="6"/>
      <c r="C268" s="6"/>
      <c r="D268" s="6"/>
      <c r="E268" s="255"/>
      <c r="F268" s="6"/>
      <c r="G268" s="28"/>
      <c r="H268" s="255"/>
      <c r="I268" s="255"/>
      <c r="J268" s="28"/>
      <c r="K268" s="255"/>
      <c r="L268" s="255"/>
      <c r="M268" s="28"/>
      <c r="N268" s="255"/>
      <c r="O268" s="255"/>
      <c r="P268" s="28"/>
    </row>
    <row r="269" spans="1:16" x14ac:dyDescent="0.2">
      <c r="A269" s="6"/>
      <c r="B269" s="6"/>
      <c r="C269" s="6"/>
      <c r="D269" s="6"/>
      <c r="E269" s="255"/>
      <c r="F269" s="6"/>
      <c r="G269" s="28"/>
      <c r="H269" s="255"/>
      <c r="I269" s="255"/>
      <c r="J269" s="28"/>
      <c r="K269" s="255"/>
      <c r="L269" s="255"/>
      <c r="M269" s="28"/>
      <c r="N269" s="255"/>
      <c r="O269" s="255"/>
      <c r="P269" s="28"/>
    </row>
    <row r="270" spans="1:16" x14ac:dyDescent="0.2">
      <c r="A270" s="6"/>
      <c r="B270" s="6"/>
      <c r="C270" s="6"/>
      <c r="D270" s="6"/>
      <c r="E270" s="255"/>
      <c r="F270" s="6"/>
      <c r="G270" s="28"/>
      <c r="H270" s="255"/>
      <c r="I270" s="255"/>
      <c r="J270" s="28"/>
      <c r="K270" s="255"/>
      <c r="L270" s="255"/>
      <c r="M270" s="28"/>
      <c r="N270" s="255"/>
      <c r="O270" s="255"/>
      <c r="P270" s="28"/>
    </row>
    <row r="271" spans="1:16" x14ac:dyDescent="0.2">
      <c r="A271" s="6"/>
      <c r="B271" s="6"/>
      <c r="C271" s="6"/>
      <c r="D271" s="6"/>
      <c r="E271" s="255"/>
      <c r="F271" s="6"/>
      <c r="G271" s="28"/>
      <c r="H271" s="255"/>
      <c r="I271" s="255"/>
      <c r="J271" s="28"/>
      <c r="K271" s="255"/>
      <c r="L271" s="255"/>
      <c r="M271" s="28"/>
      <c r="N271" s="255"/>
      <c r="O271" s="255"/>
      <c r="P271" s="28"/>
    </row>
    <row r="272" spans="1:16" x14ac:dyDescent="0.2">
      <c r="A272" s="6"/>
      <c r="B272" s="6"/>
      <c r="C272" s="6"/>
      <c r="D272" s="6"/>
      <c r="E272" s="255"/>
      <c r="F272" s="6"/>
      <c r="G272" s="28"/>
      <c r="H272" s="255"/>
      <c r="I272" s="255"/>
      <c r="J272" s="28"/>
      <c r="K272" s="255"/>
      <c r="L272" s="255"/>
      <c r="M272" s="28"/>
      <c r="N272" s="255"/>
      <c r="O272" s="255"/>
      <c r="P272" s="28"/>
    </row>
    <row r="273" spans="1:16" x14ac:dyDescent="0.2">
      <c r="A273" s="6"/>
      <c r="B273" s="6"/>
      <c r="C273" s="6"/>
      <c r="D273" s="6"/>
      <c r="E273" s="255"/>
      <c r="F273" s="6"/>
      <c r="G273" s="28"/>
      <c r="H273" s="255"/>
      <c r="I273" s="255"/>
      <c r="J273" s="28"/>
      <c r="K273" s="255"/>
      <c r="L273" s="255"/>
      <c r="M273" s="28"/>
      <c r="N273" s="255"/>
      <c r="O273" s="255"/>
      <c r="P273" s="28"/>
    </row>
    <row r="274" spans="1:16" x14ac:dyDescent="0.2">
      <c r="A274" s="6"/>
      <c r="B274" s="6"/>
      <c r="C274" s="6"/>
      <c r="D274" s="6"/>
      <c r="E274" s="255"/>
      <c r="F274" s="6"/>
      <c r="G274" s="28"/>
      <c r="H274" s="255"/>
      <c r="I274" s="255"/>
      <c r="J274" s="28"/>
      <c r="K274" s="255"/>
      <c r="L274" s="255"/>
      <c r="M274" s="28"/>
      <c r="N274" s="255"/>
      <c r="O274" s="255"/>
      <c r="P274" s="28"/>
    </row>
    <row r="275" spans="1:16" x14ac:dyDescent="0.2">
      <c r="A275" s="6"/>
      <c r="B275" s="6"/>
      <c r="C275" s="6"/>
      <c r="D275" s="6"/>
      <c r="E275" s="255"/>
      <c r="F275" s="6"/>
      <c r="G275" s="28"/>
      <c r="H275" s="255"/>
      <c r="I275" s="255"/>
      <c r="J275" s="28"/>
      <c r="K275" s="255"/>
      <c r="L275" s="255"/>
      <c r="M275" s="28"/>
      <c r="N275" s="255"/>
      <c r="O275" s="255"/>
      <c r="P275" s="28"/>
    </row>
    <row r="276" spans="1:16" x14ac:dyDescent="0.2">
      <c r="A276" s="6"/>
      <c r="B276" s="6"/>
      <c r="C276" s="6"/>
      <c r="D276" s="6"/>
      <c r="E276" s="255"/>
      <c r="F276" s="6"/>
      <c r="G276" s="28"/>
      <c r="H276" s="255"/>
      <c r="I276" s="255"/>
      <c r="J276" s="28"/>
      <c r="K276" s="255"/>
      <c r="L276" s="255"/>
      <c r="M276" s="28"/>
      <c r="N276" s="255"/>
      <c r="O276" s="255"/>
      <c r="P276" s="28"/>
    </row>
    <row r="277" spans="1:16" x14ac:dyDescent="0.2">
      <c r="A277" s="6"/>
      <c r="B277" s="6"/>
      <c r="C277" s="6"/>
      <c r="D277" s="6"/>
      <c r="E277" s="255"/>
      <c r="F277" s="6"/>
      <c r="G277" s="28"/>
      <c r="H277" s="255"/>
      <c r="I277" s="255"/>
      <c r="J277" s="28"/>
      <c r="K277" s="255"/>
      <c r="L277" s="255"/>
      <c r="M277" s="28"/>
      <c r="N277" s="255"/>
      <c r="O277" s="255"/>
      <c r="P277" s="28"/>
    </row>
    <row r="278" spans="1:16" x14ac:dyDescent="0.2">
      <c r="A278" s="6"/>
      <c r="B278" s="6"/>
      <c r="C278" s="6"/>
      <c r="D278" s="6"/>
      <c r="E278" s="255"/>
      <c r="F278" s="6"/>
      <c r="G278" s="28"/>
      <c r="H278" s="255"/>
      <c r="I278" s="255"/>
      <c r="J278" s="28"/>
      <c r="K278" s="255"/>
      <c r="L278" s="255"/>
      <c r="M278" s="28"/>
      <c r="N278" s="255"/>
      <c r="O278" s="255"/>
      <c r="P278" s="28"/>
    </row>
    <row r="279" spans="1:16" x14ac:dyDescent="0.2">
      <c r="A279" s="6"/>
      <c r="B279" s="6"/>
      <c r="C279" s="6"/>
      <c r="D279" s="6"/>
      <c r="E279" s="255"/>
      <c r="F279" s="6"/>
      <c r="G279" s="28"/>
      <c r="H279" s="255"/>
      <c r="I279" s="255"/>
      <c r="J279" s="28"/>
      <c r="K279" s="255"/>
      <c r="L279" s="255"/>
      <c r="M279" s="28"/>
      <c r="N279" s="255"/>
      <c r="O279" s="255"/>
      <c r="P279" s="28"/>
    </row>
    <row r="280" spans="1:16" x14ac:dyDescent="0.2">
      <c r="A280" s="6"/>
      <c r="B280" s="6"/>
      <c r="C280" s="6"/>
      <c r="D280" s="6"/>
      <c r="E280" s="255"/>
      <c r="F280" s="6"/>
      <c r="G280" s="28"/>
      <c r="H280" s="255"/>
      <c r="I280" s="255"/>
      <c r="J280" s="28"/>
      <c r="K280" s="255"/>
      <c r="L280" s="255"/>
      <c r="M280" s="28"/>
      <c r="N280" s="255"/>
      <c r="O280" s="255"/>
      <c r="P280" s="28"/>
    </row>
    <row r="281" spans="1:16" x14ac:dyDescent="0.2">
      <c r="A281" s="6"/>
      <c r="B281" s="6"/>
      <c r="C281" s="6"/>
      <c r="D281" s="6"/>
      <c r="E281" s="255"/>
      <c r="F281" s="6"/>
      <c r="G281" s="28"/>
      <c r="H281" s="255"/>
      <c r="I281" s="255"/>
      <c r="J281" s="28"/>
      <c r="K281" s="255"/>
      <c r="L281" s="255"/>
      <c r="M281" s="28"/>
      <c r="N281" s="255"/>
      <c r="O281" s="255"/>
      <c r="P281" s="28"/>
    </row>
    <row r="282" spans="1:16" x14ac:dyDescent="0.2">
      <c r="A282" s="6"/>
      <c r="B282" s="6"/>
      <c r="C282" s="6"/>
      <c r="D282" s="6"/>
      <c r="E282" s="255"/>
      <c r="F282" s="6"/>
      <c r="G282" s="28"/>
      <c r="H282" s="255"/>
      <c r="I282" s="255"/>
      <c r="J282" s="28"/>
      <c r="K282" s="255"/>
      <c r="L282" s="255"/>
      <c r="M282" s="28"/>
      <c r="N282" s="255"/>
      <c r="O282" s="255"/>
      <c r="P282" s="28"/>
    </row>
    <row r="283" spans="1:16" x14ac:dyDescent="0.2">
      <c r="A283" s="6"/>
      <c r="B283" s="6"/>
      <c r="C283" s="6"/>
      <c r="D283" s="6"/>
      <c r="E283" s="255"/>
      <c r="F283" s="6"/>
      <c r="G283" s="28"/>
      <c r="H283" s="255"/>
      <c r="I283" s="255"/>
      <c r="J283" s="28"/>
      <c r="K283" s="255"/>
      <c r="L283" s="255"/>
      <c r="M283" s="28"/>
      <c r="N283" s="255"/>
      <c r="O283" s="255"/>
      <c r="P283" s="28"/>
    </row>
    <row r="284" spans="1:16" x14ac:dyDescent="0.2">
      <c r="A284" s="6"/>
      <c r="B284" s="6"/>
      <c r="C284" s="6"/>
      <c r="D284" s="6"/>
      <c r="N284" s="255"/>
      <c r="O284" s="255"/>
      <c r="P284" s="28"/>
    </row>
    <row r="285" spans="1:16" x14ac:dyDescent="0.2">
      <c r="A285" s="6"/>
      <c r="B285" s="6"/>
      <c r="C285" s="6"/>
      <c r="D285" s="6"/>
      <c r="N285" s="255"/>
      <c r="O285" s="255"/>
      <c r="P285" s="28"/>
    </row>
    <row r="286" spans="1:16" x14ac:dyDescent="0.2">
      <c r="A286" s="6"/>
      <c r="B286" s="6"/>
      <c r="C286" s="6"/>
      <c r="D286" s="6"/>
      <c r="N286" s="255"/>
      <c r="O286" s="255"/>
      <c r="P286" s="28"/>
    </row>
    <row r="287" spans="1:16" x14ac:dyDescent="0.2">
      <c r="A287" s="6"/>
      <c r="B287" s="6"/>
      <c r="C287" s="6"/>
      <c r="D287" s="6"/>
      <c r="N287" s="255"/>
      <c r="O287" s="255"/>
      <c r="P287" s="28"/>
    </row>
    <row r="288" spans="1:16" x14ac:dyDescent="0.2">
      <c r="A288" s="6"/>
      <c r="B288" s="6"/>
      <c r="C288" s="6"/>
      <c r="D288" s="6"/>
      <c r="N288" s="255"/>
      <c r="O288" s="255"/>
      <c r="P288" s="28"/>
    </row>
    <row r="289" spans="1:16" x14ac:dyDescent="0.2">
      <c r="A289" s="6"/>
      <c r="B289" s="6"/>
      <c r="C289" s="6"/>
      <c r="D289" s="6"/>
      <c r="N289" s="255"/>
      <c r="O289" s="255"/>
      <c r="P289" s="28"/>
    </row>
    <row r="290" spans="1:16" x14ac:dyDescent="0.2">
      <c r="A290" s="6"/>
      <c r="B290" s="6"/>
      <c r="C290" s="6"/>
      <c r="D290" s="6"/>
      <c r="N290" s="255"/>
      <c r="O290" s="255"/>
      <c r="P290" s="28"/>
    </row>
    <row r="291" spans="1:16" x14ac:dyDescent="0.2">
      <c r="A291" s="6"/>
      <c r="B291" s="6"/>
      <c r="C291" s="6"/>
      <c r="D291" s="6"/>
      <c r="N291" s="255"/>
      <c r="O291" s="255"/>
      <c r="P291" s="28"/>
    </row>
    <row r="292" spans="1:16" x14ac:dyDescent="0.2">
      <c r="A292" s="6"/>
      <c r="B292" s="6"/>
      <c r="C292" s="6"/>
      <c r="D292" s="6"/>
      <c r="N292" s="255"/>
      <c r="O292" s="255"/>
      <c r="P292" s="28"/>
    </row>
    <row r="293" spans="1:16" x14ac:dyDescent="0.2">
      <c r="A293" s="6"/>
      <c r="B293" s="6"/>
      <c r="C293" s="6"/>
      <c r="D293" s="6"/>
      <c r="N293" s="255"/>
      <c r="O293" s="255"/>
      <c r="P293" s="28"/>
    </row>
  </sheetData>
  <mergeCells count="2">
    <mergeCell ref="A2:P2"/>
    <mergeCell ref="D3:P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39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5" style="35" customWidth="1"/>
    <col min="2" max="2" width="11.42578125" style="1" customWidth="1"/>
    <col min="3" max="3" width="28.42578125" style="1" customWidth="1"/>
    <col min="4" max="4" width="34.140625" style="3" customWidth="1"/>
    <col min="5" max="5" width="39.5703125" style="3" customWidth="1"/>
    <col min="6" max="6" width="35.5703125" style="3" customWidth="1"/>
    <col min="7" max="7" width="41.85546875" style="3" customWidth="1"/>
    <col min="8" max="8" width="37.28515625" style="3" customWidth="1"/>
    <col min="9" max="16384" width="9.140625" style="6"/>
  </cols>
  <sheetData>
    <row r="1" spans="1:8" ht="5.0999999999999996" customHeight="1" x14ac:dyDescent="0.2">
      <c r="A1" s="53"/>
      <c r="B1" s="54"/>
      <c r="C1" s="54"/>
      <c r="D1" s="55"/>
      <c r="E1" s="55"/>
      <c r="F1" s="55"/>
      <c r="G1" s="55"/>
      <c r="H1" s="56"/>
    </row>
    <row r="2" spans="1:8" ht="30" customHeight="1" x14ac:dyDescent="0.2">
      <c r="A2" s="468" t="s">
        <v>0</v>
      </c>
      <c r="B2" s="469"/>
      <c r="C2" s="469"/>
      <c r="D2" s="469"/>
      <c r="E2" s="469"/>
      <c r="F2" s="469"/>
      <c r="G2" s="469"/>
      <c r="H2" s="470"/>
    </row>
    <row r="3" spans="1:8" s="21" customFormat="1" ht="18" customHeight="1" x14ac:dyDescent="0.2">
      <c r="A3" s="416"/>
      <c r="B3" s="417"/>
      <c r="C3" s="471" t="s">
        <v>691</v>
      </c>
      <c r="D3" s="471"/>
      <c r="E3" s="471"/>
      <c r="F3" s="471"/>
      <c r="G3" s="471"/>
      <c r="H3" s="472"/>
    </row>
    <row r="4" spans="1:8" s="21" customFormat="1" ht="18" customHeight="1" x14ac:dyDescent="0.2">
      <c r="A4" s="45"/>
      <c r="B4" s="38"/>
      <c r="C4" s="37">
        <v>1</v>
      </c>
      <c r="D4" s="50">
        <v>2</v>
      </c>
      <c r="E4" s="50">
        <v>3</v>
      </c>
      <c r="F4" s="50">
        <v>4</v>
      </c>
      <c r="G4" s="50">
        <v>5</v>
      </c>
      <c r="H4" s="57">
        <v>6</v>
      </c>
    </row>
    <row r="5" spans="1:8" s="86" customFormat="1" ht="19.5" customHeight="1" x14ac:dyDescent="0.2">
      <c r="A5" s="70" t="s">
        <v>4</v>
      </c>
      <c r="B5" s="64"/>
      <c r="C5" s="65">
        <v>25.83</v>
      </c>
      <c r="D5" s="66">
        <v>25.23</v>
      </c>
      <c r="E5" s="66">
        <v>22.93</v>
      </c>
      <c r="F5" s="66">
        <v>16.72</v>
      </c>
      <c r="G5" s="66">
        <v>16.41</v>
      </c>
      <c r="H5" s="71">
        <v>13.77</v>
      </c>
    </row>
    <row r="6" spans="1:8" s="86" customFormat="1" ht="19.5" customHeight="1" x14ac:dyDescent="0.2">
      <c r="A6" s="70" t="s">
        <v>5</v>
      </c>
      <c r="B6" s="64"/>
      <c r="C6" s="65">
        <v>38.33</v>
      </c>
      <c r="D6" s="66">
        <v>37.450000000000003</v>
      </c>
      <c r="E6" s="66">
        <v>34.08</v>
      </c>
      <c r="F6" s="66">
        <v>25.27</v>
      </c>
      <c r="G6" s="66">
        <v>24.36</v>
      </c>
      <c r="H6" s="71">
        <v>20.440000000000001</v>
      </c>
    </row>
    <row r="7" spans="1:8" s="86" customFormat="1" ht="19.5" customHeight="1" x14ac:dyDescent="0.2">
      <c r="A7" s="70" t="s">
        <v>12</v>
      </c>
      <c r="B7" s="64"/>
      <c r="C7" s="65">
        <v>83.04</v>
      </c>
      <c r="D7" s="66">
        <v>81.13</v>
      </c>
      <c r="E7" s="66">
        <v>73.86</v>
      </c>
      <c r="F7" s="66">
        <v>54.73</v>
      </c>
      <c r="G7" s="66">
        <v>52.79</v>
      </c>
      <c r="H7" s="71">
        <v>44.28</v>
      </c>
    </row>
    <row r="8" spans="1:8" s="86" customFormat="1" ht="19.5" customHeight="1" x14ac:dyDescent="0.2">
      <c r="A8" s="70" t="s">
        <v>346</v>
      </c>
      <c r="B8" s="64"/>
      <c r="C8" s="216">
        <v>114.97</v>
      </c>
      <c r="D8" s="66">
        <v>112.34</v>
      </c>
      <c r="E8" s="66">
        <v>102.24</v>
      </c>
      <c r="F8" s="66">
        <v>75.790000000000006</v>
      </c>
      <c r="G8" s="66">
        <v>73.069999999999993</v>
      </c>
      <c r="H8" s="71">
        <v>61.31</v>
      </c>
    </row>
    <row r="9" spans="1:8" s="114" customFormat="1" ht="9" customHeight="1" x14ac:dyDescent="0.2">
      <c r="A9" s="106"/>
      <c r="B9" s="107"/>
      <c r="C9" s="108"/>
      <c r="D9" s="109"/>
      <c r="E9" s="110"/>
      <c r="F9" s="111"/>
      <c r="G9" s="112"/>
      <c r="H9" s="113"/>
    </row>
    <row r="10" spans="1:8" s="114" customFormat="1" ht="19.5" customHeight="1" x14ac:dyDescent="0.2">
      <c r="A10" s="106"/>
      <c r="B10" s="107"/>
      <c r="C10" s="9" t="s">
        <v>84</v>
      </c>
      <c r="D10" s="48" t="s">
        <v>74</v>
      </c>
      <c r="E10" s="59" t="s">
        <v>434</v>
      </c>
      <c r="F10" s="2" t="s">
        <v>557</v>
      </c>
      <c r="G10" s="15" t="s">
        <v>66</v>
      </c>
      <c r="H10" s="62" t="s">
        <v>39</v>
      </c>
    </row>
    <row r="11" spans="1:8" s="16" customFormat="1" ht="19.5" customHeight="1" x14ac:dyDescent="0.2">
      <c r="A11" s="46"/>
      <c r="B11" s="4"/>
      <c r="C11" s="47" t="s">
        <v>59</v>
      </c>
      <c r="D11" s="58" t="s">
        <v>60</v>
      </c>
      <c r="E11" s="59" t="s">
        <v>65</v>
      </c>
      <c r="F11" s="33" t="s">
        <v>558</v>
      </c>
      <c r="G11" s="15" t="s">
        <v>44</v>
      </c>
      <c r="H11" s="61" t="s">
        <v>77</v>
      </c>
    </row>
    <row r="12" spans="1:8" s="16" customFormat="1" ht="27.75" customHeight="1" x14ac:dyDescent="0.2">
      <c r="A12" s="46"/>
      <c r="B12" s="4"/>
      <c r="C12" s="47" t="s">
        <v>631</v>
      </c>
      <c r="D12" s="49" t="s">
        <v>80</v>
      </c>
      <c r="E12" s="59" t="s">
        <v>51</v>
      </c>
      <c r="F12" s="14" t="s">
        <v>61</v>
      </c>
      <c r="G12" s="15" t="s">
        <v>100</v>
      </c>
      <c r="H12" s="61" t="s">
        <v>45</v>
      </c>
    </row>
    <row r="13" spans="1:8" s="16" customFormat="1" ht="27.75" customHeight="1" x14ac:dyDescent="0.2">
      <c r="A13" s="46"/>
      <c r="B13" s="4"/>
      <c r="C13" s="47" t="s">
        <v>58</v>
      </c>
      <c r="D13" s="49" t="s">
        <v>234</v>
      </c>
      <c r="E13" s="59" t="s">
        <v>179</v>
      </c>
      <c r="F13" s="2" t="s">
        <v>85</v>
      </c>
      <c r="G13" s="15" t="s">
        <v>64</v>
      </c>
      <c r="H13" s="62" t="s">
        <v>69</v>
      </c>
    </row>
    <row r="14" spans="1:8" s="16" customFormat="1" ht="19.5" customHeight="1" x14ac:dyDescent="0.2">
      <c r="A14" s="46"/>
      <c r="B14" s="4"/>
      <c r="C14" s="47" t="s">
        <v>63</v>
      </c>
      <c r="D14" s="49" t="s">
        <v>92</v>
      </c>
      <c r="E14" s="59" t="s">
        <v>181</v>
      </c>
      <c r="F14" s="2"/>
      <c r="G14" s="17" t="s">
        <v>93</v>
      </c>
      <c r="H14" s="62" t="s">
        <v>40</v>
      </c>
    </row>
    <row r="15" spans="1:8" s="16" customFormat="1" ht="19.5" customHeight="1" x14ac:dyDescent="0.2">
      <c r="A15" s="46"/>
      <c r="B15" s="4"/>
      <c r="C15" s="9" t="s">
        <v>150</v>
      </c>
      <c r="D15" s="48" t="s">
        <v>127</v>
      </c>
      <c r="E15" s="60" t="s">
        <v>280</v>
      </c>
      <c r="F15" s="2"/>
      <c r="G15" s="17" t="s">
        <v>137</v>
      </c>
      <c r="H15" s="62" t="s">
        <v>115</v>
      </c>
    </row>
    <row r="16" spans="1:8" s="16" customFormat="1" ht="30" customHeight="1" x14ac:dyDescent="0.2">
      <c r="A16" s="46"/>
      <c r="B16" s="4"/>
      <c r="C16" s="9" t="s">
        <v>185</v>
      </c>
      <c r="D16" s="58" t="s">
        <v>56</v>
      </c>
      <c r="E16" s="60" t="s">
        <v>253</v>
      </c>
      <c r="F16" s="2"/>
      <c r="G16" s="5" t="s">
        <v>86</v>
      </c>
      <c r="H16" s="62" t="s">
        <v>41</v>
      </c>
    </row>
    <row r="17" spans="1:8" s="16" customFormat="1" ht="19.5" customHeight="1" x14ac:dyDescent="0.2">
      <c r="A17" s="46"/>
      <c r="B17" s="4"/>
      <c r="C17" s="47"/>
      <c r="D17" s="49"/>
      <c r="E17" s="59" t="s">
        <v>98</v>
      </c>
      <c r="F17" s="33"/>
      <c r="G17" s="15" t="s">
        <v>72</v>
      </c>
      <c r="H17" s="61" t="s">
        <v>46</v>
      </c>
    </row>
    <row r="18" spans="1:8" s="16" customFormat="1" ht="19.5" customHeight="1" x14ac:dyDescent="0.2">
      <c r="A18" s="46"/>
      <c r="B18" s="4"/>
      <c r="C18" s="47"/>
      <c r="D18" s="58"/>
      <c r="E18" s="59" t="s">
        <v>299</v>
      </c>
      <c r="F18" s="14"/>
      <c r="G18" s="15" t="s">
        <v>586</v>
      </c>
      <c r="H18" s="61" t="s">
        <v>186</v>
      </c>
    </row>
    <row r="19" spans="1:8" s="16" customFormat="1" ht="27" customHeight="1" x14ac:dyDescent="0.2">
      <c r="A19" s="46"/>
      <c r="B19" s="4"/>
      <c r="C19" s="47"/>
      <c r="D19" s="49"/>
      <c r="E19" s="59" t="s">
        <v>286</v>
      </c>
      <c r="F19" s="2"/>
      <c r="G19" s="15"/>
      <c r="H19" s="62" t="s">
        <v>89</v>
      </c>
    </row>
    <row r="20" spans="1:8" s="16" customFormat="1" ht="19.5" customHeight="1" x14ac:dyDescent="0.2">
      <c r="A20" s="46"/>
      <c r="B20" s="4"/>
      <c r="C20" s="9"/>
      <c r="D20" s="49"/>
      <c r="E20" s="59" t="s">
        <v>81</v>
      </c>
      <c r="F20" s="2"/>
      <c r="G20" s="17"/>
      <c r="H20" s="62" t="s">
        <v>54</v>
      </c>
    </row>
    <row r="21" spans="1:8" s="16" customFormat="1" ht="19.5" customHeight="1" x14ac:dyDescent="0.2">
      <c r="A21" s="46"/>
      <c r="B21" s="4"/>
      <c r="C21" s="9"/>
      <c r="D21" s="48"/>
      <c r="E21" s="59" t="s">
        <v>70</v>
      </c>
      <c r="F21" s="2"/>
      <c r="G21" s="17"/>
      <c r="H21" s="62" t="s">
        <v>48</v>
      </c>
    </row>
    <row r="22" spans="1:8" s="16" customFormat="1" ht="19.5" customHeight="1" x14ac:dyDescent="0.2">
      <c r="A22" s="46"/>
      <c r="B22" s="4"/>
      <c r="C22" s="9"/>
      <c r="D22" s="58"/>
      <c r="E22" s="59" t="s">
        <v>300</v>
      </c>
      <c r="F22" s="2"/>
      <c r="G22" s="5"/>
      <c r="H22" s="62"/>
    </row>
    <row r="23" spans="1:8" s="16" customFormat="1" ht="19.5" customHeight="1" x14ac:dyDescent="0.2">
      <c r="A23" s="46"/>
      <c r="B23" s="4"/>
      <c r="C23" s="47"/>
      <c r="D23" s="49"/>
      <c r="E23" s="59" t="s">
        <v>301</v>
      </c>
      <c r="F23" s="33"/>
      <c r="G23" s="15"/>
      <c r="H23" s="61"/>
    </row>
    <row r="24" spans="1:8" s="16" customFormat="1" ht="19.5" customHeight="1" x14ac:dyDescent="0.2">
      <c r="A24" s="46"/>
      <c r="B24" s="4"/>
      <c r="C24" s="47"/>
      <c r="D24" s="49"/>
      <c r="E24" s="59" t="s">
        <v>71</v>
      </c>
      <c r="F24" s="14"/>
      <c r="G24" s="15"/>
      <c r="H24" s="61"/>
    </row>
    <row r="25" spans="1:8" s="16" customFormat="1" ht="19.5" customHeight="1" x14ac:dyDescent="0.2">
      <c r="A25" s="46"/>
      <c r="B25" s="4"/>
      <c r="C25" s="47"/>
      <c r="D25" s="49"/>
      <c r="E25" s="59" t="s">
        <v>47</v>
      </c>
      <c r="F25" s="2"/>
      <c r="G25" s="15"/>
      <c r="H25" s="62"/>
    </row>
    <row r="26" spans="1:8" s="16" customFormat="1" ht="15.75" customHeight="1" x14ac:dyDescent="0.2">
      <c r="A26" s="169"/>
      <c r="B26" s="172"/>
      <c r="C26" s="172"/>
      <c r="D26" s="171"/>
      <c r="E26" s="171"/>
      <c r="F26" s="172"/>
      <c r="G26" s="172"/>
      <c r="H26" s="173"/>
    </row>
    <row r="27" spans="1:8" s="16" customFormat="1" ht="3" customHeight="1" x14ac:dyDescent="0.2">
      <c r="A27" s="116"/>
      <c r="B27" s="117"/>
      <c r="C27" s="94"/>
      <c r="D27" s="93"/>
      <c r="E27" s="93"/>
      <c r="F27" s="93"/>
      <c r="G27" s="93"/>
      <c r="H27" s="93"/>
    </row>
    <row r="28" spans="1:8" s="16" customFormat="1" ht="3" customHeight="1" x14ac:dyDescent="0.2">
      <c r="A28" s="36"/>
      <c r="B28" s="3"/>
      <c r="C28" s="3"/>
      <c r="D28" s="3"/>
      <c r="E28" s="3"/>
      <c r="F28" s="3"/>
      <c r="G28" s="3"/>
      <c r="H28" s="3"/>
    </row>
    <row r="29" spans="1:8" s="86" customFormat="1" ht="12" x14ac:dyDescent="0.2">
      <c r="A29" s="35"/>
      <c r="B29" s="1"/>
      <c r="C29" s="1"/>
      <c r="D29" s="3"/>
      <c r="E29" s="3"/>
      <c r="F29" s="3"/>
      <c r="G29" s="3"/>
      <c r="H29" s="3"/>
    </row>
    <row r="30" spans="1:8" s="86" customFormat="1" ht="12" x14ac:dyDescent="0.2">
      <c r="A30" s="35"/>
      <c r="B30" s="1"/>
      <c r="C30" s="1"/>
      <c r="D30" s="3"/>
      <c r="E30" s="3"/>
      <c r="F30" s="3"/>
      <c r="G30" s="3"/>
      <c r="H30" s="3"/>
    </row>
    <row r="31" spans="1:8" s="12" customFormat="1" x14ac:dyDescent="0.2">
      <c r="A31" s="35"/>
      <c r="B31" s="1"/>
      <c r="C31" s="1"/>
      <c r="D31" s="3"/>
      <c r="E31" s="3"/>
      <c r="F31" s="3"/>
      <c r="G31" s="3"/>
      <c r="H31" s="3"/>
    </row>
    <row r="32" spans="1:8" s="12" customFormat="1" x14ac:dyDescent="0.2">
      <c r="A32" s="35"/>
      <c r="B32" s="1"/>
      <c r="C32" s="1"/>
      <c r="D32" s="3"/>
      <c r="E32" s="3"/>
      <c r="F32" s="3"/>
      <c r="G32" s="3"/>
      <c r="H32" s="3"/>
    </row>
    <row r="33" spans="1:8" s="12" customFormat="1" x14ac:dyDescent="0.2">
      <c r="A33" s="35"/>
      <c r="B33" s="1"/>
      <c r="C33" s="1"/>
      <c r="D33" s="3"/>
      <c r="E33" s="3"/>
      <c r="F33" s="3"/>
      <c r="G33" s="3"/>
      <c r="H33" s="3"/>
    </row>
    <row r="34" spans="1:8" s="12" customFormat="1" x14ac:dyDescent="0.2">
      <c r="A34" s="35"/>
      <c r="B34" s="1"/>
      <c r="C34" s="1"/>
      <c r="D34" s="3"/>
      <c r="E34" s="3"/>
      <c r="F34" s="3"/>
      <c r="G34" s="3"/>
      <c r="H34" s="3"/>
    </row>
    <row r="35" spans="1:8" s="12" customFormat="1" x14ac:dyDescent="0.2">
      <c r="A35" s="35"/>
      <c r="B35" s="1"/>
      <c r="C35" s="1"/>
      <c r="D35" s="3"/>
      <c r="E35" s="3"/>
      <c r="F35" s="3"/>
      <c r="G35" s="3"/>
      <c r="H35" s="3"/>
    </row>
    <row r="36" spans="1:8" s="12" customFormat="1" x14ac:dyDescent="0.2">
      <c r="A36" s="35"/>
      <c r="B36" s="1"/>
      <c r="C36" s="1"/>
      <c r="D36" s="3"/>
      <c r="E36" s="3"/>
      <c r="F36" s="3"/>
      <c r="G36" s="3"/>
      <c r="H36" s="3"/>
    </row>
    <row r="37" spans="1:8" s="12" customFormat="1" x14ac:dyDescent="0.2">
      <c r="A37" s="35"/>
      <c r="B37" s="1"/>
      <c r="C37" s="1"/>
      <c r="D37" s="3"/>
      <c r="E37" s="3"/>
      <c r="F37" s="3"/>
      <c r="G37" s="3"/>
      <c r="H37" s="3"/>
    </row>
    <row r="38" spans="1:8" s="12" customFormat="1" x14ac:dyDescent="0.2">
      <c r="A38" s="35"/>
      <c r="B38" s="1"/>
      <c r="C38" s="1"/>
      <c r="D38" s="3"/>
      <c r="E38" s="3"/>
      <c r="F38" s="3"/>
      <c r="G38" s="3"/>
      <c r="H38" s="3"/>
    </row>
    <row r="39" spans="1:8" s="12" customFormat="1" x14ac:dyDescent="0.2">
      <c r="A39" s="35"/>
      <c r="B39" s="1"/>
      <c r="C39" s="1"/>
      <c r="D39" s="3"/>
      <c r="E39" s="3"/>
      <c r="F39" s="3"/>
      <c r="G39" s="3"/>
      <c r="H39" s="3"/>
    </row>
    <row r="40" spans="1:8" s="12" customFormat="1" x14ac:dyDescent="0.2">
      <c r="A40" s="35"/>
      <c r="B40" s="1"/>
      <c r="C40" s="1"/>
      <c r="D40" s="3"/>
      <c r="E40" s="3"/>
      <c r="F40" s="3"/>
      <c r="G40" s="3"/>
      <c r="H40" s="3"/>
    </row>
    <row r="41" spans="1:8" s="12" customFormat="1" x14ac:dyDescent="0.2">
      <c r="A41" s="35"/>
      <c r="B41" s="1"/>
      <c r="C41" s="1"/>
      <c r="D41" s="3"/>
      <c r="E41" s="3"/>
      <c r="F41" s="3"/>
      <c r="G41" s="3"/>
      <c r="H41" s="3"/>
    </row>
    <row r="42" spans="1:8" s="12" customFormat="1" x14ac:dyDescent="0.2">
      <c r="A42" s="35"/>
      <c r="B42" s="1"/>
      <c r="C42" s="1"/>
      <c r="D42" s="3"/>
      <c r="E42" s="3"/>
      <c r="F42" s="3"/>
      <c r="G42" s="3"/>
      <c r="H42" s="3"/>
    </row>
    <row r="43" spans="1:8" s="12" customFormat="1" x14ac:dyDescent="0.2">
      <c r="A43" s="35"/>
      <c r="B43" s="1"/>
      <c r="C43" s="1"/>
      <c r="D43" s="3"/>
      <c r="E43" s="3"/>
      <c r="F43" s="3"/>
      <c r="G43" s="3"/>
      <c r="H43" s="3"/>
    </row>
    <row r="44" spans="1:8" s="12" customFormat="1" x14ac:dyDescent="0.2">
      <c r="A44" s="35"/>
      <c r="B44" s="1"/>
      <c r="C44" s="1"/>
      <c r="D44" s="3"/>
      <c r="E44" s="3"/>
      <c r="F44" s="3"/>
      <c r="G44" s="3"/>
      <c r="H44" s="3"/>
    </row>
    <row r="45" spans="1:8" s="12" customFormat="1" x14ac:dyDescent="0.2">
      <c r="A45" s="35"/>
      <c r="B45" s="1"/>
      <c r="C45" s="1"/>
      <c r="D45" s="3"/>
      <c r="E45" s="3"/>
      <c r="F45" s="3"/>
      <c r="G45" s="3"/>
      <c r="H45" s="3"/>
    </row>
    <row r="46" spans="1:8" s="12" customFormat="1" x14ac:dyDescent="0.2">
      <c r="A46" s="35"/>
      <c r="B46" s="1"/>
      <c r="C46" s="1"/>
      <c r="D46" s="3"/>
      <c r="E46" s="3"/>
      <c r="F46" s="3"/>
      <c r="G46" s="3"/>
      <c r="H46" s="3"/>
    </row>
    <row r="47" spans="1:8" s="12" customFormat="1" x14ac:dyDescent="0.2">
      <c r="A47" s="35"/>
      <c r="B47" s="1"/>
      <c r="C47" s="1"/>
      <c r="D47" s="3"/>
      <c r="E47" s="3"/>
      <c r="F47" s="3"/>
      <c r="G47" s="3"/>
      <c r="H47" s="3"/>
    </row>
    <row r="48" spans="1:8" s="12" customFormat="1" x14ac:dyDescent="0.2">
      <c r="A48" s="35"/>
      <c r="B48" s="1"/>
      <c r="C48" s="1"/>
      <c r="D48" s="3"/>
      <c r="E48" s="3"/>
      <c r="F48" s="3"/>
      <c r="G48" s="3"/>
      <c r="H48" s="3"/>
    </row>
    <row r="49" spans="1:8" s="12" customFormat="1" x14ac:dyDescent="0.2">
      <c r="A49" s="35"/>
      <c r="B49" s="1"/>
      <c r="C49" s="1"/>
      <c r="D49" s="3"/>
      <c r="E49" s="3"/>
      <c r="F49" s="3"/>
      <c r="G49" s="3"/>
      <c r="H49" s="3"/>
    </row>
    <row r="50" spans="1:8" s="12" customFormat="1" x14ac:dyDescent="0.2">
      <c r="A50" s="35"/>
      <c r="B50" s="1"/>
      <c r="C50" s="1"/>
      <c r="D50" s="3"/>
      <c r="E50" s="3"/>
      <c r="F50" s="3"/>
      <c r="G50" s="3"/>
      <c r="H50" s="3"/>
    </row>
    <row r="51" spans="1:8" s="12" customFormat="1" x14ac:dyDescent="0.2">
      <c r="A51" s="35"/>
      <c r="B51" s="1"/>
      <c r="C51" s="1"/>
      <c r="D51" s="3"/>
      <c r="E51" s="3"/>
      <c r="F51" s="3"/>
      <c r="G51" s="3"/>
      <c r="H51" s="3"/>
    </row>
    <row r="52" spans="1:8" s="12" customFormat="1" x14ac:dyDescent="0.2">
      <c r="A52" s="35"/>
      <c r="B52" s="1"/>
      <c r="C52" s="1"/>
      <c r="D52" s="3"/>
      <c r="E52" s="3"/>
      <c r="F52" s="3"/>
      <c r="G52" s="3"/>
      <c r="H52" s="3"/>
    </row>
    <row r="53" spans="1:8" s="12" customFormat="1" x14ac:dyDescent="0.2">
      <c r="A53" s="35"/>
      <c r="B53" s="1"/>
      <c r="C53" s="1"/>
      <c r="D53" s="3"/>
      <c r="E53" s="3"/>
      <c r="F53" s="3"/>
      <c r="G53" s="3"/>
      <c r="H53" s="3"/>
    </row>
    <row r="54" spans="1:8" s="12" customFormat="1" x14ac:dyDescent="0.2">
      <c r="A54" s="35"/>
      <c r="B54" s="1"/>
      <c r="C54" s="1"/>
      <c r="D54" s="3"/>
      <c r="E54" s="3"/>
      <c r="F54" s="3"/>
      <c r="G54" s="3"/>
      <c r="H54" s="3"/>
    </row>
    <row r="55" spans="1:8" s="12" customFormat="1" x14ac:dyDescent="0.2">
      <c r="A55" s="35"/>
      <c r="B55" s="1"/>
      <c r="C55" s="1"/>
      <c r="D55" s="3"/>
      <c r="E55" s="3"/>
      <c r="F55" s="3"/>
      <c r="G55" s="3"/>
      <c r="H55" s="3"/>
    </row>
    <row r="56" spans="1:8" s="12" customFormat="1" x14ac:dyDescent="0.2">
      <c r="A56" s="35"/>
      <c r="B56" s="1"/>
      <c r="C56" s="1"/>
      <c r="D56" s="3"/>
      <c r="E56" s="3"/>
      <c r="F56" s="3"/>
      <c r="G56" s="3"/>
      <c r="H56" s="3"/>
    </row>
    <row r="57" spans="1:8" s="12" customFormat="1" x14ac:dyDescent="0.2">
      <c r="A57" s="35"/>
      <c r="B57" s="1"/>
      <c r="C57" s="1"/>
      <c r="D57" s="3"/>
      <c r="E57" s="3"/>
      <c r="F57" s="3"/>
      <c r="G57" s="3"/>
      <c r="H57" s="3"/>
    </row>
    <row r="58" spans="1:8" s="12" customFormat="1" x14ac:dyDescent="0.2">
      <c r="A58" s="35"/>
      <c r="B58" s="1"/>
      <c r="C58" s="1"/>
      <c r="D58" s="3"/>
      <c r="E58" s="3"/>
      <c r="F58" s="3"/>
      <c r="G58" s="3"/>
      <c r="H58" s="3"/>
    </row>
    <row r="59" spans="1:8" s="12" customFormat="1" x14ac:dyDescent="0.2">
      <c r="A59" s="35"/>
      <c r="B59" s="1"/>
      <c r="C59" s="1"/>
      <c r="D59" s="3"/>
      <c r="E59" s="3"/>
      <c r="F59" s="3"/>
      <c r="G59" s="3"/>
      <c r="H59" s="3"/>
    </row>
    <row r="60" spans="1:8" s="12" customFormat="1" x14ac:dyDescent="0.2">
      <c r="A60" s="35"/>
      <c r="B60" s="1"/>
      <c r="C60" s="1"/>
      <c r="D60" s="3"/>
      <c r="E60" s="3"/>
      <c r="F60" s="3"/>
      <c r="G60" s="3"/>
      <c r="H60" s="3"/>
    </row>
    <row r="61" spans="1:8" s="12" customFormat="1" x14ac:dyDescent="0.2">
      <c r="A61" s="35"/>
      <c r="B61" s="1"/>
      <c r="C61" s="1"/>
      <c r="D61" s="3"/>
      <c r="E61" s="3"/>
      <c r="F61" s="3"/>
      <c r="G61" s="3"/>
      <c r="H61" s="3"/>
    </row>
    <row r="62" spans="1:8" s="12" customFormat="1" x14ac:dyDescent="0.2">
      <c r="A62" s="35"/>
      <c r="B62" s="1"/>
      <c r="C62" s="1"/>
      <c r="D62" s="3"/>
      <c r="E62" s="3"/>
      <c r="F62" s="3"/>
      <c r="G62" s="3"/>
      <c r="H62" s="3"/>
    </row>
    <row r="63" spans="1:8" s="12" customFormat="1" x14ac:dyDescent="0.2">
      <c r="A63" s="35"/>
      <c r="B63" s="1"/>
      <c r="C63" s="1"/>
      <c r="D63" s="3"/>
      <c r="E63" s="3"/>
      <c r="F63" s="3"/>
      <c r="G63" s="3"/>
      <c r="H63" s="3"/>
    </row>
    <row r="64" spans="1:8" s="12" customFormat="1" x14ac:dyDescent="0.2">
      <c r="A64" s="35"/>
      <c r="B64" s="1"/>
      <c r="C64" s="1"/>
      <c r="D64" s="3"/>
      <c r="E64" s="3"/>
      <c r="F64" s="3"/>
      <c r="G64" s="3"/>
      <c r="H64" s="3"/>
    </row>
    <row r="65" spans="1:8" s="12" customFormat="1" x14ac:dyDescent="0.2">
      <c r="A65" s="35"/>
      <c r="B65" s="1"/>
      <c r="C65" s="1"/>
      <c r="D65" s="3"/>
      <c r="E65" s="3"/>
      <c r="F65" s="3"/>
      <c r="G65" s="3"/>
      <c r="H65" s="3"/>
    </row>
    <row r="66" spans="1:8" s="12" customFormat="1" x14ac:dyDescent="0.2">
      <c r="A66" s="35"/>
      <c r="B66" s="1"/>
      <c r="C66" s="1"/>
      <c r="D66" s="3"/>
      <c r="E66" s="3"/>
      <c r="F66" s="3"/>
      <c r="G66" s="3"/>
      <c r="H66" s="3"/>
    </row>
    <row r="67" spans="1:8" s="12" customFormat="1" x14ac:dyDescent="0.2">
      <c r="A67" s="35"/>
      <c r="B67" s="1"/>
      <c r="C67" s="1"/>
      <c r="D67" s="3"/>
      <c r="E67" s="3"/>
      <c r="F67" s="3"/>
      <c r="G67" s="3"/>
      <c r="H67" s="3"/>
    </row>
    <row r="68" spans="1:8" s="12" customFormat="1" x14ac:dyDescent="0.2">
      <c r="A68" s="35"/>
      <c r="B68" s="1"/>
      <c r="C68" s="1"/>
      <c r="D68" s="3"/>
      <c r="E68" s="3"/>
      <c r="F68" s="3"/>
      <c r="G68" s="3"/>
      <c r="H68" s="3"/>
    </row>
    <row r="69" spans="1:8" s="12" customFormat="1" x14ac:dyDescent="0.2">
      <c r="A69" s="35"/>
      <c r="B69" s="1"/>
      <c r="C69" s="1"/>
      <c r="D69" s="3"/>
      <c r="E69" s="3"/>
      <c r="F69" s="3"/>
      <c r="G69" s="3"/>
      <c r="H69" s="3"/>
    </row>
    <row r="70" spans="1:8" s="12" customFormat="1" x14ac:dyDescent="0.2">
      <c r="A70" s="35"/>
      <c r="B70" s="1"/>
      <c r="C70" s="1"/>
      <c r="D70" s="3"/>
      <c r="E70" s="3"/>
      <c r="F70" s="3"/>
      <c r="G70" s="3"/>
      <c r="H70" s="3"/>
    </row>
    <row r="71" spans="1:8" s="12" customFormat="1" x14ac:dyDescent="0.2">
      <c r="A71" s="35"/>
      <c r="B71" s="1"/>
      <c r="C71" s="1"/>
      <c r="D71" s="3"/>
      <c r="E71" s="3"/>
      <c r="F71" s="3"/>
      <c r="G71" s="3"/>
      <c r="H71" s="3"/>
    </row>
    <row r="72" spans="1:8" s="12" customFormat="1" x14ac:dyDescent="0.2">
      <c r="A72" s="35"/>
      <c r="B72" s="1"/>
      <c r="C72" s="1"/>
      <c r="D72" s="3"/>
      <c r="E72" s="3"/>
      <c r="F72" s="3"/>
      <c r="G72" s="3"/>
      <c r="H72" s="3"/>
    </row>
    <row r="73" spans="1:8" s="12" customFormat="1" x14ac:dyDescent="0.2">
      <c r="A73" s="35"/>
      <c r="B73" s="1"/>
      <c r="C73" s="1"/>
      <c r="D73" s="3"/>
      <c r="E73" s="3"/>
      <c r="F73" s="3"/>
      <c r="G73" s="3"/>
      <c r="H73" s="3"/>
    </row>
    <row r="74" spans="1:8" s="12" customFormat="1" x14ac:dyDescent="0.2">
      <c r="A74" s="35"/>
      <c r="B74" s="1"/>
      <c r="C74" s="1"/>
      <c r="D74" s="3"/>
      <c r="E74" s="3"/>
      <c r="F74" s="3"/>
      <c r="G74" s="3"/>
      <c r="H74" s="3"/>
    </row>
    <row r="75" spans="1:8" s="12" customFormat="1" x14ac:dyDescent="0.2">
      <c r="A75" s="35"/>
      <c r="B75" s="1"/>
      <c r="C75" s="1"/>
      <c r="D75" s="3"/>
      <c r="E75" s="3"/>
      <c r="F75" s="3"/>
      <c r="G75" s="3"/>
      <c r="H75" s="3"/>
    </row>
    <row r="76" spans="1:8" s="12" customFormat="1" x14ac:dyDescent="0.2">
      <c r="A76" s="35"/>
      <c r="B76" s="1"/>
      <c r="C76" s="1"/>
      <c r="D76" s="3"/>
      <c r="E76" s="3"/>
      <c r="F76" s="3"/>
      <c r="G76" s="3"/>
      <c r="H76" s="3"/>
    </row>
    <row r="77" spans="1:8" s="12" customFormat="1" x14ac:dyDescent="0.2">
      <c r="A77" s="35"/>
      <c r="B77" s="1"/>
      <c r="C77" s="1"/>
      <c r="D77" s="3"/>
      <c r="E77" s="3"/>
      <c r="F77" s="3"/>
      <c r="G77" s="3"/>
      <c r="H77" s="3"/>
    </row>
    <row r="78" spans="1:8" s="12" customFormat="1" x14ac:dyDescent="0.2">
      <c r="A78" s="35"/>
      <c r="B78" s="1"/>
      <c r="C78" s="1"/>
      <c r="D78" s="3"/>
      <c r="E78" s="3"/>
      <c r="F78" s="3"/>
      <c r="G78" s="3"/>
      <c r="H78" s="3"/>
    </row>
    <row r="79" spans="1:8" s="12" customFormat="1" x14ac:dyDescent="0.2">
      <c r="A79" s="35"/>
      <c r="B79" s="1"/>
      <c r="C79" s="1"/>
      <c r="D79" s="3"/>
      <c r="E79" s="3"/>
      <c r="F79" s="3"/>
      <c r="G79" s="3"/>
      <c r="H79" s="3"/>
    </row>
    <row r="80" spans="1:8" s="12" customFormat="1" x14ac:dyDescent="0.2">
      <c r="A80" s="35"/>
      <c r="B80" s="1"/>
      <c r="C80" s="1"/>
      <c r="D80" s="3"/>
      <c r="E80" s="3"/>
      <c r="F80" s="3"/>
      <c r="G80" s="3"/>
      <c r="H80" s="3"/>
    </row>
    <row r="81" spans="1:8" s="12" customFormat="1" x14ac:dyDescent="0.2">
      <c r="A81" s="35"/>
      <c r="B81" s="1"/>
      <c r="C81" s="1"/>
      <c r="D81" s="3"/>
      <c r="E81" s="3"/>
      <c r="F81" s="3"/>
      <c r="G81" s="3"/>
      <c r="H81" s="3"/>
    </row>
    <row r="82" spans="1:8" s="12" customFormat="1" x14ac:dyDescent="0.2">
      <c r="A82" s="35"/>
      <c r="B82" s="1"/>
      <c r="C82" s="1"/>
      <c r="D82" s="3"/>
      <c r="E82" s="3"/>
      <c r="F82" s="3"/>
      <c r="G82" s="3"/>
      <c r="H82" s="3"/>
    </row>
    <row r="83" spans="1:8" s="12" customFormat="1" x14ac:dyDescent="0.2">
      <c r="A83" s="35"/>
      <c r="B83" s="1"/>
      <c r="C83" s="1"/>
      <c r="D83" s="3"/>
      <c r="E83" s="3"/>
      <c r="F83" s="3"/>
      <c r="G83" s="3"/>
      <c r="H83" s="3"/>
    </row>
    <row r="84" spans="1:8" s="12" customFormat="1" x14ac:dyDescent="0.2">
      <c r="A84" s="35"/>
      <c r="B84" s="1"/>
      <c r="C84" s="1"/>
      <c r="D84" s="3"/>
      <c r="E84" s="3"/>
      <c r="F84" s="3"/>
      <c r="G84" s="3"/>
      <c r="H84" s="3"/>
    </row>
    <row r="85" spans="1:8" s="12" customFormat="1" x14ac:dyDescent="0.2">
      <c r="A85" s="35"/>
      <c r="B85" s="1"/>
      <c r="C85" s="1"/>
      <c r="D85" s="3"/>
      <c r="E85" s="3"/>
      <c r="F85" s="3"/>
      <c r="G85" s="3"/>
      <c r="H85" s="3"/>
    </row>
    <row r="86" spans="1:8" s="12" customFormat="1" x14ac:dyDescent="0.2">
      <c r="A86" s="35"/>
      <c r="B86" s="1"/>
      <c r="C86" s="1"/>
      <c r="D86" s="3"/>
      <c r="E86" s="3"/>
      <c r="F86" s="3"/>
      <c r="G86" s="3"/>
      <c r="H86" s="3"/>
    </row>
    <row r="87" spans="1:8" s="12" customFormat="1" x14ac:dyDescent="0.2">
      <c r="A87" s="35"/>
      <c r="B87" s="1"/>
      <c r="C87" s="1"/>
      <c r="D87" s="3"/>
      <c r="E87" s="3"/>
      <c r="F87" s="3"/>
      <c r="G87" s="3"/>
      <c r="H87" s="3"/>
    </row>
    <row r="88" spans="1:8" s="12" customFormat="1" x14ac:dyDescent="0.2">
      <c r="A88" s="35"/>
      <c r="B88" s="1"/>
      <c r="C88" s="1"/>
      <c r="D88" s="3"/>
      <c r="E88" s="3"/>
      <c r="F88" s="3"/>
      <c r="G88" s="3"/>
      <c r="H88" s="3"/>
    </row>
    <row r="89" spans="1:8" s="12" customFormat="1" x14ac:dyDescent="0.2">
      <c r="A89" s="35"/>
      <c r="B89" s="1"/>
      <c r="C89" s="1"/>
      <c r="D89" s="3"/>
      <c r="E89" s="3"/>
      <c r="F89" s="3"/>
      <c r="G89" s="3"/>
      <c r="H89" s="3"/>
    </row>
    <row r="90" spans="1:8" s="12" customFormat="1" x14ac:dyDescent="0.2">
      <c r="A90" s="35"/>
      <c r="B90" s="1"/>
      <c r="C90" s="1"/>
      <c r="D90" s="3"/>
      <c r="E90" s="3"/>
      <c r="F90" s="3"/>
      <c r="G90" s="3"/>
      <c r="H90" s="3"/>
    </row>
    <row r="91" spans="1:8" s="12" customFormat="1" x14ac:dyDescent="0.2">
      <c r="A91" s="35"/>
      <c r="B91" s="1"/>
      <c r="C91" s="1"/>
      <c r="D91" s="3"/>
      <c r="E91" s="3"/>
      <c r="F91" s="3"/>
      <c r="G91" s="3"/>
      <c r="H91" s="3"/>
    </row>
    <row r="92" spans="1:8" s="12" customFormat="1" x14ac:dyDescent="0.2">
      <c r="A92" s="35"/>
      <c r="B92" s="1"/>
      <c r="C92" s="1"/>
      <c r="D92" s="3"/>
      <c r="E92" s="3"/>
      <c r="F92" s="3"/>
      <c r="G92" s="3"/>
      <c r="H92" s="3"/>
    </row>
    <row r="93" spans="1:8" s="12" customFormat="1" x14ac:dyDescent="0.2">
      <c r="A93" s="35"/>
      <c r="B93" s="1"/>
      <c r="C93" s="1"/>
      <c r="D93" s="3"/>
      <c r="E93" s="3"/>
      <c r="F93" s="3"/>
      <c r="G93" s="3"/>
      <c r="H93" s="3"/>
    </row>
    <row r="94" spans="1:8" s="12" customFormat="1" x14ac:dyDescent="0.2">
      <c r="A94" s="35"/>
      <c r="B94" s="1"/>
      <c r="C94" s="1"/>
      <c r="D94" s="3"/>
      <c r="E94" s="3"/>
      <c r="F94" s="3"/>
      <c r="G94" s="3"/>
      <c r="H94" s="3"/>
    </row>
    <row r="95" spans="1:8" s="12" customFormat="1" x14ac:dyDescent="0.2">
      <c r="A95" s="35"/>
      <c r="B95" s="1"/>
      <c r="C95" s="1"/>
      <c r="D95" s="3"/>
      <c r="E95" s="3"/>
      <c r="F95" s="3"/>
      <c r="G95" s="3"/>
      <c r="H95" s="3"/>
    </row>
    <row r="96" spans="1:8" s="12" customFormat="1" x14ac:dyDescent="0.2">
      <c r="A96" s="35"/>
      <c r="B96" s="1"/>
      <c r="C96" s="1"/>
      <c r="D96" s="3"/>
      <c r="E96" s="3"/>
      <c r="F96" s="3"/>
      <c r="G96" s="3"/>
      <c r="H96" s="3"/>
    </row>
    <row r="97" spans="1:8" s="12" customFormat="1" x14ac:dyDescent="0.2">
      <c r="A97" s="35"/>
      <c r="B97" s="1"/>
      <c r="C97" s="1"/>
      <c r="D97" s="3"/>
      <c r="E97" s="3"/>
      <c r="F97" s="3"/>
      <c r="G97" s="3"/>
      <c r="H97" s="3"/>
    </row>
    <row r="98" spans="1:8" s="12" customFormat="1" x14ac:dyDescent="0.2">
      <c r="A98" s="35"/>
      <c r="B98" s="1"/>
      <c r="C98" s="1"/>
      <c r="D98" s="3"/>
      <c r="E98" s="3"/>
      <c r="F98" s="3"/>
      <c r="G98" s="3"/>
      <c r="H98" s="3"/>
    </row>
    <row r="99" spans="1:8" s="12" customFormat="1" x14ac:dyDescent="0.2">
      <c r="A99" s="35"/>
      <c r="B99" s="1"/>
      <c r="C99" s="1"/>
      <c r="D99" s="3"/>
      <c r="E99" s="3"/>
      <c r="F99" s="3"/>
      <c r="G99" s="3"/>
      <c r="H99" s="3"/>
    </row>
    <row r="100" spans="1:8" s="12" customFormat="1" x14ac:dyDescent="0.2">
      <c r="A100" s="35"/>
      <c r="B100" s="1"/>
      <c r="C100" s="1"/>
      <c r="D100" s="3"/>
      <c r="E100" s="3"/>
      <c r="F100" s="3"/>
      <c r="G100" s="3"/>
      <c r="H100" s="3"/>
    </row>
    <row r="101" spans="1:8" s="12" customFormat="1" x14ac:dyDescent="0.2">
      <c r="A101" s="35"/>
      <c r="B101" s="1"/>
      <c r="C101" s="1"/>
      <c r="D101" s="3"/>
      <c r="E101" s="3"/>
      <c r="F101" s="3"/>
      <c r="G101" s="3"/>
      <c r="H101" s="3"/>
    </row>
    <row r="102" spans="1:8" s="12" customFormat="1" x14ac:dyDescent="0.2">
      <c r="A102" s="35"/>
      <c r="B102" s="1"/>
      <c r="C102" s="1"/>
      <c r="D102" s="3"/>
      <c r="E102" s="3"/>
      <c r="F102" s="3"/>
      <c r="G102" s="3"/>
      <c r="H102" s="3"/>
    </row>
    <row r="103" spans="1:8" s="12" customFormat="1" x14ac:dyDescent="0.2">
      <c r="A103" s="35"/>
      <c r="B103" s="1"/>
      <c r="C103" s="1"/>
      <c r="D103" s="3"/>
      <c r="E103" s="3"/>
      <c r="F103" s="3"/>
      <c r="G103" s="3"/>
      <c r="H103" s="3"/>
    </row>
    <row r="104" spans="1:8" s="12" customFormat="1" x14ac:dyDescent="0.2">
      <c r="A104" s="35"/>
      <c r="B104" s="1"/>
      <c r="C104" s="1"/>
      <c r="D104" s="3"/>
      <c r="E104" s="3"/>
      <c r="F104" s="3"/>
      <c r="G104" s="3"/>
      <c r="H104" s="3"/>
    </row>
    <row r="105" spans="1:8" s="12" customFormat="1" x14ac:dyDescent="0.2">
      <c r="A105" s="35"/>
      <c r="B105" s="1"/>
      <c r="C105" s="1"/>
      <c r="D105" s="3"/>
      <c r="E105" s="3"/>
      <c r="F105" s="3"/>
      <c r="G105" s="3"/>
      <c r="H105" s="3"/>
    </row>
    <row r="106" spans="1:8" s="12" customFormat="1" x14ac:dyDescent="0.2">
      <c r="A106" s="35"/>
      <c r="B106" s="1"/>
      <c r="C106" s="1"/>
      <c r="D106" s="3"/>
      <c r="E106" s="3"/>
      <c r="F106" s="3"/>
      <c r="G106" s="3"/>
      <c r="H106" s="3"/>
    </row>
    <row r="107" spans="1:8" s="12" customFormat="1" x14ac:dyDescent="0.2">
      <c r="A107" s="35"/>
      <c r="B107" s="1"/>
      <c r="C107" s="1"/>
      <c r="D107" s="3"/>
      <c r="E107" s="3"/>
      <c r="F107" s="3"/>
      <c r="G107" s="3"/>
      <c r="H107" s="3"/>
    </row>
    <row r="108" spans="1:8" s="12" customFormat="1" x14ac:dyDescent="0.2">
      <c r="A108" s="35"/>
      <c r="B108" s="1"/>
      <c r="C108" s="1"/>
      <c r="D108" s="3"/>
      <c r="E108" s="3"/>
      <c r="F108" s="3"/>
      <c r="G108" s="3"/>
      <c r="H108" s="3"/>
    </row>
    <row r="109" spans="1:8" s="12" customFormat="1" x14ac:dyDescent="0.2">
      <c r="A109" s="35"/>
      <c r="B109" s="1"/>
      <c r="C109" s="1"/>
      <c r="D109" s="3"/>
      <c r="E109" s="3"/>
      <c r="F109" s="3"/>
      <c r="G109" s="3"/>
      <c r="H109" s="3"/>
    </row>
    <row r="110" spans="1:8" s="12" customFormat="1" x14ac:dyDescent="0.2">
      <c r="A110" s="35"/>
      <c r="B110" s="1"/>
      <c r="C110" s="1"/>
      <c r="D110" s="3"/>
      <c r="E110" s="3"/>
      <c r="F110" s="3"/>
      <c r="G110" s="3"/>
      <c r="H110" s="3"/>
    </row>
    <row r="111" spans="1:8" s="12" customFormat="1" x14ac:dyDescent="0.2">
      <c r="A111" s="35"/>
      <c r="B111" s="1"/>
      <c r="C111" s="1"/>
      <c r="D111" s="3"/>
      <c r="E111" s="3"/>
      <c r="F111" s="3"/>
      <c r="G111" s="3"/>
      <c r="H111" s="3"/>
    </row>
    <row r="112" spans="1:8" s="12" customFormat="1" x14ac:dyDescent="0.2">
      <c r="A112" s="35"/>
      <c r="B112" s="1"/>
      <c r="C112" s="1"/>
      <c r="D112" s="3"/>
      <c r="E112" s="3"/>
      <c r="F112" s="3"/>
      <c r="G112" s="3"/>
      <c r="H112" s="3"/>
    </row>
    <row r="113" spans="1:8" s="12" customFormat="1" x14ac:dyDescent="0.2">
      <c r="A113" s="35"/>
      <c r="B113" s="1"/>
      <c r="C113" s="1"/>
      <c r="D113" s="3"/>
      <c r="E113" s="3"/>
      <c r="F113" s="3"/>
      <c r="G113" s="3"/>
      <c r="H113" s="3"/>
    </row>
    <row r="114" spans="1:8" s="12" customFormat="1" x14ac:dyDescent="0.2">
      <c r="A114" s="35"/>
      <c r="B114" s="1"/>
      <c r="C114" s="1"/>
      <c r="D114" s="3"/>
      <c r="E114" s="3"/>
      <c r="F114" s="3"/>
      <c r="G114" s="3"/>
      <c r="H114" s="3"/>
    </row>
    <row r="115" spans="1:8" s="12" customFormat="1" x14ac:dyDescent="0.2">
      <c r="A115" s="35"/>
      <c r="B115" s="1"/>
      <c r="C115" s="1"/>
      <c r="D115" s="3"/>
      <c r="E115" s="3"/>
      <c r="F115" s="3"/>
      <c r="G115" s="3"/>
      <c r="H115" s="3"/>
    </row>
    <row r="116" spans="1:8" s="12" customFormat="1" x14ac:dyDescent="0.2">
      <c r="A116" s="35"/>
      <c r="B116" s="1"/>
      <c r="C116" s="1"/>
      <c r="D116" s="3"/>
      <c r="E116" s="3"/>
      <c r="F116" s="3"/>
      <c r="G116" s="3"/>
      <c r="H116" s="3"/>
    </row>
    <row r="117" spans="1:8" s="12" customFormat="1" x14ac:dyDescent="0.2">
      <c r="A117" s="35"/>
      <c r="B117" s="1"/>
      <c r="C117" s="1"/>
      <c r="D117" s="3"/>
      <c r="E117" s="3"/>
      <c r="F117" s="3"/>
      <c r="G117" s="3"/>
      <c r="H117" s="3"/>
    </row>
    <row r="118" spans="1:8" s="12" customFormat="1" x14ac:dyDescent="0.2">
      <c r="A118" s="35"/>
      <c r="B118" s="1"/>
      <c r="C118" s="1"/>
      <c r="D118" s="3"/>
      <c r="E118" s="3"/>
      <c r="F118" s="3"/>
      <c r="G118" s="3"/>
      <c r="H118" s="3"/>
    </row>
    <row r="119" spans="1:8" s="12" customFormat="1" x14ac:dyDescent="0.2">
      <c r="A119" s="35"/>
      <c r="B119" s="1"/>
      <c r="C119" s="1"/>
      <c r="D119" s="3"/>
      <c r="E119" s="3"/>
      <c r="F119" s="3"/>
      <c r="G119" s="3"/>
      <c r="H119" s="3"/>
    </row>
    <row r="120" spans="1:8" s="12" customFormat="1" x14ac:dyDescent="0.2">
      <c r="A120" s="35"/>
      <c r="B120" s="1"/>
      <c r="C120" s="1"/>
      <c r="D120" s="3"/>
      <c r="E120" s="3"/>
      <c r="F120" s="3"/>
      <c r="G120" s="3"/>
      <c r="H120" s="3"/>
    </row>
    <row r="121" spans="1:8" s="12" customFormat="1" x14ac:dyDescent="0.2">
      <c r="A121" s="35"/>
      <c r="B121" s="1"/>
      <c r="C121" s="1"/>
      <c r="D121" s="3"/>
      <c r="E121" s="3"/>
      <c r="F121" s="3"/>
      <c r="G121" s="3"/>
      <c r="H121" s="3"/>
    </row>
    <row r="122" spans="1:8" s="12" customFormat="1" x14ac:dyDescent="0.2">
      <c r="A122" s="35"/>
      <c r="B122" s="1"/>
      <c r="C122" s="1"/>
      <c r="D122" s="3"/>
      <c r="E122" s="3"/>
      <c r="F122" s="3"/>
      <c r="G122" s="3"/>
      <c r="H122" s="3"/>
    </row>
    <row r="123" spans="1:8" s="12" customFormat="1" x14ac:dyDescent="0.2">
      <c r="A123" s="35"/>
      <c r="B123" s="1"/>
      <c r="C123" s="1"/>
      <c r="D123" s="3"/>
      <c r="E123" s="3"/>
      <c r="F123" s="3"/>
      <c r="G123" s="3"/>
      <c r="H123" s="3"/>
    </row>
    <row r="124" spans="1:8" s="12" customFormat="1" x14ac:dyDescent="0.2">
      <c r="A124" s="35"/>
      <c r="B124" s="1"/>
      <c r="C124" s="1"/>
      <c r="D124" s="3"/>
      <c r="E124" s="3"/>
      <c r="F124" s="3"/>
      <c r="G124" s="3"/>
      <c r="H124" s="3"/>
    </row>
    <row r="125" spans="1:8" s="12" customFormat="1" x14ac:dyDescent="0.2">
      <c r="A125" s="35"/>
      <c r="B125" s="1"/>
      <c r="C125" s="1"/>
      <c r="D125" s="3"/>
      <c r="E125" s="3"/>
      <c r="F125" s="3"/>
      <c r="G125" s="3"/>
      <c r="H125" s="3"/>
    </row>
    <row r="126" spans="1:8" s="12" customFormat="1" x14ac:dyDescent="0.2">
      <c r="A126" s="35"/>
      <c r="B126" s="1"/>
      <c r="C126" s="1"/>
      <c r="D126" s="3"/>
      <c r="E126" s="3"/>
      <c r="F126" s="3"/>
      <c r="G126" s="3"/>
      <c r="H126" s="3"/>
    </row>
    <row r="127" spans="1:8" s="12" customFormat="1" x14ac:dyDescent="0.2">
      <c r="A127" s="35"/>
      <c r="B127" s="1"/>
      <c r="C127" s="1"/>
      <c r="D127" s="3"/>
      <c r="E127" s="3"/>
      <c r="F127" s="3"/>
      <c r="G127" s="3"/>
      <c r="H127" s="3"/>
    </row>
    <row r="128" spans="1:8" s="12" customFormat="1" x14ac:dyDescent="0.2">
      <c r="A128" s="35"/>
      <c r="B128" s="1"/>
      <c r="C128" s="1"/>
      <c r="D128" s="3"/>
      <c r="E128" s="3"/>
      <c r="F128" s="3"/>
      <c r="G128" s="3"/>
      <c r="H128" s="3"/>
    </row>
    <row r="129" spans="1:8" s="12" customFormat="1" x14ac:dyDescent="0.2">
      <c r="A129" s="35"/>
      <c r="B129" s="1"/>
      <c r="C129" s="1"/>
      <c r="D129" s="3"/>
      <c r="E129" s="3"/>
      <c r="F129" s="3"/>
      <c r="G129" s="3"/>
      <c r="H129" s="3"/>
    </row>
    <row r="130" spans="1:8" s="12" customFormat="1" x14ac:dyDescent="0.2">
      <c r="A130" s="35"/>
      <c r="B130" s="1"/>
      <c r="C130" s="1"/>
      <c r="D130" s="3"/>
      <c r="E130" s="3"/>
      <c r="F130" s="3"/>
      <c r="G130" s="3"/>
      <c r="H130" s="3"/>
    </row>
    <row r="131" spans="1:8" s="12" customFormat="1" x14ac:dyDescent="0.2">
      <c r="A131" s="35"/>
      <c r="B131" s="1"/>
      <c r="C131" s="1"/>
      <c r="D131" s="3"/>
      <c r="E131" s="3"/>
      <c r="F131" s="3"/>
      <c r="G131" s="3"/>
      <c r="H131" s="3"/>
    </row>
    <row r="132" spans="1:8" s="12" customFormat="1" x14ac:dyDescent="0.2">
      <c r="A132" s="35"/>
      <c r="B132" s="1"/>
      <c r="C132" s="1"/>
      <c r="D132" s="3"/>
      <c r="E132" s="3"/>
      <c r="F132" s="3"/>
      <c r="G132" s="3"/>
      <c r="H132" s="3"/>
    </row>
    <row r="133" spans="1:8" s="12" customFormat="1" x14ac:dyDescent="0.2">
      <c r="A133" s="35"/>
      <c r="B133" s="1"/>
      <c r="C133" s="1"/>
      <c r="D133" s="3"/>
      <c r="E133" s="3"/>
      <c r="F133" s="3"/>
      <c r="G133" s="3"/>
      <c r="H133" s="3"/>
    </row>
    <row r="134" spans="1:8" s="12" customFormat="1" x14ac:dyDescent="0.2">
      <c r="A134" s="35"/>
      <c r="B134" s="1"/>
      <c r="C134" s="1"/>
      <c r="D134" s="3"/>
      <c r="E134" s="3"/>
      <c r="F134" s="3"/>
      <c r="G134" s="3"/>
      <c r="H134" s="3"/>
    </row>
    <row r="135" spans="1:8" s="12" customFormat="1" x14ac:dyDescent="0.2">
      <c r="A135" s="35"/>
      <c r="B135" s="1"/>
      <c r="C135" s="1"/>
      <c r="D135" s="3"/>
      <c r="E135" s="3"/>
      <c r="F135" s="3"/>
      <c r="G135" s="3"/>
      <c r="H135" s="3"/>
    </row>
    <row r="136" spans="1:8" s="12" customFormat="1" x14ac:dyDescent="0.2">
      <c r="A136" s="35"/>
      <c r="B136" s="1"/>
      <c r="C136" s="1"/>
      <c r="D136" s="3"/>
      <c r="E136" s="3"/>
      <c r="F136" s="3"/>
      <c r="G136" s="3"/>
      <c r="H136" s="3"/>
    </row>
    <row r="137" spans="1:8" s="12" customFormat="1" x14ac:dyDescent="0.2">
      <c r="A137" s="35"/>
      <c r="B137" s="1"/>
      <c r="C137" s="1"/>
      <c r="D137" s="3"/>
      <c r="E137" s="3"/>
      <c r="F137" s="3"/>
      <c r="G137" s="3"/>
      <c r="H137" s="3"/>
    </row>
    <row r="138" spans="1:8" s="12" customFormat="1" x14ac:dyDescent="0.2">
      <c r="A138" s="35"/>
      <c r="B138" s="1"/>
      <c r="C138" s="1"/>
      <c r="D138" s="3"/>
      <c r="E138" s="3"/>
      <c r="F138" s="3"/>
      <c r="G138" s="3"/>
      <c r="H138" s="3"/>
    </row>
    <row r="139" spans="1:8" s="12" customFormat="1" x14ac:dyDescent="0.2">
      <c r="A139" s="35"/>
      <c r="B139" s="1"/>
      <c r="C139" s="1"/>
      <c r="D139" s="3"/>
      <c r="E139" s="3"/>
      <c r="F139" s="3"/>
      <c r="G139" s="3"/>
      <c r="H139" s="3"/>
    </row>
  </sheetData>
  <mergeCells count="2">
    <mergeCell ref="A2:H2"/>
    <mergeCell ref="C3:H3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67"/>
  <sheetViews>
    <sheetView workbookViewId="0">
      <selection activeCell="E44" sqref="E44"/>
    </sheetView>
  </sheetViews>
  <sheetFormatPr baseColWidth="10" defaultColWidth="9.140625" defaultRowHeight="12.75" x14ac:dyDescent="0.2"/>
  <cols>
    <col min="1" max="1" width="22.5703125" style="35" customWidth="1"/>
    <col min="2" max="2" width="17.42578125" style="1" customWidth="1"/>
    <col min="3" max="3" width="35" style="1" customWidth="1"/>
    <col min="4" max="4" width="54.140625" style="3" customWidth="1"/>
    <col min="5" max="5" width="39.7109375" style="3" customWidth="1"/>
    <col min="6" max="16384" width="9.140625" style="6"/>
  </cols>
  <sheetData>
    <row r="1" spans="1:5" ht="5.0999999999999996" customHeight="1" x14ac:dyDescent="0.2">
      <c r="A1" s="41"/>
      <c r="B1" s="42"/>
      <c r="C1" s="42"/>
      <c r="D1" s="43"/>
      <c r="E1" s="44"/>
    </row>
    <row r="2" spans="1:5" ht="30" customHeight="1" x14ac:dyDescent="0.2">
      <c r="A2" s="468" t="s">
        <v>178</v>
      </c>
      <c r="B2" s="469"/>
      <c r="C2" s="469"/>
      <c r="D2" s="469"/>
      <c r="E2" s="470"/>
    </row>
    <row r="3" spans="1:5" s="21" customFormat="1" ht="18" customHeight="1" x14ac:dyDescent="0.2">
      <c r="A3" s="416"/>
      <c r="B3" s="417"/>
      <c r="C3" s="471" t="s">
        <v>691</v>
      </c>
      <c r="D3" s="471"/>
      <c r="E3" s="472"/>
    </row>
    <row r="4" spans="1:5" s="21" customFormat="1" ht="18" customHeight="1" x14ac:dyDescent="0.2">
      <c r="A4" s="45"/>
      <c r="B4" s="38"/>
      <c r="C4" s="37">
        <v>1</v>
      </c>
      <c r="D4" s="50">
        <v>2</v>
      </c>
      <c r="E4" s="57">
        <v>3</v>
      </c>
    </row>
    <row r="5" spans="1:5" s="86" customFormat="1" ht="19.5" customHeight="1" x14ac:dyDescent="0.2">
      <c r="A5" s="70" t="s">
        <v>4</v>
      </c>
      <c r="B5" s="64"/>
      <c r="C5" s="65">
        <v>22.03</v>
      </c>
      <c r="D5" s="66">
        <v>17.260000000000002</v>
      </c>
      <c r="E5" s="71">
        <v>12.11</v>
      </c>
    </row>
    <row r="6" spans="1:5" s="86" customFormat="1" ht="19.5" customHeight="1" x14ac:dyDescent="0.2">
      <c r="A6" s="70" t="s">
        <v>5</v>
      </c>
      <c r="B6" s="64"/>
      <c r="C6" s="65">
        <v>38.81</v>
      </c>
      <c r="D6" s="66">
        <v>30.41</v>
      </c>
      <c r="E6" s="71">
        <v>21.32</v>
      </c>
    </row>
    <row r="7" spans="1:5" s="86" customFormat="1" ht="19.5" customHeight="1" x14ac:dyDescent="0.2">
      <c r="A7" s="70" t="s">
        <v>6</v>
      </c>
      <c r="B7" s="64"/>
      <c r="C7" s="65">
        <v>64.040000000000006</v>
      </c>
      <c r="D7" s="66">
        <v>50.19</v>
      </c>
      <c r="E7" s="71">
        <v>35.21</v>
      </c>
    </row>
    <row r="8" spans="1:5" s="86" customFormat="1" ht="19.5" customHeight="1" x14ac:dyDescent="0.2">
      <c r="A8" s="70" t="s">
        <v>354</v>
      </c>
      <c r="B8" s="64"/>
      <c r="C8" s="191">
        <v>89.54</v>
      </c>
      <c r="D8" s="66">
        <v>70.150000000000006</v>
      </c>
      <c r="E8" s="71">
        <v>49.24</v>
      </c>
    </row>
    <row r="9" spans="1:5" s="16" customFormat="1" ht="9" customHeight="1" x14ac:dyDescent="0.2">
      <c r="A9" s="101"/>
      <c r="B9" s="102"/>
      <c r="C9" s="103"/>
      <c r="D9" s="8"/>
      <c r="E9" s="160"/>
    </row>
    <row r="10" spans="1:5" s="16" customFormat="1" ht="19.5" customHeight="1" x14ac:dyDescent="0.2">
      <c r="A10" s="101"/>
      <c r="B10" s="102"/>
      <c r="C10" s="9" t="s">
        <v>59</v>
      </c>
      <c r="D10" s="8" t="s">
        <v>66</v>
      </c>
      <c r="E10" s="83" t="s">
        <v>40</v>
      </c>
    </row>
    <row r="11" spans="1:5" s="16" customFormat="1" ht="19.5" customHeight="1" x14ac:dyDescent="0.2">
      <c r="A11" s="101"/>
      <c r="B11" s="102"/>
      <c r="C11" s="9" t="s">
        <v>58</v>
      </c>
      <c r="D11" s="8" t="s">
        <v>55</v>
      </c>
      <c r="E11" s="83" t="s">
        <v>64</v>
      </c>
    </row>
    <row r="12" spans="1:5" s="16" customFormat="1" ht="19.5" customHeight="1" x14ac:dyDescent="0.2">
      <c r="A12" s="101"/>
      <c r="B12" s="102"/>
      <c r="C12" s="9" t="s">
        <v>73</v>
      </c>
      <c r="D12" s="8" t="s">
        <v>60</v>
      </c>
      <c r="E12" s="83" t="s">
        <v>41</v>
      </c>
    </row>
    <row r="13" spans="1:5" s="16" customFormat="1" ht="19.5" customHeight="1" x14ac:dyDescent="0.2">
      <c r="A13" s="101"/>
      <c r="B13" s="102"/>
      <c r="C13" s="9" t="s">
        <v>63</v>
      </c>
      <c r="D13" s="8" t="s">
        <v>250</v>
      </c>
      <c r="E13" s="83" t="s">
        <v>46</v>
      </c>
    </row>
    <row r="14" spans="1:5" s="16" customFormat="1" ht="19.5" customHeight="1" x14ac:dyDescent="0.2">
      <c r="A14" s="101"/>
      <c r="B14" s="102"/>
      <c r="C14" s="9" t="s">
        <v>150</v>
      </c>
      <c r="D14" s="8" t="s">
        <v>76</v>
      </c>
      <c r="E14" s="83" t="s">
        <v>257</v>
      </c>
    </row>
    <row r="15" spans="1:5" s="16" customFormat="1" ht="19.5" customHeight="1" x14ac:dyDescent="0.2">
      <c r="A15" s="101"/>
      <c r="B15" s="102"/>
      <c r="C15" s="9" t="s">
        <v>86</v>
      </c>
      <c r="D15" s="8" t="s">
        <v>39</v>
      </c>
      <c r="E15" s="160"/>
    </row>
    <row r="16" spans="1:5" s="16" customFormat="1" ht="19.5" customHeight="1" x14ac:dyDescent="0.2">
      <c r="A16" s="101"/>
      <c r="B16" s="102"/>
      <c r="C16" s="9" t="s">
        <v>72</v>
      </c>
      <c r="D16" s="8" t="s">
        <v>44</v>
      </c>
      <c r="E16" s="160"/>
    </row>
    <row r="17" spans="1:5" s="16" customFormat="1" ht="19.5" customHeight="1" x14ac:dyDescent="0.2">
      <c r="A17" s="101"/>
      <c r="B17" s="102"/>
      <c r="C17" s="103"/>
      <c r="D17" s="8" t="s">
        <v>67</v>
      </c>
      <c r="E17" s="160"/>
    </row>
    <row r="18" spans="1:5" s="16" customFormat="1" ht="19.5" customHeight="1" x14ac:dyDescent="0.2">
      <c r="A18" s="101"/>
      <c r="B18" s="102"/>
      <c r="C18" s="103"/>
      <c r="D18" s="8" t="s">
        <v>251</v>
      </c>
      <c r="E18" s="160"/>
    </row>
    <row r="19" spans="1:5" s="16" customFormat="1" ht="19.5" customHeight="1" x14ac:dyDescent="0.2">
      <c r="A19" s="101"/>
      <c r="B19" s="102"/>
      <c r="C19" s="103"/>
      <c r="D19" s="8" t="s">
        <v>45</v>
      </c>
      <c r="E19" s="160"/>
    </row>
    <row r="20" spans="1:5" s="16" customFormat="1" ht="19.5" customHeight="1" x14ac:dyDescent="0.2">
      <c r="A20" s="101"/>
      <c r="B20" s="102"/>
      <c r="C20" s="103"/>
      <c r="D20" s="8" t="s">
        <v>51</v>
      </c>
      <c r="E20" s="160"/>
    </row>
    <row r="21" spans="1:5" s="16" customFormat="1" ht="19.5" customHeight="1" x14ac:dyDescent="0.2">
      <c r="A21" s="101"/>
      <c r="B21" s="102"/>
      <c r="C21" s="103"/>
      <c r="D21" s="8" t="s">
        <v>92</v>
      </c>
      <c r="E21" s="160"/>
    </row>
    <row r="22" spans="1:5" s="16" customFormat="1" ht="19.5" customHeight="1" x14ac:dyDescent="0.2">
      <c r="A22" s="101"/>
      <c r="B22" s="102"/>
      <c r="C22" s="103"/>
      <c r="D22" s="8" t="s">
        <v>115</v>
      </c>
      <c r="E22" s="160"/>
    </row>
    <row r="23" spans="1:5" s="16" customFormat="1" ht="19.5" customHeight="1" x14ac:dyDescent="0.2">
      <c r="A23" s="101"/>
      <c r="B23" s="102"/>
      <c r="C23" s="103"/>
      <c r="D23" s="8" t="s">
        <v>181</v>
      </c>
      <c r="E23" s="160"/>
    </row>
    <row r="24" spans="1:5" s="16" customFormat="1" ht="19.5" customHeight="1" x14ac:dyDescent="0.2">
      <c r="A24" s="101"/>
      <c r="B24" s="102"/>
      <c r="C24" s="103"/>
      <c r="D24" s="8" t="s">
        <v>565</v>
      </c>
      <c r="E24" s="160"/>
    </row>
    <row r="25" spans="1:5" s="16" customFormat="1" ht="28.5" customHeight="1" x14ac:dyDescent="0.2">
      <c r="A25" s="101"/>
      <c r="B25" s="102"/>
      <c r="C25" s="103"/>
      <c r="D25" s="8" t="s">
        <v>280</v>
      </c>
      <c r="E25" s="160"/>
    </row>
    <row r="26" spans="1:5" s="16" customFormat="1" ht="19.5" customHeight="1" x14ac:dyDescent="0.2">
      <c r="A26" s="101"/>
      <c r="B26" s="102"/>
      <c r="C26" s="103"/>
      <c r="D26" s="8" t="s">
        <v>252</v>
      </c>
      <c r="E26" s="160"/>
    </row>
    <row r="27" spans="1:5" s="16" customFormat="1" ht="19.5" customHeight="1" x14ac:dyDescent="0.2">
      <c r="A27" s="101"/>
      <c r="B27" s="102"/>
      <c r="C27" s="103"/>
      <c r="D27" s="8" t="s">
        <v>253</v>
      </c>
      <c r="E27" s="160"/>
    </row>
    <row r="28" spans="1:5" s="16" customFormat="1" ht="19.5" customHeight="1" x14ac:dyDescent="0.2">
      <c r="A28" s="101"/>
      <c r="B28" s="102"/>
      <c r="C28" s="103"/>
      <c r="D28" s="8" t="s">
        <v>98</v>
      </c>
      <c r="E28" s="160"/>
    </row>
    <row r="29" spans="1:5" s="16" customFormat="1" ht="19.5" customHeight="1" x14ac:dyDescent="0.2">
      <c r="A29" s="101"/>
      <c r="B29" s="102"/>
      <c r="C29" s="103"/>
      <c r="D29" s="8" t="s">
        <v>99</v>
      </c>
      <c r="E29" s="160"/>
    </row>
    <row r="30" spans="1:5" s="16" customFormat="1" ht="19.5" customHeight="1" x14ac:dyDescent="0.2">
      <c r="A30" s="101"/>
      <c r="B30" s="102"/>
      <c r="C30" s="103"/>
      <c r="D30" s="8" t="s">
        <v>632</v>
      </c>
      <c r="E30" s="160"/>
    </row>
    <row r="31" spans="1:5" s="16" customFormat="1" ht="19.5" customHeight="1" x14ac:dyDescent="0.2">
      <c r="A31" s="101"/>
      <c r="B31" s="102"/>
      <c r="C31" s="103"/>
      <c r="D31" s="8" t="s">
        <v>202</v>
      </c>
      <c r="E31" s="160"/>
    </row>
    <row r="32" spans="1:5" s="16" customFormat="1" ht="19.5" customHeight="1" x14ac:dyDescent="0.2">
      <c r="A32" s="101"/>
      <c r="B32" s="102"/>
      <c r="C32" s="103"/>
      <c r="D32" s="8" t="s">
        <v>183</v>
      </c>
      <c r="E32" s="160"/>
    </row>
    <row r="33" spans="1:5" s="16" customFormat="1" ht="20.25" customHeight="1" x14ac:dyDescent="0.2">
      <c r="A33" s="101"/>
      <c r="B33" s="102"/>
      <c r="C33" s="103"/>
      <c r="D33" s="8" t="s">
        <v>254</v>
      </c>
      <c r="E33" s="160"/>
    </row>
    <row r="34" spans="1:5" s="16" customFormat="1" ht="23.25" customHeight="1" x14ac:dyDescent="0.2">
      <c r="A34" s="101"/>
      <c r="B34" s="102"/>
      <c r="C34" s="103"/>
      <c r="D34" s="8" t="s">
        <v>255</v>
      </c>
      <c r="E34" s="160"/>
    </row>
    <row r="35" spans="1:5" s="16" customFormat="1" ht="19.5" customHeight="1" x14ac:dyDescent="0.2">
      <c r="A35" s="101"/>
      <c r="B35" s="102"/>
      <c r="C35" s="103"/>
      <c r="D35" s="8" t="s">
        <v>70</v>
      </c>
      <c r="E35" s="160"/>
    </row>
    <row r="36" spans="1:5" s="16" customFormat="1" ht="19.5" customHeight="1" x14ac:dyDescent="0.2">
      <c r="A36" s="101"/>
      <c r="B36" s="102"/>
      <c r="C36" s="103"/>
      <c r="D36" s="8" t="s">
        <v>71</v>
      </c>
      <c r="E36" s="160"/>
    </row>
    <row r="37" spans="1:5" s="16" customFormat="1" ht="19.5" customHeight="1" x14ac:dyDescent="0.2">
      <c r="A37" s="101"/>
      <c r="B37" s="102"/>
      <c r="C37" s="103"/>
      <c r="D37" s="8" t="s">
        <v>83</v>
      </c>
      <c r="E37" s="160"/>
    </row>
    <row r="38" spans="1:5" s="16" customFormat="1" ht="19.5" customHeight="1" x14ac:dyDescent="0.2">
      <c r="A38" s="101"/>
      <c r="B38" s="102"/>
      <c r="C38" s="103"/>
      <c r="D38" s="8" t="s">
        <v>256</v>
      </c>
      <c r="E38" s="160"/>
    </row>
    <row r="39" spans="1:5" s="16" customFormat="1" ht="19.5" customHeight="1" x14ac:dyDescent="0.2">
      <c r="A39" s="101"/>
      <c r="B39" s="102"/>
      <c r="C39" s="103"/>
      <c r="D39" s="8" t="s">
        <v>169</v>
      </c>
      <c r="E39" s="160"/>
    </row>
    <row r="40" spans="1:5" s="16" customFormat="1" ht="19.5" customHeight="1" x14ac:dyDescent="0.2">
      <c r="A40" s="101"/>
      <c r="B40" s="102"/>
      <c r="C40" s="103"/>
      <c r="D40" s="8" t="s">
        <v>193</v>
      </c>
      <c r="E40" s="160"/>
    </row>
    <row r="41" spans="1:5" s="16" customFormat="1" ht="19.5" customHeight="1" x14ac:dyDescent="0.2">
      <c r="A41" s="101"/>
      <c r="B41" s="102"/>
      <c r="C41" s="103"/>
      <c r="D41" s="8" t="s">
        <v>194</v>
      </c>
      <c r="E41" s="160"/>
    </row>
    <row r="42" spans="1:5" s="16" customFormat="1" ht="19.5" customHeight="1" x14ac:dyDescent="0.2">
      <c r="A42" s="101"/>
      <c r="B42" s="102"/>
      <c r="C42" s="103"/>
      <c r="D42" s="8" t="s">
        <v>587</v>
      </c>
      <c r="E42" s="160"/>
    </row>
    <row r="43" spans="1:5" s="16" customFormat="1" ht="19.5" customHeight="1" x14ac:dyDescent="0.2">
      <c r="A43" s="101"/>
      <c r="B43" s="102"/>
      <c r="C43" s="103"/>
      <c r="D43" s="8" t="s">
        <v>61</v>
      </c>
      <c r="E43" s="160"/>
    </row>
    <row r="44" spans="1:5" s="16" customFormat="1" ht="19.5" customHeight="1" x14ac:dyDescent="0.2">
      <c r="A44" s="101"/>
      <c r="B44" s="102"/>
      <c r="C44" s="103"/>
      <c r="D44" s="8" t="s">
        <v>577</v>
      </c>
      <c r="E44" s="160"/>
    </row>
    <row r="45" spans="1:5" s="16" customFormat="1" ht="19.5" customHeight="1" x14ac:dyDescent="0.2">
      <c r="A45" s="101"/>
      <c r="B45" s="102"/>
      <c r="C45" s="103"/>
      <c r="D45" s="8" t="s">
        <v>53</v>
      </c>
      <c r="E45" s="160"/>
    </row>
    <row r="46" spans="1:5" s="16" customFormat="1" ht="19.5" customHeight="1" x14ac:dyDescent="0.2">
      <c r="A46" s="101"/>
      <c r="B46" s="102"/>
      <c r="C46" s="103"/>
      <c r="D46" s="8" t="s">
        <v>56</v>
      </c>
      <c r="E46" s="160"/>
    </row>
    <row r="47" spans="1:5" s="16" customFormat="1" ht="19.5" customHeight="1" x14ac:dyDescent="0.2">
      <c r="A47" s="101"/>
      <c r="B47" s="102"/>
      <c r="C47" s="103"/>
      <c r="D47" s="8" t="s">
        <v>89</v>
      </c>
      <c r="E47" s="160"/>
    </row>
    <row r="48" spans="1:5" s="16" customFormat="1" ht="19.5" customHeight="1" x14ac:dyDescent="0.2">
      <c r="A48" s="101"/>
      <c r="B48" s="102"/>
      <c r="C48" s="103"/>
      <c r="D48" s="8" t="s">
        <v>54</v>
      </c>
      <c r="E48" s="160"/>
    </row>
    <row r="49" spans="1:5" s="16" customFormat="1" ht="19.5" customHeight="1" x14ac:dyDescent="0.2">
      <c r="A49" s="46"/>
      <c r="B49" s="4"/>
      <c r="C49" s="9"/>
      <c r="D49" s="8" t="s">
        <v>48</v>
      </c>
      <c r="E49" s="125"/>
    </row>
    <row r="50" spans="1:5" s="16" customFormat="1" ht="18.75" customHeight="1" x14ac:dyDescent="0.2">
      <c r="A50" s="46"/>
      <c r="B50" s="4"/>
      <c r="C50" s="9"/>
      <c r="D50" s="8" t="s">
        <v>633</v>
      </c>
      <c r="E50" s="125"/>
    </row>
    <row r="51" spans="1:5" s="16" customFormat="1" ht="28.5" customHeight="1" x14ac:dyDescent="0.2">
      <c r="A51" s="46"/>
      <c r="B51" s="4"/>
      <c r="C51" s="9"/>
      <c r="D51" s="8" t="s">
        <v>634</v>
      </c>
      <c r="E51" s="125"/>
    </row>
    <row r="52" spans="1:5" s="16" customFormat="1" ht="24" customHeight="1" x14ac:dyDescent="0.2">
      <c r="A52" s="394"/>
      <c r="B52" s="4"/>
      <c r="C52" s="9"/>
      <c r="D52" s="8" t="s">
        <v>635</v>
      </c>
      <c r="E52" s="125"/>
    </row>
    <row r="53" spans="1:5" s="16" customFormat="1" ht="10.5" customHeight="1" x14ac:dyDescent="0.2">
      <c r="A53" s="394"/>
      <c r="B53" s="4"/>
      <c r="C53" s="9"/>
      <c r="D53" s="8"/>
      <c r="E53" s="125"/>
    </row>
    <row r="54" spans="1:5" s="16" customFormat="1" ht="14.45" customHeight="1" x14ac:dyDescent="0.2">
      <c r="A54" s="105"/>
      <c r="B54" s="92"/>
      <c r="C54" s="91"/>
      <c r="D54" s="90"/>
      <c r="E54" s="115"/>
    </row>
    <row r="55" spans="1:5" s="16" customFormat="1" ht="4.5" customHeight="1" x14ac:dyDescent="0.2">
      <c r="A55" s="134"/>
      <c r="B55" s="135"/>
      <c r="C55" s="100"/>
      <c r="D55" s="99"/>
      <c r="E55" s="136"/>
    </row>
    <row r="56" spans="1:5" s="16" customFormat="1" ht="5.0999999999999996" customHeight="1" x14ac:dyDescent="0.2">
      <c r="A56" s="36"/>
      <c r="B56" s="3"/>
      <c r="C56" s="3"/>
      <c r="D56" s="3"/>
      <c r="E56" s="3"/>
    </row>
    <row r="57" spans="1:5" s="86" customFormat="1" ht="12" x14ac:dyDescent="0.2">
      <c r="A57" s="35"/>
      <c r="B57" s="1"/>
      <c r="C57" s="1"/>
      <c r="D57" s="3"/>
      <c r="E57" s="3"/>
    </row>
    <row r="58" spans="1:5" s="86" customFormat="1" ht="12" x14ac:dyDescent="0.2">
      <c r="A58" s="35"/>
      <c r="B58" s="1"/>
      <c r="C58" s="1"/>
      <c r="D58" s="3"/>
      <c r="E58" s="3"/>
    </row>
    <row r="59" spans="1:5" s="86" customFormat="1" ht="12" x14ac:dyDescent="0.2">
      <c r="A59" s="35"/>
      <c r="B59" s="1"/>
      <c r="C59" s="1"/>
      <c r="D59" s="3"/>
      <c r="E59" s="3"/>
    </row>
    <row r="60" spans="1:5" s="86" customFormat="1" ht="12" x14ac:dyDescent="0.2">
      <c r="A60" s="35"/>
      <c r="B60" s="1"/>
      <c r="C60" s="1"/>
      <c r="D60" s="3"/>
      <c r="E60" s="3"/>
    </row>
    <row r="61" spans="1:5" s="86" customFormat="1" ht="12" x14ac:dyDescent="0.2">
      <c r="A61" s="35"/>
      <c r="B61" s="1"/>
      <c r="C61" s="1"/>
      <c r="D61" s="3"/>
      <c r="E61" s="3"/>
    </row>
    <row r="62" spans="1:5" s="12" customFormat="1" x14ac:dyDescent="0.2">
      <c r="A62" s="35"/>
      <c r="B62" s="1"/>
      <c r="C62" s="1"/>
      <c r="D62" s="3"/>
      <c r="E62" s="3"/>
    </row>
    <row r="63" spans="1:5" s="12" customFormat="1" x14ac:dyDescent="0.2">
      <c r="A63" s="35"/>
      <c r="B63" s="1"/>
      <c r="C63" s="1"/>
      <c r="D63" s="3"/>
      <c r="E63" s="3"/>
    </row>
    <row r="64" spans="1:5" s="12" customFormat="1" x14ac:dyDescent="0.2">
      <c r="A64" s="35"/>
      <c r="B64" s="1"/>
      <c r="C64" s="1"/>
      <c r="D64" s="3"/>
      <c r="E64" s="3"/>
    </row>
    <row r="65" spans="1:5" s="12" customFormat="1" x14ac:dyDescent="0.2">
      <c r="A65" s="35"/>
      <c r="B65" s="1"/>
      <c r="C65" s="1"/>
      <c r="D65" s="3"/>
      <c r="E65" s="3"/>
    </row>
    <row r="66" spans="1:5" s="12" customFormat="1" x14ac:dyDescent="0.2">
      <c r="A66" s="35"/>
      <c r="B66" s="1"/>
      <c r="C66" s="1"/>
      <c r="D66" s="3"/>
      <c r="E66" s="3"/>
    </row>
    <row r="67" spans="1:5" s="12" customFormat="1" x14ac:dyDescent="0.2">
      <c r="A67" s="35"/>
      <c r="B67" s="1"/>
      <c r="C67" s="1"/>
      <c r="D67" s="3"/>
      <c r="E67" s="3"/>
    </row>
    <row r="68" spans="1:5" s="12" customFormat="1" x14ac:dyDescent="0.2">
      <c r="A68" s="35"/>
      <c r="B68" s="1"/>
      <c r="C68" s="1"/>
      <c r="D68" s="3"/>
      <c r="E68" s="3"/>
    </row>
    <row r="69" spans="1:5" s="12" customFormat="1" x14ac:dyDescent="0.2">
      <c r="A69" s="35"/>
      <c r="B69" s="1"/>
      <c r="C69" s="1"/>
      <c r="D69" s="3"/>
      <c r="E69" s="3"/>
    </row>
    <row r="70" spans="1:5" s="12" customFormat="1" x14ac:dyDescent="0.2">
      <c r="A70" s="35"/>
      <c r="B70" s="1"/>
      <c r="C70" s="1"/>
      <c r="D70" s="3"/>
      <c r="E70" s="3"/>
    </row>
    <row r="71" spans="1:5" s="12" customFormat="1" x14ac:dyDescent="0.2">
      <c r="A71" s="35"/>
      <c r="B71" s="1"/>
      <c r="C71" s="1"/>
      <c r="D71" s="3"/>
      <c r="E71" s="3"/>
    </row>
    <row r="72" spans="1:5" s="12" customFormat="1" x14ac:dyDescent="0.2">
      <c r="A72" s="35"/>
      <c r="B72" s="1"/>
      <c r="C72" s="1"/>
      <c r="D72" s="3"/>
      <c r="E72" s="3"/>
    </row>
    <row r="73" spans="1:5" s="12" customFormat="1" x14ac:dyDescent="0.2">
      <c r="A73" s="35"/>
      <c r="B73" s="1"/>
      <c r="C73" s="1"/>
      <c r="D73" s="3"/>
      <c r="E73" s="3"/>
    </row>
    <row r="74" spans="1:5" s="12" customFormat="1" x14ac:dyDescent="0.2">
      <c r="A74" s="35"/>
      <c r="B74" s="1"/>
      <c r="C74" s="1"/>
      <c r="D74" s="3"/>
      <c r="E74" s="3"/>
    </row>
    <row r="75" spans="1:5" s="12" customFormat="1" x14ac:dyDescent="0.2">
      <c r="A75" s="35"/>
      <c r="B75" s="1"/>
      <c r="C75" s="1"/>
      <c r="D75" s="3"/>
      <c r="E75" s="3"/>
    </row>
    <row r="76" spans="1:5" s="12" customFormat="1" x14ac:dyDescent="0.2">
      <c r="A76" s="35"/>
      <c r="B76" s="1"/>
      <c r="C76" s="1"/>
      <c r="D76" s="3"/>
      <c r="E76" s="3"/>
    </row>
    <row r="77" spans="1:5" s="12" customFormat="1" x14ac:dyDescent="0.2">
      <c r="A77" s="35"/>
      <c r="B77" s="1"/>
      <c r="C77" s="1"/>
      <c r="D77" s="3"/>
      <c r="E77" s="3"/>
    </row>
    <row r="78" spans="1:5" s="12" customFormat="1" x14ac:dyDescent="0.2">
      <c r="A78" s="35"/>
      <c r="B78" s="1"/>
      <c r="C78" s="1"/>
      <c r="D78" s="3"/>
      <c r="E78" s="3"/>
    </row>
    <row r="79" spans="1:5" s="12" customFormat="1" x14ac:dyDescent="0.2">
      <c r="A79" s="35"/>
      <c r="B79" s="1"/>
      <c r="C79" s="1"/>
      <c r="D79" s="3"/>
      <c r="E79" s="3"/>
    </row>
    <row r="80" spans="1:5" s="12" customFormat="1" x14ac:dyDescent="0.2">
      <c r="A80" s="35"/>
      <c r="B80" s="1"/>
      <c r="C80" s="1"/>
      <c r="D80" s="3"/>
      <c r="E80" s="3"/>
    </row>
    <row r="81" spans="1:5" s="12" customFormat="1" x14ac:dyDescent="0.2">
      <c r="A81" s="35"/>
      <c r="B81" s="1"/>
      <c r="C81" s="1"/>
      <c r="D81" s="3"/>
      <c r="E81" s="3"/>
    </row>
    <row r="82" spans="1:5" s="12" customFormat="1" x14ac:dyDescent="0.2">
      <c r="A82" s="35"/>
      <c r="B82" s="1"/>
      <c r="C82" s="1"/>
      <c r="D82" s="3"/>
      <c r="E82" s="3"/>
    </row>
    <row r="83" spans="1:5" s="12" customFormat="1" x14ac:dyDescent="0.2">
      <c r="A83" s="35"/>
      <c r="B83" s="1"/>
      <c r="C83" s="1"/>
      <c r="D83" s="3"/>
      <c r="E83" s="3"/>
    </row>
    <row r="84" spans="1:5" s="12" customFormat="1" x14ac:dyDescent="0.2">
      <c r="A84" s="35"/>
      <c r="B84" s="1"/>
      <c r="C84" s="1"/>
      <c r="D84" s="3"/>
      <c r="E84" s="3"/>
    </row>
    <row r="85" spans="1:5" s="12" customFormat="1" x14ac:dyDescent="0.2">
      <c r="A85" s="35"/>
      <c r="B85" s="1"/>
      <c r="C85" s="1"/>
      <c r="D85" s="3"/>
      <c r="E85" s="3"/>
    </row>
    <row r="86" spans="1:5" s="12" customFormat="1" x14ac:dyDescent="0.2">
      <c r="A86" s="35"/>
      <c r="B86" s="1"/>
      <c r="C86" s="1"/>
      <c r="D86" s="3"/>
      <c r="E86" s="3"/>
    </row>
    <row r="87" spans="1:5" s="12" customFormat="1" x14ac:dyDescent="0.2">
      <c r="A87" s="35"/>
      <c r="B87" s="1"/>
      <c r="C87" s="1"/>
      <c r="D87" s="3"/>
      <c r="E87" s="3"/>
    </row>
    <row r="88" spans="1:5" s="12" customFormat="1" x14ac:dyDescent="0.2">
      <c r="A88" s="35"/>
      <c r="B88" s="1"/>
      <c r="C88" s="1"/>
      <c r="D88" s="3"/>
      <c r="E88" s="3"/>
    </row>
    <row r="89" spans="1:5" s="12" customFormat="1" x14ac:dyDescent="0.2">
      <c r="A89" s="35"/>
      <c r="B89" s="1"/>
      <c r="C89" s="1"/>
      <c r="D89" s="3"/>
      <c r="E89" s="3"/>
    </row>
    <row r="90" spans="1:5" s="12" customFormat="1" x14ac:dyDescent="0.2">
      <c r="A90" s="35"/>
      <c r="B90" s="1"/>
      <c r="C90" s="1"/>
      <c r="D90" s="3"/>
      <c r="E90" s="3"/>
    </row>
    <row r="91" spans="1:5" s="12" customFormat="1" x14ac:dyDescent="0.2">
      <c r="A91" s="35"/>
      <c r="B91" s="1"/>
      <c r="C91" s="1"/>
      <c r="D91" s="3"/>
      <c r="E91" s="3"/>
    </row>
    <row r="92" spans="1:5" s="12" customFormat="1" x14ac:dyDescent="0.2">
      <c r="A92" s="35"/>
      <c r="B92" s="1"/>
      <c r="C92" s="1"/>
      <c r="D92" s="3"/>
      <c r="E92" s="3"/>
    </row>
    <row r="93" spans="1:5" s="12" customFormat="1" x14ac:dyDescent="0.2">
      <c r="A93" s="35"/>
      <c r="B93" s="1"/>
      <c r="C93" s="1"/>
      <c r="D93" s="3"/>
      <c r="E93" s="3"/>
    </row>
    <row r="94" spans="1:5" s="12" customFormat="1" x14ac:dyDescent="0.2">
      <c r="A94" s="35"/>
      <c r="B94" s="1"/>
      <c r="C94" s="1"/>
      <c r="D94" s="3"/>
      <c r="E94" s="3"/>
    </row>
    <row r="95" spans="1:5" s="12" customFormat="1" x14ac:dyDescent="0.2">
      <c r="A95" s="35"/>
      <c r="B95" s="1"/>
      <c r="C95" s="1"/>
      <c r="D95" s="3"/>
      <c r="E95" s="3"/>
    </row>
    <row r="96" spans="1:5" s="12" customFormat="1" x14ac:dyDescent="0.2">
      <c r="A96" s="35"/>
      <c r="B96" s="1"/>
      <c r="C96" s="1"/>
      <c r="D96" s="3"/>
      <c r="E96" s="3"/>
    </row>
    <row r="97" spans="1:5" s="12" customFormat="1" x14ac:dyDescent="0.2">
      <c r="A97" s="35"/>
      <c r="B97" s="1"/>
      <c r="C97" s="1"/>
      <c r="D97" s="3"/>
      <c r="E97" s="3"/>
    </row>
    <row r="98" spans="1:5" s="12" customFormat="1" x14ac:dyDescent="0.2">
      <c r="A98" s="35"/>
      <c r="B98" s="1"/>
      <c r="C98" s="1"/>
      <c r="D98" s="3"/>
      <c r="E98" s="3"/>
    </row>
    <row r="99" spans="1:5" s="12" customFormat="1" x14ac:dyDescent="0.2">
      <c r="A99" s="35"/>
      <c r="B99" s="1"/>
      <c r="C99" s="1"/>
      <c r="D99" s="3"/>
      <c r="E99" s="3"/>
    </row>
    <row r="100" spans="1:5" s="12" customFormat="1" x14ac:dyDescent="0.2">
      <c r="A100" s="35"/>
      <c r="B100" s="1"/>
      <c r="C100" s="1"/>
      <c r="D100" s="3"/>
      <c r="E100" s="3"/>
    </row>
    <row r="101" spans="1:5" s="12" customFormat="1" x14ac:dyDescent="0.2">
      <c r="A101" s="35"/>
      <c r="B101" s="1"/>
      <c r="C101" s="1"/>
      <c r="D101" s="3"/>
      <c r="E101" s="3"/>
    </row>
    <row r="102" spans="1:5" s="12" customFormat="1" x14ac:dyDescent="0.2">
      <c r="A102" s="35"/>
      <c r="B102" s="1"/>
      <c r="C102" s="1"/>
      <c r="D102" s="3"/>
      <c r="E102" s="3"/>
    </row>
    <row r="103" spans="1:5" s="12" customFormat="1" x14ac:dyDescent="0.2">
      <c r="A103" s="35"/>
      <c r="B103" s="1"/>
      <c r="C103" s="1"/>
      <c r="D103" s="3"/>
      <c r="E103" s="3"/>
    </row>
    <row r="104" spans="1:5" s="12" customFormat="1" x14ac:dyDescent="0.2">
      <c r="A104" s="35"/>
      <c r="B104" s="1"/>
      <c r="C104" s="1"/>
      <c r="D104" s="3"/>
      <c r="E104" s="3"/>
    </row>
    <row r="105" spans="1:5" s="12" customFormat="1" x14ac:dyDescent="0.2">
      <c r="A105" s="35"/>
      <c r="B105" s="1"/>
      <c r="C105" s="1"/>
      <c r="D105" s="3"/>
      <c r="E105" s="3"/>
    </row>
    <row r="106" spans="1:5" s="12" customFormat="1" x14ac:dyDescent="0.2">
      <c r="A106" s="35"/>
      <c r="B106" s="1"/>
      <c r="C106" s="1"/>
      <c r="D106" s="3"/>
      <c r="E106" s="3"/>
    </row>
    <row r="107" spans="1:5" s="12" customFormat="1" x14ac:dyDescent="0.2">
      <c r="A107" s="35"/>
      <c r="B107" s="1"/>
      <c r="C107" s="1"/>
      <c r="D107" s="3"/>
      <c r="E107" s="3"/>
    </row>
    <row r="108" spans="1:5" s="12" customFormat="1" x14ac:dyDescent="0.2">
      <c r="A108" s="35"/>
      <c r="B108" s="1"/>
      <c r="C108" s="1"/>
      <c r="D108" s="3"/>
      <c r="E108" s="3"/>
    </row>
    <row r="109" spans="1:5" s="12" customFormat="1" x14ac:dyDescent="0.2">
      <c r="A109" s="35"/>
      <c r="B109" s="1"/>
      <c r="C109" s="1"/>
      <c r="D109" s="3"/>
      <c r="E109" s="3"/>
    </row>
    <row r="110" spans="1:5" s="12" customFormat="1" x14ac:dyDescent="0.2">
      <c r="A110" s="35"/>
      <c r="B110" s="1"/>
      <c r="C110" s="1"/>
      <c r="D110" s="3"/>
      <c r="E110" s="3"/>
    </row>
    <row r="111" spans="1:5" s="12" customFormat="1" x14ac:dyDescent="0.2">
      <c r="A111" s="35"/>
      <c r="B111" s="1"/>
      <c r="C111" s="1"/>
      <c r="D111" s="3"/>
      <c r="E111" s="3"/>
    </row>
    <row r="112" spans="1:5" s="12" customFormat="1" x14ac:dyDescent="0.2">
      <c r="A112" s="35"/>
      <c r="B112" s="1"/>
      <c r="C112" s="1"/>
      <c r="D112" s="3"/>
      <c r="E112" s="3"/>
    </row>
    <row r="113" spans="1:5" s="12" customFormat="1" x14ac:dyDescent="0.2">
      <c r="A113" s="35"/>
      <c r="B113" s="1"/>
      <c r="C113" s="1"/>
      <c r="D113" s="3"/>
      <c r="E113" s="3"/>
    </row>
    <row r="114" spans="1:5" s="12" customFormat="1" x14ac:dyDescent="0.2">
      <c r="A114" s="35"/>
      <c r="B114" s="1"/>
      <c r="C114" s="1"/>
      <c r="D114" s="3"/>
      <c r="E114" s="3"/>
    </row>
    <row r="115" spans="1:5" s="12" customFormat="1" x14ac:dyDescent="0.2">
      <c r="A115" s="35"/>
      <c r="B115" s="1"/>
      <c r="C115" s="1"/>
      <c r="D115" s="3"/>
      <c r="E115" s="3"/>
    </row>
    <row r="116" spans="1:5" s="12" customFormat="1" x14ac:dyDescent="0.2">
      <c r="A116" s="35"/>
      <c r="B116" s="1"/>
      <c r="C116" s="1"/>
      <c r="D116" s="3"/>
      <c r="E116" s="3"/>
    </row>
    <row r="117" spans="1:5" s="12" customFormat="1" x14ac:dyDescent="0.2">
      <c r="A117" s="35"/>
      <c r="B117" s="1"/>
      <c r="C117" s="1"/>
      <c r="D117" s="3"/>
      <c r="E117" s="3"/>
    </row>
    <row r="118" spans="1:5" s="12" customFormat="1" x14ac:dyDescent="0.2">
      <c r="A118" s="35"/>
      <c r="B118" s="1"/>
      <c r="C118" s="1"/>
      <c r="D118" s="3"/>
      <c r="E118" s="3"/>
    </row>
    <row r="119" spans="1:5" s="12" customFormat="1" x14ac:dyDescent="0.2">
      <c r="A119" s="35"/>
      <c r="B119" s="1"/>
      <c r="C119" s="1"/>
      <c r="D119" s="3"/>
      <c r="E119" s="3"/>
    </row>
    <row r="120" spans="1:5" s="12" customFormat="1" x14ac:dyDescent="0.2">
      <c r="A120" s="35"/>
      <c r="B120" s="1"/>
      <c r="C120" s="1"/>
      <c r="D120" s="3"/>
      <c r="E120" s="3"/>
    </row>
    <row r="121" spans="1:5" s="12" customFormat="1" x14ac:dyDescent="0.2">
      <c r="A121" s="35"/>
      <c r="B121" s="1"/>
      <c r="C121" s="1"/>
      <c r="D121" s="3"/>
      <c r="E121" s="3"/>
    </row>
    <row r="122" spans="1:5" s="12" customFormat="1" x14ac:dyDescent="0.2">
      <c r="A122" s="35"/>
      <c r="B122" s="1"/>
      <c r="C122" s="1"/>
      <c r="D122" s="3"/>
      <c r="E122" s="3"/>
    </row>
    <row r="123" spans="1:5" s="12" customFormat="1" x14ac:dyDescent="0.2">
      <c r="A123" s="35"/>
      <c r="B123" s="1"/>
      <c r="C123" s="1"/>
      <c r="D123" s="3"/>
      <c r="E123" s="3"/>
    </row>
    <row r="124" spans="1:5" s="12" customFormat="1" x14ac:dyDescent="0.2">
      <c r="A124" s="35"/>
      <c r="B124" s="1"/>
      <c r="C124" s="1"/>
      <c r="D124" s="3"/>
      <c r="E124" s="3"/>
    </row>
    <row r="125" spans="1:5" s="12" customFormat="1" x14ac:dyDescent="0.2">
      <c r="A125" s="35"/>
      <c r="B125" s="1"/>
      <c r="C125" s="1"/>
      <c r="D125" s="3"/>
      <c r="E125" s="3"/>
    </row>
    <row r="126" spans="1:5" s="12" customFormat="1" x14ac:dyDescent="0.2">
      <c r="A126" s="35"/>
      <c r="B126" s="1"/>
      <c r="C126" s="1"/>
      <c r="D126" s="3"/>
      <c r="E126" s="3"/>
    </row>
    <row r="127" spans="1:5" s="12" customFormat="1" x14ac:dyDescent="0.2">
      <c r="A127" s="35"/>
      <c r="B127" s="1"/>
      <c r="C127" s="1"/>
      <c r="D127" s="3"/>
      <c r="E127" s="3"/>
    </row>
    <row r="128" spans="1:5" s="12" customFormat="1" x14ac:dyDescent="0.2">
      <c r="A128" s="35"/>
      <c r="B128" s="1"/>
      <c r="C128" s="1"/>
      <c r="D128" s="3"/>
      <c r="E128" s="3"/>
    </row>
    <row r="129" spans="1:5" s="12" customFormat="1" x14ac:dyDescent="0.2">
      <c r="A129" s="35"/>
      <c r="B129" s="1"/>
      <c r="C129" s="1"/>
      <c r="D129" s="3"/>
      <c r="E129" s="3"/>
    </row>
    <row r="130" spans="1:5" s="12" customFormat="1" x14ac:dyDescent="0.2">
      <c r="A130" s="35"/>
      <c r="B130" s="1"/>
      <c r="C130" s="1"/>
      <c r="D130" s="3"/>
      <c r="E130" s="3"/>
    </row>
    <row r="131" spans="1:5" s="12" customFormat="1" x14ac:dyDescent="0.2">
      <c r="A131" s="35"/>
      <c r="B131" s="1"/>
      <c r="C131" s="1"/>
      <c r="D131" s="3"/>
      <c r="E131" s="3"/>
    </row>
    <row r="132" spans="1:5" s="12" customFormat="1" x14ac:dyDescent="0.2">
      <c r="A132" s="35"/>
      <c r="B132" s="1"/>
      <c r="C132" s="1"/>
      <c r="D132" s="3"/>
      <c r="E132" s="3"/>
    </row>
    <row r="133" spans="1:5" s="12" customFormat="1" x14ac:dyDescent="0.2">
      <c r="A133" s="35"/>
      <c r="B133" s="1"/>
      <c r="C133" s="1"/>
      <c r="D133" s="3"/>
      <c r="E133" s="3"/>
    </row>
    <row r="134" spans="1:5" s="12" customFormat="1" x14ac:dyDescent="0.2">
      <c r="A134" s="35"/>
      <c r="B134" s="1"/>
      <c r="C134" s="1"/>
      <c r="D134" s="3"/>
      <c r="E134" s="3"/>
    </row>
    <row r="135" spans="1:5" s="12" customFormat="1" x14ac:dyDescent="0.2">
      <c r="A135" s="35"/>
      <c r="B135" s="1"/>
      <c r="C135" s="1"/>
      <c r="D135" s="3"/>
      <c r="E135" s="3"/>
    </row>
    <row r="136" spans="1:5" s="12" customFormat="1" x14ac:dyDescent="0.2">
      <c r="A136" s="35"/>
      <c r="B136" s="1"/>
      <c r="C136" s="1"/>
      <c r="D136" s="3"/>
      <c r="E136" s="3"/>
    </row>
    <row r="137" spans="1:5" s="12" customFormat="1" x14ac:dyDescent="0.2">
      <c r="A137" s="35"/>
      <c r="B137" s="1"/>
      <c r="C137" s="1"/>
      <c r="D137" s="3"/>
      <c r="E137" s="3"/>
    </row>
    <row r="138" spans="1:5" s="12" customFormat="1" x14ac:dyDescent="0.2">
      <c r="A138" s="35"/>
      <c r="B138" s="1"/>
      <c r="C138" s="1"/>
      <c r="D138" s="3"/>
      <c r="E138" s="3"/>
    </row>
    <row r="139" spans="1:5" s="12" customFormat="1" x14ac:dyDescent="0.2">
      <c r="A139" s="35"/>
      <c r="B139" s="1"/>
      <c r="C139" s="1"/>
      <c r="D139" s="3"/>
      <c r="E139" s="3"/>
    </row>
    <row r="140" spans="1:5" s="12" customFormat="1" x14ac:dyDescent="0.2">
      <c r="A140" s="35"/>
      <c r="B140" s="1"/>
      <c r="C140" s="1"/>
      <c r="D140" s="3"/>
      <c r="E140" s="3"/>
    </row>
    <row r="141" spans="1:5" s="12" customFormat="1" x14ac:dyDescent="0.2">
      <c r="A141" s="35"/>
      <c r="B141" s="1"/>
      <c r="C141" s="1"/>
      <c r="D141" s="3"/>
      <c r="E141" s="3"/>
    </row>
    <row r="142" spans="1:5" s="12" customFormat="1" x14ac:dyDescent="0.2">
      <c r="A142" s="35"/>
      <c r="B142" s="1"/>
      <c r="C142" s="1"/>
      <c r="D142" s="3"/>
      <c r="E142" s="3"/>
    </row>
    <row r="143" spans="1:5" s="12" customFormat="1" x14ac:dyDescent="0.2">
      <c r="A143" s="35"/>
      <c r="B143" s="1"/>
      <c r="C143" s="1"/>
      <c r="D143" s="3"/>
      <c r="E143" s="3"/>
    </row>
    <row r="144" spans="1:5" s="12" customFormat="1" x14ac:dyDescent="0.2">
      <c r="A144" s="35"/>
      <c r="B144" s="1"/>
      <c r="C144" s="1"/>
      <c r="D144" s="3"/>
      <c r="E144" s="3"/>
    </row>
    <row r="145" spans="1:5" s="12" customFormat="1" x14ac:dyDescent="0.2">
      <c r="A145" s="35"/>
      <c r="B145" s="1"/>
      <c r="C145" s="1"/>
      <c r="D145" s="3"/>
      <c r="E145" s="3"/>
    </row>
    <row r="146" spans="1:5" s="12" customFormat="1" x14ac:dyDescent="0.2">
      <c r="A146" s="35"/>
      <c r="B146" s="1"/>
      <c r="C146" s="1"/>
      <c r="D146" s="3"/>
      <c r="E146" s="3"/>
    </row>
    <row r="147" spans="1:5" s="12" customFormat="1" x14ac:dyDescent="0.2">
      <c r="A147" s="35"/>
      <c r="B147" s="1"/>
      <c r="C147" s="1"/>
      <c r="D147" s="3"/>
      <c r="E147" s="3"/>
    </row>
    <row r="148" spans="1:5" s="12" customFormat="1" x14ac:dyDescent="0.2">
      <c r="A148" s="35"/>
      <c r="B148" s="1"/>
      <c r="C148" s="1"/>
      <c r="D148" s="3"/>
      <c r="E148" s="3"/>
    </row>
    <row r="149" spans="1:5" s="12" customFormat="1" x14ac:dyDescent="0.2">
      <c r="A149" s="35"/>
      <c r="B149" s="1"/>
      <c r="C149" s="1"/>
      <c r="D149" s="3"/>
      <c r="E149" s="3"/>
    </row>
    <row r="150" spans="1:5" s="12" customFormat="1" x14ac:dyDescent="0.2">
      <c r="A150" s="35"/>
      <c r="B150" s="1"/>
      <c r="C150" s="1"/>
      <c r="D150" s="3"/>
      <c r="E150" s="3"/>
    </row>
    <row r="151" spans="1:5" s="12" customFormat="1" x14ac:dyDescent="0.2">
      <c r="A151" s="35"/>
      <c r="B151" s="1"/>
      <c r="C151" s="1"/>
      <c r="D151" s="3"/>
      <c r="E151" s="3"/>
    </row>
    <row r="152" spans="1:5" s="12" customFormat="1" x14ac:dyDescent="0.2">
      <c r="A152" s="35"/>
      <c r="B152" s="1"/>
      <c r="C152" s="1"/>
      <c r="D152" s="3"/>
      <c r="E152" s="3"/>
    </row>
    <row r="153" spans="1:5" s="12" customFormat="1" x14ac:dyDescent="0.2">
      <c r="A153" s="35"/>
      <c r="B153" s="1"/>
      <c r="C153" s="1"/>
      <c r="D153" s="3"/>
      <c r="E153" s="3"/>
    </row>
    <row r="154" spans="1:5" s="12" customFormat="1" x14ac:dyDescent="0.2">
      <c r="A154" s="35"/>
      <c r="B154" s="1"/>
      <c r="C154" s="1"/>
      <c r="D154" s="3"/>
      <c r="E154" s="3"/>
    </row>
    <row r="155" spans="1:5" s="12" customFormat="1" x14ac:dyDescent="0.2">
      <c r="A155" s="35"/>
      <c r="B155" s="1"/>
      <c r="C155" s="1"/>
      <c r="D155" s="3"/>
      <c r="E155" s="3"/>
    </row>
    <row r="156" spans="1:5" s="12" customFormat="1" x14ac:dyDescent="0.2">
      <c r="A156" s="35"/>
      <c r="B156" s="1"/>
      <c r="C156" s="1"/>
      <c r="D156" s="3"/>
      <c r="E156" s="3"/>
    </row>
    <row r="157" spans="1:5" s="12" customFormat="1" x14ac:dyDescent="0.2">
      <c r="A157" s="35"/>
      <c r="B157" s="1"/>
      <c r="C157" s="1"/>
      <c r="D157" s="3"/>
      <c r="E157" s="3"/>
    </row>
    <row r="158" spans="1:5" s="12" customFormat="1" x14ac:dyDescent="0.2">
      <c r="A158" s="35"/>
      <c r="B158" s="1"/>
      <c r="C158" s="1"/>
      <c r="D158" s="3"/>
      <c r="E158" s="3"/>
    </row>
    <row r="159" spans="1:5" s="12" customFormat="1" x14ac:dyDescent="0.2">
      <c r="A159" s="35"/>
      <c r="B159" s="1"/>
      <c r="C159" s="1"/>
      <c r="D159" s="3"/>
      <c r="E159" s="3"/>
    </row>
    <row r="160" spans="1:5" s="12" customFormat="1" x14ac:dyDescent="0.2">
      <c r="A160" s="35"/>
      <c r="B160" s="1"/>
      <c r="C160" s="1"/>
      <c r="D160" s="3"/>
      <c r="E160" s="3"/>
    </row>
    <row r="161" spans="1:5" s="12" customFormat="1" x14ac:dyDescent="0.2">
      <c r="A161" s="35"/>
      <c r="B161" s="1"/>
      <c r="C161" s="1"/>
      <c r="D161" s="3"/>
      <c r="E161" s="3"/>
    </row>
    <row r="162" spans="1:5" s="12" customFormat="1" x14ac:dyDescent="0.2">
      <c r="A162" s="35"/>
      <c r="B162" s="1"/>
      <c r="C162" s="1"/>
      <c r="D162" s="3"/>
      <c r="E162" s="3"/>
    </row>
    <row r="163" spans="1:5" s="12" customFormat="1" x14ac:dyDescent="0.2">
      <c r="A163" s="35"/>
      <c r="B163" s="1"/>
      <c r="C163" s="1"/>
      <c r="D163" s="3"/>
      <c r="E163" s="3"/>
    </row>
    <row r="164" spans="1:5" s="12" customFormat="1" x14ac:dyDescent="0.2">
      <c r="A164" s="35"/>
      <c r="B164" s="1"/>
      <c r="C164" s="1"/>
      <c r="D164" s="3"/>
      <c r="E164" s="3"/>
    </row>
    <row r="165" spans="1:5" s="12" customFormat="1" x14ac:dyDescent="0.2">
      <c r="A165" s="35"/>
      <c r="B165" s="1"/>
      <c r="C165" s="1"/>
      <c r="D165" s="3"/>
      <c r="E165" s="3"/>
    </row>
    <row r="166" spans="1:5" s="12" customFormat="1" x14ac:dyDescent="0.2">
      <c r="A166" s="35"/>
      <c r="B166" s="1"/>
      <c r="C166" s="1"/>
      <c r="D166" s="3"/>
      <c r="E166" s="3"/>
    </row>
    <row r="167" spans="1:5" s="12" customFormat="1" x14ac:dyDescent="0.2">
      <c r="A167" s="35"/>
      <c r="B167" s="1"/>
      <c r="C167" s="1"/>
      <c r="D167" s="3"/>
      <c r="E167" s="3"/>
    </row>
  </sheetData>
  <sortState ref="D10:D49">
    <sortCondition ref="D10"/>
  </sortState>
  <mergeCells count="2">
    <mergeCell ref="A2:E2"/>
    <mergeCell ref="C3:E3"/>
  </mergeCells>
  <phoneticPr fontId="0" type="noConversion"/>
  <pageMargins left="0.98425196850393704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208"/>
  <sheetViews>
    <sheetView zoomScaleNormal="100" workbookViewId="0">
      <selection activeCell="E44" sqref="E44"/>
    </sheetView>
  </sheetViews>
  <sheetFormatPr baseColWidth="10" defaultColWidth="9.140625" defaultRowHeight="12.75" x14ac:dyDescent="0.2"/>
  <cols>
    <col min="1" max="1" width="24.7109375" style="35" customWidth="1"/>
    <col min="2" max="2" width="11.28515625" style="1" customWidth="1"/>
    <col min="3" max="3" width="28.42578125" style="3" customWidth="1"/>
    <col min="4" max="4" width="45.7109375" style="3" customWidth="1"/>
    <col min="5" max="5" width="34.28515625" style="3" customWidth="1"/>
    <col min="6" max="6" width="42" style="3" customWidth="1"/>
    <col min="7" max="7" width="37" style="1" customWidth="1"/>
    <col min="8" max="54" width="9.140625" style="6" customWidth="1"/>
    <col min="55" max="66" width="9.140625" style="1" customWidth="1"/>
    <col min="67" max="16384" width="9.140625" style="6"/>
  </cols>
  <sheetData>
    <row r="1" spans="1:66" ht="5.0999999999999996" customHeight="1" x14ac:dyDescent="0.2">
      <c r="A1" s="41"/>
      <c r="B1" s="69"/>
      <c r="C1" s="44"/>
      <c r="D1" s="43"/>
      <c r="E1" s="43"/>
      <c r="F1" s="43"/>
      <c r="G1" s="42"/>
    </row>
    <row r="2" spans="1:66" ht="30" customHeight="1" x14ac:dyDescent="0.2">
      <c r="A2" s="468" t="s">
        <v>36</v>
      </c>
      <c r="B2" s="469"/>
      <c r="C2" s="469"/>
      <c r="D2" s="469"/>
      <c r="E2" s="469"/>
      <c r="F2" s="469"/>
      <c r="G2" s="470"/>
    </row>
    <row r="3" spans="1:66" s="21" customFormat="1" ht="18" customHeight="1" x14ac:dyDescent="0.2">
      <c r="A3" s="416"/>
      <c r="B3" s="417"/>
      <c r="C3" s="471" t="s">
        <v>691</v>
      </c>
      <c r="D3" s="471"/>
      <c r="E3" s="471"/>
      <c r="F3" s="471"/>
      <c r="G3" s="472"/>
      <c r="H3" s="6"/>
      <c r="I3" s="6"/>
      <c r="J3" s="6"/>
      <c r="K3" s="6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</row>
    <row r="4" spans="1:66" s="21" customFormat="1" ht="18" customHeight="1" x14ac:dyDescent="0.2">
      <c r="A4" s="45"/>
      <c r="B4" s="38"/>
      <c r="C4" s="196">
        <v>1</v>
      </c>
      <c r="D4" s="50">
        <v>2</v>
      </c>
      <c r="E4" s="50">
        <v>3</v>
      </c>
      <c r="F4" s="50">
        <v>4</v>
      </c>
      <c r="G4" s="305">
        <v>5</v>
      </c>
      <c r="H4" s="6"/>
      <c r="I4" s="6"/>
      <c r="J4" s="6"/>
      <c r="K4" s="6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</row>
    <row r="5" spans="1:66" s="86" customFormat="1" ht="19.5" customHeight="1" x14ac:dyDescent="0.2">
      <c r="A5" s="70" t="s">
        <v>8</v>
      </c>
      <c r="B5" s="64"/>
      <c r="C5" s="66">
        <v>23.13</v>
      </c>
      <c r="D5" s="66">
        <v>20.56</v>
      </c>
      <c r="E5" s="66">
        <v>18.010000000000002</v>
      </c>
      <c r="F5" s="66">
        <v>15.03</v>
      </c>
      <c r="G5" s="215">
        <v>12.88</v>
      </c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spans="1:66" s="86" customFormat="1" ht="19.5" customHeight="1" x14ac:dyDescent="0.2">
      <c r="A6" s="70" t="s">
        <v>37</v>
      </c>
      <c r="B6" s="64"/>
      <c r="C6" s="66">
        <v>46.26</v>
      </c>
      <c r="D6" s="66">
        <v>41.12</v>
      </c>
      <c r="E6" s="66">
        <v>36.020000000000003</v>
      </c>
      <c r="F6" s="66">
        <v>30.05</v>
      </c>
      <c r="G6" s="215">
        <v>25.77</v>
      </c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s="86" customFormat="1" ht="19.5" customHeight="1" x14ac:dyDescent="0.2">
      <c r="A7" s="70" t="s">
        <v>38</v>
      </c>
      <c r="B7" s="64"/>
      <c r="C7" s="66">
        <v>100.16</v>
      </c>
      <c r="D7" s="66">
        <v>89.02</v>
      </c>
      <c r="E7" s="66">
        <v>77.97</v>
      </c>
      <c r="F7" s="66">
        <v>65.06</v>
      </c>
      <c r="G7" s="215">
        <v>55.79</v>
      </c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s="86" customFormat="1" ht="19.5" customHeight="1" x14ac:dyDescent="0.2">
      <c r="A8" s="70" t="s">
        <v>340</v>
      </c>
      <c r="B8" s="64"/>
      <c r="C8" s="66">
        <v>138.79</v>
      </c>
      <c r="D8" s="66">
        <v>123.35</v>
      </c>
      <c r="E8" s="66">
        <v>108.05</v>
      </c>
      <c r="F8" s="66">
        <v>90.15</v>
      </c>
      <c r="G8" s="215">
        <v>77.3</v>
      </c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s="16" customFormat="1" ht="9" customHeight="1" x14ac:dyDescent="0.2">
      <c r="A9" s="73"/>
      <c r="B9" s="74"/>
      <c r="C9" s="18"/>
      <c r="D9" s="58"/>
      <c r="E9" s="60"/>
      <c r="F9" s="2"/>
      <c r="G9" s="79"/>
      <c r="H9" s="86"/>
      <c r="I9" s="86"/>
      <c r="J9" s="86"/>
      <c r="K9" s="86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16" customFormat="1" ht="19.5" customHeight="1" x14ac:dyDescent="0.2">
      <c r="A10" s="75"/>
      <c r="B10" s="76"/>
      <c r="C10" s="47" t="s">
        <v>583</v>
      </c>
      <c r="D10" s="48" t="s">
        <v>55</v>
      </c>
      <c r="E10" s="59" t="s">
        <v>49</v>
      </c>
      <c r="F10" s="33" t="s">
        <v>42</v>
      </c>
      <c r="G10" s="80" t="s">
        <v>39</v>
      </c>
      <c r="H10" s="86"/>
      <c r="I10" s="86"/>
      <c r="J10" s="86"/>
      <c r="K10" s="86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16" customFormat="1" ht="19.5" customHeight="1" x14ac:dyDescent="0.2">
      <c r="A11" s="75"/>
      <c r="B11" s="76"/>
      <c r="C11" s="47" t="s">
        <v>59</v>
      </c>
      <c r="D11" s="48" t="s">
        <v>62</v>
      </c>
      <c r="E11" s="59" t="s">
        <v>50</v>
      </c>
      <c r="F11" s="33" t="s">
        <v>43</v>
      </c>
      <c r="G11" s="80" t="s">
        <v>40</v>
      </c>
      <c r="H11" s="86"/>
      <c r="I11" s="86"/>
      <c r="J11" s="86"/>
      <c r="K11" s="86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19.5" customHeight="1" x14ac:dyDescent="0.2">
      <c r="A12" s="75"/>
      <c r="B12" s="76"/>
      <c r="C12" s="47" t="s">
        <v>58</v>
      </c>
      <c r="D12" s="48" t="s">
        <v>636</v>
      </c>
      <c r="E12" s="59" t="s">
        <v>67</v>
      </c>
      <c r="F12" s="33" t="s">
        <v>44</v>
      </c>
      <c r="G12" s="80" t="s">
        <v>41</v>
      </c>
      <c r="H12" s="86"/>
      <c r="I12" s="86"/>
      <c r="J12" s="86"/>
      <c r="K12" s="86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16" customFormat="1" ht="19.5" customHeight="1" x14ac:dyDescent="0.2">
      <c r="A13" s="75"/>
      <c r="B13" s="76"/>
      <c r="C13" s="47" t="s">
        <v>63</v>
      </c>
      <c r="D13" s="48" t="s">
        <v>179</v>
      </c>
      <c r="E13" s="59" t="s">
        <v>51</v>
      </c>
      <c r="F13" s="2" t="s">
        <v>45</v>
      </c>
      <c r="G13" s="81" t="s">
        <v>173</v>
      </c>
      <c r="H13" s="86"/>
      <c r="I13" s="86"/>
      <c r="J13" s="86"/>
      <c r="K13" s="86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6" customFormat="1" ht="19.5" customHeight="1" x14ac:dyDescent="0.2">
      <c r="A14" s="75"/>
      <c r="B14" s="76"/>
      <c r="C14" s="47"/>
      <c r="D14" s="48" t="s">
        <v>99</v>
      </c>
      <c r="E14" s="59" t="s">
        <v>52</v>
      </c>
      <c r="F14" s="2" t="s">
        <v>46</v>
      </c>
      <c r="G14" s="81" t="s">
        <v>174</v>
      </c>
      <c r="H14" s="86"/>
      <c r="I14" s="86"/>
      <c r="J14" s="86"/>
      <c r="K14" s="86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16" customFormat="1" ht="19.5" customHeight="1" x14ac:dyDescent="0.2">
      <c r="A15" s="75"/>
      <c r="B15" s="76"/>
      <c r="C15" s="47"/>
      <c r="D15" s="48" t="s">
        <v>68</v>
      </c>
      <c r="E15" s="59" t="s">
        <v>53</v>
      </c>
      <c r="F15" s="2" t="s">
        <v>61</v>
      </c>
      <c r="G15" s="81"/>
      <c r="H15" s="86"/>
      <c r="I15" s="86"/>
      <c r="J15" s="86"/>
      <c r="K15" s="86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6" customFormat="1" ht="19.5" customHeight="1" x14ac:dyDescent="0.2">
      <c r="A16" s="75"/>
      <c r="B16" s="76"/>
      <c r="C16" s="47"/>
      <c r="D16" s="48" t="s">
        <v>86</v>
      </c>
      <c r="E16" s="59" t="s">
        <v>54</v>
      </c>
      <c r="F16" s="2" t="s">
        <v>47</v>
      </c>
      <c r="G16" s="81"/>
      <c r="H16" s="86"/>
      <c r="I16" s="86"/>
      <c r="J16" s="86"/>
      <c r="K16" s="86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16" customFormat="1" ht="15.75" customHeight="1" x14ac:dyDescent="0.2">
      <c r="A17" s="75"/>
      <c r="B17" s="76"/>
      <c r="C17" s="47"/>
      <c r="D17" s="48" t="s">
        <v>56</v>
      </c>
      <c r="E17" s="60"/>
      <c r="F17" s="2" t="s">
        <v>637</v>
      </c>
      <c r="G17" s="81"/>
      <c r="H17" s="86"/>
      <c r="I17" s="86"/>
      <c r="J17" s="86"/>
      <c r="K17" s="86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6" customFormat="1" ht="24" x14ac:dyDescent="0.2">
      <c r="A18" s="75"/>
      <c r="B18" s="76"/>
      <c r="C18" s="47"/>
      <c r="D18" s="48" t="s">
        <v>566</v>
      </c>
      <c r="E18" s="8"/>
      <c r="F18" s="2" t="s">
        <v>96</v>
      </c>
      <c r="G18" s="81"/>
      <c r="H18" s="86"/>
      <c r="I18" s="86"/>
      <c r="J18" s="86"/>
      <c r="K18" s="86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16" customFormat="1" ht="19.5" customHeight="1" x14ac:dyDescent="0.2">
      <c r="A19" s="75"/>
      <c r="B19" s="76"/>
      <c r="C19" s="47"/>
      <c r="D19" s="48"/>
      <c r="E19" s="60"/>
      <c r="F19" s="2" t="s">
        <v>180</v>
      </c>
      <c r="G19" s="81"/>
      <c r="H19" s="86"/>
      <c r="I19" s="86"/>
      <c r="J19" s="86"/>
      <c r="K19" s="86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6" customFormat="1" ht="18.75" customHeight="1" x14ac:dyDescent="0.2">
      <c r="A20" s="75"/>
      <c r="B20" s="76"/>
      <c r="C20" s="47"/>
      <c r="D20" s="48"/>
      <c r="E20" s="60"/>
      <c r="F20" s="2" t="s">
        <v>48</v>
      </c>
      <c r="G20" s="81"/>
      <c r="H20" s="86"/>
      <c r="I20" s="86"/>
      <c r="J20" s="86"/>
      <c r="K20" s="86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16" customFormat="1" ht="30" customHeight="1" x14ac:dyDescent="0.2">
      <c r="A21" s="75"/>
      <c r="B21" s="76"/>
      <c r="C21" s="47"/>
      <c r="D21" s="48"/>
      <c r="E21" s="60"/>
      <c r="F21" s="2" t="s">
        <v>567</v>
      </c>
      <c r="G21" s="81"/>
      <c r="H21" s="86"/>
      <c r="I21" s="86"/>
      <c r="J21" s="86"/>
      <c r="K21" s="86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16" customFormat="1" ht="32.25" customHeight="1" x14ac:dyDescent="0.2">
      <c r="A22" s="75"/>
      <c r="B22" s="76"/>
      <c r="C22" s="47"/>
      <c r="D22" s="48"/>
      <c r="E22" s="60"/>
      <c r="F22" s="2" t="s">
        <v>568</v>
      </c>
      <c r="G22" s="81"/>
      <c r="H22" s="86"/>
      <c r="I22" s="86"/>
      <c r="J22" s="86"/>
      <c r="K22" s="86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16" customFormat="1" ht="28.5" customHeight="1" x14ac:dyDescent="0.2">
      <c r="A23" s="75"/>
      <c r="B23" s="76"/>
      <c r="C23" s="47"/>
      <c r="D23" s="48"/>
      <c r="E23" s="60"/>
      <c r="F23" s="2" t="s">
        <v>588</v>
      </c>
      <c r="G23" s="81"/>
      <c r="H23" s="86"/>
      <c r="I23" s="86"/>
      <c r="J23" s="86"/>
      <c r="K23" s="86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86" customFormat="1" ht="19.5" customHeight="1" x14ac:dyDescent="0.2">
      <c r="A24" s="46"/>
      <c r="B24" s="4"/>
      <c r="C24" s="47"/>
      <c r="D24" s="77"/>
      <c r="E24" s="78"/>
      <c r="F24" s="2" t="s">
        <v>589</v>
      </c>
      <c r="G24" s="8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s="86" customFormat="1" ht="26.25" customHeight="1" x14ac:dyDescent="0.2">
      <c r="A25" s="75"/>
      <c r="B25" s="4"/>
      <c r="C25" s="47"/>
      <c r="D25" s="77"/>
      <c r="E25" s="78"/>
      <c r="F25" s="2" t="s">
        <v>638</v>
      </c>
      <c r="G25" s="8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s="86" customFormat="1" ht="9.75" customHeight="1" x14ac:dyDescent="0.2">
      <c r="A26" s="4"/>
      <c r="B26" s="4"/>
      <c r="C26" s="47"/>
      <c r="D26" s="77"/>
      <c r="E26" s="78"/>
      <c r="F26" s="2"/>
      <c r="G26" s="8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s="86" customFormat="1" ht="16.5" customHeight="1" x14ac:dyDescent="0.2">
      <c r="A27" s="105"/>
      <c r="B27" s="88"/>
      <c r="C27" s="91"/>
      <c r="D27" s="91"/>
      <c r="E27" s="91"/>
      <c r="F27" s="90"/>
      <c r="G27" s="308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</row>
    <row r="28" spans="1:66" s="86" customFormat="1" ht="5.25" customHeight="1" x14ac:dyDescent="0.2">
      <c r="A28" s="96"/>
      <c r="B28" s="97"/>
      <c r="C28" s="150"/>
      <c r="D28" s="100"/>
      <c r="E28" s="100"/>
      <c r="F28" s="100"/>
      <c r="G28" s="309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119" customFormat="1" ht="19.5" customHeight="1" x14ac:dyDescent="0.2">
      <c r="A29" s="35"/>
      <c r="B29" s="63"/>
      <c r="C29" s="3"/>
      <c r="D29" s="3"/>
      <c r="E29" s="3"/>
      <c r="F29" s="3"/>
      <c r="G29" s="1"/>
    </row>
    <row r="30" spans="1:66" s="86" customFormat="1" ht="12" x14ac:dyDescent="0.2">
      <c r="A30" s="119"/>
      <c r="B30" s="119"/>
      <c r="C30" s="119"/>
      <c r="D30" s="119"/>
      <c r="E30" s="119"/>
      <c r="F30" s="119"/>
      <c r="G30" s="119"/>
    </row>
    <row r="31" spans="1:66" s="86" customFormat="1" ht="12" x14ac:dyDescent="0.2"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86" customFormat="1" ht="12" x14ac:dyDescent="0.2"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55:66" s="86" customFormat="1" ht="12" x14ac:dyDescent="0.2"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55:66" s="86" customFormat="1" ht="12" x14ac:dyDescent="0.2"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55:66" s="86" customFormat="1" ht="12" x14ac:dyDescent="0.2"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55:66" s="86" customFormat="1" ht="12" x14ac:dyDescent="0.2"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55:66" s="86" customFormat="1" ht="12" x14ac:dyDescent="0.2"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55:66" s="86" customFormat="1" ht="12" x14ac:dyDescent="0.2"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55:66" s="86" customFormat="1" ht="12" x14ac:dyDescent="0.2"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55:66" s="86" customFormat="1" ht="12" x14ac:dyDescent="0.2"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55:66" s="86" customFormat="1" ht="12" x14ac:dyDescent="0.2"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55:66" s="86" customFormat="1" ht="12" x14ac:dyDescent="0.2"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55:66" s="86" customFormat="1" ht="12" x14ac:dyDescent="0.2"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55:66" s="86" customFormat="1" ht="12" x14ac:dyDescent="0.2"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55:66" s="86" customFormat="1" ht="12" x14ac:dyDescent="0.2"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55:66" s="86" customFormat="1" ht="12" x14ac:dyDescent="0.2"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55:66" s="86" customFormat="1" ht="12" x14ac:dyDescent="0.2"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55:66" s="86" customFormat="1" ht="12" x14ac:dyDescent="0.2"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55:66" s="86" customFormat="1" ht="12" x14ac:dyDescent="0.2"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55:66" s="86" customFormat="1" ht="12" x14ac:dyDescent="0.2"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55:66" s="86" customFormat="1" ht="12" x14ac:dyDescent="0.2"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55:66" s="86" customFormat="1" ht="12" x14ac:dyDescent="0.2"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55:66" s="86" customFormat="1" ht="12" x14ac:dyDescent="0.2"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55:66" s="86" customFormat="1" ht="12" x14ac:dyDescent="0.2"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55:66" s="86" customFormat="1" ht="12" x14ac:dyDescent="0.2"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55:66" s="86" customFormat="1" ht="12" x14ac:dyDescent="0.2"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55:66" s="86" customFormat="1" ht="12" x14ac:dyDescent="0.2"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55:66" s="86" customFormat="1" ht="12" x14ac:dyDescent="0.2"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55:66" s="86" customFormat="1" ht="12" x14ac:dyDescent="0.2"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55:66" s="86" customFormat="1" ht="12" x14ac:dyDescent="0.2"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55:66" s="86" customFormat="1" ht="12" x14ac:dyDescent="0.2"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55:66" s="86" customFormat="1" ht="12" x14ac:dyDescent="0.2"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55:66" s="86" customFormat="1" ht="12" x14ac:dyDescent="0.2"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55:66" s="86" customFormat="1" ht="12" x14ac:dyDescent="0.2"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55:66" s="86" customFormat="1" ht="12" x14ac:dyDescent="0.2"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55:66" s="86" customFormat="1" ht="12" x14ac:dyDescent="0.2"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55:66" s="86" customFormat="1" ht="12" x14ac:dyDescent="0.2"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55:66" s="86" customFormat="1" ht="12" x14ac:dyDescent="0.2"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55:66" s="86" customFormat="1" ht="12" x14ac:dyDescent="0.2"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55:66" s="86" customFormat="1" ht="12" x14ac:dyDescent="0.2"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55:66" s="86" customFormat="1" ht="12" x14ac:dyDescent="0.2"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55:66" s="86" customFormat="1" ht="12" x14ac:dyDescent="0.2"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55:66" s="86" customFormat="1" ht="12" x14ac:dyDescent="0.2"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55:66" s="86" customFormat="1" ht="12" x14ac:dyDescent="0.2"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55:66" s="86" customFormat="1" ht="12" x14ac:dyDescent="0.2"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55:66" s="86" customFormat="1" ht="12" x14ac:dyDescent="0.2"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55:66" s="86" customFormat="1" ht="12" x14ac:dyDescent="0.2"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55:66" s="86" customFormat="1" ht="12" x14ac:dyDescent="0.2"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55:66" s="86" customFormat="1" ht="12" x14ac:dyDescent="0.2"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55:66" s="86" customFormat="1" ht="12" x14ac:dyDescent="0.2"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86" customFormat="1" ht="12" x14ac:dyDescent="0.2"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86" customFormat="1" ht="12" x14ac:dyDescent="0.2"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86" customFormat="1" ht="12" x14ac:dyDescent="0.2"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86" customFormat="1" ht="12" x14ac:dyDescent="0.2"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86" customFormat="1" ht="12" x14ac:dyDescent="0.2"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86" customFormat="1" ht="12" x14ac:dyDescent="0.2"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86" customFormat="1" ht="12" x14ac:dyDescent="0.2"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86" customFormat="1" ht="12" x14ac:dyDescent="0.2"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86" customFormat="1" ht="12" x14ac:dyDescent="0.2"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86" customFormat="1" ht="12" x14ac:dyDescent="0.2"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86" customFormat="1" ht="12" x14ac:dyDescent="0.2"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86" customFormat="1" ht="12" x14ac:dyDescent="0.2"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86" customFormat="1" ht="12" x14ac:dyDescent="0.2"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86" customFormat="1" ht="12" x14ac:dyDescent="0.2"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12" customFormat="1" x14ac:dyDescent="0.2">
      <c r="A95" s="86"/>
      <c r="B95" s="86"/>
      <c r="C95" s="86"/>
      <c r="D95" s="86"/>
      <c r="E95" s="86"/>
      <c r="F95" s="86"/>
      <c r="G95" s="86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12" customFormat="1" x14ac:dyDescent="0.2"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55:66" s="12" customFormat="1" x14ac:dyDescent="0.2"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55:66" s="12" customFormat="1" x14ac:dyDescent="0.2"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55:66" s="12" customFormat="1" x14ac:dyDescent="0.2"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55:66" s="12" customFormat="1" x14ac:dyDescent="0.2"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55:66" s="12" customFormat="1" x14ac:dyDescent="0.2"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55:66" s="12" customFormat="1" x14ac:dyDescent="0.2"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55:66" s="12" customFormat="1" x14ac:dyDescent="0.2"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55:66" s="12" customFormat="1" x14ac:dyDescent="0.2"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55:66" s="12" customFormat="1" x14ac:dyDescent="0.2"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55:66" s="12" customFormat="1" x14ac:dyDescent="0.2"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55:66" s="12" customFormat="1" x14ac:dyDescent="0.2"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55:66" s="12" customFormat="1" x14ac:dyDescent="0.2"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55:66" s="12" customFormat="1" x14ac:dyDescent="0.2"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55:66" s="12" customFormat="1" x14ac:dyDescent="0.2"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55:66" s="12" customFormat="1" x14ac:dyDescent="0.2"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55:66" s="12" customFormat="1" x14ac:dyDescent="0.2"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55:66" s="12" customFormat="1" x14ac:dyDescent="0.2"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55:66" s="12" customFormat="1" x14ac:dyDescent="0.2"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55:66" s="12" customFormat="1" x14ac:dyDescent="0.2"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55:66" s="12" customFormat="1" x14ac:dyDescent="0.2"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55:66" s="12" customFormat="1" x14ac:dyDescent="0.2"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55:66" s="12" customFormat="1" x14ac:dyDescent="0.2"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55:66" s="12" customFormat="1" x14ac:dyDescent="0.2"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55:66" s="12" customFormat="1" x14ac:dyDescent="0.2"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55:66" s="12" customFormat="1" x14ac:dyDescent="0.2"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55:66" s="12" customFormat="1" x14ac:dyDescent="0.2"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55:66" s="12" customFormat="1" x14ac:dyDescent="0.2"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55:66" s="12" customFormat="1" x14ac:dyDescent="0.2"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55:66" s="12" customFormat="1" x14ac:dyDescent="0.2"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55:66" s="12" customFormat="1" x14ac:dyDescent="0.2"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55:66" s="12" customFormat="1" x14ac:dyDescent="0.2"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55:66" s="12" customFormat="1" x14ac:dyDescent="0.2"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55:66" s="12" customFormat="1" x14ac:dyDescent="0.2"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55:66" s="12" customFormat="1" x14ac:dyDescent="0.2"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55:66" s="12" customFormat="1" x14ac:dyDescent="0.2"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55:66" s="12" customFormat="1" x14ac:dyDescent="0.2"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55:66" s="12" customFormat="1" x14ac:dyDescent="0.2"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55:66" s="12" customFormat="1" x14ac:dyDescent="0.2"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55:66" s="12" customFormat="1" x14ac:dyDescent="0.2"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55:66" s="12" customFormat="1" x14ac:dyDescent="0.2"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55:66" s="12" customFormat="1" x14ac:dyDescent="0.2"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55:66" s="12" customFormat="1" x14ac:dyDescent="0.2"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55:66" s="12" customFormat="1" x14ac:dyDescent="0.2"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55:66" s="12" customFormat="1" x14ac:dyDescent="0.2"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55:66" s="12" customFormat="1" x14ac:dyDescent="0.2"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55:66" s="12" customFormat="1" x14ac:dyDescent="0.2"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55:66" s="12" customFormat="1" x14ac:dyDescent="0.2"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55:66" s="12" customFormat="1" x14ac:dyDescent="0.2"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s="12" customFormat="1" x14ac:dyDescent="0.2"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x14ac:dyDescent="0.2">
      <c r="A146" s="12"/>
      <c r="B146" s="12"/>
      <c r="C146" s="12"/>
      <c r="D146" s="12"/>
      <c r="E146" s="12"/>
      <c r="F146" s="12"/>
      <c r="G146" s="12"/>
    </row>
    <row r="147" spans="1:66" x14ac:dyDescent="0.2">
      <c r="A147" s="6"/>
      <c r="B147" s="6"/>
      <c r="C147" s="6"/>
      <c r="D147" s="6"/>
      <c r="E147" s="6"/>
      <c r="F147" s="6"/>
      <c r="G147" s="6"/>
    </row>
    <row r="148" spans="1:66" x14ac:dyDescent="0.2">
      <c r="A148" s="6"/>
      <c r="B148" s="6"/>
      <c r="C148" s="6"/>
      <c r="D148" s="6"/>
      <c r="E148" s="6"/>
      <c r="F148" s="6"/>
      <c r="G148" s="6"/>
    </row>
    <row r="149" spans="1:66" x14ac:dyDescent="0.2">
      <c r="A149" s="6"/>
      <c r="B149" s="6"/>
      <c r="C149" s="6"/>
      <c r="D149" s="6"/>
      <c r="E149" s="6"/>
      <c r="F149" s="6"/>
      <c r="G149" s="6"/>
    </row>
    <row r="150" spans="1:66" x14ac:dyDescent="0.2">
      <c r="A150" s="6"/>
      <c r="B150" s="6"/>
      <c r="C150" s="6"/>
      <c r="D150" s="6"/>
      <c r="E150" s="6"/>
      <c r="F150" s="6"/>
      <c r="G150" s="6"/>
    </row>
    <row r="151" spans="1:66" x14ac:dyDescent="0.2">
      <c r="A151" s="6"/>
      <c r="B151" s="6"/>
      <c r="C151" s="6"/>
      <c r="D151" s="6"/>
      <c r="E151" s="6"/>
      <c r="F151" s="6"/>
      <c r="G151" s="6"/>
    </row>
    <row r="152" spans="1:66" x14ac:dyDescent="0.2">
      <c r="A152" s="6"/>
      <c r="B152" s="6"/>
      <c r="C152" s="6"/>
      <c r="D152" s="6"/>
      <c r="E152" s="6"/>
      <c r="F152" s="6"/>
      <c r="G152" s="6"/>
    </row>
    <row r="153" spans="1:66" x14ac:dyDescent="0.2">
      <c r="A153" s="6"/>
      <c r="B153" s="6"/>
      <c r="C153" s="6"/>
      <c r="D153" s="6"/>
      <c r="E153" s="6"/>
      <c r="F153" s="6"/>
      <c r="G153" s="6"/>
    </row>
    <row r="154" spans="1:66" x14ac:dyDescent="0.2">
      <c r="A154" s="6"/>
      <c r="B154" s="6"/>
      <c r="C154" s="6"/>
      <c r="D154" s="6"/>
      <c r="E154" s="6"/>
      <c r="F154" s="6"/>
      <c r="G154" s="6"/>
    </row>
    <row r="155" spans="1:66" x14ac:dyDescent="0.2">
      <c r="A155" s="6"/>
      <c r="B155" s="6"/>
      <c r="C155" s="6"/>
      <c r="D155" s="6"/>
      <c r="E155" s="6"/>
      <c r="F155" s="6"/>
      <c r="G155" s="6"/>
    </row>
    <row r="156" spans="1:66" x14ac:dyDescent="0.2">
      <c r="A156" s="6"/>
      <c r="B156" s="6"/>
      <c r="C156" s="6"/>
      <c r="D156" s="6"/>
      <c r="E156" s="6"/>
      <c r="F156" s="6"/>
      <c r="G156" s="6"/>
    </row>
    <row r="157" spans="1:66" x14ac:dyDescent="0.2">
      <c r="A157" s="6"/>
      <c r="B157" s="6"/>
      <c r="C157" s="6"/>
      <c r="D157" s="6"/>
      <c r="E157" s="6"/>
      <c r="F157" s="6"/>
      <c r="G157" s="6"/>
    </row>
    <row r="158" spans="1:66" x14ac:dyDescent="0.2">
      <c r="A158" s="6"/>
      <c r="B158" s="6"/>
      <c r="C158" s="6"/>
      <c r="D158" s="6"/>
      <c r="E158" s="6"/>
      <c r="F158" s="6"/>
      <c r="G158" s="6"/>
    </row>
    <row r="159" spans="1:66" x14ac:dyDescent="0.2">
      <c r="A159" s="6"/>
      <c r="B159" s="6"/>
      <c r="C159" s="6"/>
      <c r="D159" s="6"/>
      <c r="E159" s="6"/>
      <c r="F159" s="6"/>
      <c r="G159" s="6"/>
    </row>
    <row r="160" spans="1:66" x14ac:dyDescent="0.2">
      <c r="A160" s="6"/>
      <c r="B160" s="6"/>
      <c r="C160" s="6"/>
      <c r="D160" s="6"/>
      <c r="E160" s="6"/>
      <c r="F160" s="6"/>
      <c r="G160" s="6"/>
    </row>
    <row r="161" spans="1:7" x14ac:dyDescent="0.2">
      <c r="A161" s="6"/>
      <c r="B161" s="6"/>
      <c r="C161" s="6"/>
      <c r="D161" s="6"/>
      <c r="E161" s="6"/>
      <c r="F161" s="6"/>
      <c r="G161" s="6"/>
    </row>
    <row r="162" spans="1:7" x14ac:dyDescent="0.2">
      <c r="A162" s="6"/>
      <c r="B162" s="6"/>
      <c r="C162" s="6"/>
      <c r="D162" s="6"/>
      <c r="E162" s="6"/>
      <c r="F162" s="6"/>
      <c r="G162" s="6"/>
    </row>
    <row r="163" spans="1:7" x14ac:dyDescent="0.2">
      <c r="A163" s="6"/>
      <c r="B163" s="6"/>
      <c r="C163" s="6"/>
      <c r="D163" s="6"/>
      <c r="E163" s="6"/>
      <c r="F163" s="6"/>
      <c r="G163" s="6"/>
    </row>
    <row r="164" spans="1:7" x14ac:dyDescent="0.2">
      <c r="A164" s="6"/>
      <c r="B164" s="6"/>
      <c r="C164" s="6"/>
      <c r="D164" s="6"/>
      <c r="E164" s="6"/>
      <c r="F164" s="6"/>
      <c r="G164" s="6"/>
    </row>
    <row r="165" spans="1:7" x14ac:dyDescent="0.2">
      <c r="A165" s="6"/>
      <c r="B165" s="6"/>
      <c r="C165" s="6"/>
      <c r="D165" s="6"/>
      <c r="E165" s="6"/>
      <c r="F165" s="6"/>
      <c r="G165" s="6"/>
    </row>
    <row r="166" spans="1:7" x14ac:dyDescent="0.2">
      <c r="A166" s="6"/>
      <c r="B166" s="6"/>
      <c r="C166" s="6"/>
      <c r="D166" s="6"/>
      <c r="E166" s="6"/>
      <c r="F166" s="6"/>
      <c r="G166" s="6"/>
    </row>
    <row r="167" spans="1:7" x14ac:dyDescent="0.2">
      <c r="A167" s="6"/>
      <c r="B167" s="6"/>
      <c r="C167" s="6"/>
      <c r="D167" s="6"/>
      <c r="E167" s="6"/>
      <c r="F167" s="6"/>
      <c r="G167" s="6"/>
    </row>
    <row r="168" spans="1:7" x14ac:dyDescent="0.2">
      <c r="A168" s="6"/>
      <c r="B168" s="6"/>
      <c r="C168" s="6"/>
      <c r="D168" s="6"/>
      <c r="E168" s="6"/>
      <c r="F168" s="6"/>
      <c r="G168" s="6"/>
    </row>
    <row r="169" spans="1:7" x14ac:dyDescent="0.2">
      <c r="A169" s="6"/>
      <c r="B169" s="6"/>
      <c r="C169" s="6"/>
      <c r="D169" s="6"/>
      <c r="E169" s="6"/>
      <c r="F169" s="6"/>
      <c r="G169" s="6"/>
    </row>
    <row r="170" spans="1:7" x14ac:dyDescent="0.2">
      <c r="A170" s="6"/>
      <c r="B170" s="6"/>
      <c r="C170" s="6"/>
      <c r="D170" s="6"/>
      <c r="E170" s="6"/>
      <c r="F170" s="6"/>
      <c r="G170" s="6"/>
    </row>
    <row r="171" spans="1:7" x14ac:dyDescent="0.2">
      <c r="A171" s="6"/>
      <c r="B171" s="6"/>
      <c r="C171" s="6"/>
      <c r="D171" s="6"/>
      <c r="E171" s="6"/>
      <c r="F171" s="6"/>
      <c r="G171" s="6"/>
    </row>
    <row r="172" spans="1:7" x14ac:dyDescent="0.2">
      <c r="A172" s="6"/>
      <c r="B172" s="6"/>
      <c r="C172" s="6"/>
      <c r="D172" s="6"/>
      <c r="E172" s="6"/>
      <c r="F172" s="6"/>
      <c r="G172" s="6"/>
    </row>
    <row r="173" spans="1:7" x14ac:dyDescent="0.2">
      <c r="A173" s="6"/>
      <c r="B173" s="6"/>
      <c r="C173" s="6"/>
      <c r="D173" s="6"/>
      <c r="E173" s="6"/>
      <c r="F173" s="6"/>
      <c r="G173" s="6"/>
    </row>
    <row r="174" spans="1:7" x14ac:dyDescent="0.2">
      <c r="A174" s="6"/>
      <c r="B174" s="6"/>
      <c r="C174" s="6"/>
      <c r="D174" s="6"/>
      <c r="E174" s="6"/>
      <c r="F174" s="6"/>
      <c r="G174" s="6"/>
    </row>
    <row r="175" spans="1:7" x14ac:dyDescent="0.2">
      <c r="A175" s="6"/>
      <c r="B175" s="6"/>
      <c r="C175" s="6"/>
      <c r="D175" s="6"/>
      <c r="E175" s="6"/>
      <c r="F175" s="6"/>
      <c r="G175" s="6"/>
    </row>
    <row r="176" spans="1:7" x14ac:dyDescent="0.2">
      <c r="A176" s="6"/>
      <c r="B176" s="6"/>
      <c r="C176" s="6"/>
      <c r="D176" s="6"/>
      <c r="E176" s="6"/>
      <c r="F176" s="6"/>
      <c r="G176" s="6"/>
    </row>
    <row r="177" spans="1:7" x14ac:dyDescent="0.2">
      <c r="A177" s="6"/>
      <c r="B177" s="6"/>
      <c r="C177" s="6"/>
      <c r="D177" s="6"/>
      <c r="E177" s="6"/>
      <c r="F177" s="6"/>
      <c r="G177" s="6"/>
    </row>
    <row r="178" spans="1:7" x14ac:dyDescent="0.2">
      <c r="A178" s="6"/>
      <c r="B178" s="6"/>
      <c r="C178" s="6"/>
      <c r="D178" s="6"/>
      <c r="E178" s="6"/>
      <c r="F178" s="6"/>
      <c r="G178" s="6"/>
    </row>
    <row r="179" spans="1:7" x14ac:dyDescent="0.2">
      <c r="A179" s="6"/>
      <c r="B179" s="6"/>
      <c r="C179" s="6"/>
      <c r="D179" s="6"/>
      <c r="E179" s="6"/>
      <c r="F179" s="6"/>
      <c r="G179" s="6"/>
    </row>
    <row r="180" spans="1:7" x14ac:dyDescent="0.2">
      <c r="A180" s="6"/>
      <c r="B180" s="6"/>
      <c r="C180" s="6"/>
      <c r="D180" s="6"/>
      <c r="E180" s="6"/>
      <c r="F180" s="6"/>
      <c r="G180" s="6"/>
    </row>
    <row r="181" spans="1:7" x14ac:dyDescent="0.2">
      <c r="A181" s="6"/>
      <c r="B181" s="6"/>
      <c r="C181" s="6"/>
      <c r="D181" s="6"/>
      <c r="E181" s="6"/>
      <c r="F181" s="6"/>
      <c r="G181" s="6"/>
    </row>
    <row r="182" spans="1:7" x14ac:dyDescent="0.2">
      <c r="A182" s="6"/>
      <c r="B182" s="6"/>
      <c r="C182" s="6"/>
      <c r="D182" s="6"/>
      <c r="E182" s="6"/>
      <c r="F182" s="6"/>
      <c r="G182" s="6"/>
    </row>
    <row r="183" spans="1:7" x14ac:dyDescent="0.2">
      <c r="A183" s="6"/>
      <c r="B183" s="6"/>
      <c r="C183" s="6"/>
      <c r="D183" s="6"/>
      <c r="E183" s="6"/>
      <c r="F183" s="6"/>
      <c r="G183" s="6"/>
    </row>
    <row r="184" spans="1:7" x14ac:dyDescent="0.2">
      <c r="A184" s="6"/>
      <c r="B184" s="6"/>
      <c r="C184" s="6"/>
      <c r="D184" s="6"/>
      <c r="E184" s="6"/>
      <c r="F184" s="6"/>
      <c r="G184" s="6"/>
    </row>
    <row r="185" spans="1:7" x14ac:dyDescent="0.2">
      <c r="A185" s="6"/>
      <c r="B185" s="6"/>
      <c r="C185" s="6"/>
      <c r="D185" s="6"/>
      <c r="E185" s="6"/>
      <c r="F185" s="6"/>
      <c r="G185" s="6"/>
    </row>
    <row r="186" spans="1:7" x14ac:dyDescent="0.2">
      <c r="A186" s="6"/>
      <c r="B186" s="6"/>
      <c r="C186" s="6"/>
      <c r="D186" s="6"/>
      <c r="E186" s="6"/>
      <c r="F186" s="6"/>
      <c r="G186" s="6"/>
    </row>
    <row r="187" spans="1:7" x14ac:dyDescent="0.2">
      <c r="A187" s="6"/>
      <c r="B187" s="6"/>
      <c r="C187" s="6"/>
      <c r="D187" s="6"/>
      <c r="E187" s="6"/>
      <c r="F187" s="6"/>
      <c r="G187" s="6"/>
    </row>
    <row r="188" spans="1:7" x14ac:dyDescent="0.2">
      <c r="A188" s="6"/>
      <c r="B188" s="6"/>
      <c r="C188" s="6"/>
      <c r="D188" s="6"/>
      <c r="E188" s="6"/>
      <c r="F188" s="6"/>
      <c r="G188" s="6"/>
    </row>
    <row r="189" spans="1:7" x14ac:dyDescent="0.2">
      <c r="A189" s="6"/>
      <c r="B189" s="6"/>
      <c r="C189" s="6"/>
      <c r="D189" s="6"/>
      <c r="E189" s="6"/>
      <c r="F189" s="6"/>
      <c r="G189" s="6"/>
    </row>
    <row r="190" spans="1:7" x14ac:dyDescent="0.2">
      <c r="A190" s="6"/>
      <c r="B190" s="6"/>
      <c r="C190" s="6"/>
      <c r="D190" s="6"/>
      <c r="E190" s="6"/>
      <c r="F190" s="6"/>
      <c r="G190" s="6"/>
    </row>
    <row r="191" spans="1:7" x14ac:dyDescent="0.2">
      <c r="A191" s="6"/>
      <c r="B191" s="6"/>
      <c r="C191" s="6"/>
      <c r="D191" s="6"/>
      <c r="E191" s="6"/>
      <c r="F191" s="6"/>
      <c r="G191" s="6"/>
    </row>
    <row r="192" spans="1:7" x14ac:dyDescent="0.2">
      <c r="A192" s="6"/>
      <c r="B192" s="6"/>
      <c r="C192" s="6"/>
      <c r="D192" s="6"/>
      <c r="E192" s="6"/>
      <c r="F192" s="6"/>
      <c r="G192" s="6"/>
    </row>
    <row r="193" spans="1:7" x14ac:dyDescent="0.2">
      <c r="A193" s="6"/>
      <c r="B193" s="6"/>
      <c r="C193" s="6"/>
      <c r="D193" s="6"/>
      <c r="E193" s="6"/>
      <c r="F193" s="6"/>
      <c r="G193" s="6"/>
    </row>
    <row r="194" spans="1:7" x14ac:dyDescent="0.2">
      <c r="A194" s="6"/>
      <c r="B194" s="6"/>
      <c r="C194" s="6"/>
      <c r="D194" s="6"/>
      <c r="E194" s="6"/>
      <c r="F194" s="6"/>
      <c r="G194" s="6"/>
    </row>
    <row r="195" spans="1:7" x14ac:dyDescent="0.2">
      <c r="A195" s="6"/>
      <c r="B195" s="6"/>
      <c r="C195" s="6"/>
      <c r="D195" s="6"/>
      <c r="E195" s="6"/>
      <c r="F195" s="6"/>
      <c r="G195" s="6"/>
    </row>
    <row r="196" spans="1:7" x14ac:dyDescent="0.2">
      <c r="A196" s="6"/>
      <c r="B196" s="6"/>
      <c r="C196" s="6"/>
      <c r="D196" s="6"/>
      <c r="E196" s="6"/>
      <c r="F196" s="6"/>
      <c r="G196" s="6"/>
    </row>
    <row r="197" spans="1:7" x14ac:dyDescent="0.2">
      <c r="A197" s="6"/>
      <c r="B197" s="6"/>
      <c r="C197" s="6"/>
      <c r="D197" s="6"/>
      <c r="E197" s="6"/>
      <c r="F197" s="6"/>
      <c r="G197" s="6"/>
    </row>
    <row r="198" spans="1:7" x14ac:dyDescent="0.2">
      <c r="A198" s="6"/>
      <c r="B198" s="6"/>
      <c r="C198" s="6"/>
      <c r="D198" s="6"/>
      <c r="E198" s="6"/>
      <c r="F198" s="6"/>
      <c r="G198" s="6"/>
    </row>
    <row r="199" spans="1:7" x14ac:dyDescent="0.2">
      <c r="A199" s="6"/>
      <c r="B199" s="6"/>
      <c r="C199" s="6"/>
      <c r="D199" s="6"/>
      <c r="E199" s="6"/>
      <c r="F199" s="6"/>
      <c r="G199" s="6"/>
    </row>
    <row r="200" spans="1:7" x14ac:dyDescent="0.2">
      <c r="A200" s="6"/>
      <c r="B200" s="6"/>
      <c r="C200" s="6"/>
      <c r="D200" s="6"/>
      <c r="E200" s="6"/>
      <c r="F200" s="6"/>
      <c r="G200" s="6"/>
    </row>
    <row r="201" spans="1:7" x14ac:dyDescent="0.2">
      <c r="A201" s="6"/>
      <c r="B201" s="6"/>
      <c r="C201" s="6"/>
      <c r="D201" s="6"/>
      <c r="E201" s="6"/>
      <c r="F201" s="6"/>
      <c r="G201" s="6"/>
    </row>
    <row r="202" spans="1:7" x14ac:dyDescent="0.2">
      <c r="A202" s="6"/>
      <c r="B202" s="6"/>
      <c r="C202" s="6"/>
      <c r="D202" s="6"/>
      <c r="E202" s="6"/>
      <c r="F202" s="6"/>
      <c r="G202" s="6"/>
    </row>
    <row r="203" spans="1:7" x14ac:dyDescent="0.2">
      <c r="A203" s="6"/>
      <c r="B203" s="6"/>
      <c r="C203" s="6"/>
      <c r="D203" s="6"/>
      <c r="E203" s="6"/>
      <c r="F203" s="6"/>
      <c r="G203" s="6"/>
    </row>
    <row r="204" spans="1:7" x14ac:dyDescent="0.2">
      <c r="A204" s="6"/>
      <c r="B204" s="6"/>
      <c r="C204" s="6"/>
      <c r="D204" s="6"/>
      <c r="E204" s="6"/>
      <c r="F204" s="6"/>
      <c r="G204" s="6"/>
    </row>
    <row r="205" spans="1:7" x14ac:dyDescent="0.2">
      <c r="A205" s="6"/>
      <c r="B205" s="6"/>
      <c r="C205" s="6"/>
      <c r="D205" s="6"/>
      <c r="E205" s="6"/>
      <c r="F205" s="6"/>
      <c r="G205" s="6"/>
    </row>
    <row r="206" spans="1:7" x14ac:dyDescent="0.2">
      <c r="A206" s="6"/>
      <c r="B206" s="6"/>
      <c r="C206" s="6"/>
      <c r="D206" s="6"/>
      <c r="E206" s="6"/>
      <c r="F206" s="6"/>
      <c r="G206" s="6"/>
    </row>
    <row r="207" spans="1:7" x14ac:dyDescent="0.2">
      <c r="A207" s="6"/>
      <c r="B207" s="6"/>
      <c r="C207" s="6"/>
      <c r="D207" s="6"/>
      <c r="E207" s="6"/>
      <c r="F207" s="6"/>
      <c r="G207" s="6"/>
    </row>
    <row r="208" spans="1:7" x14ac:dyDescent="0.2">
      <c r="A208" s="6"/>
      <c r="B208" s="6"/>
      <c r="C208" s="6"/>
      <c r="D208" s="6"/>
      <c r="E208" s="6"/>
      <c r="F208" s="6"/>
      <c r="G208" s="6"/>
    </row>
  </sheetData>
  <sortState ref="E10:E16">
    <sortCondition ref="E10"/>
  </sortState>
  <mergeCells count="2">
    <mergeCell ref="A2:G2"/>
    <mergeCell ref="C3:G3"/>
  </mergeCells>
  <phoneticPr fontId="0" type="noConversion"/>
  <pageMargins left="0.98425196850393704" right="0.39370078740157483" top="0.78740157480314965" bottom="0.59055118110236227" header="0" footer="0"/>
  <pageSetup paperSize="9" scale="55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8</vt:i4>
      </vt:variant>
    </vt:vector>
  </HeadingPairs>
  <TitlesOfParts>
    <vt:vector size="31" baseType="lpstr">
      <vt:lpstr>Índice</vt:lpstr>
      <vt:lpstr>Precios x CC.AA y Exp.</vt:lpstr>
      <vt:lpstr>Incremento precio x CCAA y Exp.</vt:lpstr>
      <vt:lpstr>Comparativa incremento medio</vt:lpstr>
      <vt:lpstr>Portada</vt:lpstr>
      <vt:lpstr>Andalucía</vt:lpstr>
      <vt:lpstr>Aragón</vt:lpstr>
      <vt:lpstr>Asturias</vt:lpstr>
      <vt:lpstr>Illes Balears</vt:lpstr>
      <vt:lpstr>Canarias</vt:lpstr>
      <vt:lpstr>Cantabria</vt:lpstr>
      <vt:lpstr>Castilla-La Mancha</vt:lpstr>
      <vt:lpstr>Castilla y León </vt:lpstr>
      <vt:lpstr>Cataluña</vt:lpstr>
      <vt:lpstr>Valenciana (Comunitat)</vt:lpstr>
      <vt:lpstr>Extremadura</vt:lpstr>
      <vt:lpstr>Galicia</vt:lpstr>
      <vt:lpstr>Madrid (Comunidad de)</vt:lpstr>
      <vt:lpstr>Murcia</vt:lpstr>
      <vt:lpstr>Navarra (Comunidad Foral de)</vt:lpstr>
      <vt:lpstr>País Vasco</vt:lpstr>
      <vt:lpstr>Rioja (La)</vt:lpstr>
      <vt:lpstr>UNED</vt:lpstr>
      <vt:lpstr>'Castilla y León '!Área_de_impresión</vt:lpstr>
      <vt:lpstr>'Comparativa incremento medio'!Área_de_impresión</vt:lpstr>
      <vt:lpstr>'Incremento precio x CCAA y Exp.'!Área_de_impresión</vt:lpstr>
      <vt:lpstr>Índice!Área_de_impresión</vt:lpstr>
      <vt:lpstr>'Precios x CC.AA y Exp.'!Área_de_impresión</vt:lpstr>
      <vt:lpstr>'Valenciana (Comunitat)'!Área_de_impresión</vt:lpstr>
      <vt:lpstr>Cataluña!Títulos_a_imprimir</vt:lpstr>
      <vt:lpstr>'Valenciana (Comunitat)'!Títulos_a_imprimir</vt:lpstr>
    </vt:vector>
  </TitlesOfParts>
  <Company>Consejo de Coordinación Universitaria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Borrajo Cid</dc:creator>
  <cp:lastModifiedBy>ricardo.martinez</cp:lastModifiedBy>
  <cp:lastPrinted>2014-09-11T09:31:48Z</cp:lastPrinted>
  <dcterms:created xsi:type="dcterms:W3CDTF">2005-03-31T15:47:23Z</dcterms:created>
  <dcterms:modified xsi:type="dcterms:W3CDTF">2017-01-26T12:38:42Z</dcterms:modified>
</cp:coreProperties>
</file>