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tudy\code-study\rl4metro-main1\rl4metro-main 3.5\raw_data\"/>
    </mc:Choice>
  </mc:AlternateContent>
  <xr:revisionPtr revIDLastSave="0" documentId="13_ncr:1_{6B27A980-D3C8-4639-B7AA-B89ECB9F11C0}" xr6:coauthVersionLast="47" xr6:coauthVersionMax="47" xr10:uidLastSave="{00000000-0000-0000-0000-000000000000}"/>
  <bookViews>
    <workbookView xWindow="-23148" yWindow="-108" windowWidth="23256" windowHeight="12720" activeTab="1" xr2:uid="{E12D41B2-81FC-4CFB-9736-0D38B83A97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</calcChain>
</file>

<file path=xl/sharedStrings.xml><?xml version="1.0" encoding="utf-8"?>
<sst xmlns="http://schemas.openxmlformats.org/spreadsheetml/2006/main" count="32" uniqueCount="32">
  <si>
    <t>中山公园站</t>
  </si>
  <si>
    <t>岩内站</t>
  </si>
  <si>
    <t>厦门北站</t>
  </si>
  <si>
    <t>天水路站</t>
  </si>
  <si>
    <t>集美大道站</t>
    <phoneticPr fontId="1" type="noConversion"/>
  </si>
  <si>
    <t>集美软件园站</t>
    <phoneticPr fontId="1" type="noConversion"/>
  </si>
  <si>
    <t>官任站</t>
  </si>
  <si>
    <t>杏锦路站</t>
  </si>
  <si>
    <t>杏林村站</t>
    <phoneticPr fontId="1" type="noConversion"/>
  </si>
  <si>
    <t>园博苑站</t>
  </si>
  <si>
    <t>集美学村站</t>
  </si>
  <si>
    <t>高崎站</t>
  </si>
  <si>
    <t>殿前站</t>
  </si>
  <si>
    <t>火炬园站</t>
  </si>
  <si>
    <t>塘边站</t>
  </si>
  <si>
    <t>乌石浦站</t>
  </si>
  <si>
    <t>吕厝站</t>
    <phoneticPr fontId="1" type="noConversion"/>
  </si>
  <si>
    <t>莲坂站</t>
  </si>
  <si>
    <t>湖滨东站</t>
  </si>
  <si>
    <t>文灶站</t>
    <phoneticPr fontId="1" type="noConversion"/>
  </si>
  <si>
    <t>将军祠站</t>
  </si>
  <si>
    <t>莲花路口站</t>
    <phoneticPr fontId="1" type="noConversion"/>
  </si>
  <si>
    <t>诚毅广场站</t>
    <phoneticPr fontId="1" type="noConversion"/>
  </si>
  <si>
    <t>站点</t>
    <phoneticPr fontId="1" type="noConversion"/>
  </si>
  <si>
    <t>时间点</t>
    <phoneticPr fontId="1" type="noConversion"/>
  </si>
  <si>
    <t>站点-站点</t>
    <phoneticPr fontId="1" type="noConversion"/>
  </si>
  <si>
    <t>镇海路站</t>
    <phoneticPr fontId="1" type="noConversion"/>
  </si>
  <si>
    <t>间隔时间</t>
    <phoneticPr fontId="1" type="noConversion"/>
  </si>
  <si>
    <t>间隔距离</t>
    <phoneticPr fontId="1" type="noConversion"/>
  </si>
  <si>
    <t>停站时间</t>
    <phoneticPr fontId="1" type="noConversion"/>
  </si>
  <si>
    <t>区间运行时间s</t>
    <phoneticPr fontId="2" type="noConversion"/>
  </si>
  <si>
    <t>巡航速度km/h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</si>
</sst>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45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9FC6-F9C6-464A-941F-2B6DBD9A65A6}">
  <dimension ref="A1:C25"/>
  <sheetViews>
    <sheetView zoomScale="160" zoomScaleNormal="160" workbookViewId="0">
      <selection activeCell="B2" sqref="B2"/>
    </sheetView>
  </sheetViews>
  <sheetFormatPr defaultRowHeight="14" x14ac:dyDescent="0.3"/>
  <cols>
    <col min="1" max="1" width="12.33203125" bestFit="1" customWidth="1"/>
    <col min="2" max="2" width="6.6640625" bestFit="1" customWidth="1"/>
  </cols>
  <sheetData>
    <row r="1" spans="1:3" x14ac:dyDescent="0.3">
      <c r="A1" t="s">
        <v>23</v>
      </c>
      <c r="B1" t="s">
        <v>24</v>
      </c>
    </row>
    <row r="2" spans="1:3" x14ac:dyDescent="0.3">
      <c r="A2" t="s">
        <v>26</v>
      </c>
      <c r="B2" s="1">
        <v>0.95833333333333337</v>
      </c>
      <c r="C2" s="1"/>
    </row>
    <row r="3" spans="1:3" x14ac:dyDescent="0.3">
      <c r="A3" t="s">
        <v>0</v>
      </c>
      <c r="B3" s="1">
        <v>0.9590277777777777</v>
      </c>
      <c r="C3" s="1"/>
    </row>
    <row r="4" spans="1:3" x14ac:dyDescent="0.3">
      <c r="A4" t="s">
        <v>20</v>
      </c>
      <c r="B4" s="1">
        <v>0.96111111111111114</v>
      </c>
      <c r="C4" s="1"/>
    </row>
    <row r="5" spans="1:3" x14ac:dyDescent="0.3">
      <c r="A5" t="s">
        <v>19</v>
      </c>
      <c r="B5" s="1">
        <v>0.96250000000000002</v>
      </c>
      <c r="C5" s="1"/>
    </row>
    <row r="6" spans="1:3" x14ac:dyDescent="0.3">
      <c r="A6" t="s">
        <v>18</v>
      </c>
      <c r="B6" s="1">
        <v>0.96388888888888891</v>
      </c>
      <c r="C6" s="1"/>
    </row>
    <row r="7" spans="1:3" x14ac:dyDescent="0.3">
      <c r="A7" t="s">
        <v>17</v>
      </c>
      <c r="B7" s="1">
        <v>0.96527777777777779</v>
      </c>
      <c r="C7" s="1"/>
    </row>
    <row r="8" spans="1:3" x14ac:dyDescent="0.3">
      <c r="A8" t="s">
        <v>21</v>
      </c>
      <c r="B8" s="1">
        <v>0.96666666666666667</v>
      </c>
      <c r="C8" s="1"/>
    </row>
    <row r="9" spans="1:3" x14ac:dyDescent="0.3">
      <c r="A9" t="s">
        <v>16</v>
      </c>
      <c r="B9" s="1">
        <v>0.96805555555555556</v>
      </c>
      <c r="C9" s="1"/>
    </row>
    <row r="10" spans="1:3" x14ac:dyDescent="0.3">
      <c r="A10" t="s">
        <v>15</v>
      </c>
      <c r="B10" s="1">
        <v>0.96944444444444444</v>
      </c>
      <c r="C10" s="1"/>
    </row>
    <row r="11" spans="1:3" x14ac:dyDescent="0.3">
      <c r="A11" t="s">
        <v>14</v>
      </c>
      <c r="B11" s="1">
        <v>0.97083333333333333</v>
      </c>
      <c r="C11" s="1"/>
    </row>
    <row r="12" spans="1:3" x14ac:dyDescent="0.3">
      <c r="A12" t="s">
        <v>13</v>
      </c>
      <c r="B12" s="1">
        <v>0.97222222222222221</v>
      </c>
      <c r="C12" s="1"/>
    </row>
    <row r="13" spans="1:3" x14ac:dyDescent="0.3">
      <c r="A13" t="s">
        <v>12</v>
      </c>
      <c r="B13" s="1">
        <v>0.97361111111111109</v>
      </c>
      <c r="C13" s="1"/>
    </row>
    <row r="14" spans="1:3" x14ac:dyDescent="0.3">
      <c r="A14" t="s">
        <v>11</v>
      </c>
      <c r="B14" s="1">
        <v>0.97499999999999998</v>
      </c>
      <c r="C14" s="1"/>
    </row>
    <row r="15" spans="1:3" x14ac:dyDescent="0.3">
      <c r="A15" t="s">
        <v>10</v>
      </c>
      <c r="B15" s="1">
        <v>0.9784722222222223</v>
      </c>
      <c r="C15" s="1"/>
    </row>
    <row r="16" spans="1:3" x14ac:dyDescent="0.3">
      <c r="A16" t="s">
        <v>9</v>
      </c>
      <c r="B16" s="1">
        <v>0.98055555555555562</v>
      </c>
      <c r="C16" s="1"/>
    </row>
    <row r="17" spans="1:3" x14ac:dyDescent="0.3">
      <c r="A17" t="s">
        <v>8</v>
      </c>
      <c r="B17" s="1">
        <v>0.9819444444444444</v>
      </c>
      <c r="C17" s="1"/>
    </row>
    <row r="18" spans="1:3" x14ac:dyDescent="0.3">
      <c r="A18" t="s">
        <v>7</v>
      </c>
      <c r="B18" s="1">
        <v>0.98333333333333339</v>
      </c>
      <c r="C18" s="1"/>
    </row>
    <row r="19" spans="1:3" x14ac:dyDescent="0.3">
      <c r="A19" t="s">
        <v>6</v>
      </c>
      <c r="B19" s="1">
        <v>0.98472222222222217</v>
      </c>
      <c r="C19" s="1"/>
    </row>
    <row r="20" spans="1:3" x14ac:dyDescent="0.3">
      <c r="A20" t="s">
        <v>22</v>
      </c>
      <c r="B20" s="1">
        <v>0.98611111111111116</v>
      </c>
      <c r="C20" s="1"/>
    </row>
    <row r="21" spans="1:3" x14ac:dyDescent="0.3">
      <c r="A21" t="s">
        <v>5</v>
      </c>
      <c r="B21" s="1">
        <v>0.98749999999999993</v>
      </c>
      <c r="C21" s="1"/>
    </row>
    <row r="22" spans="1:3" x14ac:dyDescent="0.3">
      <c r="A22" t="s">
        <v>4</v>
      </c>
      <c r="B22" s="1">
        <v>0.98888888888888893</v>
      </c>
      <c r="C22" s="1"/>
    </row>
    <row r="23" spans="1:3" x14ac:dyDescent="0.3">
      <c r="A23" t="s">
        <v>3</v>
      </c>
      <c r="B23" s="1">
        <v>0.99097222222222225</v>
      </c>
      <c r="C23" s="1"/>
    </row>
    <row r="24" spans="1:3" x14ac:dyDescent="0.3">
      <c r="A24" t="s">
        <v>2</v>
      </c>
      <c r="B24" s="1">
        <v>0.99236111111111114</v>
      </c>
      <c r="C24" s="1"/>
    </row>
    <row r="25" spans="1:3" x14ac:dyDescent="0.3">
      <c r="A25" t="s">
        <v>1</v>
      </c>
      <c r="B25" s="1">
        <v>0.99305555555555547</v>
      </c>
      <c r="C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F52E-CE92-4E2E-8B70-0CC10C742CE0}">
  <dimension ref="A1:F24"/>
  <sheetViews>
    <sheetView tabSelected="1" workbookViewId="0">
      <selection activeCell="G1" sqref="G1"/>
    </sheetView>
  </sheetViews>
  <sheetFormatPr defaultRowHeight="14" x14ac:dyDescent="0.3"/>
  <cols>
    <col min="1" max="1" width="23.1640625" bestFit="1" customWidth="1"/>
    <col min="2" max="2" width="15.58203125" bestFit="1" customWidth="1"/>
    <col min="3" max="3" width="13.08203125" style="8" customWidth="1"/>
    <col min="4" max="4" width="14.9140625" bestFit="1" customWidth="1"/>
    <col min="5" max="5" width="10.1640625" customWidth="1"/>
    <col min="6" max="6" width="14.83203125" style="5" customWidth="1"/>
  </cols>
  <sheetData>
    <row r="1" spans="1:6" x14ac:dyDescent="0.3">
      <c r="A1" s="3" t="s">
        <v>25</v>
      </c>
      <c r="B1" s="3" t="s">
        <v>27</v>
      </c>
      <c r="C1" s="6" t="s">
        <v>31</v>
      </c>
      <c r="D1" s="3" t="s">
        <v>28</v>
      </c>
      <c r="E1" s="3" t="s">
        <v>29</v>
      </c>
      <c r="F1" s="4" t="s">
        <v>30</v>
      </c>
    </row>
    <row r="2" spans="1:6" x14ac:dyDescent="0.3">
      <c r="A2" t="str">
        <f>Sheet1!A2&amp;"-"&amp;Sheet1!A3</f>
        <v>镇海路站-中山公园站</v>
      </c>
      <c r="B2" s="2">
        <f>Sheet1!B3-Sheet1!B2</f>
        <v>6.9444444444433095E-4</v>
      </c>
      <c r="C2" s="7">
        <v>68.400000000000006</v>
      </c>
      <c r="D2">
        <v>0.89</v>
      </c>
      <c r="E2">
        <v>25</v>
      </c>
      <c r="F2" s="5">
        <f>D2*1000/C2*3.6*2+70</f>
        <v>163.68421052631578</v>
      </c>
    </row>
    <row r="3" spans="1:6" x14ac:dyDescent="0.3">
      <c r="A3" t="str">
        <f>Sheet1!A3&amp;"-"&amp;Sheet1!A4</f>
        <v>中山公园站-将军祠站</v>
      </c>
      <c r="B3" s="2">
        <f>Sheet1!B4-Sheet1!B3</f>
        <v>2.083333333333437E-3</v>
      </c>
      <c r="C3" s="7">
        <v>58.9</v>
      </c>
      <c r="D3">
        <v>1.1599999999999999</v>
      </c>
      <c r="E3">
        <v>25</v>
      </c>
      <c r="F3" s="5">
        <f t="shared" ref="F3:F24" si="0">D3*1000/C3*3.6*2+70</f>
        <v>211.79966044142614</v>
      </c>
    </row>
    <row r="4" spans="1:6" x14ac:dyDescent="0.3">
      <c r="A4" t="str">
        <f>Sheet1!A4&amp;"-"&amp;Sheet1!A5</f>
        <v>将军祠站-文灶站</v>
      </c>
      <c r="B4" s="2">
        <f>Sheet1!B5-Sheet1!B4</f>
        <v>1.388888888888884E-3</v>
      </c>
      <c r="C4" s="7">
        <v>65.400000000000006</v>
      </c>
      <c r="D4">
        <v>0.92</v>
      </c>
      <c r="E4">
        <v>25</v>
      </c>
      <c r="F4" s="5">
        <f t="shared" si="0"/>
        <v>171.28440366972475</v>
      </c>
    </row>
    <row r="5" spans="1:6" x14ac:dyDescent="0.3">
      <c r="A5" t="str">
        <f>Sheet1!A5&amp;"-"&amp;Sheet1!A6</f>
        <v>文灶站-湖滨东站</v>
      </c>
      <c r="B5" s="2">
        <f>Sheet1!B6-Sheet1!B5</f>
        <v>1.388888888888884E-3</v>
      </c>
      <c r="C5" s="7">
        <v>80</v>
      </c>
      <c r="D5">
        <v>1.39</v>
      </c>
      <c r="E5">
        <v>25</v>
      </c>
      <c r="F5" s="5">
        <f t="shared" si="0"/>
        <v>195.10000000000002</v>
      </c>
    </row>
    <row r="6" spans="1:6" x14ac:dyDescent="0.3">
      <c r="A6" t="str">
        <f>Sheet1!A6&amp;"-"&amp;Sheet1!A7</f>
        <v>湖滨东站-莲坂站</v>
      </c>
      <c r="B6" s="2">
        <f>Sheet1!B7-Sheet1!B6</f>
        <v>1.388888888888884E-3</v>
      </c>
      <c r="C6" s="7">
        <v>55.2</v>
      </c>
      <c r="D6">
        <v>0.8</v>
      </c>
      <c r="E6">
        <v>30</v>
      </c>
      <c r="F6" s="5">
        <f t="shared" si="0"/>
        <v>174.3478260869565</v>
      </c>
    </row>
    <row r="7" spans="1:6" x14ac:dyDescent="0.3">
      <c r="A7" t="str">
        <f>Sheet1!A7&amp;"-"&amp;Sheet1!A8</f>
        <v>莲坂站-莲花路口站</v>
      </c>
      <c r="B7" s="2">
        <f>Sheet1!B8-Sheet1!B7</f>
        <v>1.388888888888884E-3</v>
      </c>
      <c r="C7" s="7">
        <v>77.5</v>
      </c>
      <c r="D7">
        <v>1.02</v>
      </c>
      <c r="E7">
        <v>25</v>
      </c>
      <c r="F7" s="5">
        <f t="shared" si="0"/>
        <v>164.76129032258063</v>
      </c>
    </row>
    <row r="8" spans="1:6" x14ac:dyDescent="0.3">
      <c r="A8" t="str">
        <f>Sheet1!A8&amp;"-"&amp;Sheet1!A9</f>
        <v>莲花路口站-吕厝站</v>
      </c>
      <c r="B8" s="2">
        <f>Sheet1!B9-Sheet1!B8</f>
        <v>1.388888888888884E-3</v>
      </c>
      <c r="C8" s="7">
        <v>80</v>
      </c>
      <c r="D8">
        <v>1.04</v>
      </c>
      <c r="E8">
        <v>40</v>
      </c>
      <c r="F8" s="5">
        <f t="shared" si="0"/>
        <v>163.60000000000002</v>
      </c>
    </row>
    <row r="9" spans="1:6" x14ac:dyDescent="0.3">
      <c r="A9" t="str">
        <f>Sheet1!A9&amp;"-"&amp;Sheet1!A10</f>
        <v>吕厝站-乌石浦站</v>
      </c>
      <c r="B9" s="2">
        <f>Sheet1!B10-Sheet1!B9</f>
        <v>1.388888888888884E-3</v>
      </c>
      <c r="C9" s="7">
        <v>69.400000000000006</v>
      </c>
      <c r="D9">
        <v>0.95</v>
      </c>
      <c r="E9">
        <v>25</v>
      </c>
      <c r="F9" s="5">
        <f t="shared" si="0"/>
        <v>168.55907780979828</v>
      </c>
    </row>
    <row r="10" spans="1:6" x14ac:dyDescent="0.3">
      <c r="A10" t="str">
        <f>Sheet1!A10&amp;"-"&amp;Sheet1!A11</f>
        <v>乌石浦站-塘边站</v>
      </c>
      <c r="B10" s="2">
        <f>Sheet1!B11-Sheet1!B10</f>
        <v>1.388888888888884E-3</v>
      </c>
      <c r="C10" s="7">
        <v>64.3</v>
      </c>
      <c r="D10">
        <v>0.91</v>
      </c>
      <c r="E10">
        <v>25</v>
      </c>
      <c r="F10" s="5">
        <f t="shared" si="0"/>
        <v>171.89735614307932</v>
      </c>
    </row>
    <row r="11" spans="1:6" x14ac:dyDescent="0.3">
      <c r="A11" t="str">
        <f>Sheet1!A11&amp;"-"&amp;Sheet1!A12</f>
        <v>塘边站-火炬园站</v>
      </c>
      <c r="B11" s="2">
        <f>Sheet1!B12-Sheet1!B11</f>
        <v>1.388888888888884E-3</v>
      </c>
      <c r="C11" s="7">
        <v>49.3</v>
      </c>
      <c r="D11">
        <v>0.69</v>
      </c>
      <c r="E11">
        <v>40</v>
      </c>
      <c r="F11" s="5">
        <f t="shared" si="0"/>
        <v>170.77079107505074</v>
      </c>
    </row>
    <row r="12" spans="1:6" x14ac:dyDescent="0.3">
      <c r="A12" t="str">
        <f>Sheet1!A12&amp;"-"&amp;Sheet1!A13</f>
        <v>火炬园站-殿前站</v>
      </c>
      <c r="B12" s="2">
        <f>Sheet1!B13-Sheet1!B12</f>
        <v>1.388888888888884E-3</v>
      </c>
      <c r="C12" s="7">
        <v>80</v>
      </c>
      <c r="D12">
        <v>1.62</v>
      </c>
      <c r="E12">
        <v>25</v>
      </c>
      <c r="F12" s="5">
        <f t="shared" si="0"/>
        <v>215.8</v>
      </c>
    </row>
    <row r="13" spans="1:6" x14ac:dyDescent="0.3">
      <c r="A13" t="str">
        <f>Sheet1!A13&amp;"-"&amp;Sheet1!A14</f>
        <v>殿前站-高崎站</v>
      </c>
      <c r="B13" s="2">
        <f>Sheet1!B14-Sheet1!B13</f>
        <v>1.388888888888884E-3</v>
      </c>
      <c r="C13" s="7">
        <v>80</v>
      </c>
      <c r="D13">
        <v>1.48</v>
      </c>
      <c r="E13">
        <v>25</v>
      </c>
      <c r="F13" s="5">
        <f t="shared" si="0"/>
        <v>203.20000000000002</v>
      </c>
    </row>
    <row r="14" spans="1:6" x14ac:dyDescent="0.3">
      <c r="A14" t="str">
        <f>Sheet1!A14&amp;"-"&amp;Sheet1!A15</f>
        <v>高崎站-集美学村站</v>
      </c>
      <c r="B14" s="2">
        <f>Sheet1!B15-Sheet1!B14</f>
        <v>3.4722222222223209E-3</v>
      </c>
      <c r="C14" s="7">
        <v>80</v>
      </c>
      <c r="D14">
        <v>3.94</v>
      </c>
      <c r="E14">
        <v>25</v>
      </c>
      <c r="F14" s="5">
        <f t="shared" si="0"/>
        <v>424.6</v>
      </c>
    </row>
    <row r="15" spans="1:6" x14ac:dyDescent="0.3">
      <c r="A15" t="str">
        <f>Sheet1!A15&amp;"-"&amp;Sheet1!A16</f>
        <v>集美学村站-园博苑站</v>
      </c>
      <c r="B15" s="2">
        <f>Sheet1!B16-Sheet1!B15</f>
        <v>2.0833333333333259E-3</v>
      </c>
      <c r="C15" s="7">
        <v>80</v>
      </c>
      <c r="D15">
        <v>2.66</v>
      </c>
      <c r="E15">
        <v>25</v>
      </c>
      <c r="F15" s="5">
        <f t="shared" si="0"/>
        <v>309.39999999999998</v>
      </c>
    </row>
    <row r="16" spans="1:6" x14ac:dyDescent="0.3">
      <c r="A16" t="str">
        <f>Sheet1!A16&amp;"-"&amp;Sheet1!A17</f>
        <v>园博苑站-杏林村站</v>
      </c>
      <c r="B16" s="2">
        <f>Sheet1!B17-Sheet1!B16</f>
        <v>1.3888888888887729E-3</v>
      </c>
      <c r="C16" s="7">
        <v>74.5</v>
      </c>
      <c r="D16">
        <v>0.93</v>
      </c>
      <c r="E16">
        <v>35</v>
      </c>
      <c r="F16" s="5">
        <f t="shared" si="0"/>
        <v>159.87919463087249</v>
      </c>
    </row>
    <row r="17" spans="1:6" x14ac:dyDescent="0.3">
      <c r="A17" t="str">
        <f>Sheet1!A17&amp;"-"&amp;Sheet1!A18</f>
        <v>杏林村站-杏锦路站</v>
      </c>
      <c r="B17" s="2">
        <f>Sheet1!B18-Sheet1!B17</f>
        <v>1.388888888888995E-3</v>
      </c>
      <c r="C17" s="7">
        <v>45.4</v>
      </c>
      <c r="D17">
        <v>0.62</v>
      </c>
      <c r="E17">
        <v>25</v>
      </c>
      <c r="F17" s="5">
        <f t="shared" si="0"/>
        <v>168.32599118942733</v>
      </c>
    </row>
    <row r="18" spans="1:6" x14ac:dyDescent="0.3">
      <c r="A18" t="str">
        <f>Sheet1!A18&amp;"-"&amp;Sheet1!A19</f>
        <v>杏锦路站-官任站</v>
      </c>
      <c r="B18" s="2">
        <f>Sheet1!B19-Sheet1!B18</f>
        <v>1.3888888888887729E-3</v>
      </c>
      <c r="C18" s="7">
        <v>80</v>
      </c>
      <c r="D18">
        <v>1.6</v>
      </c>
      <c r="E18">
        <v>30</v>
      </c>
      <c r="F18" s="5">
        <f t="shared" si="0"/>
        <v>214</v>
      </c>
    </row>
    <row r="19" spans="1:6" x14ac:dyDescent="0.3">
      <c r="A19" t="str">
        <f>Sheet1!A19&amp;"-"&amp;Sheet1!A20</f>
        <v>官任站-诚毅广场站</v>
      </c>
      <c r="B19" s="2">
        <f>Sheet1!B20-Sheet1!B19</f>
        <v>1.388888888888995E-3</v>
      </c>
      <c r="C19" s="7">
        <v>80</v>
      </c>
      <c r="D19">
        <v>1.32</v>
      </c>
      <c r="E19">
        <v>25</v>
      </c>
      <c r="F19" s="5">
        <f t="shared" si="0"/>
        <v>188.8</v>
      </c>
    </row>
    <row r="20" spans="1:6" x14ac:dyDescent="0.3">
      <c r="A20" t="str">
        <f>Sheet1!A20&amp;"-"&amp;Sheet1!A21</f>
        <v>诚毅广场站-集美软件园站</v>
      </c>
      <c r="B20" s="2">
        <f>Sheet1!B21-Sheet1!B20</f>
        <v>1.3888888888887729E-3</v>
      </c>
      <c r="C20" s="7">
        <v>80</v>
      </c>
      <c r="D20">
        <v>1.43</v>
      </c>
      <c r="E20">
        <v>25</v>
      </c>
      <c r="F20" s="5">
        <f t="shared" si="0"/>
        <v>198.70000000000002</v>
      </c>
    </row>
    <row r="21" spans="1:6" x14ac:dyDescent="0.3">
      <c r="A21" t="str">
        <f>Sheet1!A21&amp;"-"&amp;Sheet1!A22</f>
        <v>集美软件园站-集美大道站</v>
      </c>
      <c r="B21" s="2">
        <f>Sheet1!B22-Sheet1!B21</f>
        <v>1.388888888888995E-3</v>
      </c>
      <c r="C21" s="7">
        <v>80</v>
      </c>
      <c r="D21">
        <v>1.24</v>
      </c>
      <c r="E21">
        <v>25</v>
      </c>
      <c r="F21" s="5">
        <f t="shared" si="0"/>
        <v>181.60000000000002</v>
      </c>
    </row>
    <row r="22" spans="1:6" x14ac:dyDescent="0.3">
      <c r="A22" t="str">
        <f>Sheet1!A22&amp;"-"&amp;Sheet1!A23</f>
        <v>集美大道站-天水路站</v>
      </c>
      <c r="B22" s="2">
        <f>Sheet1!B23-Sheet1!B22</f>
        <v>2.0833333333333259E-3</v>
      </c>
      <c r="C22" s="7">
        <v>72.5</v>
      </c>
      <c r="D22">
        <v>1.26</v>
      </c>
      <c r="E22">
        <v>35</v>
      </c>
      <c r="F22" s="5">
        <f t="shared" si="0"/>
        <v>195.13103448275865</v>
      </c>
    </row>
    <row r="23" spans="1:6" x14ac:dyDescent="0.3">
      <c r="A23" t="str">
        <f>Sheet1!A23&amp;"-"&amp;Sheet1!A24</f>
        <v>天水路站-厦门北站</v>
      </c>
      <c r="B23" s="2">
        <f>Sheet1!B24-Sheet1!B23</f>
        <v>1.388888888888884E-3</v>
      </c>
      <c r="C23" s="7">
        <v>80</v>
      </c>
      <c r="D23">
        <v>1.65</v>
      </c>
      <c r="E23">
        <v>35</v>
      </c>
      <c r="F23" s="5">
        <f t="shared" si="0"/>
        <v>218.5</v>
      </c>
    </row>
    <row r="24" spans="1:6" x14ac:dyDescent="0.3">
      <c r="A24" t="str">
        <f>Sheet1!A24&amp;"-"&amp;Sheet1!A25</f>
        <v>厦门北站-岩内站</v>
      </c>
      <c r="B24" s="2">
        <f>Sheet1!B25-Sheet1!B24</f>
        <v>6.9444444444433095E-4</v>
      </c>
      <c r="C24" s="7">
        <v>78.5</v>
      </c>
      <c r="D24">
        <v>0.86</v>
      </c>
      <c r="E24">
        <v>35</v>
      </c>
      <c r="F24" s="5">
        <f t="shared" si="0"/>
        <v>148.87898089171975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咸蛋小姐</cp:lastModifiedBy>
  <dcterms:created xsi:type="dcterms:W3CDTF">2023-04-13T07:07:43Z</dcterms:created>
  <dcterms:modified xsi:type="dcterms:W3CDTF">2024-03-11T11:33:26Z</dcterms:modified>
</cp:coreProperties>
</file>