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220" activeTab="1"/>
  </bookViews>
  <sheets>
    <sheet name="统计数据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<sst xmlns="http://schemas.openxmlformats.org/spreadsheetml/2006/main" count="11">
  <si>
    <t>埋点Key</t>
  </si>
  <si>
    <t>样本数</t>
  </si>
  <si>
    <t>平均值</t>
  </si>
  <si>
    <t>75值</t>
  </si>
  <si>
    <t>85值</t>
  </si>
  <si>
    <t>95值</t>
  </si>
  <si>
    <t>1s内数量</t>
  </si>
  <si>
    <t>1s内占比</t>
  </si>
  <si>
    <t>_portal_makeAssignTrace_map</t>
  </si>
  <si>
    <t>_portal_makeAssignTrace</t>
  </si>
  <si>
    <t>_portal_makeAssignTrace_h5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</si>
</sst>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3" fillId="2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6" fillId="25" borderId="8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9" borderId="8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12" borderId="5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"/>
  <sheetViews>
    <sheetView workbookViewId="0">
      <selection activeCell="A1" sqref="A1:H4"/>
    </sheetView>
  </sheetViews>
  <sheetFormatPr defaultColWidth="9.64285714285714" defaultRowHeight="17.6" outlineLevelRow="3" outlineLevelCol="7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48386</v>
      </c>
      <c r="C2">
        <v>479.204273963543</v>
      </c>
      <c r="D2">
        <v>517</v>
      </c>
      <c r="E2">
        <v>574</v>
      </c>
      <c r="F2">
        <v>699</v>
      </c>
      <c r="G2">
        <v>47729</v>
      </c>
      <c r="H2">
        <v>0.986421692225024</v>
      </c>
    </row>
    <row r="3" spans="1:8">
      <c r="A3" t="s">
        <v>9</v>
      </c>
      <c r="B3">
        <v>63969</v>
      </c>
      <c r="C3">
        <v>494.537525989151</v>
      </c>
      <c r="D3">
        <v>536</v>
      </c>
      <c r="E3">
        <v>584</v>
      </c>
      <c r="F3">
        <v>687</v>
      </c>
      <c r="G3">
        <v>63303</v>
      </c>
      <c r="H3">
        <v>0.989588707029968</v>
      </c>
    </row>
    <row r="4" spans="1:8">
      <c r="A4" t="s">
        <v>10</v>
      </c>
      <c r="B4">
        <v>213559</v>
      </c>
      <c r="C4">
        <v>476.735450156631</v>
      </c>
      <c r="D4">
        <v>525</v>
      </c>
      <c r="E4">
        <v>575</v>
      </c>
      <c r="F4">
        <v>677</v>
      </c>
      <c r="G4">
        <v>212288</v>
      </c>
      <c r="H4">
        <v>0.994048483088982</v>
      </c>
    </row>
  </sheetData>
  <pageMargins left="0.75" right="0.75" top="1" bottom="1" header="0.511805555555556" footer="0.511805555555556"/>
  <headerFooter/>
  <ignoredErrors>
    <ignoredError sqref="A1:H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0"/>
  <sheetViews>
    <sheetView tabSelected="1" workbookViewId="0">
      <selection activeCell="B10" sqref="B10:E10"/>
    </sheetView>
  </sheetViews>
  <sheetFormatPr defaultColWidth="9.14285714285714" defaultRowHeight="17.6" outlineLevelCol="5"/>
  <cols>
    <col min="1" max="1" width="32.8839285714286" customWidth="1"/>
    <col min="3" max="3" width="12.7857142857143"/>
    <col min="5" max="5" width="12.7857142857143"/>
    <col min="6" max="6" width="10.5714285714286"/>
  </cols>
  <sheetData>
    <row r="1" spans="1:5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6">
      <c r="A2" t="s">
        <v>8</v>
      </c>
      <c r="B2">
        <v>48386</v>
      </c>
      <c r="C2">
        <v>479.204273963543</v>
      </c>
      <c r="D2">
        <v>47729</v>
      </c>
      <c r="E2">
        <v>0.986421692225024</v>
      </c>
      <c r="F2">
        <f>B2*C2</f>
        <v>23186778</v>
      </c>
    </row>
    <row r="3" spans="1:6">
      <c r="A3" t="s">
        <v>9</v>
      </c>
      <c r="B3">
        <v>63969</v>
      </c>
      <c r="C3">
        <v>494.537525989151</v>
      </c>
      <c r="D3">
        <v>63303</v>
      </c>
      <c r="E3">
        <v>0.989588707029968</v>
      </c>
      <c r="F3">
        <f>B3*C3</f>
        <v>31635071</v>
      </c>
    </row>
    <row r="4" spans="1:6">
      <c r="A4" t="s">
        <v>9</v>
      </c>
      <c r="B4">
        <v>43252</v>
      </c>
      <c r="C4">
        <v>494.261698880977</v>
      </c>
      <c r="D4">
        <v>42778</v>
      </c>
      <c r="E4">
        <v>0.989040969203736</v>
      </c>
      <c r="F4">
        <f>B4*C4</f>
        <v>21377807</v>
      </c>
    </row>
    <row r="5" spans="1:6">
      <c r="A5" t="s">
        <v>8</v>
      </c>
      <c r="B5">
        <v>36083</v>
      </c>
      <c r="C5">
        <v>471.363522988665</v>
      </c>
      <c r="D5">
        <v>35679</v>
      </c>
      <c r="E5">
        <v>0.988803591719092</v>
      </c>
      <c r="F5">
        <f>B5*C5</f>
        <v>17008210</v>
      </c>
    </row>
    <row r="6" spans="2:6">
      <c r="B6">
        <f>SUM(B2:B5)</f>
        <v>191690</v>
      </c>
      <c r="C6">
        <f>F6/B6</f>
        <v>486.242714799937</v>
      </c>
      <c r="D6">
        <f>SUM(D2:D5)</f>
        <v>189489</v>
      </c>
      <c r="E6">
        <f>D6/B6</f>
        <v>0.988517919557619</v>
      </c>
      <c r="F6">
        <f>SUM(F2:F5)</f>
        <v>93207866</v>
      </c>
    </row>
    <row r="8" spans="1:6">
      <c r="A8" t="s">
        <v>10</v>
      </c>
      <c r="B8">
        <v>148925</v>
      </c>
      <c r="C8">
        <v>473.180372670807</v>
      </c>
      <c r="D8">
        <v>148028</v>
      </c>
      <c r="E8">
        <v>0.993976833976834</v>
      </c>
      <c r="F8">
        <f>B8*C8</f>
        <v>70468387</v>
      </c>
    </row>
    <row r="9" spans="1:6">
      <c r="A9" t="s">
        <v>10</v>
      </c>
      <c r="B9">
        <v>213559</v>
      </c>
      <c r="C9">
        <v>476.735450156631</v>
      </c>
      <c r="D9">
        <v>212288</v>
      </c>
      <c r="E9">
        <v>0.994048483088982</v>
      </c>
      <c r="F9">
        <f>B9*C9</f>
        <v>101811146</v>
      </c>
    </row>
    <row r="10" spans="2:6">
      <c r="B10">
        <f>SUM(B8:B9)</f>
        <v>362484</v>
      </c>
      <c r="C10">
        <f>F10/B10</f>
        <v>475.274861787003</v>
      </c>
      <c r="D10">
        <f>SUM(D8:D9)</f>
        <v>360316</v>
      </c>
      <c r="E10">
        <f>D10/B10</f>
        <v>0.994019046357908</v>
      </c>
      <c r="F10">
        <f>SUM(F8:F9)</f>
        <v>172279533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2022-06-11T01:18:11Z</dcterms:created>
  <dcterms:modified xsi:type="dcterms:W3CDTF">2022-06-11T01:20:15Z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