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<sst xmlns="http://schemas.openxmlformats.org/spreadsheetml/2006/main" count="24">
  <si>
    <t>访问设备</t>
  </si>
  <si>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</si>
  <si>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</si>
  <si>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</si>
  <si>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</si>
  <si>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</si>
  <si>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</si>
  <si>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</si>
  <si>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</si>
  <si>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pc</t>
  </si>
  <si>
    <t>_portal_tableListTrace</t>
  </si>
  <si>
    <t>_portal_wayBillClickTrace</t>
  </si>
  <si>
    <t>_portal_tableListTrace_map</t>
  </si>
  <si>
    <t>_portal_makeAssignTrace</t>
  </si>
  <si>
    <t>_portal_wayBillClickTrace_map</t>
  </si>
  <si>
    <t>_portal_makeAssignTrace_map</t>
  </si>
  <si>
    <t>_portal_screenTrace_map</t>
  </si>
  <si>
    <t>_portal_screenTrace</t>
  </si>
  <si>
    <t>_portal_wayBillClickTrace_h5</t>
  </si>
  <si>
    <t>_portal_tableListTrace_h5</t>
  </si>
  <si>
    <t>和</t>
  </si>
  <si>
    <t>总数</t>
  </si>
  <si>
    <t>1s</t>
  </si>
  <si>
    <t>占比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</si>
</sst>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8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 applyNumberFormat="1"/>
    <xf numFmtId="0" fontId="1" fillId="0" borderId="0" xfId="0" applyNumberFormat="1" applyFont="1"/>
    <xf numFmtId="0" fontId="1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tabSelected="1" workbookViewId="0">
      <selection activeCell="D26" sqref="D26"/>
    </sheetView>
  </sheetViews>
  <sheetFormatPr defaultColWidth="9.64285714285714" defaultRowHeight="17.6"/>
  <cols>
    <col min="2" max="2" width="33.776785714285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69982</v>
      </c>
      <c r="D2">
        <v>418.719227801435</v>
      </c>
      <c r="E2">
        <v>484</v>
      </c>
      <c r="F2">
        <v>562</v>
      </c>
      <c r="G2">
        <v>734</v>
      </c>
      <c r="H2">
        <v>68971</v>
      </c>
      <c r="I2">
        <v>0.985553428024349</v>
      </c>
    </row>
    <row r="3" spans="1:9">
      <c r="A3" t="s">
        <v>9</v>
      </c>
      <c r="B3" t="s">
        <v>11</v>
      </c>
      <c r="C3">
        <v>16730</v>
      </c>
      <c r="D3">
        <v>1868.03132098028</v>
      </c>
      <c r="E3">
        <v>1292</v>
      </c>
      <c r="F3">
        <v>1433</v>
      </c>
      <c r="G3">
        <v>2431</v>
      </c>
      <c r="H3">
        <v>6057</v>
      </c>
      <c r="I3">
        <v>0.362044231918709</v>
      </c>
    </row>
    <row r="4" spans="1:9">
      <c r="A4" t="s">
        <v>9</v>
      </c>
      <c r="B4" t="s">
        <v>12</v>
      </c>
      <c r="C4">
        <v>21095</v>
      </c>
      <c r="D4">
        <v>448.260440862764</v>
      </c>
      <c r="E4">
        <v>523</v>
      </c>
      <c r="F4">
        <v>829</v>
      </c>
      <c r="G4">
        <v>1288</v>
      </c>
      <c r="H4">
        <v>18497</v>
      </c>
      <c r="I4">
        <v>0.876842853756814</v>
      </c>
    </row>
    <row r="5" spans="1:9">
      <c r="A5" t="s">
        <v>9</v>
      </c>
      <c r="B5" t="s">
        <v>13</v>
      </c>
      <c r="C5">
        <v>3691</v>
      </c>
      <c r="D5">
        <v>1483.96911406123</v>
      </c>
      <c r="E5">
        <v>1308</v>
      </c>
      <c r="F5">
        <v>1484</v>
      </c>
      <c r="G5">
        <v>3427</v>
      </c>
      <c r="H5">
        <v>1277</v>
      </c>
      <c r="I5">
        <v>0.345976700081279</v>
      </c>
    </row>
    <row r="6" spans="1:9">
      <c r="A6" t="s">
        <v>9</v>
      </c>
      <c r="B6" t="s">
        <v>14</v>
      </c>
      <c r="C6">
        <v>7647</v>
      </c>
      <c r="D6">
        <v>1393.87197593828</v>
      </c>
      <c r="E6">
        <v>1354</v>
      </c>
      <c r="F6">
        <v>1533</v>
      </c>
      <c r="G6">
        <v>2251</v>
      </c>
      <c r="H6">
        <v>2926</v>
      </c>
      <c r="I6">
        <v>0.38263371256702</v>
      </c>
    </row>
    <row r="7" spans="1:9">
      <c r="A7" t="s">
        <v>9</v>
      </c>
      <c r="B7" t="s">
        <v>15</v>
      </c>
      <c r="C7">
        <v>1478</v>
      </c>
      <c r="D7">
        <v>1500.71312584574</v>
      </c>
      <c r="E7">
        <v>1400</v>
      </c>
      <c r="F7">
        <v>1778</v>
      </c>
      <c r="G7">
        <v>3510</v>
      </c>
      <c r="H7">
        <v>551</v>
      </c>
      <c r="I7">
        <v>0.372801082543978</v>
      </c>
    </row>
    <row r="8" spans="1:9">
      <c r="A8" t="s">
        <v>9</v>
      </c>
      <c r="B8" t="s">
        <v>16</v>
      </c>
      <c r="C8">
        <v>62</v>
      </c>
      <c r="D8">
        <v>478.91935483871</v>
      </c>
      <c r="E8">
        <v>606</v>
      </c>
      <c r="F8">
        <v>662</v>
      </c>
      <c r="G8">
        <v>747</v>
      </c>
      <c r="H8">
        <v>62</v>
      </c>
      <c r="I8">
        <v>1</v>
      </c>
    </row>
    <row r="9" spans="1:9">
      <c r="A9" t="s">
        <v>9</v>
      </c>
      <c r="B9" t="s">
        <v>17</v>
      </c>
      <c r="C9">
        <v>35</v>
      </c>
      <c r="D9">
        <v>569.657142857143</v>
      </c>
      <c r="E9">
        <v>690</v>
      </c>
      <c r="F9">
        <v>730</v>
      </c>
      <c r="G9">
        <v>1072</v>
      </c>
      <c r="H9">
        <v>33</v>
      </c>
      <c r="I9">
        <v>0.942857142857143</v>
      </c>
    </row>
    <row r="10" s="1" customFormat="1" spans="1:9">
      <c r="A10" s="2" t="s">
        <v>9</v>
      </c>
      <c r="B10" s="2" t="s">
        <v>18</v>
      </c>
      <c r="C10" s="1">
        <v>19</v>
      </c>
      <c r="D10" s="1">
        <v>368.631578947368</v>
      </c>
      <c r="E10" s="1">
        <v>433</v>
      </c>
      <c r="F10" s="1">
        <v>444</v>
      </c>
      <c r="G10" s="1">
        <v>557</v>
      </c>
      <c r="H10" s="1">
        <v>19</v>
      </c>
      <c r="I10" s="1">
        <v>1</v>
      </c>
    </row>
    <row r="11" s="1" customFormat="1" spans="1:9">
      <c r="A11" s="2" t="s">
        <v>9</v>
      </c>
      <c r="B11" s="2" t="s">
        <v>19</v>
      </c>
      <c r="C11" s="1">
        <v>9</v>
      </c>
      <c r="D11" s="1">
        <v>6778.11111111111</v>
      </c>
      <c r="E11" s="1">
        <v>10311</v>
      </c>
      <c r="F11" s="1">
        <v>12941</v>
      </c>
      <c r="G11" s="1">
        <v>23958</v>
      </c>
      <c r="H11" s="1">
        <v>3</v>
      </c>
      <c r="I11" s="1">
        <v>0.333333333333333</v>
      </c>
    </row>
    <row r="12" spans="3:3">
      <c r="C12">
        <f>SUM(C2:C11)</f>
        <v>120748</v>
      </c>
    </row>
  </sheetData>
  <pageMargins left="0.75" right="0.75" top="1" bottom="1" header="0.511805555555556" footer="0.511805555555556"/>
  <headerFooter/>
  <ignoredErrors>
    <ignoredError sqref="A1:I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workbookViewId="0">
      <selection activeCell="L2" sqref="L2:O5"/>
    </sheetView>
  </sheetViews>
  <sheetFormatPr defaultColWidth="9.14285714285714" defaultRowHeight="17.6" outlineLevelRow="5"/>
  <cols>
    <col min="2" max="2" width="32.5803571428571" customWidth="1"/>
    <col min="4" max="4" width="12.7857142857143"/>
    <col min="6" max="6" width="12.7857142857143"/>
    <col min="8" max="8" width="12.7857142857143"/>
    <col min="10" max="10" width="12.7857142857143"/>
    <col min="11" max="11" width="9.57142857142857"/>
    <col min="13" max="13" width="12.7857142857143"/>
    <col min="15" max="15" width="12.7857142857143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2</v>
      </c>
      <c r="H1" t="s">
        <v>3</v>
      </c>
      <c r="I1" t="s">
        <v>7</v>
      </c>
      <c r="J1" t="s">
        <v>8</v>
      </c>
      <c r="K1" t="s">
        <v>20</v>
      </c>
      <c r="L1" t="s">
        <v>21</v>
      </c>
      <c r="M1" t="s">
        <v>3</v>
      </c>
      <c r="N1" t="s">
        <v>22</v>
      </c>
      <c r="O1" t="s">
        <v>23</v>
      </c>
    </row>
    <row r="2" spans="1:15">
      <c r="A2" t="s">
        <v>9</v>
      </c>
      <c r="B2" t="s">
        <v>10</v>
      </c>
      <c r="C2">
        <v>69982</v>
      </c>
      <c r="D2">
        <v>418.719227801435</v>
      </c>
      <c r="E2">
        <v>68971</v>
      </c>
      <c r="F2">
        <v>0.985553428024349</v>
      </c>
      <c r="G2">
        <v>21095</v>
      </c>
      <c r="H2">
        <v>448.260440862764</v>
      </c>
      <c r="I2">
        <v>18497</v>
      </c>
      <c r="J2">
        <v>0.876842853756814</v>
      </c>
      <c r="K2">
        <f>C2*D2+G2*H2</f>
        <v>38758863</v>
      </c>
      <c r="L2">
        <f>C2+G2</f>
        <v>91077</v>
      </c>
      <c r="M2">
        <f>K2/L2</f>
        <v>425.561480944695</v>
      </c>
      <c r="N2">
        <f>E2+I2</f>
        <v>87468</v>
      </c>
      <c r="O2">
        <f>N2/L2</f>
        <v>0.960374188873151</v>
      </c>
    </row>
    <row r="3" spans="1:15">
      <c r="A3" t="s">
        <v>9</v>
      </c>
      <c r="B3" t="s">
        <v>11</v>
      </c>
      <c r="C3">
        <v>16730</v>
      </c>
      <c r="D3">
        <v>1868.03132098028</v>
      </c>
      <c r="E3">
        <v>6057</v>
      </c>
      <c r="F3">
        <v>0.362044231918709</v>
      </c>
      <c r="G3">
        <v>7647</v>
      </c>
      <c r="H3">
        <v>1393.87197593828</v>
      </c>
      <c r="I3">
        <v>2926</v>
      </c>
      <c r="J3">
        <v>0.38263371256702</v>
      </c>
      <c r="K3">
        <f>C3*D3+G3*H3</f>
        <v>41911103</v>
      </c>
      <c r="L3">
        <f>C3+G3</f>
        <v>24377</v>
      </c>
      <c r="M3">
        <f>K3/L3</f>
        <v>1719.28879681667</v>
      </c>
      <c r="N3">
        <f>E3+I3</f>
        <v>8983</v>
      </c>
      <c r="O3">
        <f>N3/L3</f>
        <v>0.36850309718177</v>
      </c>
    </row>
    <row r="4" spans="1:15">
      <c r="A4" t="s">
        <v>9</v>
      </c>
      <c r="B4" t="s">
        <v>13</v>
      </c>
      <c r="C4">
        <v>3691</v>
      </c>
      <c r="D4">
        <v>1483.96911406123</v>
      </c>
      <c r="E4">
        <v>1277</v>
      </c>
      <c r="F4">
        <v>0.345976700081279</v>
      </c>
      <c r="G4">
        <v>1478</v>
      </c>
      <c r="H4">
        <v>1500.71312584574</v>
      </c>
      <c r="I4">
        <v>551</v>
      </c>
      <c r="J4">
        <v>0.372801082543978</v>
      </c>
      <c r="K4">
        <f>C4*D4+G4*H4</f>
        <v>7695384</v>
      </c>
      <c r="L4">
        <f>C4+G4</f>
        <v>5169</v>
      </c>
      <c r="M4">
        <f>K4/L4</f>
        <v>1488.75681950087</v>
      </c>
      <c r="N4">
        <f>E4+I4</f>
        <v>1828</v>
      </c>
      <c r="O4">
        <f>N4/L4</f>
        <v>0.353646740181853</v>
      </c>
    </row>
    <row r="5" spans="1:15">
      <c r="A5" t="s">
        <v>9</v>
      </c>
      <c r="B5" t="s">
        <v>16</v>
      </c>
      <c r="C5">
        <v>62</v>
      </c>
      <c r="D5">
        <v>478.91935483871</v>
      </c>
      <c r="E5">
        <v>62</v>
      </c>
      <c r="F5">
        <v>1</v>
      </c>
      <c r="G5">
        <v>35</v>
      </c>
      <c r="H5">
        <v>569.657142857143</v>
      </c>
      <c r="I5">
        <v>33</v>
      </c>
      <c r="J5">
        <v>0.942857142857143</v>
      </c>
      <c r="K5">
        <f>C5*D5+G5*H5</f>
        <v>49631</v>
      </c>
      <c r="L5">
        <f>C5+G5</f>
        <v>97</v>
      </c>
      <c r="M5">
        <f>K5/L5</f>
        <v>511.659793814433</v>
      </c>
      <c r="N5">
        <f>E5+I5</f>
        <v>95</v>
      </c>
      <c r="O5">
        <f>N5/L5</f>
        <v>0.979381443298969</v>
      </c>
    </row>
    <row r="6" spans="1:1">
      <c r="A6" t="s">
        <v>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2022-03-31T02:02:07Z</dcterms:created>
  <dcterms:modified xsi:type="dcterms:W3CDTF">2022-03-31T10:26:40Z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