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4100" activeTab="1"/>
  </bookViews>
  <sheets>
    <sheet name="统计数据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<sst xmlns="http://schemas.openxmlformats.org/spreadsheetml/2006/main" count="21">
  <si>
    <t>访问设备</t>
  </si>
  <si>
    <t>埋点Key</t>
  </si>
  <si>
    <t>样本数</t>
  </si>
  <si>
    <t>平均值</t>
  </si>
  <si>
    <t>75值</t>
  </si>
  <si>
    <t>85值</t>
  </si>
  <si>
    <t>95值</t>
  </si>
  <si>
    <t>1s内数量</t>
  </si>
  <si>
    <t>1s内占比</t>
  </si>
  <si>
    <t>_portal_wayBillClickTrace</t>
  </si>
  <si>
    <t>_portal_wayBillClickTrace_map</t>
  </si>
  <si>
    <t>_portal_wayBillClickTrace_h5</t>
  </si>
  <si>
    <t>时间</t>
  </si>
  <si>
    <t>和</t>
  </si>
  <si>
    <t>2020.04.09</t>
  </si>
  <si>
    <t>2020.04.10</t>
  </si>
  <si>
    <t>2020.04.11</t>
  </si>
  <si>
    <t>2020.04.12</t>
  </si>
  <si>
    <t>2020.04.13</t>
  </si>
  <si>
    <t>2020.04.14</t>
  </si>
  <si>
    <t>2020.04.15</t>
  </si>
</sst>
</file>

<file path=xl/styles.xml><?xml version="1.0" encoding="utf-8"?>
<styleSheet xmlns="http://schemas.openxmlformats.org/spreadsheetml/2006/main">
  <numFmts count="5">
    <numFmt numFmtId="176" formatCode="m&quot;月&quot;d&quot;日&quot;;@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1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3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0" fillId="31" borderId="5" applyNumberForma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5" fillId="22" borderId="6" applyNumberFormat="0" applyAlignment="0" applyProtection="0">
      <alignment vertical="center"/>
    </xf>
    <xf numFmtId="0" fontId="6" fillId="9" borderId="2" applyNumberFormat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26" borderId="7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</cellStyleXfs>
  <cellXfs count="2">
    <xf numFmtId="0" fontId="0" fillId="0" borderId="0" xfId="0" applyNumberFormat="1"/>
    <xf numFmtId="176" fontId="0" fillId="0" borderId="0" xfId="0" applyNumberFormat="1" applyAlignment="1">
      <alignment horizont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"/>
  <sheetViews>
    <sheetView workbookViewId="0">
      <selection activeCell="A1" sqref="A1:I4"/>
    </sheetView>
  </sheetViews>
  <sheetFormatPr defaultColWidth="9.64285714285714" defaultRowHeight="17.6" outlineLevelRow="3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8">
      <c r="A2" t="s">
        <v>9</v>
      </c>
      <c r="B2">
        <v>129694</v>
      </c>
      <c r="C2">
        <v>1803.29791663454</v>
      </c>
      <c r="D2">
        <v>1403</v>
      </c>
      <c r="E2">
        <v>1570</v>
      </c>
      <c r="F2">
        <v>2532</v>
      </c>
      <c r="G2">
        <v>35876</v>
      </c>
      <c r="H2">
        <v>0.27662035252209</v>
      </c>
    </row>
    <row r="3" spans="1:8">
      <c r="A3" t="s">
        <v>10</v>
      </c>
      <c r="B3">
        <v>33889</v>
      </c>
      <c r="C3">
        <v>1397.16099619346</v>
      </c>
      <c r="D3">
        <v>1372</v>
      </c>
      <c r="E3">
        <v>1559</v>
      </c>
      <c r="F3">
        <v>2280</v>
      </c>
      <c r="G3">
        <v>12149</v>
      </c>
      <c r="H3">
        <v>0.358493906577355</v>
      </c>
    </row>
    <row r="4" spans="1:8">
      <c r="A4" t="s">
        <v>11</v>
      </c>
      <c r="B4">
        <v>189845</v>
      </c>
      <c r="C4">
        <v>1324.8468171403</v>
      </c>
      <c r="D4">
        <v>1453</v>
      </c>
      <c r="E4">
        <v>1599</v>
      </c>
      <c r="F4">
        <v>1954</v>
      </c>
      <c r="G4">
        <v>31325</v>
      </c>
      <c r="H4">
        <v>0.165003028786642</v>
      </c>
    </row>
  </sheetData>
  <pageMargins left="0.75" right="0.75" top="1" bottom="1" header="0.511805555555556" footer="0.511805555555556"/>
  <headerFooter/>
  <ignoredErrors>
    <ignoredError sqref="A1:I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9"/>
  <sheetViews>
    <sheetView tabSelected="1" workbookViewId="0">
      <selection activeCell="K29" sqref="K29:N29"/>
    </sheetView>
  </sheetViews>
  <sheetFormatPr defaultColWidth="9.14285714285714" defaultRowHeight="17.6"/>
  <cols>
    <col min="1" max="1" width="11.6071428571429" customWidth="1"/>
    <col min="2" max="2" width="30.5089285714286" customWidth="1"/>
    <col min="4" max="4" width="12.7857142857143"/>
    <col min="9" max="9" width="12.7857142857143"/>
    <col min="10" max="10" width="11.6428571428571"/>
    <col min="11" max="12" width="12.7857142857143"/>
    <col min="14" max="14" width="12.7857142857143"/>
  </cols>
  <sheetData>
    <row r="1" spans="1:14">
      <c r="A1" t="s">
        <v>12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13</v>
      </c>
      <c r="K1" t="s">
        <v>2</v>
      </c>
      <c r="L1" t="s">
        <v>3</v>
      </c>
      <c r="M1" t="s">
        <v>7</v>
      </c>
      <c r="N1" t="s">
        <v>8</v>
      </c>
    </row>
    <row r="2" spans="1:10">
      <c r="A2" s="1" t="s">
        <v>14</v>
      </c>
      <c r="B2" t="s">
        <v>9</v>
      </c>
      <c r="C2">
        <v>129694</v>
      </c>
      <c r="D2">
        <v>1803.29791663454</v>
      </c>
      <c r="E2">
        <v>1403</v>
      </c>
      <c r="F2">
        <v>1570</v>
      </c>
      <c r="G2">
        <v>2532</v>
      </c>
      <c r="H2">
        <v>35876</v>
      </c>
      <c r="I2">
        <v>0.27662035252209</v>
      </c>
      <c r="J2">
        <f>C2*D2</f>
        <v>233876920</v>
      </c>
    </row>
    <row r="3" spans="1:10">
      <c r="A3" s="1"/>
      <c r="B3" t="s">
        <v>10</v>
      </c>
      <c r="C3">
        <v>33889</v>
      </c>
      <c r="D3">
        <v>1397.16099619346</v>
      </c>
      <c r="E3">
        <v>1372</v>
      </c>
      <c r="F3">
        <v>1559</v>
      </c>
      <c r="G3">
        <v>2280</v>
      </c>
      <c r="H3">
        <v>12149</v>
      </c>
      <c r="I3">
        <v>0.358493906577355</v>
      </c>
      <c r="J3">
        <f>C3*D3</f>
        <v>47348389</v>
      </c>
    </row>
    <row r="4" spans="1:10">
      <c r="A4" s="1" t="s">
        <v>15</v>
      </c>
      <c r="B4" t="s">
        <v>10</v>
      </c>
      <c r="C4">
        <v>35624</v>
      </c>
      <c r="D4">
        <v>1410.00617561195</v>
      </c>
      <c r="E4">
        <v>1365</v>
      </c>
      <c r="F4">
        <v>1544</v>
      </c>
      <c r="G4">
        <v>2136</v>
      </c>
      <c r="H4">
        <v>11767</v>
      </c>
      <c r="I4">
        <v>0.330311026274422</v>
      </c>
      <c r="J4">
        <f>C4*D4</f>
        <v>50230060</v>
      </c>
    </row>
    <row r="5" spans="1:10">
      <c r="A5" s="1"/>
      <c r="B5" t="s">
        <v>9</v>
      </c>
      <c r="C5">
        <v>127299</v>
      </c>
      <c r="D5">
        <v>1826.29931107079</v>
      </c>
      <c r="E5">
        <v>1394</v>
      </c>
      <c r="F5">
        <v>1543</v>
      </c>
      <c r="G5">
        <v>2460</v>
      </c>
      <c r="H5">
        <v>34688</v>
      </c>
      <c r="I5">
        <v>0.272492321227975</v>
      </c>
      <c r="J5">
        <f>C5*D5</f>
        <v>232486076</v>
      </c>
    </row>
    <row r="6" spans="1:10">
      <c r="A6" s="1" t="s">
        <v>16</v>
      </c>
      <c r="B6" t="s">
        <v>10</v>
      </c>
      <c r="C6">
        <v>28218</v>
      </c>
      <c r="D6">
        <v>1348.64579346516</v>
      </c>
      <c r="E6">
        <v>1260</v>
      </c>
      <c r="F6">
        <v>1424</v>
      </c>
      <c r="G6">
        <v>1947</v>
      </c>
      <c r="H6">
        <v>12692</v>
      </c>
      <c r="I6">
        <v>0.449783825926713</v>
      </c>
      <c r="J6">
        <f>C6*D6</f>
        <v>38056087</v>
      </c>
    </row>
    <row r="7" spans="1:10">
      <c r="A7" s="1"/>
      <c r="B7" t="s">
        <v>9</v>
      </c>
      <c r="C7">
        <v>99005</v>
      </c>
      <c r="D7">
        <v>1904.84948234938</v>
      </c>
      <c r="E7">
        <v>1312</v>
      </c>
      <c r="F7">
        <v>1454</v>
      </c>
      <c r="G7">
        <v>2458</v>
      </c>
      <c r="H7">
        <v>36199</v>
      </c>
      <c r="I7">
        <v>0.36562799858593</v>
      </c>
      <c r="J7">
        <f>C7*D7</f>
        <v>188589623</v>
      </c>
    </row>
    <row r="8" spans="1:10">
      <c r="A8" s="1" t="s">
        <v>17</v>
      </c>
      <c r="B8" t="s">
        <v>9</v>
      </c>
      <c r="C8">
        <v>100260</v>
      </c>
      <c r="D8">
        <v>1629.83592659086</v>
      </c>
      <c r="E8">
        <v>1288</v>
      </c>
      <c r="F8">
        <v>1437</v>
      </c>
      <c r="G8">
        <v>2463</v>
      </c>
      <c r="H8">
        <v>36615</v>
      </c>
      <c r="I8">
        <v>0.365200478755236</v>
      </c>
      <c r="J8">
        <f>C8*D8</f>
        <v>163407350</v>
      </c>
    </row>
    <row r="9" spans="1:10">
      <c r="A9" s="1"/>
      <c r="B9" t="s">
        <v>10</v>
      </c>
      <c r="C9">
        <v>26376</v>
      </c>
      <c r="D9">
        <v>1320.09087807097</v>
      </c>
      <c r="E9">
        <v>1282</v>
      </c>
      <c r="F9">
        <v>1458</v>
      </c>
      <c r="G9">
        <v>2009</v>
      </c>
      <c r="H9">
        <v>11356</v>
      </c>
      <c r="I9">
        <v>0.430542917804064</v>
      </c>
      <c r="J9">
        <f>C9*D9</f>
        <v>34818717</v>
      </c>
    </row>
    <row r="10" spans="1:10">
      <c r="A10" s="1" t="s">
        <v>18</v>
      </c>
      <c r="B10" t="s">
        <v>9</v>
      </c>
      <c r="C10">
        <v>103347</v>
      </c>
      <c r="D10">
        <v>1863.54951764444</v>
      </c>
      <c r="E10">
        <v>1325</v>
      </c>
      <c r="F10">
        <v>1484</v>
      </c>
      <c r="G10">
        <v>2576</v>
      </c>
      <c r="H10">
        <v>35768</v>
      </c>
      <c r="I10">
        <v>0.346096161475418</v>
      </c>
      <c r="J10">
        <f>C10*D10</f>
        <v>192592252</v>
      </c>
    </row>
    <row r="11" spans="1:10">
      <c r="A11" s="1"/>
      <c r="B11" t="s">
        <v>10</v>
      </c>
      <c r="C11">
        <v>33398</v>
      </c>
      <c r="D11">
        <v>1355.07045332056</v>
      </c>
      <c r="E11">
        <v>1288</v>
      </c>
      <c r="F11">
        <v>1460</v>
      </c>
      <c r="G11">
        <v>2008</v>
      </c>
      <c r="H11">
        <v>13300</v>
      </c>
      <c r="I11">
        <v>0.398227438768789</v>
      </c>
      <c r="J11">
        <f>C11*D11</f>
        <v>45256643</v>
      </c>
    </row>
    <row r="12" spans="1:10">
      <c r="A12" s="1" t="s">
        <v>19</v>
      </c>
      <c r="B12" t="s">
        <v>9</v>
      </c>
      <c r="C12">
        <v>101776</v>
      </c>
      <c r="D12">
        <v>1803.46447099513</v>
      </c>
      <c r="E12">
        <v>1354</v>
      </c>
      <c r="F12">
        <v>1512</v>
      </c>
      <c r="G12">
        <v>2702</v>
      </c>
      <c r="H12">
        <v>31933</v>
      </c>
      <c r="I12">
        <v>0.313757663889326</v>
      </c>
      <c r="J12">
        <f>C12*D12</f>
        <v>183549400</v>
      </c>
    </row>
    <row r="13" spans="1:10">
      <c r="A13" s="1"/>
      <c r="B13" t="s">
        <v>10</v>
      </c>
      <c r="C13">
        <v>29756</v>
      </c>
      <c r="D13">
        <v>1413.10088721602</v>
      </c>
      <c r="E13">
        <v>1307</v>
      </c>
      <c r="F13">
        <v>1471</v>
      </c>
      <c r="G13">
        <v>1972</v>
      </c>
      <c r="H13">
        <v>10544</v>
      </c>
      <c r="I13">
        <v>0.354348702782632</v>
      </c>
      <c r="J13">
        <f>C13*D13</f>
        <v>42048230</v>
      </c>
    </row>
    <row r="14" spans="1:10">
      <c r="A14" s="1" t="s">
        <v>20</v>
      </c>
      <c r="B14" t="s">
        <v>9</v>
      </c>
      <c r="C14">
        <v>149918</v>
      </c>
      <c r="D14">
        <v>1778.34031270428</v>
      </c>
      <c r="E14">
        <v>1452</v>
      </c>
      <c r="F14">
        <v>1617</v>
      </c>
      <c r="G14">
        <v>2519</v>
      </c>
      <c r="H14">
        <v>36185</v>
      </c>
      <c r="I14">
        <v>0.241365279686228</v>
      </c>
      <c r="J14">
        <f>C14*D14</f>
        <v>266605223</v>
      </c>
    </row>
    <row r="15" spans="1:10">
      <c r="A15" s="1"/>
      <c r="B15" t="s">
        <v>10</v>
      </c>
      <c r="C15">
        <v>38423</v>
      </c>
      <c r="D15">
        <v>1449.80397157952</v>
      </c>
      <c r="E15">
        <v>1444</v>
      </c>
      <c r="F15">
        <v>1617</v>
      </c>
      <c r="G15">
        <v>2101</v>
      </c>
      <c r="H15">
        <v>9310</v>
      </c>
      <c r="I15">
        <v>0.242302787392968</v>
      </c>
      <c r="J15">
        <f>C15*D15</f>
        <v>55705818</v>
      </c>
    </row>
    <row r="16" spans="3:14">
      <c r="C16">
        <f>SUM(C2:C15)</f>
        <v>1036983</v>
      </c>
      <c r="H16">
        <f>SUM(H2:H15)</f>
        <v>328382</v>
      </c>
      <c r="J16">
        <f>SUM(J2:J15)</f>
        <v>1774570788</v>
      </c>
      <c r="K16">
        <f>C16</f>
        <v>1036983</v>
      </c>
      <c r="L16">
        <f>J16/K16</f>
        <v>1711.28242989519</v>
      </c>
      <c r="M16">
        <f>H16</f>
        <v>328382</v>
      </c>
      <c r="N16">
        <f>M16/K16</f>
        <v>0.316670572227317</v>
      </c>
    </row>
    <row r="21" spans="2:14"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H21" t="s">
        <v>7</v>
      </c>
      <c r="I21" t="s">
        <v>8</v>
      </c>
      <c r="J21" t="s">
        <v>13</v>
      </c>
      <c r="K21" t="s">
        <v>2</v>
      </c>
      <c r="L21" t="s">
        <v>3</v>
      </c>
      <c r="M21" t="s">
        <v>7</v>
      </c>
      <c r="N21" t="s">
        <v>8</v>
      </c>
    </row>
    <row r="22" spans="1:10">
      <c r="A22" t="s">
        <v>14</v>
      </c>
      <c r="B22" t="s">
        <v>11</v>
      </c>
      <c r="C22">
        <v>189845</v>
      </c>
      <c r="D22">
        <v>1324.8468171403</v>
      </c>
      <c r="E22">
        <v>1453</v>
      </c>
      <c r="F22">
        <v>1599</v>
      </c>
      <c r="G22">
        <v>1954</v>
      </c>
      <c r="H22">
        <v>31325</v>
      </c>
      <c r="I22">
        <v>0.165003028786642</v>
      </c>
      <c r="J22">
        <f t="shared" ref="J16:J28" si="0">C22*D22</f>
        <v>251515544</v>
      </c>
    </row>
    <row r="23" spans="1:10">
      <c r="A23" t="s">
        <v>15</v>
      </c>
      <c r="B23" t="s">
        <v>11</v>
      </c>
      <c r="C23">
        <v>185230</v>
      </c>
      <c r="D23">
        <v>1318.49284673109</v>
      </c>
      <c r="E23">
        <v>1447</v>
      </c>
      <c r="F23">
        <v>1582</v>
      </c>
      <c r="G23">
        <v>1893</v>
      </c>
      <c r="H23">
        <v>28867</v>
      </c>
      <c r="I23">
        <v>0.155844085731253</v>
      </c>
      <c r="J23">
        <f t="shared" si="0"/>
        <v>244224430</v>
      </c>
    </row>
    <row r="24" spans="1:10">
      <c r="A24" t="s">
        <v>16</v>
      </c>
      <c r="B24" t="s">
        <v>11</v>
      </c>
      <c r="C24">
        <v>149319</v>
      </c>
      <c r="D24">
        <v>1224.65932667644</v>
      </c>
      <c r="E24">
        <v>1351</v>
      </c>
      <c r="F24">
        <v>1469</v>
      </c>
      <c r="G24">
        <v>1741</v>
      </c>
      <c r="H24">
        <v>35893</v>
      </c>
      <c r="I24">
        <v>0.240377982708162</v>
      </c>
      <c r="J24">
        <f t="shared" si="0"/>
        <v>182864906</v>
      </c>
    </row>
    <row r="25" spans="1:10">
      <c r="A25" t="s">
        <v>17</v>
      </c>
      <c r="B25" t="s">
        <v>11</v>
      </c>
      <c r="C25">
        <v>148629</v>
      </c>
      <c r="D25">
        <v>1212.21759548944</v>
      </c>
      <c r="E25">
        <v>1328</v>
      </c>
      <c r="F25">
        <v>1441</v>
      </c>
      <c r="G25">
        <v>1704</v>
      </c>
      <c r="H25">
        <v>36833</v>
      </c>
      <c r="I25">
        <v>0.247818393449461</v>
      </c>
      <c r="J25">
        <f t="shared" si="0"/>
        <v>180170689</v>
      </c>
    </row>
    <row r="26" spans="1:10">
      <c r="A26" t="s">
        <v>18</v>
      </c>
      <c r="B26" t="s">
        <v>11</v>
      </c>
      <c r="C26">
        <v>148592</v>
      </c>
      <c r="D26">
        <v>1269.25715381716</v>
      </c>
      <c r="E26">
        <v>1390</v>
      </c>
      <c r="F26">
        <v>1508</v>
      </c>
      <c r="G26">
        <v>1779</v>
      </c>
      <c r="H26">
        <v>27249</v>
      </c>
      <c r="I26">
        <v>0.183381339506838</v>
      </c>
      <c r="J26">
        <f t="shared" si="0"/>
        <v>188601459</v>
      </c>
    </row>
    <row r="27" spans="1:10">
      <c r="A27" t="s">
        <v>19</v>
      </c>
      <c r="B27" t="s">
        <v>11</v>
      </c>
      <c r="C27">
        <v>153552</v>
      </c>
      <c r="D27">
        <v>1275.17243018652</v>
      </c>
      <c r="E27">
        <v>1390</v>
      </c>
      <c r="F27">
        <v>1510</v>
      </c>
      <c r="G27">
        <v>1792</v>
      </c>
      <c r="H27">
        <v>26810</v>
      </c>
      <c r="I27">
        <v>0.174598832968636</v>
      </c>
      <c r="J27">
        <f t="shared" si="0"/>
        <v>195805277</v>
      </c>
    </row>
    <row r="28" spans="1:10">
      <c r="A28" t="s">
        <v>20</v>
      </c>
      <c r="B28" t="s">
        <v>11</v>
      </c>
      <c r="C28">
        <v>202363</v>
      </c>
      <c r="D28">
        <v>1364.78320147458</v>
      </c>
      <c r="E28">
        <v>1495</v>
      </c>
      <c r="F28">
        <v>1628</v>
      </c>
      <c r="G28">
        <v>1929</v>
      </c>
      <c r="H28">
        <v>24176</v>
      </c>
      <c r="I28">
        <v>0.119468479909865</v>
      </c>
      <c r="J28">
        <f t="shared" si="0"/>
        <v>276181623</v>
      </c>
    </row>
    <row r="29" spans="3:14">
      <c r="C29">
        <f>SUM(C22:C28)</f>
        <v>1177530</v>
      </c>
      <c r="H29">
        <f>SUM(H22:H28)</f>
        <v>211153</v>
      </c>
      <c r="J29">
        <f>SUM(J22:J28)</f>
        <v>1519363928</v>
      </c>
      <c r="K29">
        <f>C29</f>
        <v>1177530</v>
      </c>
      <c r="L29">
        <f>J29/K29</f>
        <v>1290.29742596792</v>
      </c>
      <c r="M29">
        <f>H29</f>
        <v>211153</v>
      </c>
      <c r="N29">
        <f>M29/K29</f>
        <v>0.179318573624451</v>
      </c>
    </row>
  </sheetData>
  <mergeCells count="7">
    <mergeCell ref="A2:A3"/>
    <mergeCell ref="A4:A5"/>
    <mergeCell ref="A6:A7"/>
    <mergeCell ref="A8:A9"/>
    <mergeCell ref="A10:A11"/>
    <mergeCell ref="A12:A13"/>
    <mergeCell ref="A14:A15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统计数据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2022-04-16T09:55:07Z</dcterms:created>
  <dcterms:modified xsi:type="dcterms:W3CDTF">2022-04-16T10:05:45Z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2052-3.9.6.6441</vt:lpwstr>
  </property>
</Properties>
</file>