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100" activeTab="2"/>
  </bookViews>
  <sheets>
    <sheet name="统计数据" sheetId="1" r:id="rId1"/>
    <sheet name="Sheet1" sheetId="2" r:id="rId2"/>
    <sheet name="Sheet2" sheetId="3" r:id="rId3"/>
  </sheets>
  <calcPr calcId="144525"/>
</workbook>
</file>

<file path=xl/sharedStrings.xml><?xml version="1.0" encoding="utf-8"?>
<sst xmlns="http://schemas.openxmlformats.org/spreadsheetml/2006/main" count="20">
  <si>
    <t>访问设备</t>
  </si>
  <si>
    <t>埋点Key</t>
  </si>
  <si>
    <t>样本数</t>
  </si>
  <si>
    <t>平均值</t>
  </si>
  <si>
    <t>75值</t>
  </si>
  <si>
    <t>85值</t>
  </si>
  <si>
    <t>95值</t>
  </si>
  <si>
    <t>1s内数量</t>
  </si>
  <si>
    <t>1s内占比</t>
  </si>
  <si>
    <t>0402</t>
  </si>
  <si>
    <t>_portal_wayBillClickTrace_map</t>
  </si>
  <si>
    <t>_portal_wayBillClickTrace</t>
  </si>
  <si>
    <t>_portal_wayBillClickTrace_h5</t>
  </si>
  <si>
    <t>0403</t>
  </si>
  <si>
    <t>0404</t>
  </si>
  <si>
    <t>0405</t>
  </si>
  <si>
    <t>0406</t>
  </si>
  <si>
    <t>0407</t>
  </si>
  <si>
    <t>0408</t>
  </si>
  <si>
    <t>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</si>
</sst>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4" fillId="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0" fillId="27" borderId="5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13" borderId="3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3">
    <xf numFmtId="0" fontId="0" fillId="0" borderId="0" xfId="0" applyNumberFormat="1"/>
    <xf numFmtId="0" fontId="1" fillId="0" borderId="0" xfId="0" applyNumberFormat="1" applyFont="1"/>
    <xf numFmtId="0" fontId="1" fillId="0" borderId="0" xfId="0" applyNumberFormat="1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"/>
  <sheetViews>
    <sheetView workbookViewId="0">
      <selection activeCell="A1" sqref="A1:I4"/>
    </sheetView>
  </sheetViews>
  <sheetFormatPr defaultColWidth="9.64285714285714" defaultRowHeight="17.6" outlineLevelRow="3"/>
  <cols>
    <col min="2" max="2" width="30.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>
        <v>35545</v>
      </c>
      <c r="D2">
        <v>1386.22641721761</v>
      </c>
      <c r="E2">
        <v>1344</v>
      </c>
      <c r="F2">
        <v>1508</v>
      </c>
      <c r="G2">
        <v>2076</v>
      </c>
      <c r="H2">
        <v>13865</v>
      </c>
      <c r="I2">
        <v>0.390068926712618</v>
      </c>
    </row>
    <row r="3" spans="1:9">
      <c r="A3" t="s">
        <v>9</v>
      </c>
      <c r="B3" t="s">
        <v>11</v>
      </c>
      <c r="C3">
        <v>109836</v>
      </c>
      <c r="D3">
        <v>1697.22901416658</v>
      </c>
      <c r="E3">
        <v>1286</v>
      </c>
      <c r="F3">
        <v>1433</v>
      </c>
      <c r="G3">
        <v>2433</v>
      </c>
      <c r="H3">
        <v>40508</v>
      </c>
      <c r="I3">
        <v>0.368804399286209</v>
      </c>
    </row>
    <row r="4" spans="1:9">
      <c r="A4" t="s">
        <v>9</v>
      </c>
      <c r="B4" t="s">
        <v>12</v>
      </c>
      <c r="C4">
        <v>161331</v>
      </c>
      <c r="D4">
        <v>394.084596264822</v>
      </c>
      <c r="E4">
        <v>430</v>
      </c>
      <c r="F4">
        <v>483</v>
      </c>
      <c r="G4">
        <v>599</v>
      </c>
      <c r="H4">
        <v>159942</v>
      </c>
      <c r="I4">
        <v>0.991390371348346</v>
      </c>
    </row>
  </sheetData>
  <pageMargins left="0.75" right="0.75" top="1" bottom="1" header="0.511805555555556" footer="0.511805555555556"/>
  <headerFooter/>
  <ignoredErrors>
    <ignoredError sqref="A1:I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5"/>
  <sheetViews>
    <sheetView workbookViewId="0">
      <selection activeCell="I1" sqref="I1"/>
    </sheetView>
  </sheetViews>
  <sheetFormatPr defaultColWidth="9.14285714285714" defaultRowHeight="17.6"/>
  <cols>
    <col min="2" max="2" width="31.2410714285714" customWidth="1"/>
    <col min="4" max="4" width="12.7857142857143"/>
    <col min="9" max="9" width="12.7857142857143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>
        <v>35545</v>
      </c>
      <c r="D2">
        <v>1386.22641721761</v>
      </c>
      <c r="E2">
        <v>1344</v>
      </c>
      <c r="F2">
        <v>1508</v>
      </c>
      <c r="G2">
        <v>2076</v>
      </c>
      <c r="H2">
        <v>13865</v>
      </c>
      <c r="I2">
        <v>0.390068926712618</v>
      </c>
    </row>
    <row r="3" spans="1:9">
      <c r="A3" t="s">
        <v>9</v>
      </c>
      <c r="B3" t="s">
        <v>11</v>
      </c>
      <c r="C3">
        <v>109836</v>
      </c>
      <c r="D3">
        <v>1697.22901416658</v>
      </c>
      <c r="E3">
        <v>1286</v>
      </c>
      <c r="F3">
        <v>1433</v>
      </c>
      <c r="G3">
        <v>2433</v>
      </c>
      <c r="H3">
        <v>40508</v>
      </c>
      <c r="I3">
        <v>0.368804399286209</v>
      </c>
    </row>
    <row r="4" spans="1:9">
      <c r="A4" t="s">
        <v>13</v>
      </c>
      <c r="B4" t="s">
        <v>11</v>
      </c>
      <c r="C4">
        <v>123303</v>
      </c>
      <c r="D4">
        <v>1735.12736105366</v>
      </c>
      <c r="E4">
        <v>1323</v>
      </c>
      <c r="F4">
        <v>1471</v>
      </c>
      <c r="G4">
        <v>2402</v>
      </c>
      <c r="H4">
        <v>38998</v>
      </c>
      <c r="I4">
        <v>0.316277787239564</v>
      </c>
    </row>
    <row r="5" spans="1:9">
      <c r="A5" t="s">
        <v>13</v>
      </c>
      <c r="B5" t="s">
        <v>10</v>
      </c>
      <c r="C5">
        <v>35484</v>
      </c>
      <c r="D5">
        <v>1366.54232893699</v>
      </c>
      <c r="E5">
        <v>1342</v>
      </c>
      <c r="F5">
        <v>1512</v>
      </c>
      <c r="G5">
        <v>2066</v>
      </c>
      <c r="H5">
        <v>13216</v>
      </c>
      <c r="I5">
        <v>0.372449554728892</v>
      </c>
    </row>
    <row r="6" spans="1:9">
      <c r="A6" t="s">
        <v>14</v>
      </c>
      <c r="B6" t="s">
        <v>11</v>
      </c>
      <c r="C6">
        <v>118139</v>
      </c>
      <c r="D6">
        <v>2032.0992559612</v>
      </c>
      <c r="E6">
        <v>1317</v>
      </c>
      <c r="F6">
        <v>1467</v>
      </c>
      <c r="G6">
        <v>2611</v>
      </c>
      <c r="H6">
        <v>37271</v>
      </c>
      <c r="I6">
        <v>0.315484302389558</v>
      </c>
    </row>
    <row r="7" spans="1:9">
      <c r="A7" t="s">
        <v>14</v>
      </c>
      <c r="B7" t="s">
        <v>10</v>
      </c>
      <c r="C7">
        <v>33817</v>
      </c>
      <c r="D7">
        <v>1507.53963982612</v>
      </c>
      <c r="E7">
        <v>1326</v>
      </c>
      <c r="F7">
        <v>1490</v>
      </c>
      <c r="G7">
        <v>2146</v>
      </c>
      <c r="H7">
        <v>12949</v>
      </c>
      <c r="I7">
        <v>0.382913919034805</v>
      </c>
    </row>
    <row r="8" spans="1:9">
      <c r="A8" t="s">
        <v>15</v>
      </c>
      <c r="B8" t="s">
        <v>11</v>
      </c>
      <c r="C8">
        <v>115275</v>
      </c>
      <c r="D8">
        <v>1884.84754716981</v>
      </c>
      <c r="E8">
        <v>1324</v>
      </c>
      <c r="F8">
        <v>1481</v>
      </c>
      <c r="G8">
        <v>2711</v>
      </c>
      <c r="H8">
        <v>34450</v>
      </c>
      <c r="I8">
        <v>0.298850574712644</v>
      </c>
    </row>
    <row r="9" spans="1:9">
      <c r="A9" t="s">
        <v>15</v>
      </c>
      <c r="B9" t="s">
        <v>10</v>
      </c>
      <c r="C9">
        <v>29500</v>
      </c>
      <c r="D9">
        <v>1391.92654237288</v>
      </c>
      <c r="E9">
        <v>1322</v>
      </c>
      <c r="F9">
        <v>1489</v>
      </c>
      <c r="G9">
        <v>2095</v>
      </c>
      <c r="H9">
        <v>11854</v>
      </c>
      <c r="I9">
        <v>0.401830508474576</v>
      </c>
    </row>
    <row r="10" spans="1:9">
      <c r="A10" t="s">
        <v>16</v>
      </c>
      <c r="B10" t="s">
        <v>11</v>
      </c>
      <c r="C10">
        <v>86892</v>
      </c>
      <c r="D10">
        <v>1930.64039267136</v>
      </c>
      <c r="E10">
        <v>1267</v>
      </c>
      <c r="F10">
        <v>1411</v>
      </c>
      <c r="G10">
        <v>2599</v>
      </c>
      <c r="H10">
        <v>33450</v>
      </c>
      <c r="I10">
        <v>0.38496064079547</v>
      </c>
    </row>
    <row r="11" spans="1:9">
      <c r="A11" t="s">
        <v>16</v>
      </c>
      <c r="B11" t="s">
        <v>10</v>
      </c>
      <c r="C11">
        <v>20835</v>
      </c>
      <c r="D11">
        <v>1407.03378929686</v>
      </c>
      <c r="E11">
        <v>1289</v>
      </c>
      <c r="F11">
        <v>1482</v>
      </c>
      <c r="G11">
        <v>2247</v>
      </c>
      <c r="H11">
        <v>9581</v>
      </c>
      <c r="I11">
        <v>0.459851211903048</v>
      </c>
    </row>
    <row r="12" spans="1:9">
      <c r="A12" t="s">
        <v>17</v>
      </c>
      <c r="B12" t="s">
        <v>11</v>
      </c>
      <c r="C12">
        <v>84411</v>
      </c>
      <c r="D12">
        <v>1904.34630557629</v>
      </c>
      <c r="E12">
        <v>1276</v>
      </c>
      <c r="F12">
        <v>1415</v>
      </c>
      <c r="G12">
        <v>2633</v>
      </c>
      <c r="H12">
        <v>32402</v>
      </c>
      <c r="I12">
        <v>0.38385992346969</v>
      </c>
    </row>
    <row r="13" spans="1:9">
      <c r="A13" t="s">
        <v>17</v>
      </c>
      <c r="B13" t="s">
        <v>10</v>
      </c>
      <c r="C13">
        <v>21221</v>
      </c>
      <c r="D13">
        <v>1429.66632109703</v>
      </c>
      <c r="E13">
        <v>1298</v>
      </c>
      <c r="F13">
        <v>1488</v>
      </c>
      <c r="G13">
        <v>2155</v>
      </c>
      <c r="H13">
        <v>9498</v>
      </c>
      <c r="I13">
        <v>0.447575514820225</v>
      </c>
    </row>
    <row r="14" spans="1:9">
      <c r="A14" t="s">
        <v>18</v>
      </c>
      <c r="B14" t="s">
        <v>10</v>
      </c>
      <c r="C14">
        <v>26176</v>
      </c>
      <c r="D14">
        <v>1325.20568459658</v>
      </c>
      <c r="E14">
        <v>1266</v>
      </c>
      <c r="F14">
        <v>1466</v>
      </c>
      <c r="G14">
        <v>2209</v>
      </c>
      <c r="H14">
        <v>11865</v>
      </c>
      <c r="I14">
        <v>0.453277811735941</v>
      </c>
    </row>
    <row r="15" spans="1:9">
      <c r="A15" t="s">
        <v>18</v>
      </c>
      <c r="B15" t="s">
        <v>11</v>
      </c>
      <c r="C15">
        <v>93939</v>
      </c>
      <c r="D15">
        <v>1829.92251354602</v>
      </c>
      <c r="E15">
        <v>1307</v>
      </c>
      <c r="F15">
        <v>1456</v>
      </c>
      <c r="G15">
        <v>2496</v>
      </c>
      <c r="H15">
        <v>33988</v>
      </c>
      <c r="I15">
        <v>0.361809259200119</v>
      </c>
    </row>
    <row r="18" spans="1:9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</row>
    <row r="19" spans="1:9">
      <c r="A19" t="s">
        <v>9</v>
      </c>
      <c r="B19" t="s">
        <v>12</v>
      </c>
      <c r="C19">
        <v>161331</v>
      </c>
      <c r="D19">
        <v>394.084596264822</v>
      </c>
      <c r="E19">
        <v>430</v>
      </c>
      <c r="F19">
        <v>483</v>
      </c>
      <c r="G19">
        <v>599</v>
      </c>
      <c r="H19">
        <v>159942</v>
      </c>
      <c r="I19">
        <v>0.991390371348346</v>
      </c>
    </row>
    <row r="20" spans="1:9">
      <c r="A20" t="s">
        <v>13</v>
      </c>
      <c r="B20" t="s">
        <v>12</v>
      </c>
      <c r="C20">
        <v>189479</v>
      </c>
      <c r="D20">
        <v>400.797096248133</v>
      </c>
      <c r="E20">
        <v>438</v>
      </c>
      <c r="F20">
        <v>491</v>
      </c>
      <c r="G20">
        <v>613</v>
      </c>
      <c r="H20">
        <v>187793</v>
      </c>
      <c r="I20">
        <v>0.991101916307348</v>
      </c>
    </row>
    <row r="21" spans="1:9">
      <c r="A21" t="s">
        <v>14</v>
      </c>
      <c r="B21" t="s">
        <v>12</v>
      </c>
      <c r="C21">
        <v>178407</v>
      </c>
      <c r="D21">
        <v>395.828868822412</v>
      </c>
      <c r="E21">
        <v>431</v>
      </c>
      <c r="F21">
        <v>483</v>
      </c>
      <c r="G21">
        <v>600</v>
      </c>
      <c r="H21">
        <v>176914</v>
      </c>
      <c r="I21">
        <v>0.991631494279933</v>
      </c>
    </row>
    <row r="22" spans="1:9">
      <c r="A22" t="s">
        <v>15</v>
      </c>
      <c r="B22" t="s">
        <v>12</v>
      </c>
      <c r="C22">
        <v>168726</v>
      </c>
      <c r="D22">
        <v>394.537937247371</v>
      </c>
      <c r="E22">
        <v>430</v>
      </c>
      <c r="F22">
        <v>483</v>
      </c>
      <c r="G22">
        <v>601</v>
      </c>
      <c r="H22">
        <v>167201</v>
      </c>
      <c r="I22">
        <v>0.990961677512654</v>
      </c>
    </row>
    <row r="23" spans="1:9">
      <c r="A23" t="s">
        <v>16</v>
      </c>
      <c r="B23" t="s">
        <v>12</v>
      </c>
      <c r="C23">
        <v>128948</v>
      </c>
      <c r="D23">
        <v>435.232954369203</v>
      </c>
      <c r="E23">
        <v>441</v>
      </c>
      <c r="F23">
        <v>514</v>
      </c>
      <c r="G23">
        <v>979</v>
      </c>
      <c r="H23">
        <v>122766</v>
      </c>
      <c r="I23">
        <v>0.952058194000682</v>
      </c>
    </row>
    <row r="24" spans="1:9">
      <c r="A24" t="s">
        <v>17</v>
      </c>
      <c r="B24" t="s">
        <v>12</v>
      </c>
      <c r="C24">
        <v>127690</v>
      </c>
      <c r="D24">
        <v>1193.81823165479</v>
      </c>
      <c r="E24">
        <v>1308</v>
      </c>
      <c r="F24">
        <v>1421</v>
      </c>
      <c r="G24">
        <v>1697</v>
      </c>
      <c r="H24">
        <v>34427</v>
      </c>
      <c r="I24">
        <v>0.269613908685097</v>
      </c>
    </row>
    <row r="25" spans="1:9">
      <c r="A25" t="s">
        <v>18</v>
      </c>
      <c r="B25" t="s">
        <v>12</v>
      </c>
      <c r="C25">
        <v>143209</v>
      </c>
      <c r="D25">
        <v>1228.82262986265</v>
      </c>
      <c r="E25">
        <v>1347</v>
      </c>
      <c r="F25">
        <v>1466</v>
      </c>
      <c r="G25">
        <v>1769</v>
      </c>
      <c r="H25">
        <v>34134</v>
      </c>
      <c r="I25">
        <v>0.238350941630763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6"/>
  <sheetViews>
    <sheetView tabSelected="1" workbookViewId="0">
      <selection activeCell="G26" sqref="G26"/>
    </sheetView>
  </sheetViews>
  <sheetFormatPr defaultColWidth="9.14285714285714" defaultRowHeight="17.6" outlineLevelCol="6"/>
  <cols>
    <col min="2" max="2" width="32.8839285714286" customWidth="1"/>
    <col min="4" max="4" width="12.7857142857143"/>
    <col min="6" max="6" width="11.6428571428571"/>
    <col min="7" max="7" width="12.785714285714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19</v>
      </c>
      <c r="G1" t="s">
        <v>8</v>
      </c>
    </row>
    <row r="2" spans="1:6">
      <c r="A2" t="s">
        <v>9</v>
      </c>
      <c r="B2" t="s">
        <v>10</v>
      </c>
      <c r="C2">
        <v>35545</v>
      </c>
      <c r="D2">
        <v>1386.22641721761</v>
      </c>
      <c r="E2">
        <v>13865</v>
      </c>
      <c r="F2">
        <f>C2*D2</f>
        <v>49273418</v>
      </c>
    </row>
    <row r="3" spans="1:6">
      <c r="A3" t="s">
        <v>9</v>
      </c>
      <c r="B3" t="s">
        <v>11</v>
      </c>
      <c r="C3">
        <v>109836</v>
      </c>
      <c r="D3">
        <v>1697.22901416658</v>
      </c>
      <c r="E3">
        <v>40508</v>
      </c>
      <c r="F3">
        <f t="shared" ref="F3:F15" si="0">C3*D3</f>
        <v>186416846</v>
      </c>
    </row>
    <row r="4" spans="1:6">
      <c r="A4" t="s">
        <v>13</v>
      </c>
      <c r="B4" t="s">
        <v>11</v>
      </c>
      <c r="C4">
        <v>123303</v>
      </c>
      <c r="D4">
        <v>1735.12736105366</v>
      </c>
      <c r="E4">
        <v>38998</v>
      </c>
      <c r="F4">
        <f t="shared" si="0"/>
        <v>213946409</v>
      </c>
    </row>
    <row r="5" spans="1:6">
      <c r="A5" t="s">
        <v>13</v>
      </c>
      <c r="B5" t="s">
        <v>10</v>
      </c>
      <c r="C5">
        <v>35484</v>
      </c>
      <c r="D5">
        <v>1366.54232893699</v>
      </c>
      <c r="E5">
        <v>13216</v>
      </c>
      <c r="F5">
        <f t="shared" si="0"/>
        <v>48490388</v>
      </c>
    </row>
    <row r="6" spans="1:6">
      <c r="A6" t="s">
        <v>14</v>
      </c>
      <c r="B6" t="s">
        <v>11</v>
      </c>
      <c r="C6">
        <v>118139</v>
      </c>
      <c r="D6">
        <v>2032.0992559612</v>
      </c>
      <c r="E6">
        <v>37271</v>
      </c>
      <c r="F6">
        <f t="shared" si="0"/>
        <v>240070174</v>
      </c>
    </row>
    <row r="7" spans="1:6">
      <c r="A7" t="s">
        <v>14</v>
      </c>
      <c r="B7" t="s">
        <v>10</v>
      </c>
      <c r="C7">
        <v>33817</v>
      </c>
      <c r="D7">
        <v>1507.53963982612</v>
      </c>
      <c r="E7">
        <v>12949</v>
      </c>
      <c r="F7">
        <f t="shared" si="0"/>
        <v>50980468</v>
      </c>
    </row>
    <row r="8" spans="1:6">
      <c r="A8" t="s">
        <v>15</v>
      </c>
      <c r="B8" t="s">
        <v>11</v>
      </c>
      <c r="C8">
        <v>115275</v>
      </c>
      <c r="D8">
        <v>1884.84754716981</v>
      </c>
      <c r="E8">
        <v>34450</v>
      </c>
      <c r="F8">
        <f t="shared" si="0"/>
        <v>217275801</v>
      </c>
    </row>
    <row r="9" spans="1:6">
      <c r="A9" t="s">
        <v>15</v>
      </c>
      <c r="B9" t="s">
        <v>10</v>
      </c>
      <c r="C9">
        <v>29500</v>
      </c>
      <c r="D9">
        <v>1391.92654237288</v>
      </c>
      <c r="E9">
        <v>11854</v>
      </c>
      <c r="F9">
        <f t="shared" si="0"/>
        <v>41061833</v>
      </c>
    </row>
    <row r="10" spans="1:6">
      <c r="A10" t="s">
        <v>16</v>
      </c>
      <c r="B10" t="s">
        <v>11</v>
      </c>
      <c r="C10">
        <v>86892</v>
      </c>
      <c r="D10">
        <v>1930.64039267136</v>
      </c>
      <c r="E10">
        <v>33450</v>
      </c>
      <c r="F10">
        <f t="shared" si="0"/>
        <v>167757205</v>
      </c>
    </row>
    <row r="11" spans="1:6">
      <c r="A11" t="s">
        <v>16</v>
      </c>
      <c r="B11" t="s">
        <v>10</v>
      </c>
      <c r="C11">
        <v>20835</v>
      </c>
      <c r="D11">
        <v>1407.03378929686</v>
      </c>
      <c r="E11">
        <v>9581</v>
      </c>
      <c r="F11">
        <f t="shared" si="0"/>
        <v>29315549</v>
      </c>
    </row>
    <row r="12" spans="1:6">
      <c r="A12" t="s">
        <v>17</v>
      </c>
      <c r="B12" t="s">
        <v>11</v>
      </c>
      <c r="C12">
        <v>84411</v>
      </c>
      <c r="D12">
        <v>1904.34630557629</v>
      </c>
      <c r="E12">
        <v>32402</v>
      </c>
      <c r="F12">
        <f t="shared" si="0"/>
        <v>160747776</v>
      </c>
    </row>
    <row r="13" spans="1:6">
      <c r="A13" t="s">
        <v>17</v>
      </c>
      <c r="B13" t="s">
        <v>10</v>
      </c>
      <c r="C13">
        <v>21221</v>
      </c>
      <c r="D13">
        <v>1429.66632109703</v>
      </c>
      <c r="E13">
        <v>9498</v>
      </c>
      <c r="F13">
        <f t="shared" si="0"/>
        <v>30338949</v>
      </c>
    </row>
    <row r="14" spans="1:6">
      <c r="A14" t="s">
        <v>18</v>
      </c>
      <c r="B14" t="s">
        <v>10</v>
      </c>
      <c r="C14">
        <v>26176</v>
      </c>
      <c r="D14">
        <v>1325.20568459658</v>
      </c>
      <c r="E14">
        <v>11865</v>
      </c>
      <c r="F14">
        <f t="shared" si="0"/>
        <v>34688584</v>
      </c>
    </row>
    <row r="15" spans="1:6">
      <c r="A15" t="s">
        <v>18</v>
      </c>
      <c r="B15" t="s">
        <v>11</v>
      </c>
      <c r="C15">
        <v>93939</v>
      </c>
      <c r="D15">
        <v>1829.92251354602</v>
      </c>
      <c r="E15">
        <v>33988</v>
      </c>
      <c r="F15">
        <f t="shared" si="0"/>
        <v>171901091</v>
      </c>
    </row>
    <row r="16" spans="3:7">
      <c r="C16">
        <f>SUM(C2:C15)</f>
        <v>934373</v>
      </c>
      <c r="D16">
        <f>F16/C16</f>
        <v>1757.61124411771</v>
      </c>
      <c r="E16">
        <f>SUM(E2:E15)</f>
        <v>333895</v>
      </c>
      <c r="F16">
        <f>SUM(F2:F15)</f>
        <v>1642264491</v>
      </c>
      <c r="G16">
        <f>E16/C16</f>
        <v>0.357346584287003</v>
      </c>
    </row>
    <row r="18" spans="1:7">
      <c r="A18" t="s">
        <v>0</v>
      </c>
      <c r="B18" t="s">
        <v>1</v>
      </c>
      <c r="C18" t="s">
        <v>2</v>
      </c>
      <c r="D18" t="s">
        <v>3</v>
      </c>
      <c r="E18" t="s">
        <v>7</v>
      </c>
      <c r="F18" t="s">
        <v>19</v>
      </c>
      <c r="G18" t="s">
        <v>8</v>
      </c>
    </row>
    <row r="19" s="1" customFormat="1" spans="1:6">
      <c r="A19" s="2" t="s">
        <v>9</v>
      </c>
      <c r="B19" s="2" t="s">
        <v>12</v>
      </c>
      <c r="C19" s="1">
        <v>161331</v>
      </c>
      <c r="D19" s="1">
        <v>394.084596264822</v>
      </c>
      <c r="E19" s="1">
        <v>159942</v>
      </c>
      <c r="F19" s="1">
        <f>C19*D19</f>
        <v>63578062</v>
      </c>
    </row>
    <row r="20" s="1" customFormat="1" spans="1:6">
      <c r="A20" s="2" t="s">
        <v>13</v>
      </c>
      <c r="B20" s="2" t="s">
        <v>12</v>
      </c>
      <c r="C20" s="1">
        <v>189479</v>
      </c>
      <c r="D20" s="1">
        <v>400.797096248133</v>
      </c>
      <c r="E20" s="1">
        <v>187793</v>
      </c>
      <c r="F20" s="1">
        <f t="shared" ref="F20:F25" si="1">C20*D20</f>
        <v>75942633</v>
      </c>
    </row>
    <row r="21" s="1" customFormat="1" spans="1:6">
      <c r="A21" s="2" t="s">
        <v>14</v>
      </c>
      <c r="B21" s="2" t="s">
        <v>12</v>
      </c>
      <c r="C21" s="1">
        <v>178407</v>
      </c>
      <c r="D21" s="1">
        <v>395.828868822412</v>
      </c>
      <c r="E21" s="1">
        <v>176914</v>
      </c>
      <c r="F21" s="1">
        <f t="shared" si="1"/>
        <v>70618641</v>
      </c>
    </row>
    <row r="22" s="1" customFormat="1" spans="1:6">
      <c r="A22" s="2" t="s">
        <v>15</v>
      </c>
      <c r="B22" s="2" t="s">
        <v>12</v>
      </c>
      <c r="C22" s="1">
        <v>168726</v>
      </c>
      <c r="D22" s="1">
        <v>394.537937247371</v>
      </c>
      <c r="E22" s="1">
        <v>167201</v>
      </c>
      <c r="F22" s="1">
        <f t="shared" si="1"/>
        <v>66568808</v>
      </c>
    </row>
    <row r="23" s="1" customFormat="1" spans="1:6">
      <c r="A23" s="2" t="s">
        <v>16</v>
      </c>
      <c r="B23" s="2" t="s">
        <v>12</v>
      </c>
      <c r="C23" s="1">
        <v>128948</v>
      </c>
      <c r="D23" s="1">
        <v>435.232954369203</v>
      </c>
      <c r="E23" s="1">
        <v>122766</v>
      </c>
      <c r="F23" s="1">
        <f t="shared" si="1"/>
        <v>56122419</v>
      </c>
    </row>
    <row r="24" spans="1:6">
      <c r="A24" t="s">
        <v>17</v>
      </c>
      <c r="B24" t="s">
        <v>12</v>
      </c>
      <c r="C24">
        <v>127690</v>
      </c>
      <c r="D24">
        <v>1193.81823165479</v>
      </c>
      <c r="E24">
        <v>34427</v>
      </c>
      <c r="F24">
        <f t="shared" si="1"/>
        <v>152438650</v>
      </c>
    </row>
    <row r="25" spans="1:6">
      <c r="A25" t="s">
        <v>18</v>
      </c>
      <c r="B25" t="s">
        <v>12</v>
      </c>
      <c r="C25">
        <v>143209</v>
      </c>
      <c r="D25">
        <v>1228.82262986265</v>
      </c>
      <c r="E25">
        <v>34134</v>
      </c>
      <c r="F25">
        <f t="shared" si="1"/>
        <v>175978460</v>
      </c>
    </row>
    <row r="26" spans="3:7">
      <c r="C26">
        <f>SUM(C24:C25)</f>
        <v>270899</v>
      </c>
      <c r="D26">
        <f>F26/C26</f>
        <v>1212.32307981942</v>
      </c>
      <c r="E26">
        <f>SUM(E24:E25)</f>
        <v>68561</v>
      </c>
      <c r="F26">
        <f>SUM(F24:F25)</f>
        <v>328417110</v>
      </c>
      <c r="G26">
        <f>E26/C26</f>
        <v>0.253086943842539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统计数据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2022-04-09T12:30:32Z</dcterms:created>
  <dcterms:modified xsi:type="dcterms:W3CDTF">2022-04-09T19:15:34Z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