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activeTab="2"/>
  </bookViews>
  <sheets>
    <sheet name="统计数据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<sst xmlns="http://schemas.openxmlformats.org/spreadsheetml/2006/main" count="21">
  <si>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</si>
  <si>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</si>
  <si>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</si>
  <si>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</si>
  <si>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</si>
  <si>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</si>
  <si>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</si>
  <si>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</si>
  <si>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</si>
  <si>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pc</t>
  </si>
  <si>
    <t>_portal_wayBillClickTrace</t>
  </si>
  <si>
    <t>_portal_screenTrace</t>
  </si>
  <si>
    <t>_portal_wayBillClickTrace_map</t>
  </si>
  <si>
    <t>_portal_makeAssignTrace</t>
  </si>
  <si>
    <t>_portal_makeAssignTrace_map</t>
  </si>
  <si>
    <t>_portal_wayBillClickTrace_h5</t>
  </si>
  <si>
    <t>_portal_makeAssignTrace_h5</t>
  </si>
  <si>
    <t>_portal_screenTrace_map</t>
  </si>
  <si>
    <t>和</t>
  </si>
  <si>
    <t>app</t>
  </si>
  <si>
    <t>_portal_screenTrace_h5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</si>
</sst>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A1" sqref="A1:I9"/>
    </sheetView>
  </sheetViews>
  <sheetFormatPr defaultColWidth="9.64285714285714" defaultRowHeight="17.6"/>
  <cols>
    <col min="2" max="2" width="3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84411</v>
      </c>
      <c r="D2">
        <v>1904.34630557629</v>
      </c>
      <c r="E2">
        <v>1276</v>
      </c>
      <c r="F2">
        <v>1415</v>
      </c>
      <c r="G2">
        <v>2633</v>
      </c>
      <c r="H2">
        <v>32402</v>
      </c>
      <c r="I2">
        <v>0.38385992346969</v>
      </c>
    </row>
    <row r="3" spans="1:9">
      <c r="A3" t="s">
        <v>9</v>
      </c>
      <c r="B3" t="s">
        <v>11</v>
      </c>
      <c r="C3">
        <v>349</v>
      </c>
      <c r="D3">
        <v>468.553008595989</v>
      </c>
      <c r="E3">
        <v>696</v>
      </c>
      <c r="F3">
        <v>777</v>
      </c>
      <c r="G3">
        <v>1215</v>
      </c>
      <c r="H3">
        <v>322</v>
      </c>
      <c r="I3">
        <v>0.922636103151863</v>
      </c>
    </row>
    <row r="4" spans="1:9">
      <c r="A4" t="s">
        <v>9</v>
      </c>
      <c r="B4" t="s">
        <v>12</v>
      </c>
      <c r="C4">
        <v>21221</v>
      </c>
      <c r="D4">
        <v>1429.66632109703</v>
      </c>
      <c r="E4">
        <v>1298</v>
      </c>
      <c r="F4">
        <v>1488</v>
      </c>
      <c r="G4">
        <v>2155</v>
      </c>
      <c r="H4">
        <v>9498</v>
      </c>
      <c r="I4">
        <v>0.447575514820225</v>
      </c>
    </row>
    <row r="5" spans="1:9">
      <c r="A5" t="s">
        <v>9</v>
      </c>
      <c r="B5" t="s">
        <v>13</v>
      </c>
      <c r="C5">
        <v>20813</v>
      </c>
      <c r="D5">
        <v>1325.63743813962</v>
      </c>
      <c r="E5">
        <v>1276</v>
      </c>
      <c r="F5">
        <v>1459</v>
      </c>
      <c r="G5">
        <v>3087</v>
      </c>
      <c r="H5">
        <v>8354</v>
      </c>
      <c r="I5">
        <v>0.401383750540528</v>
      </c>
    </row>
    <row r="6" spans="1:9">
      <c r="A6" t="s">
        <v>9</v>
      </c>
      <c r="B6" t="s">
        <v>14</v>
      </c>
      <c r="C6">
        <v>4489</v>
      </c>
      <c r="D6">
        <v>1429.48763644464</v>
      </c>
      <c r="E6">
        <v>1234</v>
      </c>
      <c r="F6">
        <v>1480</v>
      </c>
      <c r="G6">
        <v>3447</v>
      </c>
      <c r="H6">
        <v>2147</v>
      </c>
      <c r="I6">
        <v>0.478280240588104</v>
      </c>
    </row>
    <row r="7" spans="1:9">
      <c r="A7" t="s">
        <v>9</v>
      </c>
      <c r="B7" t="s">
        <v>15</v>
      </c>
      <c r="C7">
        <v>3613</v>
      </c>
      <c r="D7">
        <v>976.748685303072</v>
      </c>
      <c r="E7">
        <v>1193</v>
      </c>
      <c r="F7">
        <v>1300</v>
      </c>
      <c r="G7">
        <v>1528</v>
      </c>
      <c r="H7">
        <v>1653</v>
      </c>
      <c r="I7">
        <v>0.457514530860781</v>
      </c>
    </row>
    <row r="8" spans="1:9">
      <c r="A8" t="s">
        <v>9</v>
      </c>
      <c r="B8" t="s">
        <v>16</v>
      </c>
      <c r="C8">
        <v>693</v>
      </c>
      <c r="D8">
        <v>1476.94227994228</v>
      </c>
      <c r="E8">
        <v>1411</v>
      </c>
      <c r="F8">
        <v>2335</v>
      </c>
      <c r="G8">
        <v>3955</v>
      </c>
      <c r="H8">
        <v>359</v>
      </c>
      <c r="I8">
        <v>0.518037518037518</v>
      </c>
    </row>
    <row r="9" spans="1:9">
      <c r="A9" t="s">
        <v>9</v>
      </c>
      <c r="B9" t="s">
        <v>17</v>
      </c>
      <c r="C9">
        <v>433</v>
      </c>
      <c r="D9">
        <v>535.344110854503</v>
      </c>
      <c r="E9">
        <v>625</v>
      </c>
      <c r="F9">
        <v>673</v>
      </c>
      <c r="G9">
        <v>928</v>
      </c>
      <c r="H9">
        <v>415</v>
      </c>
      <c r="I9">
        <v>0.958429561200924</v>
      </c>
    </row>
  </sheetData>
  <pageMargins left="0.75" right="0.75" top="1" bottom="1" header="0.511805555555556" footer="0.511805555555556"/>
  <headerFooter/>
  <ignoredErrors>
    <ignoredError sqref="A1:I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workbookViewId="0">
      <selection activeCell="A1" sqref="A1:B4"/>
    </sheetView>
  </sheetViews>
  <sheetFormatPr defaultColWidth="9.14285714285714" defaultRowHeight="17.6" outlineLevelRow="3"/>
  <cols>
    <col min="2" max="2" width="29.9107142857143" customWidth="1"/>
    <col min="4" max="4" width="12.7857142857143"/>
    <col min="6" max="6" width="12.7857142857143"/>
    <col min="8" max="8" width="12.7857142857143"/>
    <col min="10" max="10" width="12.7857142857143"/>
    <col min="11" max="11" width="10.5714285714286"/>
    <col min="13" max="13" width="12.7857142857143"/>
    <col min="15" max="15" width="12.785714285714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2</v>
      </c>
      <c r="H1" t="s">
        <v>3</v>
      </c>
      <c r="I1" t="s">
        <v>7</v>
      </c>
      <c r="J1" t="s">
        <v>8</v>
      </c>
      <c r="K1" t="s">
        <v>18</v>
      </c>
      <c r="L1" t="s">
        <v>2</v>
      </c>
      <c r="M1" t="s">
        <v>3</v>
      </c>
      <c r="N1" t="s">
        <v>7</v>
      </c>
      <c r="O1" t="s">
        <v>8</v>
      </c>
    </row>
    <row r="2" spans="1:15">
      <c r="A2" t="s">
        <v>9</v>
      </c>
      <c r="B2" t="s">
        <v>10</v>
      </c>
      <c r="C2">
        <v>84411</v>
      </c>
      <c r="D2">
        <v>1904.34630557629</v>
      </c>
      <c r="E2">
        <v>32402</v>
      </c>
      <c r="F2">
        <v>0.38385992346969</v>
      </c>
      <c r="G2">
        <v>21221</v>
      </c>
      <c r="H2">
        <v>1429.66632109703</v>
      </c>
      <c r="I2">
        <v>9498</v>
      </c>
      <c r="J2">
        <v>0.447575514820225</v>
      </c>
      <c r="K2">
        <f>C2*D2+G2*H2</f>
        <v>191086725</v>
      </c>
      <c r="L2">
        <f>C2+G2</f>
        <v>105632</v>
      </c>
      <c r="M2">
        <f>K2/L2</f>
        <v>1808.98520334747</v>
      </c>
      <c r="N2">
        <f>E2+I2</f>
        <v>41900</v>
      </c>
      <c r="O2">
        <f>N2/L2</f>
        <v>0.396660102999091</v>
      </c>
    </row>
    <row r="3" spans="1:15">
      <c r="A3" t="s">
        <v>9</v>
      </c>
      <c r="B3" t="s">
        <v>11</v>
      </c>
      <c r="C3">
        <v>349</v>
      </c>
      <c r="D3">
        <v>468.553008595989</v>
      </c>
      <c r="E3">
        <v>322</v>
      </c>
      <c r="F3">
        <v>0.922636103151863</v>
      </c>
      <c r="G3">
        <v>433</v>
      </c>
      <c r="H3">
        <v>535.344110854503</v>
      </c>
      <c r="I3">
        <v>415</v>
      </c>
      <c r="J3">
        <v>0.958429561200924</v>
      </c>
      <c r="K3">
        <f>C3*D3+G3*H3</f>
        <v>395329</v>
      </c>
      <c r="L3">
        <f>C3+G3</f>
        <v>782</v>
      </c>
      <c r="M3">
        <f>K3/L3</f>
        <v>505.535805626598</v>
      </c>
      <c r="N3">
        <f>E3+I3</f>
        <v>737</v>
      </c>
      <c r="O3">
        <f>N3/L3</f>
        <v>0.942455242966752</v>
      </c>
    </row>
    <row r="4" spans="1:15">
      <c r="A4" t="s">
        <v>9</v>
      </c>
      <c r="B4" t="s">
        <v>13</v>
      </c>
      <c r="C4">
        <v>20813</v>
      </c>
      <c r="D4">
        <v>1325.63743813962</v>
      </c>
      <c r="E4">
        <v>8354</v>
      </c>
      <c r="F4">
        <v>0.401383750540528</v>
      </c>
      <c r="G4">
        <v>4489</v>
      </c>
      <c r="H4">
        <v>1429.48763644464</v>
      </c>
      <c r="I4">
        <v>2147</v>
      </c>
      <c r="J4">
        <v>0.478280240588104</v>
      </c>
      <c r="K4">
        <f>C4*D4+G4*H4</f>
        <v>34007462</v>
      </c>
      <c r="L4">
        <f>C4+G4</f>
        <v>25302</v>
      </c>
      <c r="M4">
        <f>K4/L4</f>
        <v>1344.06220852107</v>
      </c>
      <c r="N4">
        <f>E4+I4</f>
        <v>10501</v>
      </c>
      <c r="O4">
        <f>N4/L4</f>
        <v>0.415026480120149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B15" sqref="B15"/>
    </sheetView>
  </sheetViews>
  <sheetFormatPr defaultColWidth="9.14285714285714" defaultRowHeight="17.6" outlineLevelRow="6" outlineLevelCol="5"/>
  <cols>
    <col min="2" max="2" width="29.0089285714286" customWidth="1"/>
    <col min="4" max="4" width="12.7857142857143"/>
    <col min="6" max="6" width="12.785714285714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 s="1" t="s">
        <v>9</v>
      </c>
      <c r="B2" t="s">
        <v>10</v>
      </c>
      <c r="C2">
        <v>105632</v>
      </c>
      <c r="D2">
        <v>1808.98520334747</v>
      </c>
      <c r="E2">
        <v>41900</v>
      </c>
      <c r="F2">
        <v>0.396660102999091</v>
      </c>
    </row>
    <row r="3" spans="1:6">
      <c r="A3" s="1"/>
      <c r="B3" t="s">
        <v>11</v>
      </c>
      <c r="C3">
        <v>782</v>
      </c>
      <c r="D3">
        <v>505.535805626598</v>
      </c>
      <c r="E3">
        <v>737</v>
      </c>
      <c r="F3">
        <v>0.942455242966752</v>
      </c>
    </row>
    <row r="4" spans="1:6">
      <c r="A4" s="1"/>
      <c r="B4" t="s">
        <v>13</v>
      </c>
      <c r="C4">
        <v>25302</v>
      </c>
      <c r="D4">
        <v>1344.06220852107</v>
      </c>
      <c r="E4">
        <v>10501</v>
      </c>
      <c r="F4">
        <v>0.415026480120149</v>
      </c>
    </row>
    <row r="5" spans="1:6">
      <c r="A5" s="1" t="s">
        <v>19</v>
      </c>
      <c r="B5" t="s">
        <v>15</v>
      </c>
      <c r="C5">
        <v>124077</v>
      </c>
      <c r="D5">
        <v>1200.13908298879</v>
      </c>
      <c r="E5">
        <v>32774</v>
      </c>
      <c r="F5">
        <v>0.264142427686034</v>
      </c>
    </row>
    <row r="6" spans="1:6">
      <c r="A6" s="1"/>
      <c r="B6" t="s">
        <v>16</v>
      </c>
      <c r="C6">
        <v>37008</v>
      </c>
      <c r="D6">
        <v>1311.7313824038</v>
      </c>
      <c r="E6">
        <v>15790</v>
      </c>
      <c r="F6">
        <v>0.426664504971898</v>
      </c>
    </row>
    <row r="7" spans="1:6">
      <c r="A7" s="1"/>
      <c r="B7" t="s">
        <v>20</v>
      </c>
      <c r="C7">
        <v>275</v>
      </c>
      <c r="D7">
        <v>1201.01090909091</v>
      </c>
      <c r="E7">
        <v>213</v>
      </c>
      <c r="F7">
        <v>0.774545454545455</v>
      </c>
    </row>
  </sheetData>
  <mergeCells count="2">
    <mergeCell ref="A2:A4"/>
    <mergeCell ref="A5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2022-04-08T10:08:32Z</dcterms:created>
  <dcterms:modified xsi:type="dcterms:W3CDTF">2022-04-08T11:01:24Z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