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ult Mapping" sheetId="1" r:id="rId4"/>
    <sheet state="visible" name="Fault Severity Mapping" sheetId="2" r:id="rId5"/>
    <sheet state="visible" name="Symptom Mapping" sheetId="3" r:id="rId6"/>
    <sheet state="visible" name="Paper keys" sheetId="4" r:id="rId7"/>
  </sheets>
  <definedNames/>
  <calcPr/>
</workbook>
</file>

<file path=xl/sharedStrings.xml><?xml version="1.0" encoding="utf-8"?>
<sst xmlns="http://schemas.openxmlformats.org/spreadsheetml/2006/main" count="515" uniqueCount="261">
  <si>
    <t>Paper</t>
  </si>
  <si>
    <t>Faults</t>
  </si>
  <si>
    <t>Fault Mapping to FSBrick</t>
  </si>
  <si>
    <t>FSBrick Entities</t>
  </si>
  <si>
    <t>Count for FSBrick</t>
  </si>
  <si>
    <t>Yan, 2018</t>
  </si>
  <si>
    <t>cooling coil tube fouling</t>
  </si>
  <si>
    <t>Cooling_Coil_Fouling</t>
  </si>
  <si>
    <t>cooling coil dust on fins</t>
  </si>
  <si>
    <t>no controlled vocab for this fault nature</t>
  </si>
  <si>
    <t>Cooling_Valve_Stuck</t>
  </si>
  <si>
    <t>cooling coil valve stuck closed</t>
  </si>
  <si>
    <t>Damper_Stuck</t>
  </si>
  <si>
    <t>cooling coil valve stuck open</t>
  </si>
  <si>
    <t>Water_Valve_Stuck</t>
  </si>
  <si>
    <t>Qiu, 2020</t>
  </si>
  <si>
    <t>air valve stuck (of specific room)</t>
  </si>
  <si>
    <t>Fan_Stuck</t>
  </si>
  <si>
    <t>water valve stuck</t>
  </si>
  <si>
    <t>Pump_Stuck</t>
  </si>
  <si>
    <t>fan stuck</t>
  </si>
  <si>
    <t>Coil_Fouling</t>
  </si>
  <si>
    <t>pump stuck</t>
  </si>
  <si>
    <t>Outside_Damper_Stuck</t>
  </si>
  <si>
    <t>pipe scaling</t>
  </si>
  <si>
    <t>Return_Fan_Malfunctioning</t>
  </si>
  <si>
    <t>Pradhan, 2021</t>
  </si>
  <si>
    <t>AHU outdoor air damper stuck higher than normal</t>
  </si>
  <si>
    <t>Outside_Damper_Leakage</t>
  </si>
  <si>
    <t>AHU outdoor air damper stuck lower than normal</t>
  </si>
  <si>
    <t>Supply_Air_Plenum_Leakage</t>
  </si>
  <si>
    <t>AHU cooling coil valve stuck higher than normal</t>
  </si>
  <si>
    <t>Return_Damper_Stuck</t>
  </si>
  <si>
    <t>AHU cooling coil valve stuck lower than normal</t>
  </si>
  <si>
    <t>Exhaust_Damper_Stuck</t>
  </si>
  <si>
    <t>AHU return fan speed higher than normal</t>
  </si>
  <si>
    <t>Supply_Fan_Stuck</t>
  </si>
  <si>
    <t>AHU return fan speed lower than normal</t>
  </si>
  <si>
    <t>Return_Fan_Stuck</t>
  </si>
  <si>
    <t>AHU return fan complete failure</t>
  </si>
  <si>
    <t>Filter_Block</t>
  </si>
  <si>
    <t>AHU outdoor air damper leaking</t>
  </si>
  <si>
    <t>Heating_Valve_Stuck</t>
  </si>
  <si>
    <t>AHU air loop supply duct leakage</t>
  </si>
  <si>
    <t>Heating_Coil_Fouling</t>
  </si>
  <si>
    <t>Zhao, 2017</t>
  </si>
  <si>
    <t>Stuck OA damper</t>
  </si>
  <si>
    <t>Heating_Valve_Leakage</t>
  </si>
  <si>
    <t>Stuck RA damper</t>
  </si>
  <si>
    <t>Supply_Fan_Malfunctioning</t>
  </si>
  <si>
    <t>Stuck EA damper</t>
  </si>
  <si>
    <t>Damper_Malfunctioning</t>
  </si>
  <si>
    <t>Stuck supply air fan</t>
  </si>
  <si>
    <t>Air_Plenum_Leakage</t>
  </si>
  <si>
    <t>Stuck return air fan</t>
  </si>
  <si>
    <t>Air_Plenum_Block</t>
  </si>
  <si>
    <t>Leaking supply duct</t>
  </si>
  <si>
    <t>Mixed_Damper_Malfunctioning</t>
  </si>
  <si>
    <t>Filter fouling</t>
  </si>
  <si>
    <t>Zhao, 2015</t>
  </si>
  <si>
    <t>Stuck heating coil</t>
  </si>
  <si>
    <t>Leaking cooling coil valve</t>
  </si>
  <si>
    <t>Cooling_Valve_Leakage</t>
  </si>
  <si>
    <t>Heating coil fouling</t>
  </si>
  <si>
    <t>Pressure reduced on heating water circulating pump</t>
  </si>
  <si>
    <t>pressure should be reduced by something; Therefore, this is a 'symptom' by our definition</t>
  </si>
  <si>
    <t>Leaking heating coil valve</t>
  </si>
  <si>
    <t>Cooling coil fouling</t>
  </si>
  <si>
    <t>Pressure reduced on chilled water circulating pump</t>
  </si>
  <si>
    <t>Stuck cooling coil</t>
  </si>
  <si>
    <t>Taal, 2020</t>
  </si>
  <si>
    <t>Supply fan broken</t>
  </si>
  <si>
    <t>Return fan broken</t>
  </si>
  <si>
    <t>Damper is broken</t>
  </si>
  <si>
    <t>Bad filter</t>
  </si>
  <si>
    <t>Leaking ducts</t>
  </si>
  <si>
    <t>Clogged ducts</t>
  </si>
  <si>
    <t>Stuck damper (room damper is broken)</t>
  </si>
  <si>
    <t>Yan, 2019</t>
  </si>
  <si>
    <t>EA damper stuck</t>
  </si>
  <si>
    <t>Return fan stuck</t>
  </si>
  <si>
    <t>Cooling coil valve stuck</t>
  </si>
  <si>
    <t>Outdoor air damper stuck</t>
  </si>
  <si>
    <t>OA damper leak</t>
  </si>
  <si>
    <t>AHU duct leaking before supply fan</t>
  </si>
  <si>
    <t>Duct is not a term in Brick</t>
  </si>
  <si>
    <t>AHU duct leaking after supply fan</t>
  </si>
  <si>
    <t>Air filter blocked</t>
  </si>
  <si>
    <t>Mixed air damper unstable</t>
  </si>
  <si>
    <t>Heating coil reduced capacity</t>
  </si>
  <si>
    <t>heating coil should have reduced capacity by something; Therefore, this is a 'symptom' by our definition</t>
  </si>
  <si>
    <t>Count:</t>
  </si>
  <si>
    <t>Goodness-of-fit percentage:</t>
  </si>
  <si>
    <t>Severity</t>
  </si>
  <si>
    <t>decrease in tube diameter</t>
  </si>
  <si>
    <t>hasSeverity; brick:Flow with value Literal</t>
  </si>
  <si>
    <t>decrease in surface area</t>
  </si>
  <si>
    <t>hasSeverity; brick:Position with value Literal</t>
  </si>
  <si>
    <t>hasSeverity; brick:Rotational_Speed with value Literal</t>
  </si>
  <si>
    <t>80% open</t>
  </si>
  <si>
    <t>0% (100% is in here too, but it is a duplicate of c5)</t>
  </si>
  <si>
    <t>hasSeverity; brickFlow with value Literal</t>
  </si>
  <si>
    <t>max position</t>
  </si>
  <si>
    <t>partially open</t>
  </si>
  <si>
    <t>min position</t>
  </si>
  <si>
    <t>max speed</t>
  </si>
  <si>
    <t>min speed</t>
  </si>
  <si>
    <t>partial speed</t>
  </si>
  <si>
    <t>complete failure</t>
  </si>
  <si>
    <t>difficulty with qualitative descriptors</t>
  </si>
  <si>
    <t>heavily</t>
  </si>
  <si>
    <t>slightly</t>
  </si>
  <si>
    <t>fouling</t>
  </si>
  <si>
    <t>broken</t>
  </si>
  <si>
    <t>stuck at max</t>
  </si>
  <si>
    <t>positive</t>
  </si>
  <si>
    <t>negative</t>
  </si>
  <si>
    <t>stuck at min</t>
  </si>
  <si>
    <t>leaking heavily</t>
  </si>
  <si>
    <t>leaking slightly</t>
  </si>
  <si>
    <t>positive stuck</t>
  </si>
  <si>
    <t>negative stuck</t>
  </si>
  <si>
    <t>fully open</t>
  </si>
  <si>
    <t>fully closed</t>
  </si>
  <si>
    <t>40% open</t>
  </si>
  <si>
    <t>30% speed</t>
  </si>
  <si>
    <t>20% speed</t>
  </si>
  <si>
    <t>80% speed</t>
  </si>
  <si>
    <t>15% partially open</t>
  </si>
  <si>
    <t>65% partially open</t>
  </si>
  <si>
    <t>50% partially open</t>
  </si>
  <si>
    <t>55% open</t>
  </si>
  <si>
    <t>10% of area</t>
  </si>
  <si>
    <t>25% of area</t>
  </si>
  <si>
    <t>OA damper stuck</t>
  </si>
  <si>
    <t>OA damper leaking</t>
  </si>
  <si>
    <t>52% open</t>
  </si>
  <si>
    <t>62% open</t>
  </si>
  <si>
    <t>stage 1</t>
  </si>
  <si>
    <t>stage 2</t>
  </si>
  <si>
    <t>stage 3</t>
  </si>
  <si>
    <t>COUNT:</t>
  </si>
  <si>
    <t>Symptoms</t>
  </si>
  <si>
    <t>Alarm</t>
  </si>
  <si>
    <t>Medium &amp; measurement alarm</t>
  </si>
  <si>
    <t>outdoor air temperature</t>
  </si>
  <si>
    <t>hasSymptom; brick:Air_Temperature_Alarm; (brick:Outside_Air)</t>
  </si>
  <si>
    <t>supply air temperature</t>
  </si>
  <si>
    <t>hasSymptom; brick:Supply_Air_Temperature_Alarm</t>
  </si>
  <si>
    <t>return air temperature</t>
  </si>
  <si>
    <t>hasSymptom; brick:Return_Air_Temperature_Alarm</t>
  </si>
  <si>
    <t>outdoor air humidity</t>
  </si>
  <si>
    <t>hasSymptom; brick:Humidity_Alarm; (brick:Outside_Air)</t>
  </si>
  <si>
    <t>supply air humidity</t>
  </si>
  <si>
    <t>hasSymptom; brick:Humidity_Alarm; (brick:Supply_Air)</t>
  </si>
  <si>
    <t>return air humidity</t>
  </si>
  <si>
    <t>hasSymptom; brick:Humidity_Alarm; (brick:Return_Air)</t>
  </si>
  <si>
    <t>outdoor air mass flow rate</t>
  </si>
  <si>
    <t>hasSymptom; brick:Air_Flow_Alarm; (brick:Outside_Air)</t>
  </si>
  <si>
    <t>supply air mass flow rate</t>
  </si>
  <si>
    <t>hasSymptom; brick:Air_Flow_Alarm; (brick:Supply_Air)</t>
  </si>
  <si>
    <t>return air mass flow rate</t>
  </si>
  <si>
    <t>hasSymptom; brick:Air_Flow_Alarm; (brick: Return_Air)</t>
  </si>
  <si>
    <t>chilled water temperature</t>
  </si>
  <si>
    <t>hasSymptom; brick:Water_Temperature_Alarm; (brick:Chilled_Water)</t>
  </si>
  <si>
    <t>chilled water mass flow rate</t>
  </si>
  <si>
    <t>(brick:Chilled_Water)</t>
  </si>
  <si>
    <t>supply fan power consumption</t>
  </si>
  <si>
    <t>hasSymptom; brick:Power_Alarm; (brick:Supply_Fan)</t>
  </si>
  <si>
    <t>return fan power consumption</t>
  </si>
  <si>
    <t>hasSymptom; brick:Power_Alarm; (brick:Return_Fan)</t>
  </si>
  <si>
    <t>low room air temperature (&amp;increased fan energy consumption, increased water pump energy consumption)</t>
  </si>
  <si>
    <t>hasSymptom; brick:Air_Temperature_Alarm; (brick:Zone_Air)</t>
  </si>
  <si>
    <t>increased fan energy consumption</t>
  </si>
  <si>
    <t>hasSymptom; brick:Power_Alarm; (brick:Fan)</t>
  </si>
  <si>
    <t>increased water pump energy consumption</t>
  </si>
  <si>
    <t>hasSymptom; brick:Power_Alarm; (brick:Water_Pump)</t>
  </si>
  <si>
    <t>supply air temperature alarm (increased fan energy consumption, increased water pump energy consumption)</t>
  </si>
  <si>
    <t>Difference between supply air pressure and its set point (positive)</t>
  </si>
  <si>
    <t>hasSymptom; brick:Pressure_Alarm; (brick:Supply_Air)</t>
  </si>
  <si>
    <t>Difference between supply air pressure and its set point (negative)</t>
  </si>
  <si>
    <t>Supply fan power consumption is a polynomial function of supply air flow rate (extremely positive)</t>
  </si>
  <si>
    <t>Supply fan power consumption is a polynomial function of supply air flow rate (positive)</t>
  </si>
  <si>
    <t>Supply fan power consumption is a polynomial function of supply air flow rate (negative)</t>
  </si>
  <si>
    <t>Return fan power consumption is a polynomial function of return fan speed (positive)</t>
  </si>
  <si>
    <t>Return fan power consumption is a polynomial function of return fan speed (negative)</t>
  </si>
  <si>
    <t>Pressure drop across a filter is a polynomial function of supply air flow rate (positive)</t>
  </si>
  <si>
    <t>hasSymptom; brick:Pressure_Alarm; (brick:Filter)</t>
  </si>
  <si>
    <t>Pressure drop across a filter is a polynomial function of supply air flow rate (negative)</t>
  </si>
  <si>
    <t>Pressure drop across a filter is a polynomial function of supply air flow rate (zero)</t>
  </si>
  <si>
    <t>Difference between return air and mixed air temperatures (negative)</t>
  </si>
  <si>
    <t xml:space="preserve">hasSymptom; brick:Air_Temperature_Alarm; </t>
  </si>
  <si>
    <t>Difference between return air and mixed air temperatures (positive)</t>
  </si>
  <si>
    <t>Difference between outdoor air and mixed air temperatures (negative)</t>
  </si>
  <si>
    <t>Difference between outdoor air and mixed air temperatures (positive)</t>
  </si>
  <si>
    <t>Supply fan power measurement (max value)</t>
  </si>
  <si>
    <t>hasSymptom; brick:Power_Alarm</t>
  </si>
  <si>
    <t>Supply fan power measurement (min value)</t>
  </si>
  <si>
    <t>Supply fan power measurement (partial value)</t>
  </si>
  <si>
    <t>Supply fan power measurement (zero)</t>
  </si>
  <si>
    <t>F_sa - F_ra</t>
  </si>
  <si>
    <t>hasSymptom; brick:Air_Flow_Alarm;</t>
  </si>
  <si>
    <t>Delta pressure filter reading over the past x hours (frozen)</t>
  </si>
  <si>
    <t>Delta pressure filter reading over the past x hours (not frozen)</t>
  </si>
  <si>
    <t>R2 and R18 in APAR (present)</t>
  </si>
  <si>
    <t>R27 in APAR (present)</t>
  </si>
  <si>
    <t>(brick:Mixed_Air_Temperature)</t>
  </si>
  <si>
    <t>R10 in APAR (present)</t>
  </si>
  <si>
    <t>Supply air temperature is too low</t>
  </si>
  <si>
    <t>Cooling coil control signal open valve</t>
  </si>
  <si>
    <t>hasSymptom; brick:Valve_Position_Alarm; (brick:Cooling_Valve)</t>
  </si>
  <si>
    <t>Cooling coil control signal close valve</t>
  </si>
  <si>
    <t>Predicted control signal of heating coil valve vs actual value (positive max)</t>
  </si>
  <si>
    <t>hasSymptom; brick:Valve_Position_Alarm; (brick:Heating_Valve)</t>
  </si>
  <si>
    <t>Predicted control signal of heating coil valve vs actual value (positive)</t>
  </si>
  <si>
    <t>Predicted control signal of heating coil valve vs actual value (negative)</t>
  </si>
  <si>
    <t>Predicted control signal of heating coil valve vs actual value (negative min)</t>
  </si>
  <si>
    <t>Status of chilled water circulating pump (closed)</t>
  </si>
  <si>
    <t>(brick:Chilled_Water_Pump) brick:Position_Alarm</t>
  </si>
  <si>
    <t>Reduced pressure of pressure difference of the supply heating water loop</t>
  </si>
  <si>
    <t>hasSymptom; brick:Pressure_Alarm; (brick:Hot_Water_Pump)</t>
  </si>
  <si>
    <t>Low temperature of supply heating water</t>
  </si>
  <si>
    <t>hasSymptom; brick:Water_Temperature_Alarm; (brick:Supply_Hot_Water)</t>
  </si>
  <si>
    <t>R7 in APAR Positive</t>
  </si>
  <si>
    <t>(brick:Supply_Air_Temperature)</t>
  </si>
  <si>
    <t>R7 in APAR negative</t>
  </si>
  <si>
    <t>Supply air temperature outside of threshold (lo)</t>
  </si>
  <si>
    <t>Supply air temperature outside of threshold (hi)</t>
  </si>
  <si>
    <t>Closed heating water circulating pump</t>
  </si>
  <si>
    <t>(brick:Hot_Water_Pump); brick:Position_Alarm</t>
  </si>
  <si>
    <t>Supply air temperature too high</t>
  </si>
  <si>
    <t>Predicted control signal of cooling coil valve vs actual value (positive max)</t>
  </si>
  <si>
    <t>Predicted control signal of cooling coil valve vs actual value (positive)</t>
  </si>
  <si>
    <t>Predicted control signal of cooling coil valve vs actual value (negative)</t>
  </si>
  <si>
    <t>Predicted control signal of cooling coil valve vs actual value (negative min)</t>
  </si>
  <si>
    <t>High supply chilled water temperature</t>
  </si>
  <si>
    <t>hasSymptom; brick:Water_Temperature_Alarm (brick:Supply_Chilled_Water)</t>
  </si>
  <si>
    <t>AHU flow rate = 0 (AHU flow rate = 0 OR flow rate = 0 and occupied OR High CO2 and flow rate = 0)</t>
  </si>
  <si>
    <t>hasSymptom; brick:Air_Flow_Alarm; (brick:AHU)</t>
  </si>
  <si>
    <t>CO2 (High CO2 and flow rate = 0 OR High CO2 and low flow rate OR low CO2 and non zero flow rate; occupied but flow rate is zero)</t>
  </si>
  <si>
    <t>hasSymptom; brick:CO2_Alarm; (brick:AHU)</t>
  </si>
  <si>
    <t>Energy Consumption of cooling coil</t>
  </si>
  <si>
    <t>hasSymptom; brick:Power_Alarm; (brick:Cooling_Coil)</t>
  </si>
  <si>
    <t>Energy consumption of heating coil</t>
  </si>
  <si>
    <t>hasSymptom; brick:Power_Alarm; (brick:Heating_Coil)</t>
  </si>
  <si>
    <t>Supply air temperature</t>
  </si>
  <si>
    <t>Return air temperature</t>
  </si>
  <si>
    <t>Supply air relative humidity</t>
  </si>
  <si>
    <t>Key</t>
  </si>
  <si>
    <t>Fault diagnosis of components and sensors in HVAC air handling systems with new types of faults</t>
  </si>
  <si>
    <t>Velibeyoglu, 2019</t>
  </si>
  <si>
    <t>A graphical approach to assess the detectability of multiple simultaneous faults in air handling units</t>
  </si>
  <si>
    <t>Zhu, 2019</t>
  </si>
  <si>
    <t>Novel multiblock transfer entropy based bayesian network and its application to root cause analysis</t>
  </si>
  <si>
    <t>Modeling of HVAC systems for fault diagnosis</t>
  </si>
  <si>
    <t>Dynamic Bayesian Network-Based Fault Diagnosis for ASHRAE Guideline 36: High Performance Sequence of Operation for HVAC Systems</t>
  </si>
  <si>
    <t>Diagnostic bayesian networks for diagnosing air handling units faults - part I: faults in dampers, fans, filter, and sensors</t>
  </si>
  <si>
    <t>Diagnostic bayesian networks for diagnosing air handling units faults - part II: faults in coils and sensors</t>
  </si>
  <si>
    <t>Fault detection and diagnosis for indoor air quality in DCV systems: application of 4s3f method and effects of DBN probabilities</t>
  </si>
  <si>
    <t>Fast and Accurate Classification of Time Series Data Using Extended ELM: Application in Fault Diagnosis of Air Handling Units</t>
  </si>
  <si>
    <t>**for component faults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</si>
</sst>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1F1F1F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2" fillId="0" fontId="2" numFmtId="0" xfId="0" applyBorder="1" applyFont="1"/>
    <xf borderId="3" fillId="0" fontId="1" numFmtId="0" xfId="0" applyAlignment="1" applyBorder="1" applyFont="1">
      <alignment readingOrder="0"/>
    </xf>
    <xf borderId="0" fillId="0" fontId="2" numFmtId="9" xfId="0" applyAlignment="1" applyFont="1" applyNumberFormat="1">
      <alignment horizontal="left" readingOrder="0"/>
    </xf>
    <xf borderId="2" fillId="0" fontId="2" numFmtId="9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39.5"/>
    <col customWidth="1" min="3" max="3" width="24.0"/>
    <col customWidth="1" min="7" max="7" width="24.0"/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G1" s="2" t="s">
        <v>3</v>
      </c>
      <c r="H1" s="2" t="s">
        <v>4</v>
      </c>
    </row>
    <row r="2">
      <c r="A2" s="3" t="s">
        <v>5</v>
      </c>
      <c r="B2" s="3" t="s">
        <v>6</v>
      </c>
      <c r="C2" s="3" t="s">
        <v>7</v>
      </c>
      <c r="G2" s="4" t="s">
        <v>7</v>
      </c>
      <c r="H2" s="5">
        <f t="shared" ref="H2:H25" si="1">COUNTIF($C$2:$C$52,G2)</f>
        <v>2</v>
      </c>
    </row>
    <row r="3">
      <c r="B3" s="4" t="s">
        <v>8</v>
      </c>
      <c r="D3" s="4" t="s">
        <v>9</v>
      </c>
      <c r="G3" s="4" t="s">
        <v>10</v>
      </c>
      <c r="H3" s="5">
        <f t="shared" si="1"/>
        <v>6</v>
      </c>
    </row>
    <row r="4">
      <c r="B4" s="4" t="s">
        <v>11</v>
      </c>
      <c r="C4" s="4" t="s">
        <v>10</v>
      </c>
      <c r="G4" s="4" t="s">
        <v>12</v>
      </c>
      <c r="H4" s="5">
        <f t="shared" si="1"/>
        <v>2</v>
      </c>
    </row>
    <row r="5">
      <c r="B5" s="4" t="s">
        <v>13</v>
      </c>
      <c r="C5" s="4" t="s">
        <v>10</v>
      </c>
      <c r="G5" s="4" t="s">
        <v>14</v>
      </c>
      <c r="H5" s="5">
        <f t="shared" si="1"/>
        <v>1</v>
      </c>
    </row>
    <row r="6">
      <c r="A6" s="3" t="s">
        <v>15</v>
      </c>
      <c r="B6" s="3" t="s">
        <v>16</v>
      </c>
      <c r="C6" s="3" t="s">
        <v>12</v>
      </c>
      <c r="G6" s="4" t="s">
        <v>17</v>
      </c>
      <c r="H6" s="5">
        <f t="shared" si="1"/>
        <v>1</v>
      </c>
    </row>
    <row r="7">
      <c r="B7" s="4" t="s">
        <v>18</v>
      </c>
      <c r="C7" s="4" t="s">
        <v>14</v>
      </c>
      <c r="G7" s="4" t="s">
        <v>19</v>
      </c>
      <c r="H7" s="5">
        <f t="shared" si="1"/>
        <v>1</v>
      </c>
    </row>
    <row r="8">
      <c r="B8" s="4" t="s">
        <v>20</v>
      </c>
      <c r="C8" s="4" t="s">
        <v>17</v>
      </c>
      <c r="G8" s="4" t="s">
        <v>21</v>
      </c>
      <c r="H8" s="5">
        <f t="shared" si="1"/>
        <v>1</v>
      </c>
    </row>
    <row r="9">
      <c r="B9" s="4" t="s">
        <v>22</v>
      </c>
      <c r="C9" s="4" t="s">
        <v>19</v>
      </c>
      <c r="G9" s="4" t="s">
        <v>23</v>
      </c>
      <c r="H9" s="5">
        <f t="shared" si="1"/>
        <v>4</v>
      </c>
    </row>
    <row r="10">
      <c r="B10" s="4" t="s">
        <v>24</v>
      </c>
      <c r="C10" s="4" t="s">
        <v>21</v>
      </c>
      <c r="G10" s="4" t="s">
        <v>25</v>
      </c>
      <c r="H10" s="5">
        <f t="shared" si="1"/>
        <v>4</v>
      </c>
    </row>
    <row r="11">
      <c r="A11" s="3" t="s">
        <v>26</v>
      </c>
      <c r="B11" s="3" t="s">
        <v>27</v>
      </c>
      <c r="C11" s="3" t="s">
        <v>23</v>
      </c>
      <c r="G11" s="4" t="s">
        <v>28</v>
      </c>
      <c r="H11" s="5">
        <f t="shared" si="1"/>
        <v>2</v>
      </c>
    </row>
    <row r="12">
      <c r="B12" s="4" t="s">
        <v>29</v>
      </c>
      <c r="C12" s="4" t="s">
        <v>23</v>
      </c>
      <c r="G12" s="4" t="s">
        <v>30</v>
      </c>
      <c r="H12" s="5">
        <f t="shared" si="1"/>
        <v>2</v>
      </c>
    </row>
    <row r="13">
      <c r="B13" s="4" t="s">
        <v>31</v>
      </c>
      <c r="C13" s="4" t="s">
        <v>10</v>
      </c>
      <c r="G13" s="4" t="s">
        <v>32</v>
      </c>
      <c r="H13" s="5">
        <f t="shared" si="1"/>
        <v>1</v>
      </c>
    </row>
    <row r="14">
      <c r="B14" s="4" t="s">
        <v>33</v>
      </c>
      <c r="C14" s="4" t="s">
        <v>10</v>
      </c>
      <c r="G14" s="4" t="s">
        <v>34</v>
      </c>
      <c r="H14" s="5">
        <f t="shared" si="1"/>
        <v>2</v>
      </c>
    </row>
    <row r="15">
      <c r="B15" s="4" t="s">
        <v>35</v>
      </c>
      <c r="C15" s="4" t="s">
        <v>25</v>
      </c>
      <c r="G15" s="4" t="s">
        <v>36</v>
      </c>
      <c r="H15" s="5">
        <f t="shared" si="1"/>
        <v>1</v>
      </c>
    </row>
    <row r="16">
      <c r="B16" s="4" t="s">
        <v>37</v>
      </c>
      <c r="C16" s="4" t="s">
        <v>25</v>
      </c>
      <c r="G16" s="4" t="s">
        <v>38</v>
      </c>
      <c r="H16" s="5">
        <f t="shared" si="1"/>
        <v>2</v>
      </c>
    </row>
    <row r="17">
      <c r="B17" s="4" t="s">
        <v>39</v>
      </c>
      <c r="C17" s="4" t="s">
        <v>25</v>
      </c>
      <c r="G17" s="4" t="s">
        <v>40</v>
      </c>
      <c r="H17" s="5">
        <f t="shared" si="1"/>
        <v>3</v>
      </c>
    </row>
    <row r="18">
      <c r="B18" s="4" t="s">
        <v>41</v>
      </c>
      <c r="C18" s="4" t="s">
        <v>28</v>
      </c>
      <c r="G18" s="4" t="s">
        <v>42</v>
      </c>
      <c r="H18" s="5">
        <f t="shared" si="1"/>
        <v>1</v>
      </c>
    </row>
    <row r="19">
      <c r="B19" s="4" t="s">
        <v>43</v>
      </c>
      <c r="C19" s="4" t="s">
        <v>30</v>
      </c>
      <c r="G19" s="4" t="s">
        <v>44</v>
      </c>
      <c r="H19" s="5">
        <f t="shared" si="1"/>
        <v>2</v>
      </c>
    </row>
    <row r="20">
      <c r="A20" s="3" t="s">
        <v>45</v>
      </c>
      <c r="B20" s="3" t="s">
        <v>46</v>
      </c>
      <c r="C20" s="3" t="s">
        <v>23</v>
      </c>
      <c r="G20" s="4" t="s">
        <v>47</v>
      </c>
      <c r="H20" s="5">
        <f t="shared" si="1"/>
        <v>1</v>
      </c>
    </row>
    <row r="21">
      <c r="B21" s="4" t="s">
        <v>48</v>
      </c>
      <c r="C21" s="4" t="s">
        <v>32</v>
      </c>
      <c r="G21" s="4" t="s">
        <v>49</v>
      </c>
      <c r="H21" s="5">
        <f t="shared" si="1"/>
        <v>1</v>
      </c>
    </row>
    <row r="22">
      <c r="B22" s="4" t="s">
        <v>50</v>
      </c>
      <c r="C22" s="4" t="s">
        <v>34</v>
      </c>
      <c r="G22" s="4" t="s">
        <v>51</v>
      </c>
      <c r="H22" s="5">
        <f t="shared" si="1"/>
        <v>1</v>
      </c>
    </row>
    <row r="23">
      <c r="B23" s="4" t="s">
        <v>52</v>
      </c>
      <c r="C23" s="4" t="s">
        <v>36</v>
      </c>
      <c r="G23" s="4" t="s">
        <v>53</v>
      </c>
      <c r="H23" s="5">
        <f t="shared" si="1"/>
        <v>1</v>
      </c>
    </row>
    <row r="24">
      <c r="B24" s="4" t="s">
        <v>54</v>
      </c>
      <c r="C24" s="4" t="s">
        <v>38</v>
      </c>
      <c r="G24" s="4" t="s">
        <v>55</v>
      </c>
      <c r="H24" s="5">
        <f t="shared" si="1"/>
        <v>1</v>
      </c>
    </row>
    <row r="25">
      <c r="B25" s="4" t="s">
        <v>56</v>
      </c>
      <c r="C25" s="4" t="s">
        <v>30</v>
      </c>
      <c r="G25" s="4" t="s">
        <v>57</v>
      </c>
      <c r="H25" s="5">
        <f t="shared" si="1"/>
        <v>1</v>
      </c>
    </row>
    <row r="26">
      <c r="B26" s="4" t="s">
        <v>58</v>
      </c>
      <c r="C26" s="4" t="s">
        <v>40</v>
      </c>
    </row>
    <row r="27">
      <c r="A27" s="3" t="s">
        <v>59</v>
      </c>
      <c r="B27" s="3" t="s">
        <v>60</v>
      </c>
      <c r="C27" s="3" t="s">
        <v>42</v>
      </c>
    </row>
    <row r="28">
      <c r="B28" s="4" t="s">
        <v>61</v>
      </c>
      <c r="C28" s="4" t="s">
        <v>62</v>
      </c>
    </row>
    <row r="29">
      <c r="B29" s="4" t="s">
        <v>63</v>
      </c>
      <c r="C29" s="4" t="s">
        <v>44</v>
      </c>
    </row>
    <row r="30">
      <c r="B30" s="4" t="s">
        <v>64</v>
      </c>
      <c r="D30" s="4" t="s">
        <v>65</v>
      </c>
    </row>
    <row r="31">
      <c r="B31" s="4" t="s">
        <v>66</v>
      </c>
      <c r="C31" s="4" t="s">
        <v>47</v>
      </c>
    </row>
    <row r="32">
      <c r="B32" s="4" t="s">
        <v>67</v>
      </c>
      <c r="C32" s="4" t="s">
        <v>7</v>
      </c>
    </row>
    <row r="33">
      <c r="B33" s="4" t="s">
        <v>68</v>
      </c>
      <c r="D33" s="4" t="s">
        <v>65</v>
      </c>
    </row>
    <row r="34">
      <c r="B34" s="4" t="s">
        <v>69</v>
      </c>
      <c r="C34" s="4" t="s">
        <v>10</v>
      </c>
    </row>
    <row r="35">
      <c r="A35" s="3" t="s">
        <v>70</v>
      </c>
      <c r="B35" s="3" t="s">
        <v>71</v>
      </c>
      <c r="C35" s="3" t="s">
        <v>49</v>
      </c>
    </row>
    <row r="36">
      <c r="B36" s="4" t="s">
        <v>72</v>
      </c>
      <c r="C36" s="4" t="s">
        <v>25</v>
      </c>
    </row>
    <row r="37">
      <c r="B37" s="4" t="s">
        <v>73</v>
      </c>
      <c r="C37" s="4" t="s">
        <v>51</v>
      </c>
    </row>
    <row r="38">
      <c r="B38" s="4" t="s">
        <v>74</v>
      </c>
      <c r="C38" s="4" t="s">
        <v>40</v>
      </c>
    </row>
    <row r="39">
      <c r="B39" s="4" t="s">
        <v>75</v>
      </c>
      <c r="C39" s="4" t="s">
        <v>53</v>
      </c>
    </row>
    <row r="40">
      <c r="B40" s="4" t="s">
        <v>76</v>
      </c>
      <c r="C40" s="4" t="s">
        <v>55</v>
      </c>
    </row>
    <row r="41">
      <c r="B41" s="4" t="s">
        <v>77</v>
      </c>
      <c r="C41" s="4" t="s">
        <v>12</v>
      </c>
    </row>
    <row r="42">
      <c r="A42" s="3" t="s">
        <v>78</v>
      </c>
      <c r="B42" s="3" t="s">
        <v>79</v>
      </c>
      <c r="C42" s="3" t="s">
        <v>34</v>
      </c>
    </row>
    <row r="43">
      <c r="B43" s="4" t="s">
        <v>80</v>
      </c>
      <c r="C43" s="4" t="s">
        <v>38</v>
      </c>
    </row>
    <row r="44">
      <c r="B44" s="4" t="s">
        <v>81</v>
      </c>
      <c r="C44" s="4" t="s">
        <v>10</v>
      </c>
    </row>
    <row r="45">
      <c r="B45" s="4" t="s">
        <v>82</v>
      </c>
      <c r="C45" s="4" t="s">
        <v>23</v>
      </c>
    </row>
    <row r="46">
      <c r="B46" s="4" t="s">
        <v>83</v>
      </c>
      <c r="C46" s="4" t="s">
        <v>28</v>
      </c>
    </row>
    <row r="47">
      <c r="B47" s="4" t="s">
        <v>84</v>
      </c>
      <c r="D47" s="4" t="s">
        <v>85</v>
      </c>
    </row>
    <row r="48">
      <c r="B48" s="4" t="s">
        <v>86</v>
      </c>
      <c r="D48" s="4" t="s">
        <v>85</v>
      </c>
    </row>
    <row r="49">
      <c r="B49" s="4" t="s">
        <v>87</v>
      </c>
      <c r="C49" s="4" t="s">
        <v>40</v>
      </c>
    </row>
    <row r="50">
      <c r="B50" s="4" t="s">
        <v>88</v>
      </c>
      <c r="C50" s="4" t="s">
        <v>57</v>
      </c>
    </row>
    <row r="51">
      <c r="B51" s="4" t="s">
        <v>63</v>
      </c>
      <c r="C51" s="4" t="s">
        <v>44</v>
      </c>
    </row>
    <row r="52">
      <c r="B52" s="4" t="s">
        <v>89</v>
      </c>
      <c r="D52" s="4" t="s">
        <v>90</v>
      </c>
    </row>
    <row r="53">
      <c r="A53" s="6"/>
      <c r="B53" s="6"/>
      <c r="C53" s="6"/>
    </row>
    <row r="56">
      <c r="A56" s="1" t="s">
        <v>91</v>
      </c>
      <c r="B56" s="5">
        <f t="shared" ref="B56:C56" si="2">COUNTA(B2:B54)</f>
        <v>51</v>
      </c>
      <c r="C56" s="5">
        <f t="shared" si="2"/>
        <v>45</v>
      </c>
    </row>
    <row r="58">
      <c r="A58" s="1" t="s">
        <v>92</v>
      </c>
      <c r="B58" s="5">
        <f>45/51</f>
        <v>0.8823529412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9.5"/>
    <col customWidth="1" min="3" max="3" width="42.63"/>
    <col customWidth="1" min="4" max="4" width="40.75"/>
    <col customWidth="1" min="7" max="7" width="40.75"/>
    <col customWidth="1" min="8" max="8" width="15.25"/>
  </cols>
  <sheetData>
    <row r="1">
      <c r="A1" s="1" t="s">
        <v>0</v>
      </c>
      <c r="B1" s="1" t="s">
        <v>1</v>
      </c>
      <c r="C1" s="1" t="s">
        <v>93</v>
      </c>
      <c r="D1" s="7" t="s">
        <v>2</v>
      </c>
      <c r="G1" s="2" t="s">
        <v>3</v>
      </c>
      <c r="H1" s="2" t="s">
        <v>4</v>
      </c>
    </row>
    <row r="2">
      <c r="A2" s="3" t="s">
        <v>5</v>
      </c>
      <c r="B2" s="3" t="s">
        <v>6</v>
      </c>
      <c r="C2" s="3" t="s">
        <v>94</v>
      </c>
      <c r="D2" s="4" t="s">
        <v>95</v>
      </c>
      <c r="G2" s="4" t="s">
        <v>95</v>
      </c>
      <c r="H2" s="5">
        <f t="shared" ref="H2:H4" si="1">COUNTIF(D2:D97, G2)</f>
        <v>16</v>
      </c>
    </row>
    <row r="3">
      <c r="B3" s="4" t="s">
        <v>8</v>
      </c>
      <c r="C3" s="4" t="s">
        <v>96</v>
      </c>
      <c r="G3" s="4" t="s">
        <v>97</v>
      </c>
      <c r="H3" s="5">
        <f t="shared" si="1"/>
        <v>38</v>
      </c>
    </row>
    <row r="4">
      <c r="B4" s="4" t="s">
        <v>11</v>
      </c>
      <c r="C4" s="8">
        <v>0.0</v>
      </c>
      <c r="D4" s="4" t="s">
        <v>97</v>
      </c>
      <c r="G4" s="4" t="s">
        <v>98</v>
      </c>
      <c r="H4" s="5">
        <f t="shared" si="1"/>
        <v>9</v>
      </c>
    </row>
    <row r="5">
      <c r="B5" s="4" t="s">
        <v>13</v>
      </c>
      <c r="C5" s="8">
        <v>1.0</v>
      </c>
      <c r="D5" s="4" t="s">
        <v>97</v>
      </c>
    </row>
    <row r="6">
      <c r="A6" s="3" t="s">
        <v>15</v>
      </c>
      <c r="B6" s="3" t="s">
        <v>16</v>
      </c>
      <c r="C6" s="3" t="s">
        <v>99</v>
      </c>
      <c r="D6" s="3" t="s">
        <v>97</v>
      </c>
    </row>
    <row r="7">
      <c r="B7" s="4" t="s">
        <v>18</v>
      </c>
    </row>
    <row r="8">
      <c r="B8" s="4" t="s">
        <v>20</v>
      </c>
    </row>
    <row r="9">
      <c r="B9" s="4" t="s">
        <v>22</v>
      </c>
    </row>
    <row r="10">
      <c r="B10" s="4" t="s">
        <v>24</v>
      </c>
      <c r="C10" s="8">
        <v>0.75</v>
      </c>
      <c r="D10" s="4" t="s">
        <v>95</v>
      </c>
    </row>
    <row r="11">
      <c r="A11" s="3" t="s">
        <v>26</v>
      </c>
      <c r="B11" s="3" t="s">
        <v>27</v>
      </c>
      <c r="C11" s="9">
        <v>0.1</v>
      </c>
      <c r="D11" s="3" t="s">
        <v>97</v>
      </c>
    </row>
    <row r="12">
      <c r="B12" s="4"/>
      <c r="C12" s="8">
        <v>0.0</v>
      </c>
      <c r="D12" s="4" t="s">
        <v>97</v>
      </c>
    </row>
    <row r="13">
      <c r="B13" s="4"/>
      <c r="C13" s="8">
        <v>1.0</v>
      </c>
      <c r="D13" s="4" t="s">
        <v>97</v>
      </c>
    </row>
    <row r="14">
      <c r="B14" s="4"/>
      <c r="C14" s="8">
        <v>0.15</v>
      </c>
      <c r="D14" s="4" t="s">
        <v>97</v>
      </c>
    </row>
    <row r="15">
      <c r="B15" s="4"/>
      <c r="C15" s="8">
        <v>0.05</v>
      </c>
      <c r="D15" s="4" t="s">
        <v>97</v>
      </c>
    </row>
    <row r="16">
      <c r="B16" s="4" t="s">
        <v>29</v>
      </c>
    </row>
    <row r="17">
      <c r="B17" s="4" t="s">
        <v>31</v>
      </c>
      <c r="C17" s="10" t="s">
        <v>100</v>
      </c>
      <c r="D17" s="4" t="s">
        <v>97</v>
      </c>
    </row>
    <row r="18">
      <c r="B18" s="4"/>
      <c r="C18" s="8">
        <v>0.15</v>
      </c>
      <c r="D18" s="4" t="s">
        <v>97</v>
      </c>
    </row>
    <row r="19">
      <c r="B19" s="4"/>
      <c r="C19" s="8">
        <v>0.05</v>
      </c>
      <c r="D19" s="4" t="s">
        <v>97</v>
      </c>
    </row>
    <row r="20">
      <c r="B20" s="4" t="s">
        <v>33</v>
      </c>
    </row>
    <row r="21">
      <c r="B21" s="4" t="s">
        <v>35</v>
      </c>
    </row>
    <row r="22">
      <c r="B22" s="4" t="s">
        <v>37</v>
      </c>
    </row>
    <row r="23">
      <c r="B23" s="4" t="s">
        <v>39</v>
      </c>
    </row>
    <row r="24">
      <c r="B24" s="4" t="s">
        <v>41</v>
      </c>
    </row>
    <row r="25">
      <c r="B25" s="4" t="s">
        <v>43</v>
      </c>
      <c r="C25" s="8">
        <v>0.2</v>
      </c>
      <c r="D25" s="4" t="s">
        <v>101</v>
      </c>
    </row>
    <row r="26">
      <c r="A26" s="3" t="s">
        <v>45</v>
      </c>
      <c r="B26" s="3" t="s">
        <v>46</v>
      </c>
      <c r="C26" s="3" t="s">
        <v>102</v>
      </c>
      <c r="D26" s="3" t="s">
        <v>97</v>
      </c>
    </row>
    <row r="27">
      <c r="B27" s="4"/>
      <c r="C27" s="4" t="s">
        <v>103</v>
      </c>
      <c r="D27" s="4" t="s">
        <v>97</v>
      </c>
    </row>
    <row r="28">
      <c r="B28" s="4"/>
      <c r="C28" s="4" t="s">
        <v>104</v>
      </c>
      <c r="D28" s="4" t="s">
        <v>97</v>
      </c>
    </row>
    <row r="29">
      <c r="B29" s="4" t="s">
        <v>48</v>
      </c>
      <c r="C29" s="4" t="s">
        <v>102</v>
      </c>
      <c r="D29" s="4" t="s">
        <v>97</v>
      </c>
    </row>
    <row r="30">
      <c r="B30" s="4"/>
      <c r="C30" s="4" t="s">
        <v>103</v>
      </c>
      <c r="D30" s="4" t="s">
        <v>97</v>
      </c>
    </row>
    <row r="31">
      <c r="B31" s="4"/>
      <c r="C31" s="4" t="s">
        <v>104</v>
      </c>
      <c r="D31" s="4" t="s">
        <v>97</v>
      </c>
    </row>
    <row r="32">
      <c r="B32" s="4" t="s">
        <v>50</v>
      </c>
      <c r="C32" s="4" t="s">
        <v>102</v>
      </c>
      <c r="D32" s="4" t="s">
        <v>97</v>
      </c>
    </row>
    <row r="33">
      <c r="B33" s="4"/>
      <c r="C33" s="4" t="s">
        <v>103</v>
      </c>
      <c r="D33" s="4" t="s">
        <v>97</v>
      </c>
    </row>
    <row r="34">
      <c r="B34" s="4"/>
      <c r="C34" s="4" t="s">
        <v>104</v>
      </c>
      <c r="D34" s="4" t="s">
        <v>97</v>
      </c>
    </row>
    <row r="35">
      <c r="B35" s="4" t="s">
        <v>52</v>
      </c>
      <c r="C35" s="4" t="s">
        <v>105</v>
      </c>
      <c r="D35" s="4" t="s">
        <v>98</v>
      </c>
    </row>
    <row r="36">
      <c r="B36" s="4"/>
      <c r="C36" s="4" t="s">
        <v>106</v>
      </c>
      <c r="D36" s="4" t="s">
        <v>98</v>
      </c>
    </row>
    <row r="37">
      <c r="B37" s="4"/>
      <c r="C37" s="4" t="s">
        <v>107</v>
      </c>
      <c r="D37" s="4" t="s">
        <v>98</v>
      </c>
    </row>
    <row r="38">
      <c r="B38" s="4"/>
      <c r="C38" s="4" t="s">
        <v>108</v>
      </c>
      <c r="E38" s="4" t="s">
        <v>109</v>
      </c>
    </row>
    <row r="39">
      <c r="B39" s="4" t="s">
        <v>54</v>
      </c>
      <c r="C39" s="4" t="s">
        <v>105</v>
      </c>
      <c r="D39" s="4" t="s">
        <v>98</v>
      </c>
    </row>
    <row r="40">
      <c r="B40" s="4"/>
      <c r="C40" s="4" t="s">
        <v>106</v>
      </c>
      <c r="D40" s="4" t="s">
        <v>98</v>
      </c>
    </row>
    <row r="41">
      <c r="B41" s="4"/>
      <c r="C41" s="4" t="s">
        <v>107</v>
      </c>
      <c r="D41" s="4" t="s">
        <v>98</v>
      </c>
    </row>
    <row r="42">
      <c r="B42" s="4"/>
      <c r="C42" s="4" t="s">
        <v>108</v>
      </c>
      <c r="E42" s="4" t="s">
        <v>109</v>
      </c>
    </row>
    <row r="43">
      <c r="B43" s="4" t="s">
        <v>56</v>
      </c>
      <c r="C43" s="4" t="s">
        <v>110</v>
      </c>
      <c r="D43" s="4" t="s">
        <v>95</v>
      </c>
    </row>
    <row r="44">
      <c r="B44" s="4"/>
      <c r="C44" s="4" t="s">
        <v>111</v>
      </c>
      <c r="D44" s="4" t="s">
        <v>95</v>
      </c>
    </row>
    <row r="45">
      <c r="B45" s="4" t="s">
        <v>58</v>
      </c>
      <c r="C45" s="4" t="s">
        <v>112</v>
      </c>
      <c r="D45" s="4" t="s">
        <v>95</v>
      </c>
    </row>
    <row r="46">
      <c r="A46" s="4"/>
      <c r="B46" s="4"/>
      <c r="C46" s="4" t="s">
        <v>113</v>
      </c>
      <c r="E46" s="4" t="s">
        <v>109</v>
      </c>
    </row>
    <row r="47">
      <c r="A47" s="3" t="s">
        <v>59</v>
      </c>
      <c r="B47" s="3" t="s">
        <v>60</v>
      </c>
      <c r="C47" s="3" t="s">
        <v>114</v>
      </c>
      <c r="D47" s="3" t="s">
        <v>97</v>
      </c>
    </row>
    <row r="48">
      <c r="B48" s="4"/>
      <c r="C48" s="4" t="s">
        <v>115</v>
      </c>
      <c r="E48" s="4" t="s">
        <v>109</v>
      </c>
    </row>
    <row r="49">
      <c r="B49" s="4"/>
      <c r="C49" s="4" t="s">
        <v>116</v>
      </c>
      <c r="E49" s="4" t="s">
        <v>109</v>
      </c>
    </row>
    <row r="50">
      <c r="B50" s="4"/>
      <c r="C50" s="4" t="s">
        <v>117</v>
      </c>
      <c r="D50" s="4" t="s">
        <v>97</v>
      </c>
    </row>
    <row r="51">
      <c r="B51" s="4" t="s">
        <v>61</v>
      </c>
      <c r="C51" s="4" t="s">
        <v>118</v>
      </c>
      <c r="D51" s="4" t="s">
        <v>95</v>
      </c>
    </row>
    <row r="52">
      <c r="B52" s="4"/>
      <c r="C52" s="4" t="s">
        <v>119</v>
      </c>
      <c r="D52" s="4" t="s">
        <v>95</v>
      </c>
    </row>
    <row r="53">
      <c r="B53" s="4" t="s">
        <v>63</v>
      </c>
    </row>
    <row r="54">
      <c r="B54" s="4" t="s">
        <v>64</v>
      </c>
    </row>
    <row r="55">
      <c r="B55" s="4" t="s">
        <v>66</v>
      </c>
      <c r="C55" s="4" t="s">
        <v>118</v>
      </c>
      <c r="D55" s="4" t="s">
        <v>95</v>
      </c>
    </row>
    <row r="56">
      <c r="B56" s="4"/>
      <c r="C56" s="4" t="s">
        <v>119</v>
      </c>
      <c r="D56" s="4" t="s">
        <v>95</v>
      </c>
    </row>
    <row r="57">
      <c r="B57" s="4" t="s">
        <v>67</v>
      </c>
    </row>
    <row r="58">
      <c r="B58" s="4" t="s">
        <v>68</v>
      </c>
    </row>
    <row r="59">
      <c r="B59" s="4" t="s">
        <v>69</v>
      </c>
      <c r="C59" s="4" t="s">
        <v>114</v>
      </c>
      <c r="D59" s="4" t="s">
        <v>97</v>
      </c>
    </row>
    <row r="60">
      <c r="A60" s="4"/>
      <c r="B60" s="4"/>
      <c r="C60" s="4" t="s">
        <v>120</v>
      </c>
      <c r="E60" s="4" t="s">
        <v>109</v>
      </c>
    </row>
    <row r="61">
      <c r="A61" s="4"/>
      <c r="B61" s="4"/>
      <c r="C61" s="4" t="s">
        <v>121</v>
      </c>
      <c r="E61" s="4" t="s">
        <v>109</v>
      </c>
    </row>
    <row r="62">
      <c r="A62" s="4"/>
      <c r="B62" s="4"/>
      <c r="C62" s="4" t="s">
        <v>117</v>
      </c>
      <c r="D62" s="4" t="s">
        <v>97</v>
      </c>
    </row>
    <row r="63">
      <c r="A63" s="3" t="s">
        <v>70</v>
      </c>
      <c r="B63" s="3" t="s">
        <v>71</v>
      </c>
      <c r="C63" s="6"/>
      <c r="D63" s="6"/>
    </row>
    <row r="64">
      <c r="B64" s="4" t="s">
        <v>72</v>
      </c>
    </row>
    <row r="65">
      <c r="B65" s="4" t="s">
        <v>73</v>
      </c>
    </row>
    <row r="66">
      <c r="B66" s="4" t="s">
        <v>74</v>
      </c>
    </row>
    <row r="67">
      <c r="B67" s="4" t="s">
        <v>75</v>
      </c>
    </row>
    <row r="68">
      <c r="B68" s="4" t="s">
        <v>76</v>
      </c>
    </row>
    <row r="69">
      <c r="B69" s="4" t="s">
        <v>77</v>
      </c>
    </row>
    <row r="70">
      <c r="A70" s="3" t="s">
        <v>78</v>
      </c>
      <c r="B70" s="3" t="s">
        <v>79</v>
      </c>
      <c r="C70" s="3" t="s">
        <v>122</v>
      </c>
      <c r="D70" s="3" t="s">
        <v>97</v>
      </c>
    </row>
    <row r="71">
      <c r="B71" s="4"/>
      <c r="C71" s="4" t="s">
        <v>123</v>
      </c>
      <c r="D71" s="4" t="s">
        <v>97</v>
      </c>
    </row>
    <row r="72">
      <c r="B72" s="4"/>
      <c r="C72" s="4" t="s">
        <v>124</v>
      </c>
      <c r="D72" s="4" t="s">
        <v>97</v>
      </c>
    </row>
    <row r="73">
      <c r="B73" s="4" t="s">
        <v>80</v>
      </c>
      <c r="C73" s="4" t="s">
        <v>125</v>
      </c>
      <c r="D73" s="4" t="s">
        <v>98</v>
      </c>
    </row>
    <row r="74">
      <c r="B74" s="4"/>
      <c r="C74" s="4" t="s">
        <v>126</v>
      </c>
      <c r="D74" s="4" t="s">
        <v>98</v>
      </c>
    </row>
    <row r="75">
      <c r="B75" s="4"/>
      <c r="C75" s="4" t="s">
        <v>127</v>
      </c>
      <c r="D75" s="4" t="s">
        <v>98</v>
      </c>
    </row>
    <row r="76">
      <c r="B76" s="4"/>
      <c r="C76" s="4" t="s">
        <v>108</v>
      </c>
      <c r="E76" s="4" t="s">
        <v>109</v>
      </c>
    </row>
    <row r="77">
      <c r="B77" s="4" t="s">
        <v>81</v>
      </c>
      <c r="C77" s="4" t="s">
        <v>123</v>
      </c>
      <c r="D77" s="4" t="s">
        <v>97</v>
      </c>
    </row>
    <row r="78">
      <c r="B78" s="4"/>
      <c r="C78" s="4" t="s">
        <v>122</v>
      </c>
      <c r="D78" s="4" t="s">
        <v>97</v>
      </c>
    </row>
    <row r="79">
      <c r="B79" s="4"/>
      <c r="C79" s="4" t="s">
        <v>128</v>
      </c>
      <c r="D79" s="4" t="s">
        <v>97</v>
      </c>
    </row>
    <row r="80">
      <c r="B80" s="4"/>
      <c r="C80" s="4" t="s">
        <v>129</v>
      </c>
      <c r="D80" s="4" t="s">
        <v>97</v>
      </c>
    </row>
    <row r="81">
      <c r="B81" s="4"/>
      <c r="C81" s="4" t="s">
        <v>130</v>
      </c>
      <c r="D81" s="4" t="s">
        <v>97</v>
      </c>
    </row>
    <row r="82">
      <c r="B82" s="4" t="s">
        <v>82</v>
      </c>
      <c r="C82" s="4" t="s">
        <v>123</v>
      </c>
      <c r="D82" s="4" t="s">
        <v>97</v>
      </c>
    </row>
    <row r="83">
      <c r="B83" s="4" t="s">
        <v>83</v>
      </c>
      <c r="C83" s="4" t="s">
        <v>131</v>
      </c>
      <c r="D83" s="4" t="s">
        <v>97</v>
      </c>
    </row>
    <row r="84">
      <c r="B84" s="4"/>
      <c r="C84" s="4" t="s">
        <v>123</v>
      </c>
      <c r="D84" s="4" t="s">
        <v>97</v>
      </c>
    </row>
    <row r="85">
      <c r="B85" s="4" t="s">
        <v>84</v>
      </c>
    </row>
    <row r="86">
      <c r="B86" s="4" t="s">
        <v>86</v>
      </c>
    </row>
    <row r="87">
      <c r="B87" s="4" t="s">
        <v>87</v>
      </c>
      <c r="C87" s="4" t="s">
        <v>132</v>
      </c>
      <c r="D87" s="4" t="s">
        <v>95</v>
      </c>
    </row>
    <row r="88">
      <c r="B88" s="4"/>
      <c r="C88" s="4" t="s">
        <v>133</v>
      </c>
      <c r="D88" s="4" t="s">
        <v>95</v>
      </c>
    </row>
    <row r="89">
      <c r="B89" s="4" t="s">
        <v>88</v>
      </c>
    </row>
    <row r="90">
      <c r="B90" s="4" t="s">
        <v>134</v>
      </c>
      <c r="C90" s="4" t="s">
        <v>123</v>
      </c>
      <c r="D90" s="4" t="s">
        <v>97</v>
      </c>
    </row>
    <row r="91">
      <c r="B91" s="4" t="s">
        <v>135</v>
      </c>
      <c r="C91" s="4" t="s">
        <v>136</v>
      </c>
      <c r="D91" s="4" t="s">
        <v>97</v>
      </c>
    </row>
    <row r="92">
      <c r="B92" s="4"/>
      <c r="C92" s="4" t="s">
        <v>137</v>
      </c>
      <c r="D92" s="4" t="s">
        <v>97</v>
      </c>
    </row>
    <row r="93">
      <c r="B93" s="4" t="s">
        <v>63</v>
      </c>
      <c r="C93" s="4" t="s">
        <v>138</v>
      </c>
      <c r="D93" s="4" t="s">
        <v>95</v>
      </c>
    </row>
    <row r="94">
      <c r="B94" s="4"/>
      <c r="C94" s="4" t="s">
        <v>139</v>
      </c>
      <c r="D94" s="4" t="s">
        <v>95</v>
      </c>
    </row>
    <row r="95">
      <c r="B95" s="4" t="s">
        <v>89</v>
      </c>
      <c r="C95" s="4" t="s">
        <v>138</v>
      </c>
      <c r="D95" s="4" t="s">
        <v>95</v>
      </c>
    </row>
    <row r="96">
      <c r="C96" s="4" t="s">
        <v>139</v>
      </c>
      <c r="D96" s="4" t="s">
        <v>95</v>
      </c>
    </row>
    <row r="97">
      <c r="C97" s="4" t="s">
        <v>140</v>
      </c>
      <c r="D97" s="4" t="s">
        <v>95</v>
      </c>
    </row>
    <row r="98">
      <c r="A98" s="6"/>
      <c r="B98" s="6"/>
      <c r="C98" s="6"/>
      <c r="D98" s="6"/>
    </row>
    <row r="101">
      <c r="A101" s="1" t="s">
        <v>141</v>
      </c>
      <c r="C101" s="4">
        <f t="shared" ref="C101:D101" si="2">COUNTA(C2:C97)</f>
        <v>73</v>
      </c>
      <c r="D101" s="5">
        <f t="shared" si="2"/>
        <v>64</v>
      </c>
    </row>
    <row r="103">
      <c r="A103" s="1" t="s">
        <v>92</v>
      </c>
      <c r="C103" s="5">
        <f>D101/C101</f>
        <v>0.8767123288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99.13"/>
    <col customWidth="1" min="3" max="3" width="57.5"/>
    <col customWidth="1" min="4" max="5" width="41.0"/>
  </cols>
  <sheetData>
    <row r="1">
      <c r="A1" s="1" t="s">
        <v>0</v>
      </c>
      <c r="B1" s="1" t="s">
        <v>142</v>
      </c>
      <c r="C1" s="7" t="s">
        <v>2</v>
      </c>
      <c r="D1" s="1" t="s">
        <v>143</v>
      </c>
      <c r="E1" s="1" t="s">
        <v>144</v>
      </c>
    </row>
    <row r="2">
      <c r="A2" s="3" t="s">
        <v>5</v>
      </c>
      <c r="B2" s="3" t="s">
        <v>145</v>
      </c>
      <c r="C2" s="4" t="s">
        <v>146</v>
      </c>
      <c r="D2" s="3" t="b">
        <v>1</v>
      </c>
      <c r="E2" s="3" t="b">
        <v>1</v>
      </c>
    </row>
    <row r="3">
      <c r="B3" s="4" t="s">
        <v>147</v>
      </c>
      <c r="C3" s="4" t="s">
        <v>148</v>
      </c>
      <c r="D3" s="4" t="b">
        <v>1</v>
      </c>
      <c r="E3" s="4" t="b">
        <v>1</v>
      </c>
    </row>
    <row r="4">
      <c r="B4" s="4" t="s">
        <v>149</v>
      </c>
      <c r="C4" s="4" t="s">
        <v>150</v>
      </c>
      <c r="D4" s="4" t="b">
        <v>1</v>
      </c>
      <c r="E4" s="4" t="b">
        <v>1</v>
      </c>
    </row>
    <row r="5">
      <c r="B5" s="4" t="s">
        <v>151</v>
      </c>
      <c r="C5" s="4" t="s">
        <v>152</v>
      </c>
      <c r="D5" s="4" t="b">
        <v>1</v>
      </c>
      <c r="E5" s="4" t="b">
        <v>1</v>
      </c>
    </row>
    <row r="6">
      <c r="B6" s="4" t="s">
        <v>153</v>
      </c>
      <c r="C6" s="4" t="s">
        <v>154</v>
      </c>
      <c r="D6" s="4" t="b">
        <v>1</v>
      </c>
      <c r="E6" s="4" t="b">
        <v>1</v>
      </c>
    </row>
    <row r="7">
      <c r="B7" s="4" t="s">
        <v>155</v>
      </c>
      <c r="C7" s="4" t="s">
        <v>156</v>
      </c>
      <c r="D7" s="4" t="b">
        <v>1</v>
      </c>
      <c r="E7" s="4" t="b">
        <v>1</v>
      </c>
    </row>
    <row r="8">
      <c r="B8" s="4" t="s">
        <v>157</v>
      </c>
      <c r="C8" s="4" t="s">
        <v>158</v>
      </c>
      <c r="D8" s="4" t="b">
        <v>1</v>
      </c>
      <c r="E8" s="4" t="b">
        <v>1</v>
      </c>
    </row>
    <row r="9">
      <c r="B9" s="4" t="s">
        <v>159</v>
      </c>
      <c r="C9" s="4" t="s">
        <v>160</v>
      </c>
      <c r="D9" s="4" t="b">
        <v>1</v>
      </c>
      <c r="E9" s="4" t="b">
        <v>1</v>
      </c>
    </row>
    <row r="10">
      <c r="B10" s="4" t="s">
        <v>161</v>
      </c>
      <c r="C10" s="4" t="s">
        <v>162</v>
      </c>
      <c r="D10" s="4" t="b">
        <v>1</v>
      </c>
      <c r="E10" s="4" t="b">
        <v>1</v>
      </c>
    </row>
    <row r="11">
      <c r="B11" s="4" t="s">
        <v>163</v>
      </c>
      <c r="C11" s="4" t="s">
        <v>164</v>
      </c>
      <c r="D11" s="4" t="b">
        <v>1</v>
      </c>
      <c r="E11" s="4" t="b">
        <v>1</v>
      </c>
    </row>
    <row r="12">
      <c r="B12" s="4" t="s">
        <v>165</v>
      </c>
      <c r="C12" s="4" t="s">
        <v>166</v>
      </c>
      <c r="D12" s="4" t="b">
        <v>1</v>
      </c>
      <c r="E12" s="4" t="b">
        <v>0</v>
      </c>
    </row>
    <row r="13">
      <c r="B13" s="4" t="s">
        <v>167</v>
      </c>
      <c r="C13" s="4" t="s">
        <v>168</v>
      </c>
      <c r="D13" s="4" t="b">
        <v>1</v>
      </c>
      <c r="E13" s="4" t="b">
        <v>1</v>
      </c>
    </row>
    <row r="14">
      <c r="B14" s="4" t="s">
        <v>169</v>
      </c>
      <c r="C14" s="4" t="s">
        <v>170</v>
      </c>
      <c r="D14" s="4" t="b">
        <v>1</v>
      </c>
      <c r="E14" s="4" t="b">
        <v>1</v>
      </c>
    </row>
    <row r="15">
      <c r="A15" s="3" t="s">
        <v>15</v>
      </c>
      <c r="B15" s="3" t="s">
        <v>171</v>
      </c>
      <c r="C15" s="3" t="s">
        <v>172</v>
      </c>
      <c r="D15" s="3" t="b">
        <v>1</v>
      </c>
      <c r="E15" s="3" t="b">
        <v>1</v>
      </c>
    </row>
    <row r="16">
      <c r="B16" s="4" t="s">
        <v>173</v>
      </c>
      <c r="C16" s="4" t="s">
        <v>174</v>
      </c>
      <c r="D16" s="4" t="b">
        <v>1</v>
      </c>
      <c r="E16" s="4" t="b">
        <v>1</v>
      </c>
    </row>
    <row r="17">
      <c r="B17" s="4" t="s">
        <v>175</v>
      </c>
      <c r="C17" s="4" t="s">
        <v>176</v>
      </c>
      <c r="D17" s="4" t="b">
        <v>1</v>
      </c>
      <c r="E17" s="4" t="b">
        <v>1</v>
      </c>
    </row>
    <row r="18">
      <c r="D18" s="4" t="b">
        <v>0</v>
      </c>
      <c r="E18" s="4" t="b">
        <v>0</v>
      </c>
    </row>
    <row r="19">
      <c r="B19" s="4" t="s">
        <v>177</v>
      </c>
      <c r="C19" s="4" t="s">
        <v>148</v>
      </c>
      <c r="D19" s="4" t="b">
        <v>1</v>
      </c>
      <c r="E19" s="4" t="b">
        <v>1</v>
      </c>
    </row>
    <row r="20">
      <c r="A20" s="3" t="s">
        <v>45</v>
      </c>
      <c r="B20" s="3" t="s">
        <v>178</v>
      </c>
      <c r="C20" s="3" t="s">
        <v>179</v>
      </c>
      <c r="D20" s="3" t="b">
        <v>1</v>
      </c>
      <c r="E20" s="3" t="b">
        <v>1</v>
      </c>
    </row>
    <row r="21">
      <c r="B21" s="11" t="s">
        <v>180</v>
      </c>
      <c r="C21" s="4" t="s">
        <v>179</v>
      </c>
      <c r="D21" s="4" t="b">
        <v>1</v>
      </c>
      <c r="E21" s="4" t="b">
        <v>1</v>
      </c>
    </row>
    <row r="22">
      <c r="B22" s="4" t="s">
        <v>181</v>
      </c>
      <c r="C22" s="4" t="s">
        <v>168</v>
      </c>
      <c r="D22" s="4" t="b">
        <v>0</v>
      </c>
      <c r="E22" s="4" t="b">
        <v>0</v>
      </c>
    </row>
    <row r="23">
      <c r="B23" s="4" t="s">
        <v>182</v>
      </c>
      <c r="C23" s="4" t="s">
        <v>168</v>
      </c>
      <c r="D23" s="4" t="b">
        <v>0</v>
      </c>
      <c r="E23" s="4" t="b">
        <v>0</v>
      </c>
    </row>
    <row r="24">
      <c r="B24" s="4" t="s">
        <v>183</v>
      </c>
      <c r="C24" s="4" t="s">
        <v>168</v>
      </c>
      <c r="D24" s="4" t="b">
        <v>0</v>
      </c>
      <c r="E24" s="4" t="b">
        <v>0</v>
      </c>
    </row>
    <row r="25">
      <c r="B25" s="4" t="s">
        <v>184</v>
      </c>
      <c r="C25" s="4" t="s">
        <v>170</v>
      </c>
      <c r="D25" s="4" t="b">
        <v>0</v>
      </c>
      <c r="E25" s="4" t="b">
        <v>0</v>
      </c>
    </row>
    <row r="26">
      <c r="B26" s="4" t="s">
        <v>185</v>
      </c>
      <c r="C26" s="4" t="s">
        <v>170</v>
      </c>
      <c r="D26" s="4" t="b">
        <v>0</v>
      </c>
      <c r="E26" s="4" t="b">
        <v>0</v>
      </c>
    </row>
    <row r="27">
      <c r="B27" s="4" t="s">
        <v>186</v>
      </c>
      <c r="C27" s="4" t="s">
        <v>187</v>
      </c>
      <c r="D27" s="4" t="b">
        <v>0</v>
      </c>
      <c r="E27" s="4" t="b">
        <v>0</v>
      </c>
    </row>
    <row r="28">
      <c r="B28" s="4" t="s">
        <v>188</v>
      </c>
      <c r="C28" s="4" t="s">
        <v>187</v>
      </c>
      <c r="D28" s="4" t="b">
        <v>0</v>
      </c>
      <c r="E28" s="4" t="b">
        <v>0</v>
      </c>
    </row>
    <row r="29">
      <c r="B29" s="4" t="s">
        <v>189</v>
      </c>
      <c r="C29" s="4" t="s">
        <v>187</v>
      </c>
      <c r="D29" s="4" t="b">
        <v>0</v>
      </c>
      <c r="E29" s="4" t="b">
        <v>0</v>
      </c>
    </row>
    <row r="30">
      <c r="B30" s="4" t="s">
        <v>190</v>
      </c>
      <c r="C30" s="4" t="s">
        <v>191</v>
      </c>
      <c r="D30" s="4" t="b">
        <v>0</v>
      </c>
      <c r="E30" s="4" t="b">
        <v>0</v>
      </c>
    </row>
    <row r="31">
      <c r="B31" s="4" t="s">
        <v>192</v>
      </c>
      <c r="C31" s="4" t="s">
        <v>191</v>
      </c>
      <c r="D31" s="4" t="b">
        <v>0</v>
      </c>
      <c r="E31" s="4" t="b">
        <v>0</v>
      </c>
    </row>
    <row r="32">
      <c r="B32" s="4" t="s">
        <v>193</v>
      </c>
      <c r="C32" s="4" t="s">
        <v>191</v>
      </c>
      <c r="D32" s="4" t="b">
        <v>0</v>
      </c>
      <c r="E32" s="4" t="b">
        <v>0</v>
      </c>
    </row>
    <row r="33">
      <c r="B33" s="4" t="s">
        <v>194</v>
      </c>
      <c r="C33" s="4" t="s">
        <v>191</v>
      </c>
      <c r="D33" s="4" t="b">
        <v>0</v>
      </c>
      <c r="E33" s="4" t="b">
        <v>0</v>
      </c>
    </row>
    <row r="34">
      <c r="B34" s="4" t="s">
        <v>195</v>
      </c>
      <c r="C34" s="4" t="s">
        <v>196</v>
      </c>
      <c r="D34" s="4" t="b">
        <v>1</v>
      </c>
      <c r="E34" s="4" t="b">
        <v>1</v>
      </c>
    </row>
    <row r="35">
      <c r="B35" s="4" t="s">
        <v>197</v>
      </c>
      <c r="C35" s="4" t="s">
        <v>196</v>
      </c>
      <c r="D35" s="4" t="b">
        <v>1</v>
      </c>
      <c r="E35" s="4" t="b">
        <v>1</v>
      </c>
    </row>
    <row r="36">
      <c r="B36" s="4" t="s">
        <v>198</v>
      </c>
      <c r="C36" s="4" t="s">
        <v>196</v>
      </c>
      <c r="D36" s="4" t="b">
        <v>1</v>
      </c>
      <c r="E36" s="4" t="b">
        <v>1</v>
      </c>
    </row>
    <row r="37">
      <c r="B37" s="4" t="s">
        <v>199</v>
      </c>
      <c r="C37" s="4" t="s">
        <v>196</v>
      </c>
      <c r="D37" s="4" t="b">
        <v>1</v>
      </c>
      <c r="E37" s="4" t="b">
        <v>1</v>
      </c>
    </row>
    <row r="38">
      <c r="B38" s="4" t="s">
        <v>200</v>
      </c>
      <c r="C38" s="4" t="s">
        <v>201</v>
      </c>
      <c r="D38" s="4" t="b">
        <v>0</v>
      </c>
      <c r="E38" s="4" t="b">
        <v>0</v>
      </c>
    </row>
    <row r="39">
      <c r="A39" s="4"/>
      <c r="B39" s="4" t="s">
        <v>202</v>
      </c>
      <c r="C39" s="4" t="s">
        <v>187</v>
      </c>
      <c r="D39" s="4" t="b">
        <v>1</v>
      </c>
      <c r="E39" s="4" t="b">
        <v>1</v>
      </c>
    </row>
    <row r="40">
      <c r="A40" s="4"/>
      <c r="B40" s="4" t="s">
        <v>203</v>
      </c>
      <c r="C40" s="4" t="s">
        <v>187</v>
      </c>
      <c r="D40" s="4" t="b">
        <v>1</v>
      </c>
      <c r="E40" s="4" t="b">
        <v>1</v>
      </c>
    </row>
    <row r="41">
      <c r="A41" s="4"/>
      <c r="B41" s="4"/>
      <c r="D41" s="4" t="b">
        <v>0</v>
      </c>
      <c r="E41" s="4" t="b">
        <v>0</v>
      </c>
    </row>
    <row r="42">
      <c r="A42" s="4"/>
      <c r="B42" s="4" t="s">
        <v>204</v>
      </c>
      <c r="D42" s="4" t="b">
        <v>0</v>
      </c>
      <c r="E42" s="4" t="b">
        <v>0</v>
      </c>
    </row>
    <row r="43">
      <c r="A43" s="4"/>
      <c r="B43" s="4" t="s">
        <v>205</v>
      </c>
      <c r="C43" s="4" t="s">
        <v>206</v>
      </c>
      <c r="D43" s="4" t="b">
        <v>1</v>
      </c>
      <c r="E43" s="4" t="b">
        <v>0</v>
      </c>
    </row>
    <row r="44">
      <c r="A44" s="4"/>
      <c r="B44" s="4" t="s">
        <v>207</v>
      </c>
      <c r="D44" s="4" t="b">
        <v>0</v>
      </c>
      <c r="E44" s="4" t="b">
        <v>0</v>
      </c>
    </row>
    <row r="45">
      <c r="A45" s="3" t="s">
        <v>59</v>
      </c>
      <c r="B45" s="3" t="s">
        <v>208</v>
      </c>
      <c r="C45" s="3" t="s">
        <v>148</v>
      </c>
      <c r="D45" s="3" t="b">
        <v>1</v>
      </c>
      <c r="E45" s="3" t="b">
        <v>1</v>
      </c>
    </row>
    <row r="46">
      <c r="B46" s="4" t="s">
        <v>209</v>
      </c>
      <c r="C46" s="4" t="s">
        <v>210</v>
      </c>
      <c r="D46" s="4" t="b">
        <v>1</v>
      </c>
      <c r="E46" s="4" t="b">
        <v>1</v>
      </c>
    </row>
    <row r="47">
      <c r="B47" s="4" t="s">
        <v>211</v>
      </c>
      <c r="C47" s="4" t="s">
        <v>210</v>
      </c>
      <c r="D47" s="4" t="b">
        <v>1</v>
      </c>
      <c r="E47" s="4" t="b">
        <v>1</v>
      </c>
    </row>
    <row r="48">
      <c r="B48" s="4" t="s">
        <v>212</v>
      </c>
      <c r="C48" s="4" t="s">
        <v>213</v>
      </c>
      <c r="D48" s="4" t="b">
        <v>1</v>
      </c>
      <c r="E48" s="4" t="b">
        <v>1</v>
      </c>
    </row>
    <row r="49">
      <c r="B49" s="4" t="s">
        <v>214</v>
      </c>
      <c r="C49" s="4" t="s">
        <v>213</v>
      </c>
      <c r="D49" s="4" t="b">
        <v>1</v>
      </c>
      <c r="E49" s="4" t="b">
        <v>1</v>
      </c>
    </row>
    <row r="50">
      <c r="B50" s="4" t="s">
        <v>215</v>
      </c>
      <c r="C50" s="4" t="s">
        <v>213</v>
      </c>
      <c r="D50" s="4" t="b">
        <v>1</v>
      </c>
      <c r="E50" s="4" t="b">
        <v>1</v>
      </c>
    </row>
    <row r="51">
      <c r="B51" s="4" t="s">
        <v>216</v>
      </c>
      <c r="C51" s="4" t="s">
        <v>213</v>
      </c>
      <c r="D51" s="4" t="b">
        <v>1</v>
      </c>
      <c r="E51" s="4" t="b">
        <v>1</v>
      </c>
    </row>
    <row r="52">
      <c r="B52" s="4" t="s">
        <v>217</v>
      </c>
      <c r="C52" s="4" t="s">
        <v>218</v>
      </c>
      <c r="D52" s="4" t="b">
        <v>1</v>
      </c>
      <c r="E52" s="4" t="b">
        <v>1</v>
      </c>
    </row>
    <row r="53">
      <c r="A53" s="4"/>
      <c r="B53" s="4" t="s">
        <v>219</v>
      </c>
      <c r="C53" s="4" t="s">
        <v>220</v>
      </c>
      <c r="D53" s="4" t="b">
        <v>1</v>
      </c>
      <c r="E53" s="4" t="b">
        <v>1</v>
      </c>
    </row>
    <row r="54">
      <c r="A54" s="4"/>
      <c r="B54" s="4" t="s">
        <v>221</v>
      </c>
      <c r="C54" s="4" t="s">
        <v>222</v>
      </c>
      <c r="D54" s="4" t="b">
        <v>1</v>
      </c>
      <c r="E54" s="4" t="b">
        <v>1</v>
      </c>
    </row>
    <row r="55">
      <c r="A55" s="4"/>
      <c r="B55" s="4" t="s">
        <v>223</v>
      </c>
      <c r="C55" s="4" t="s">
        <v>224</v>
      </c>
      <c r="D55" s="4" t="b">
        <v>1</v>
      </c>
      <c r="E55" s="4" t="b">
        <v>0</v>
      </c>
    </row>
    <row r="56">
      <c r="A56" s="4"/>
      <c r="B56" s="4" t="s">
        <v>225</v>
      </c>
      <c r="C56" s="4" t="s">
        <v>224</v>
      </c>
      <c r="D56" s="4" t="b">
        <v>1</v>
      </c>
      <c r="E56" s="4" t="b">
        <v>0</v>
      </c>
    </row>
    <row r="57">
      <c r="A57" s="4"/>
      <c r="B57" s="4" t="s">
        <v>226</v>
      </c>
      <c r="C57" s="4" t="s">
        <v>148</v>
      </c>
      <c r="D57" s="4" t="b">
        <v>1</v>
      </c>
      <c r="E57" s="4" t="b">
        <v>1</v>
      </c>
    </row>
    <row r="58">
      <c r="A58" s="4"/>
      <c r="B58" s="4" t="s">
        <v>227</v>
      </c>
      <c r="C58" s="4" t="s">
        <v>148</v>
      </c>
      <c r="D58" s="4" t="b">
        <v>1</v>
      </c>
      <c r="E58" s="4" t="b">
        <v>1</v>
      </c>
    </row>
    <row r="59">
      <c r="A59" s="4"/>
      <c r="B59" s="4" t="s">
        <v>228</v>
      </c>
      <c r="C59" s="4" t="s">
        <v>229</v>
      </c>
      <c r="D59" s="4" t="b">
        <v>1</v>
      </c>
      <c r="E59" s="4" t="b">
        <v>1</v>
      </c>
    </row>
    <row r="60">
      <c r="A60" s="4"/>
      <c r="B60" s="4" t="s">
        <v>230</v>
      </c>
      <c r="C60" s="4" t="s">
        <v>148</v>
      </c>
      <c r="D60" s="4" t="b">
        <v>1</v>
      </c>
      <c r="E60" s="4" t="b">
        <v>1</v>
      </c>
    </row>
    <row r="61">
      <c r="A61" s="4"/>
      <c r="B61" s="4" t="s">
        <v>231</v>
      </c>
      <c r="C61" s="4" t="s">
        <v>210</v>
      </c>
      <c r="D61" s="4" t="b">
        <v>1</v>
      </c>
      <c r="E61" s="4" t="b">
        <v>1</v>
      </c>
    </row>
    <row r="62">
      <c r="A62" s="4"/>
      <c r="B62" s="4" t="s">
        <v>232</v>
      </c>
      <c r="C62" s="4" t="s">
        <v>210</v>
      </c>
      <c r="D62" s="4" t="b">
        <v>1</v>
      </c>
      <c r="E62" s="4" t="b">
        <v>1</v>
      </c>
    </row>
    <row r="63">
      <c r="A63" s="4"/>
      <c r="B63" s="4" t="s">
        <v>233</v>
      </c>
      <c r="C63" s="4" t="s">
        <v>210</v>
      </c>
      <c r="D63" s="4" t="b">
        <v>1</v>
      </c>
      <c r="E63" s="4" t="b">
        <v>1</v>
      </c>
    </row>
    <row r="64">
      <c r="A64" s="4"/>
      <c r="B64" s="4" t="s">
        <v>234</v>
      </c>
      <c r="C64" s="4" t="s">
        <v>210</v>
      </c>
      <c r="D64" s="4" t="b">
        <v>1</v>
      </c>
      <c r="E64" s="4" t="b">
        <v>1</v>
      </c>
    </row>
    <row r="65">
      <c r="A65" s="4"/>
      <c r="B65" s="4" t="s">
        <v>235</v>
      </c>
      <c r="C65" s="4" t="s">
        <v>236</v>
      </c>
      <c r="D65" s="4" t="b">
        <v>1</v>
      </c>
      <c r="E65" s="4" t="b">
        <v>1</v>
      </c>
    </row>
    <row r="66">
      <c r="A66" s="3" t="s">
        <v>70</v>
      </c>
      <c r="B66" s="3" t="s">
        <v>237</v>
      </c>
      <c r="C66" s="3" t="s">
        <v>238</v>
      </c>
      <c r="D66" s="3" t="b">
        <v>1</v>
      </c>
      <c r="E66" s="3" t="b">
        <v>1</v>
      </c>
    </row>
    <row r="67">
      <c r="B67" s="4" t="s">
        <v>239</v>
      </c>
      <c r="C67" s="4" t="s">
        <v>240</v>
      </c>
      <c r="D67" s="4" t="b">
        <v>1</v>
      </c>
      <c r="E67" s="4" t="b">
        <v>1</v>
      </c>
    </row>
    <row r="68">
      <c r="A68" s="3" t="s">
        <v>78</v>
      </c>
      <c r="B68" s="3" t="s">
        <v>241</v>
      </c>
      <c r="C68" s="3" t="s">
        <v>242</v>
      </c>
      <c r="D68" s="3" t="b">
        <v>1</v>
      </c>
      <c r="E68" s="3" t="b">
        <v>1</v>
      </c>
    </row>
    <row r="69">
      <c r="B69" s="4" t="s">
        <v>243</v>
      </c>
      <c r="C69" s="4" t="s">
        <v>244</v>
      </c>
      <c r="D69" s="4" t="b">
        <v>1</v>
      </c>
      <c r="E69" s="4" t="b">
        <v>1</v>
      </c>
    </row>
    <row r="70">
      <c r="B70" s="4" t="s">
        <v>245</v>
      </c>
      <c r="C70" s="4" t="s">
        <v>148</v>
      </c>
      <c r="D70" s="4" t="b">
        <v>1</v>
      </c>
      <c r="E70" s="4" t="b">
        <v>1</v>
      </c>
    </row>
    <row r="71">
      <c r="B71" s="4" t="s">
        <v>246</v>
      </c>
      <c r="C71" s="4" t="s">
        <v>150</v>
      </c>
      <c r="D71" s="4" t="b">
        <v>1</v>
      </c>
      <c r="E71" s="4" t="b">
        <v>1</v>
      </c>
    </row>
    <row r="72">
      <c r="B72" s="4" t="s">
        <v>247</v>
      </c>
      <c r="C72" s="4" t="s">
        <v>154</v>
      </c>
      <c r="D72" s="4" t="b">
        <v>1</v>
      </c>
      <c r="E72" s="4" t="b">
        <v>1</v>
      </c>
    </row>
    <row r="73">
      <c r="A73" s="6"/>
      <c r="B73" s="6"/>
      <c r="C73" s="6"/>
      <c r="D73" s="6"/>
      <c r="E73" s="6"/>
    </row>
    <row r="76">
      <c r="A76" s="1" t="s">
        <v>141</v>
      </c>
      <c r="B76" s="4">
        <f>COUNTA(B2:B74)</f>
        <v>69</v>
      </c>
      <c r="E76" s="5">
        <f>COUNTIF(E2:E72, TRUE)</f>
        <v>50</v>
      </c>
    </row>
    <row r="78">
      <c r="A78" s="1" t="s">
        <v>92</v>
      </c>
      <c r="E78" s="5">
        <f>E76/B76</f>
        <v>0.7246376812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1" t="s">
        <v>0</v>
      </c>
      <c r="B1" s="1" t="s">
        <v>248</v>
      </c>
    </row>
    <row r="2">
      <c r="A2" s="4" t="s">
        <v>5</v>
      </c>
      <c r="B2" s="4" t="s">
        <v>249</v>
      </c>
    </row>
    <row r="3">
      <c r="A3" s="4" t="s">
        <v>250</v>
      </c>
      <c r="B3" s="4" t="s">
        <v>251</v>
      </c>
    </row>
    <row r="4">
      <c r="A4" s="4" t="s">
        <v>252</v>
      </c>
      <c r="B4" s="4" t="s">
        <v>253</v>
      </c>
    </row>
    <row r="5">
      <c r="A5" s="4" t="s">
        <v>15</v>
      </c>
      <c r="B5" s="4" t="s">
        <v>254</v>
      </c>
    </row>
    <row r="6">
      <c r="A6" s="4" t="s">
        <v>26</v>
      </c>
      <c r="B6" s="4" t="s">
        <v>255</v>
      </c>
    </row>
    <row r="7">
      <c r="A7" s="4" t="s">
        <v>45</v>
      </c>
      <c r="B7" s="4" t="s">
        <v>256</v>
      </c>
    </row>
    <row r="8">
      <c r="A8" s="4" t="s">
        <v>59</v>
      </c>
      <c r="B8" s="4" t="s">
        <v>257</v>
      </c>
    </row>
    <row r="9">
      <c r="A9" s="4" t="s">
        <v>70</v>
      </c>
      <c r="B9" s="4" t="s">
        <v>258</v>
      </c>
    </row>
    <row r="10">
      <c r="A10" s="4" t="s">
        <v>78</v>
      </c>
      <c r="B10" s="4" t="s">
        <v>259</v>
      </c>
    </row>
    <row r="18">
      <c r="A18" s="4" t="s">
        <v>260</v>
      </c>
    </row>
  </sheetData>
  <drawing r:id="rId1"/>
</worksheet>
</file>