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영진(2023년)\1급\2023년컴활1급\스프레드시트\(부록)함수사전\"/>
    </mc:Choice>
  </mc:AlternateContent>
  <bookViews>
    <workbookView xWindow="0" yWindow="0" windowWidth="19400" windowHeight="13660" tabRatio="881"/>
  </bookViews>
  <sheets>
    <sheet name="IF1(예제)" sheetId="1" r:id="rId1"/>
    <sheet name="IF1(결과)" sheetId="10" r:id="rId2"/>
    <sheet name="IF2(예제)" sheetId="2" r:id="rId3"/>
    <sheet name="IF2(결과)" sheetId="11" r:id="rId4"/>
    <sheet name="IF3(예제)" sheetId="3" r:id="rId5"/>
    <sheet name="IF3(결과)" sheetId="12" r:id="rId6"/>
    <sheet name="IF4(예제)" sheetId="4" r:id="rId7"/>
    <sheet name="IF4(결과)" sheetId="13" r:id="rId8"/>
    <sheet name="AND1(예제)" sheetId="5" r:id="rId9"/>
    <sheet name="AND1(결과)" sheetId="14" r:id="rId10"/>
    <sheet name="AND2(예제)" sheetId="6" r:id="rId11"/>
    <sheet name="AND2(결과)" sheetId="15" r:id="rId12"/>
    <sheet name="OR1(예제)" sheetId="7" r:id="rId13"/>
    <sheet name="OR1(결과)" sheetId="16" r:id="rId14"/>
    <sheet name="OR2(예제)" sheetId="8" r:id="rId15"/>
    <sheet name="OR2(결과)" sheetId="17" r:id="rId16"/>
    <sheet name="IFERROR(예제)" sheetId="9" r:id="rId17"/>
    <sheet name="IFERROR(결과)" sheetId="18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8" l="1"/>
  <c r="C5" i="18"/>
  <c r="C6" i="18"/>
  <c r="C7" i="18"/>
  <c r="C8" i="18"/>
  <c r="C3" i="18"/>
  <c r="E4" i="17"/>
  <c r="E5" i="17"/>
  <c r="E6" i="17"/>
  <c r="E7" i="17"/>
  <c r="E8" i="17"/>
  <c r="E3" i="17"/>
  <c r="D4" i="16"/>
  <c r="D5" i="16"/>
  <c r="D6" i="16"/>
  <c r="D7" i="16"/>
  <c r="D8" i="16"/>
  <c r="D9" i="16"/>
  <c r="D3" i="16"/>
  <c r="D4" i="15"/>
  <c r="D5" i="15"/>
  <c r="D6" i="15"/>
  <c r="D7" i="15"/>
  <c r="D8" i="15"/>
  <c r="D3" i="15"/>
  <c r="F4" i="14"/>
  <c r="F5" i="14"/>
  <c r="F6" i="14"/>
  <c r="F7" i="14"/>
  <c r="F3" i="14"/>
  <c r="D4" i="13"/>
  <c r="D5" i="13"/>
  <c r="D6" i="13"/>
  <c r="D7" i="13"/>
  <c r="D8" i="13"/>
  <c r="D3" i="13"/>
  <c r="D4" i="12"/>
  <c r="D5" i="12"/>
  <c r="D6" i="12"/>
  <c r="D7" i="12"/>
  <c r="D8" i="12"/>
  <c r="D9" i="12"/>
  <c r="D10" i="12"/>
  <c r="D3" i="12"/>
  <c r="E4" i="11"/>
  <c r="E5" i="11"/>
  <c r="E6" i="11"/>
  <c r="E7" i="11"/>
  <c r="E8" i="11"/>
  <c r="E9" i="11"/>
  <c r="E3" i="11"/>
  <c r="D4" i="10"/>
  <c r="D5" i="10"/>
  <c r="D6" i="10"/>
  <c r="D7" i="10"/>
  <c r="D3" i="10"/>
</calcChain>
</file>

<file path=xl/sharedStrings.xml><?xml version="1.0" encoding="utf-8"?>
<sst xmlns="http://schemas.openxmlformats.org/spreadsheetml/2006/main" count="232" uniqueCount="103">
  <si>
    <t>상공주식회사 인사고과</t>
    <phoneticPr fontId="5" type="noConversion"/>
  </si>
  <si>
    <t>성명</t>
    <phoneticPr fontId="5" type="noConversion"/>
  </si>
  <si>
    <t>부서</t>
    <phoneticPr fontId="5" type="noConversion"/>
  </si>
  <si>
    <t>점수</t>
    <phoneticPr fontId="5" type="noConversion"/>
  </si>
  <si>
    <t>등급</t>
    <phoneticPr fontId="5" type="noConversion"/>
  </si>
  <si>
    <t>류민수</t>
    <phoneticPr fontId="5" type="noConversion"/>
  </si>
  <si>
    <t>경리부</t>
    <phoneticPr fontId="5" type="noConversion"/>
  </si>
  <si>
    <t>라우석</t>
    <phoneticPr fontId="5" type="noConversion"/>
  </si>
  <si>
    <t>영업부</t>
    <phoneticPr fontId="5" type="noConversion"/>
  </si>
  <si>
    <t>김민석</t>
    <phoneticPr fontId="5" type="noConversion"/>
  </si>
  <si>
    <t>관리부</t>
    <phoneticPr fontId="5" type="noConversion"/>
  </si>
  <si>
    <t>박우민</t>
    <phoneticPr fontId="5" type="noConversion"/>
  </si>
  <si>
    <t>강우식</t>
    <phoneticPr fontId="5" type="noConversion"/>
  </si>
  <si>
    <t>비만도 측정</t>
    <phoneticPr fontId="5" type="noConversion"/>
  </si>
  <si>
    <t>성별</t>
    <phoneticPr fontId="5" type="noConversion"/>
  </si>
  <si>
    <t>신장</t>
    <phoneticPr fontId="5" type="noConversion"/>
  </si>
  <si>
    <t>체중</t>
    <phoneticPr fontId="5" type="noConversion"/>
  </si>
  <si>
    <t>비만여부</t>
    <phoneticPr fontId="5" type="noConversion"/>
  </si>
  <si>
    <t>한장석</t>
    <phoneticPr fontId="5" type="noConversion"/>
  </si>
  <si>
    <t>남</t>
    <phoneticPr fontId="5" type="noConversion"/>
  </si>
  <si>
    <t>오명희</t>
    <phoneticPr fontId="5" type="noConversion"/>
  </si>
  <si>
    <t>여</t>
    <phoneticPr fontId="5" type="noConversion"/>
  </si>
  <si>
    <t>최철주</t>
    <phoneticPr fontId="5" type="noConversion"/>
  </si>
  <si>
    <t>남</t>
    <phoneticPr fontId="5" type="noConversion"/>
  </si>
  <si>
    <t>마준희</t>
    <phoneticPr fontId="5" type="noConversion"/>
  </si>
  <si>
    <t>권길수</t>
    <phoneticPr fontId="5" type="noConversion"/>
  </si>
  <si>
    <t>장도애</t>
    <phoneticPr fontId="5" type="noConversion"/>
  </si>
  <si>
    <t>조서희</t>
    <phoneticPr fontId="5" type="noConversion"/>
  </si>
  <si>
    <t>판매현황</t>
    <phoneticPr fontId="5" type="noConversion"/>
  </si>
  <si>
    <t>품목</t>
    <phoneticPr fontId="5" type="noConversion"/>
  </si>
  <si>
    <t>판매일</t>
    <phoneticPr fontId="5" type="noConversion"/>
  </si>
  <si>
    <t>수량</t>
    <phoneticPr fontId="5" type="noConversion"/>
  </si>
  <si>
    <t>요일번호</t>
    <phoneticPr fontId="5" type="noConversion"/>
  </si>
  <si>
    <t>텔레비전</t>
    <phoneticPr fontId="5" type="noConversion"/>
  </si>
  <si>
    <t>전자레인지</t>
    <phoneticPr fontId="5" type="noConversion"/>
  </si>
  <si>
    <t>선풍기</t>
    <phoneticPr fontId="5" type="noConversion"/>
  </si>
  <si>
    <t>냉장고</t>
    <phoneticPr fontId="5" type="noConversion"/>
  </si>
  <si>
    <t>세탁기</t>
    <phoneticPr fontId="5" type="noConversion"/>
  </si>
  <si>
    <t>냉장고</t>
    <phoneticPr fontId="5" type="noConversion"/>
  </si>
  <si>
    <t>세금계산서</t>
    <phoneticPr fontId="5" type="noConversion"/>
  </si>
  <si>
    <t>직급코드</t>
    <phoneticPr fontId="5" type="noConversion"/>
  </si>
  <si>
    <t>근무년수</t>
    <phoneticPr fontId="5" type="noConversion"/>
  </si>
  <si>
    <t>소득액</t>
    <phoneticPr fontId="5" type="noConversion"/>
  </si>
  <si>
    <t>세금</t>
    <phoneticPr fontId="5" type="noConversion"/>
  </si>
  <si>
    <t>H9</t>
    <phoneticPr fontId="5" type="noConversion"/>
  </si>
  <si>
    <t>H10</t>
    <phoneticPr fontId="5" type="noConversion"/>
  </si>
  <si>
    <t>H3</t>
    <phoneticPr fontId="5" type="noConversion"/>
  </si>
  <si>
    <t>H7</t>
    <phoneticPr fontId="5" type="noConversion"/>
  </si>
  <si>
    <t>H8</t>
    <phoneticPr fontId="5" type="noConversion"/>
  </si>
  <si>
    <t>컴퓨터활용 평가</t>
    <phoneticPr fontId="5" type="noConversion"/>
  </si>
  <si>
    <t>필기</t>
    <phoneticPr fontId="5" type="noConversion"/>
  </si>
  <si>
    <t>실기</t>
    <phoneticPr fontId="5" type="noConversion"/>
  </si>
  <si>
    <t>총점</t>
    <phoneticPr fontId="5" type="noConversion"/>
  </si>
  <si>
    <t>평균</t>
    <phoneticPr fontId="5" type="noConversion"/>
  </si>
  <si>
    <t>판정</t>
    <phoneticPr fontId="5" type="noConversion"/>
  </si>
  <si>
    <t>김구호</t>
    <phoneticPr fontId="5" type="noConversion"/>
  </si>
  <si>
    <t>하창명</t>
    <phoneticPr fontId="5" type="noConversion"/>
  </si>
  <si>
    <t>민구연</t>
    <phoneticPr fontId="5" type="noConversion"/>
  </si>
  <si>
    <t>이상희</t>
    <phoneticPr fontId="5" type="noConversion"/>
  </si>
  <si>
    <t>오정민</t>
    <phoneticPr fontId="5" type="noConversion"/>
  </si>
  <si>
    <t>사원현황</t>
    <phoneticPr fontId="5" type="noConversion"/>
  </si>
  <si>
    <t>사원명</t>
    <phoneticPr fontId="5" type="noConversion"/>
  </si>
  <si>
    <t>컴퓨터일반</t>
    <phoneticPr fontId="5" type="noConversion"/>
  </si>
  <si>
    <t>워드</t>
    <phoneticPr fontId="5" type="noConversion"/>
  </si>
  <si>
    <t>합격여부</t>
    <phoneticPr fontId="5" type="noConversion"/>
  </si>
  <si>
    <t>이지연</t>
    <phoneticPr fontId="5" type="noConversion"/>
  </si>
  <si>
    <t>한가람</t>
    <phoneticPr fontId="5" type="noConversion"/>
  </si>
  <si>
    <t>오두영</t>
    <phoneticPr fontId="5" type="noConversion"/>
  </si>
  <si>
    <t>안치연</t>
    <phoneticPr fontId="5" type="noConversion"/>
  </si>
  <si>
    <t>명기영</t>
    <phoneticPr fontId="5" type="noConversion"/>
  </si>
  <si>
    <t>나미인</t>
    <phoneticPr fontId="5" type="noConversion"/>
  </si>
  <si>
    <t>남산㈜ 승진시험 성적 현황</t>
    <phoneticPr fontId="5" type="noConversion"/>
  </si>
  <si>
    <t>영어</t>
    <phoneticPr fontId="5" type="noConversion"/>
  </si>
  <si>
    <t>전산</t>
    <phoneticPr fontId="5" type="noConversion"/>
  </si>
  <si>
    <t>판정</t>
    <phoneticPr fontId="5" type="noConversion"/>
  </si>
  <si>
    <t>박시영</t>
    <phoneticPr fontId="5" type="noConversion"/>
  </si>
  <si>
    <t>김명훈</t>
    <phoneticPr fontId="5" type="noConversion"/>
  </si>
  <si>
    <t>서태훈</t>
    <phoneticPr fontId="5" type="noConversion"/>
  </si>
  <si>
    <t>강수현</t>
    <phoneticPr fontId="5" type="noConversion"/>
  </si>
  <si>
    <t>정미숙</t>
    <phoneticPr fontId="5" type="noConversion"/>
  </si>
  <si>
    <t>김보람</t>
    <phoneticPr fontId="5" type="noConversion"/>
  </si>
  <si>
    <t>최정민</t>
    <phoneticPr fontId="5" type="noConversion"/>
  </si>
  <si>
    <t>소아병원 환자명단</t>
    <phoneticPr fontId="5" type="noConversion"/>
  </si>
  <si>
    <t>진료일</t>
    <phoneticPr fontId="5" type="noConversion"/>
  </si>
  <si>
    <t>환자명</t>
    <phoneticPr fontId="5" type="noConversion"/>
  </si>
  <si>
    <t>주민등록번호</t>
    <phoneticPr fontId="5" type="noConversion"/>
  </si>
  <si>
    <t>조영아</t>
    <phoneticPr fontId="5" type="noConversion"/>
  </si>
  <si>
    <t>박근애</t>
    <phoneticPr fontId="5" type="noConversion"/>
  </si>
  <si>
    <t>최진영</t>
    <phoneticPr fontId="5" type="noConversion"/>
  </si>
  <si>
    <t>이필용</t>
    <phoneticPr fontId="5" type="noConversion"/>
  </si>
  <si>
    <t>141209-3214591</t>
    <phoneticPr fontId="5" type="noConversion"/>
  </si>
  <si>
    <t>장세미</t>
    <phoneticPr fontId="5" type="noConversion"/>
  </si>
  <si>
    <t>정대수</t>
    <phoneticPr fontId="5" type="noConversion"/>
  </si>
  <si>
    <t>130215-4029834</t>
  </si>
  <si>
    <t>151212-3675234</t>
  </si>
  <si>
    <t>121019-4156347</t>
    <phoneticPr fontId="2" type="noConversion"/>
  </si>
  <si>
    <t>160129-4828731</t>
    <phoneticPr fontId="2" type="noConversion"/>
  </si>
  <si>
    <t>151113-3623718</t>
    <phoneticPr fontId="2" type="noConversion"/>
  </si>
  <si>
    <t>값1</t>
    <phoneticPr fontId="2" type="noConversion"/>
  </si>
  <si>
    <t>값2</t>
    <phoneticPr fontId="2" type="noConversion"/>
  </si>
  <si>
    <t>결과 값</t>
    <phoneticPr fontId="2" type="noConversion"/>
  </si>
  <si>
    <t>없음</t>
    <phoneticPr fontId="2" type="noConversion"/>
  </si>
  <si>
    <t>없음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</si>
</sst>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yy/mm/dd"/>
    <numFmt numFmtId="177" formatCode="mm&quot;월&quot;\ dd&quot;일&quot;"/>
  </numFmts>
  <fonts count="1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0" borderId="0"/>
    <xf numFmtId="0" fontId="1" fillId="0" borderId="0">
      <alignment vertical="center"/>
    </xf>
  </cellStyleXfs>
  <cellXfs count="29">
    <xf numFmtId="0" fontId="0" fillId="0" borderId="0" xfId="0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7" fillId="0" borderId="0" xfId="2" applyFont="1" applyFill="1" applyAlignment="1">
      <alignment vertical="center"/>
    </xf>
    <xf numFmtId="0" fontId="3" fillId="0" borderId="0" xfId="2" applyFont="1" applyFill="1" applyAlignment="1">
      <alignment vertical="center"/>
    </xf>
    <xf numFmtId="0" fontId="4" fillId="0" borderId="0" xfId="2" applyFont="1" applyFill="1" applyAlignment="1">
      <alignment vertical="center"/>
    </xf>
    <xf numFmtId="0" fontId="3" fillId="0" borderId="1" xfId="2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3" fillId="0" borderId="1" xfId="0" applyNumberFormat="1" applyFont="1" applyFill="1" applyBorder="1" applyAlignment="1">
      <alignment horizontal="center" vertical="center"/>
    </xf>
    <xf numFmtId="41" fontId="3" fillId="0" borderId="1" xfId="1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3" fillId="0" borderId="1" xfId="2" applyFont="1" applyFill="1" applyBorder="1" applyAlignment="1">
      <alignment horizontal="center" vertical="center"/>
    </xf>
    <xf numFmtId="177" fontId="3" fillId="0" borderId="1" xfId="2" applyNumberFormat="1" applyFont="1" applyFill="1" applyBorder="1" applyAlignment="1">
      <alignment horizontal="center" vertical="center"/>
    </xf>
    <xf numFmtId="0" fontId="9" fillId="0" borderId="0" xfId="3" applyFont="1" applyFill="1" applyAlignment="1">
      <alignment vertical="center"/>
    </xf>
    <xf numFmtId="0" fontId="9" fillId="0" borderId="1" xfId="3" applyFont="1" applyFill="1" applyBorder="1" applyAlignment="1">
      <alignment horizontal="center" vertical="center"/>
    </xf>
    <xf numFmtId="0" fontId="9" fillId="0" borderId="1" xfId="3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9" fillId="2" borderId="1" xfId="3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41" fontId="3" fillId="0" borderId="1" xfId="1" applyFont="1" applyBorder="1" applyAlignment="1">
      <alignment horizontal="center" vertical="center"/>
    </xf>
    <xf numFmtId="0" fontId="9" fillId="0" borderId="1" xfId="3" applyFont="1" applyBorder="1" applyAlignment="1">
      <alignment horizontal="center" vertical="center"/>
    </xf>
    <xf numFmtId="0" fontId="3" fillId="0" borderId="2" xfId="2" applyFont="1" applyFill="1" applyBorder="1" applyAlignment="1">
      <alignment horizontal="center" vertical="center"/>
    </xf>
    <xf numFmtId="0" fontId="3" fillId="0" borderId="3" xfId="2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</cellXfs>
  <cellStyles count="4">
    <cellStyle name="쉼표 [0]" xfId="1" builtinId="6"/>
    <cellStyle name="표준" xfId="0" builtinId="0"/>
    <cellStyle name="표준 2" xfId="3"/>
    <cellStyle name="표준_소책자(1급)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/>
  </sheetViews>
  <sheetFormatPr defaultRowHeight="17"/>
  <sheetData>
    <row r="1" spans="1:4">
      <c r="A1" s="1"/>
      <c r="B1" s="2" t="s">
        <v>0</v>
      </c>
      <c r="C1" s="1"/>
      <c r="D1" s="1"/>
    </row>
    <row r="2" spans="1:4">
      <c r="A2" s="3" t="s">
        <v>1</v>
      </c>
      <c r="B2" s="3" t="s">
        <v>2</v>
      </c>
      <c r="C2" s="3" t="s">
        <v>3</v>
      </c>
      <c r="D2" s="19" t="s">
        <v>4</v>
      </c>
    </row>
    <row r="3" spans="1:4">
      <c r="A3" s="3" t="s">
        <v>5</v>
      </c>
      <c r="B3" s="3" t="s">
        <v>6</v>
      </c>
      <c r="C3" s="3">
        <v>95.8</v>
      </c>
      <c r="D3" s="22"/>
    </row>
    <row r="4" spans="1:4">
      <c r="A4" s="3" t="s">
        <v>7</v>
      </c>
      <c r="B4" s="3" t="s">
        <v>8</v>
      </c>
      <c r="C4" s="3">
        <v>88.5</v>
      </c>
      <c r="D4" s="3"/>
    </row>
    <row r="5" spans="1:4">
      <c r="A5" s="3" t="s">
        <v>9</v>
      </c>
      <c r="B5" s="3" t="s">
        <v>10</v>
      </c>
      <c r="C5" s="3">
        <v>72.599999999999994</v>
      </c>
      <c r="D5" s="3"/>
    </row>
    <row r="6" spans="1:4">
      <c r="A6" s="3" t="s">
        <v>11</v>
      </c>
      <c r="B6" s="3" t="s">
        <v>8</v>
      </c>
      <c r="C6" s="3">
        <v>61.9</v>
      </c>
      <c r="D6" s="3"/>
    </row>
    <row r="7" spans="1:4">
      <c r="A7" s="3" t="s">
        <v>12</v>
      </c>
      <c r="B7" s="3" t="s">
        <v>10</v>
      </c>
      <c r="C7" s="3">
        <v>88</v>
      </c>
      <c r="D7" s="3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RowHeight="17"/>
  <sheetData>
    <row r="1" spans="1:6">
      <c r="A1" s="10"/>
      <c r="B1" s="1"/>
      <c r="C1" s="2" t="s">
        <v>49</v>
      </c>
      <c r="D1" s="1"/>
      <c r="E1" s="1"/>
      <c r="F1" s="1"/>
    </row>
    <row r="2" spans="1:6">
      <c r="A2" s="3" t="s">
        <v>1</v>
      </c>
      <c r="B2" s="3" t="s">
        <v>50</v>
      </c>
      <c r="C2" s="3" t="s">
        <v>51</v>
      </c>
      <c r="D2" s="3" t="s">
        <v>52</v>
      </c>
      <c r="E2" s="3" t="s">
        <v>53</v>
      </c>
      <c r="F2" s="19" t="s">
        <v>54</v>
      </c>
    </row>
    <row r="3" spans="1:6">
      <c r="A3" s="3" t="s">
        <v>55</v>
      </c>
      <c r="B3" s="3">
        <v>75</v>
      </c>
      <c r="C3" s="3">
        <v>45</v>
      </c>
      <c r="D3" s="3">
        <v>120</v>
      </c>
      <c r="E3" s="3">
        <v>60</v>
      </c>
      <c r="F3" s="22" t="str">
        <f>IF(AND(B3&gt;=40,C3&gt;=40,E3&gt;=60),"합격","불합격")</f>
        <v>합격</v>
      </c>
    </row>
    <row r="4" spans="1:6">
      <c r="A4" s="3" t="s">
        <v>56</v>
      </c>
      <c r="B4" s="3">
        <v>56</v>
      </c>
      <c r="C4" s="3">
        <v>58</v>
      </c>
      <c r="D4" s="3">
        <v>114</v>
      </c>
      <c r="E4" s="3">
        <v>57</v>
      </c>
      <c r="F4" s="22" t="str">
        <f t="shared" ref="F4:F7" si="0">IF(AND(B4&gt;=40,C4&gt;=40,E4&gt;=60),"합격","불합격")</f>
        <v>불합격</v>
      </c>
    </row>
    <row r="5" spans="1:6">
      <c r="A5" s="3" t="s">
        <v>57</v>
      </c>
      <c r="B5" s="3">
        <v>38</v>
      </c>
      <c r="C5" s="3">
        <v>24</v>
      </c>
      <c r="D5" s="3">
        <v>62</v>
      </c>
      <c r="E5" s="3">
        <v>31</v>
      </c>
      <c r="F5" s="22" t="str">
        <f t="shared" si="0"/>
        <v>불합격</v>
      </c>
    </row>
    <row r="6" spans="1:6">
      <c r="A6" s="3" t="s">
        <v>58</v>
      </c>
      <c r="B6" s="3">
        <v>88</v>
      </c>
      <c r="C6" s="3">
        <v>92</v>
      </c>
      <c r="D6" s="3">
        <v>180</v>
      </c>
      <c r="E6" s="3">
        <v>90</v>
      </c>
      <c r="F6" s="22" t="str">
        <f t="shared" si="0"/>
        <v>합격</v>
      </c>
    </row>
    <row r="7" spans="1:6">
      <c r="A7" s="3" t="s">
        <v>59</v>
      </c>
      <c r="B7" s="3">
        <v>83</v>
      </c>
      <c r="C7" s="3">
        <v>39</v>
      </c>
      <c r="D7" s="3">
        <v>122</v>
      </c>
      <c r="E7" s="3">
        <v>61</v>
      </c>
      <c r="F7" s="22" t="str">
        <f t="shared" si="0"/>
        <v>불합격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RowHeight="17"/>
  <cols>
    <col min="2" max="2" width="11" bestFit="1" customWidth="1"/>
    <col min="4" max="4" width="10" customWidth="1"/>
  </cols>
  <sheetData>
    <row r="1" spans="1:4">
      <c r="A1" s="5"/>
      <c r="B1" s="5" t="s">
        <v>60</v>
      </c>
      <c r="C1" s="5"/>
      <c r="D1" s="5"/>
    </row>
    <row r="2" spans="1:4">
      <c r="A2" s="7" t="s">
        <v>61</v>
      </c>
      <c r="B2" s="7" t="s">
        <v>62</v>
      </c>
      <c r="C2" s="7" t="s">
        <v>63</v>
      </c>
      <c r="D2" s="20" t="s">
        <v>64</v>
      </c>
    </row>
    <row r="3" spans="1:4">
      <c r="A3" s="7" t="s">
        <v>65</v>
      </c>
      <c r="B3" s="7">
        <v>65</v>
      </c>
      <c r="C3" s="7">
        <v>75</v>
      </c>
      <c r="D3" s="7"/>
    </row>
    <row r="4" spans="1:4">
      <c r="A4" s="7" t="s">
        <v>66</v>
      </c>
      <c r="B4" s="7">
        <v>77</v>
      </c>
      <c r="C4" s="7">
        <v>25</v>
      </c>
      <c r="D4" s="7"/>
    </row>
    <row r="5" spans="1:4">
      <c r="A5" s="7" t="s">
        <v>67</v>
      </c>
      <c r="B5" s="7">
        <v>85</v>
      </c>
      <c r="C5" s="7">
        <v>62</v>
      </c>
      <c r="D5" s="7"/>
    </row>
    <row r="6" spans="1:4">
      <c r="A6" s="7" t="s">
        <v>68</v>
      </c>
      <c r="B6" s="7">
        <v>90</v>
      </c>
      <c r="C6" s="7">
        <v>88</v>
      </c>
      <c r="D6" s="7"/>
    </row>
    <row r="7" spans="1:4">
      <c r="A7" s="7" t="s">
        <v>69</v>
      </c>
      <c r="B7" s="7">
        <v>45</v>
      </c>
      <c r="C7" s="7">
        <v>55</v>
      </c>
      <c r="D7" s="7"/>
    </row>
    <row r="8" spans="1:4">
      <c r="A8" s="7" t="s">
        <v>70</v>
      </c>
      <c r="B8" s="7">
        <v>50</v>
      </c>
      <c r="C8" s="7">
        <v>78</v>
      </c>
      <c r="D8" s="7"/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RowHeight="17"/>
  <cols>
    <col min="2" max="2" width="11" bestFit="1" customWidth="1"/>
    <col min="4" max="4" width="10" customWidth="1"/>
  </cols>
  <sheetData>
    <row r="1" spans="1:4">
      <c r="A1" s="5"/>
      <c r="B1" s="5" t="s">
        <v>60</v>
      </c>
      <c r="C1" s="5"/>
      <c r="D1" s="5"/>
    </row>
    <row r="2" spans="1:4">
      <c r="A2" s="14" t="s">
        <v>61</v>
      </c>
      <c r="B2" s="14" t="s">
        <v>62</v>
      </c>
      <c r="C2" s="14" t="s">
        <v>63</v>
      </c>
      <c r="D2" s="20" t="s">
        <v>64</v>
      </c>
    </row>
    <row r="3" spans="1:4">
      <c r="A3" s="14" t="s">
        <v>65</v>
      </c>
      <c r="B3" s="14">
        <v>65</v>
      </c>
      <c r="C3" s="14">
        <v>75</v>
      </c>
      <c r="D3" s="23" t="str">
        <f t="shared" ref="D3:D8" si="0">IF(AND(AVERAGE(B3:C3)&gt;=60,C3&gt;=70),"합격","불합격")</f>
        <v>합격</v>
      </c>
    </row>
    <row r="4" spans="1:4">
      <c r="A4" s="14" t="s">
        <v>66</v>
      </c>
      <c r="B4" s="14">
        <v>77</v>
      </c>
      <c r="C4" s="14">
        <v>25</v>
      </c>
      <c r="D4" s="23" t="str">
        <f t="shared" si="0"/>
        <v>불합격</v>
      </c>
    </row>
    <row r="5" spans="1:4">
      <c r="A5" s="14" t="s">
        <v>67</v>
      </c>
      <c r="B5" s="14">
        <v>85</v>
      </c>
      <c r="C5" s="14">
        <v>62</v>
      </c>
      <c r="D5" s="23" t="str">
        <f t="shared" si="0"/>
        <v>불합격</v>
      </c>
    </row>
    <row r="6" spans="1:4">
      <c r="A6" s="14" t="s">
        <v>68</v>
      </c>
      <c r="B6" s="14">
        <v>90</v>
      </c>
      <c r="C6" s="14">
        <v>88</v>
      </c>
      <c r="D6" s="23" t="str">
        <f t="shared" si="0"/>
        <v>합격</v>
      </c>
    </row>
    <row r="7" spans="1:4">
      <c r="A7" s="14" t="s">
        <v>69</v>
      </c>
      <c r="B7" s="14">
        <v>45</v>
      </c>
      <c r="C7" s="14">
        <v>55</v>
      </c>
      <c r="D7" s="23" t="str">
        <f t="shared" si="0"/>
        <v>불합격</v>
      </c>
    </row>
    <row r="8" spans="1:4">
      <c r="A8" s="14" t="s">
        <v>70</v>
      </c>
      <c r="B8" s="14">
        <v>50</v>
      </c>
      <c r="C8" s="14">
        <v>78</v>
      </c>
      <c r="D8" s="23" t="str">
        <f t="shared" si="0"/>
        <v>합격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RowHeight="17"/>
  <sheetData>
    <row r="1" spans="1:4">
      <c r="A1" s="13"/>
      <c r="B1" s="2" t="s">
        <v>71</v>
      </c>
      <c r="C1" s="1"/>
      <c r="D1" s="1"/>
    </row>
    <row r="2" spans="1:4">
      <c r="A2" s="3" t="s">
        <v>1</v>
      </c>
      <c r="B2" s="3" t="s">
        <v>72</v>
      </c>
      <c r="C2" s="3" t="s">
        <v>73</v>
      </c>
      <c r="D2" s="19" t="s">
        <v>74</v>
      </c>
    </row>
    <row r="3" spans="1:4">
      <c r="A3" s="3" t="s">
        <v>75</v>
      </c>
      <c r="B3" s="3">
        <v>80</v>
      </c>
      <c r="C3" s="3">
        <v>80</v>
      </c>
      <c r="D3" s="3"/>
    </row>
    <row r="4" spans="1:4">
      <c r="A4" s="3" t="s">
        <v>76</v>
      </c>
      <c r="B4" s="3">
        <v>85</v>
      </c>
      <c r="C4" s="3">
        <v>60</v>
      </c>
      <c r="D4" s="3"/>
    </row>
    <row r="5" spans="1:4">
      <c r="A5" s="3" t="s">
        <v>77</v>
      </c>
      <c r="B5" s="3">
        <v>80</v>
      </c>
      <c r="C5" s="3">
        <v>75</v>
      </c>
      <c r="D5" s="3"/>
    </row>
    <row r="6" spans="1:4">
      <c r="A6" s="3" t="s">
        <v>78</v>
      </c>
      <c r="B6" s="3">
        <v>81</v>
      </c>
      <c r="C6" s="3">
        <v>85</v>
      </c>
      <c r="D6" s="3"/>
    </row>
    <row r="7" spans="1:4">
      <c r="A7" s="3" t="s">
        <v>79</v>
      </c>
      <c r="B7" s="3">
        <v>50</v>
      </c>
      <c r="C7" s="3">
        <v>60</v>
      </c>
      <c r="D7" s="3"/>
    </row>
    <row r="8" spans="1:4">
      <c r="A8" s="3" t="s">
        <v>80</v>
      </c>
      <c r="B8" s="3">
        <v>60</v>
      </c>
      <c r="C8" s="3">
        <v>80</v>
      </c>
      <c r="D8" s="3"/>
    </row>
    <row r="9" spans="1:4">
      <c r="A9" s="3" t="s">
        <v>81</v>
      </c>
      <c r="B9" s="3">
        <v>75</v>
      </c>
      <c r="C9" s="3">
        <v>79</v>
      </c>
      <c r="D9" s="3"/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RowHeight="17"/>
  <sheetData>
    <row r="1" spans="1:4">
      <c r="A1" s="13"/>
      <c r="B1" s="2" t="s">
        <v>71</v>
      </c>
      <c r="C1" s="1"/>
      <c r="D1" s="1"/>
    </row>
    <row r="2" spans="1:4">
      <c r="A2" s="3" t="s">
        <v>1</v>
      </c>
      <c r="B2" s="3" t="s">
        <v>72</v>
      </c>
      <c r="C2" s="3" t="s">
        <v>73</v>
      </c>
      <c r="D2" s="19" t="s">
        <v>54</v>
      </c>
    </row>
    <row r="3" spans="1:4">
      <c r="A3" s="3" t="s">
        <v>75</v>
      </c>
      <c r="B3" s="3">
        <v>80</v>
      </c>
      <c r="C3" s="3">
        <v>80</v>
      </c>
      <c r="D3" s="22" t="str">
        <f>IF(OR(B3&gt;=80,C3&gt;=80),"합격","불합격")</f>
        <v>합격</v>
      </c>
    </row>
    <row r="4" spans="1:4">
      <c r="A4" s="3" t="s">
        <v>76</v>
      </c>
      <c r="B4" s="3">
        <v>85</v>
      </c>
      <c r="C4" s="3">
        <v>60</v>
      </c>
      <c r="D4" s="22" t="str">
        <f t="shared" ref="D4:D9" si="0">IF(OR(B4&gt;=80,C4&gt;=80),"합격","불합격")</f>
        <v>합격</v>
      </c>
    </row>
    <row r="5" spans="1:4">
      <c r="A5" s="3" t="s">
        <v>77</v>
      </c>
      <c r="B5" s="3">
        <v>80</v>
      </c>
      <c r="C5" s="3">
        <v>75</v>
      </c>
      <c r="D5" s="22" t="str">
        <f t="shared" si="0"/>
        <v>합격</v>
      </c>
    </row>
    <row r="6" spans="1:4">
      <c r="A6" s="3" t="s">
        <v>78</v>
      </c>
      <c r="B6" s="3">
        <v>81</v>
      </c>
      <c r="C6" s="3">
        <v>85</v>
      </c>
      <c r="D6" s="22" t="str">
        <f t="shared" si="0"/>
        <v>합격</v>
      </c>
    </row>
    <row r="7" spans="1:4">
      <c r="A7" s="3" t="s">
        <v>79</v>
      </c>
      <c r="B7" s="3">
        <v>50</v>
      </c>
      <c r="C7" s="3">
        <v>60</v>
      </c>
      <c r="D7" s="22" t="str">
        <f t="shared" si="0"/>
        <v>불합격</v>
      </c>
    </row>
    <row r="8" spans="1:4">
      <c r="A8" s="3" t="s">
        <v>80</v>
      </c>
      <c r="B8" s="3">
        <v>60</v>
      </c>
      <c r="C8" s="3">
        <v>80</v>
      </c>
      <c r="D8" s="22" t="str">
        <f t="shared" si="0"/>
        <v>합격</v>
      </c>
    </row>
    <row r="9" spans="1:4">
      <c r="A9" s="3" t="s">
        <v>81</v>
      </c>
      <c r="B9" s="3">
        <v>75</v>
      </c>
      <c r="C9" s="3">
        <v>79</v>
      </c>
      <c r="D9" s="22" t="str">
        <f t="shared" si="0"/>
        <v>불합격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RowHeight="17"/>
  <cols>
    <col min="1" max="1" width="9.83203125" bestFit="1" customWidth="1"/>
  </cols>
  <sheetData>
    <row r="1" spans="1:5">
      <c r="A1" s="4"/>
      <c r="B1" s="5"/>
      <c r="C1" s="6" t="s">
        <v>82</v>
      </c>
      <c r="D1" s="5"/>
      <c r="E1" s="5"/>
    </row>
    <row r="2" spans="1:5">
      <c r="A2" s="7" t="s">
        <v>83</v>
      </c>
      <c r="B2" s="7" t="s">
        <v>84</v>
      </c>
      <c r="C2" s="28" t="s">
        <v>85</v>
      </c>
      <c r="D2" s="28"/>
      <c r="E2" s="20" t="s">
        <v>14</v>
      </c>
    </row>
    <row r="3" spans="1:5">
      <c r="A3" s="15">
        <v>45178</v>
      </c>
      <c r="B3" s="7" t="s">
        <v>86</v>
      </c>
      <c r="C3" s="28" t="s">
        <v>95</v>
      </c>
      <c r="D3" s="28"/>
      <c r="E3" s="7"/>
    </row>
    <row r="4" spans="1:5">
      <c r="A4" s="15">
        <v>45179</v>
      </c>
      <c r="B4" s="7" t="s">
        <v>87</v>
      </c>
      <c r="C4" s="28" t="s">
        <v>93</v>
      </c>
      <c r="D4" s="28"/>
      <c r="E4" s="7"/>
    </row>
    <row r="5" spans="1:5">
      <c r="A5" s="15">
        <v>45180</v>
      </c>
      <c r="B5" s="7" t="s">
        <v>88</v>
      </c>
      <c r="C5" s="28" t="s">
        <v>97</v>
      </c>
      <c r="D5" s="28"/>
      <c r="E5" s="7"/>
    </row>
    <row r="6" spans="1:5">
      <c r="A6" s="15">
        <v>45181</v>
      </c>
      <c r="B6" s="7" t="s">
        <v>89</v>
      </c>
      <c r="C6" s="28" t="s">
        <v>90</v>
      </c>
      <c r="D6" s="28"/>
      <c r="E6" s="7"/>
    </row>
    <row r="7" spans="1:5">
      <c r="A7" s="15">
        <v>45182</v>
      </c>
      <c r="B7" s="7" t="s">
        <v>91</v>
      </c>
      <c r="C7" s="28" t="s">
        <v>96</v>
      </c>
      <c r="D7" s="28"/>
      <c r="E7" s="7"/>
    </row>
    <row r="8" spans="1:5">
      <c r="A8" s="15">
        <v>45183</v>
      </c>
      <c r="B8" s="7" t="s">
        <v>92</v>
      </c>
      <c r="C8" s="26" t="s">
        <v>94</v>
      </c>
      <c r="D8" s="27"/>
      <c r="E8" s="7"/>
    </row>
  </sheetData>
  <mergeCells count="7">
    <mergeCell ref="C8:D8"/>
    <mergeCell ref="C2:D2"/>
    <mergeCell ref="C3:D3"/>
    <mergeCell ref="C4:D4"/>
    <mergeCell ref="C5:D5"/>
    <mergeCell ref="C6:D6"/>
    <mergeCell ref="C7:D7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RowHeight="17"/>
  <cols>
    <col min="1" max="1" width="9.83203125" bestFit="1" customWidth="1"/>
  </cols>
  <sheetData>
    <row r="1" spans="1:5">
      <c r="A1" s="4"/>
      <c r="B1" s="5"/>
      <c r="C1" s="6" t="s">
        <v>82</v>
      </c>
      <c r="D1" s="5"/>
      <c r="E1" s="5"/>
    </row>
    <row r="2" spans="1:5">
      <c r="A2" s="14" t="s">
        <v>83</v>
      </c>
      <c r="B2" s="14" t="s">
        <v>84</v>
      </c>
      <c r="C2" s="28" t="s">
        <v>85</v>
      </c>
      <c r="D2" s="28"/>
      <c r="E2" s="20" t="s">
        <v>14</v>
      </c>
    </row>
    <row r="3" spans="1:5">
      <c r="A3" s="15">
        <v>45178</v>
      </c>
      <c r="B3" s="14" t="s">
        <v>86</v>
      </c>
      <c r="C3" s="28" t="s">
        <v>95</v>
      </c>
      <c r="D3" s="28"/>
      <c r="E3" s="23" t="str">
        <f t="shared" ref="E3:E8" si="0">IF(OR(MID(C3,8,1)="1",MID(C3,8,1)="3"),"남","여")</f>
        <v>여</v>
      </c>
    </row>
    <row r="4" spans="1:5">
      <c r="A4" s="15">
        <v>45179</v>
      </c>
      <c r="B4" s="14" t="s">
        <v>87</v>
      </c>
      <c r="C4" s="28" t="s">
        <v>93</v>
      </c>
      <c r="D4" s="28"/>
      <c r="E4" s="23" t="str">
        <f t="shared" si="0"/>
        <v>여</v>
      </c>
    </row>
    <row r="5" spans="1:5">
      <c r="A5" s="15">
        <v>45180</v>
      </c>
      <c r="B5" s="14" t="s">
        <v>88</v>
      </c>
      <c r="C5" s="28" t="s">
        <v>97</v>
      </c>
      <c r="D5" s="28"/>
      <c r="E5" s="23" t="str">
        <f t="shared" si="0"/>
        <v>남</v>
      </c>
    </row>
    <row r="6" spans="1:5">
      <c r="A6" s="15">
        <v>45181</v>
      </c>
      <c r="B6" s="14" t="s">
        <v>89</v>
      </c>
      <c r="C6" s="28" t="s">
        <v>90</v>
      </c>
      <c r="D6" s="28"/>
      <c r="E6" s="23" t="str">
        <f t="shared" si="0"/>
        <v>남</v>
      </c>
    </row>
    <row r="7" spans="1:5">
      <c r="A7" s="15">
        <v>45182</v>
      </c>
      <c r="B7" s="14" t="s">
        <v>91</v>
      </c>
      <c r="C7" s="28" t="s">
        <v>96</v>
      </c>
      <c r="D7" s="28"/>
      <c r="E7" s="23" t="str">
        <f t="shared" si="0"/>
        <v>여</v>
      </c>
    </row>
    <row r="8" spans="1:5">
      <c r="A8" s="15">
        <v>45183</v>
      </c>
      <c r="B8" s="14" t="s">
        <v>92</v>
      </c>
      <c r="C8" s="26" t="s">
        <v>94</v>
      </c>
      <c r="D8" s="27"/>
      <c r="E8" s="23" t="str">
        <f t="shared" si="0"/>
        <v>남</v>
      </c>
    </row>
  </sheetData>
  <mergeCells count="7">
    <mergeCell ref="C8:D8"/>
    <mergeCell ref="C2:D2"/>
    <mergeCell ref="C3:D3"/>
    <mergeCell ref="C4:D4"/>
    <mergeCell ref="C5:D5"/>
    <mergeCell ref="C6:D6"/>
    <mergeCell ref="C7:D7"/>
  </mergeCells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RowHeight="17"/>
  <sheetData>
    <row r="1" spans="1:3">
      <c r="A1" s="16"/>
      <c r="B1" s="16"/>
      <c r="C1" s="16"/>
    </row>
    <row r="2" spans="1:3">
      <c r="A2" s="17" t="s">
        <v>98</v>
      </c>
      <c r="B2" s="17" t="s">
        <v>99</v>
      </c>
      <c r="C2" s="21" t="s">
        <v>100</v>
      </c>
    </row>
    <row r="3" spans="1:3">
      <c r="A3" s="18">
        <v>10</v>
      </c>
      <c r="B3" s="18">
        <v>5</v>
      </c>
      <c r="C3" s="17"/>
    </row>
    <row r="4" spans="1:3">
      <c r="A4" s="18">
        <v>35</v>
      </c>
      <c r="B4" s="18" t="s">
        <v>101</v>
      </c>
      <c r="C4" s="17"/>
    </row>
    <row r="5" spans="1:3">
      <c r="A5" s="18">
        <v>40</v>
      </c>
      <c r="B5" s="18">
        <v>8</v>
      </c>
      <c r="C5" s="17"/>
    </row>
    <row r="6" spans="1:3">
      <c r="A6" s="18">
        <v>63</v>
      </c>
      <c r="B6" s="18">
        <v>3</v>
      </c>
      <c r="C6" s="17"/>
    </row>
    <row r="7" spans="1:3">
      <c r="A7" s="18">
        <v>64</v>
      </c>
      <c r="B7" s="18">
        <v>4</v>
      </c>
      <c r="C7" s="17"/>
    </row>
    <row r="8" spans="1:3">
      <c r="A8" s="18">
        <v>72</v>
      </c>
      <c r="B8" s="18" t="s">
        <v>102</v>
      </c>
      <c r="C8" s="17"/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RowHeight="17"/>
  <sheetData>
    <row r="1" spans="1:3">
      <c r="A1" s="16"/>
      <c r="B1" s="16"/>
      <c r="C1" s="16"/>
    </row>
    <row r="2" spans="1:3">
      <c r="A2" s="17" t="s">
        <v>98</v>
      </c>
      <c r="B2" s="17" t="s">
        <v>99</v>
      </c>
      <c r="C2" s="21" t="s">
        <v>100</v>
      </c>
    </row>
    <row r="3" spans="1:3">
      <c r="A3" s="18">
        <v>10</v>
      </c>
      <c r="B3" s="18">
        <v>5</v>
      </c>
      <c r="C3" s="25">
        <f>IFERROR(A3/B3,"계산오류")</f>
        <v>2</v>
      </c>
    </row>
    <row r="4" spans="1:3">
      <c r="A4" s="18">
        <v>35</v>
      </c>
      <c r="B4" s="18" t="s">
        <v>101</v>
      </c>
      <c r="C4" s="25" t="str">
        <f t="shared" ref="C4:C8" si="0">IFERROR(A4/B4,"계산오류")</f>
        <v>계산오류</v>
      </c>
    </row>
    <row r="5" spans="1:3">
      <c r="A5" s="18">
        <v>40</v>
      </c>
      <c r="B5" s="18">
        <v>8</v>
      </c>
      <c r="C5" s="25">
        <f t="shared" si="0"/>
        <v>5</v>
      </c>
    </row>
    <row r="6" spans="1:3">
      <c r="A6" s="18">
        <v>63</v>
      </c>
      <c r="B6" s="18">
        <v>3</v>
      </c>
      <c r="C6" s="25">
        <f t="shared" si="0"/>
        <v>21</v>
      </c>
    </row>
    <row r="7" spans="1:3">
      <c r="A7" s="18">
        <v>64</v>
      </c>
      <c r="B7" s="18">
        <v>4</v>
      </c>
      <c r="C7" s="25">
        <f t="shared" si="0"/>
        <v>16</v>
      </c>
    </row>
    <row r="8" spans="1:3">
      <c r="A8" s="18">
        <v>72</v>
      </c>
      <c r="B8" s="18" t="s">
        <v>101</v>
      </c>
      <c r="C8" s="25" t="str">
        <f t="shared" si="0"/>
        <v>계산오류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RowHeight="17"/>
  <sheetData>
    <row r="1" spans="1:4">
      <c r="A1" s="1"/>
      <c r="B1" s="2" t="s">
        <v>0</v>
      </c>
      <c r="C1" s="1"/>
      <c r="D1" s="1"/>
    </row>
    <row r="2" spans="1:4">
      <c r="A2" s="3" t="s">
        <v>1</v>
      </c>
      <c r="B2" s="3" t="s">
        <v>2</v>
      </c>
      <c r="C2" s="3" t="s">
        <v>3</v>
      </c>
      <c r="D2" s="19" t="s">
        <v>4</v>
      </c>
    </row>
    <row r="3" spans="1:4">
      <c r="A3" s="3" t="s">
        <v>5</v>
      </c>
      <c r="B3" s="3" t="s">
        <v>6</v>
      </c>
      <c r="C3" s="3">
        <v>95.8</v>
      </c>
      <c r="D3" s="22" t="str">
        <f>IF(C3&gt;=90,"우수",IF(C3&gt;=80,"보통","분발"))</f>
        <v>우수</v>
      </c>
    </row>
    <row r="4" spans="1:4">
      <c r="A4" s="3" t="s">
        <v>7</v>
      </c>
      <c r="B4" s="3" t="s">
        <v>8</v>
      </c>
      <c r="C4" s="3">
        <v>88.5</v>
      </c>
      <c r="D4" s="22" t="str">
        <f t="shared" ref="D4:D7" si="0">IF(C4&gt;=90,"우수",IF(C4&gt;=80,"보통","분발"))</f>
        <v>보통</v>
      </c>
    </row>
    <row r="5" spans="1:4">
      <c r="A5" s="3" t="s">
        <v>9</v>
      </c>
      <c r="B5" s="3" t="s">
        <v>10</v>
      </c>
      <c r="C5" s="3">
        <v>72.599999999999994</v>
      </c>
      <c r="D5" s="22" t="str">
        <f t="shared" si="0"/>
        <v>분발</v>
      </c>
    </row>
    <row r="6" spans="1:4">
      <c r="A6" s="3" t="s">
        <v>11</v>
      </c>
      <c r="B6" s="3" t="s">
        <v>8</v>
      </c>
      <c r="C6" s="3">
        <v>61.9</v>
      </c>
      <c r="D6" s="22" t="str">
        <f t="shared" si="0"/>
        <v>분발</v>
      </c>
    </row>
    <row r="7" spans="1:4">
      <c r="A7" s="3" t="s">
        <v>12</v>
      </c>
      <c r="B7" s="3" t="s">
        <v>10</v>
      </c>
      <c r="C7" s="3">
        <v>88</v>
      </c>
      <c r="D7" s="22" t="str">
        <f t="shared" si="0"/>
        <v>보통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7"/>
  <sheetData>
    <row r="1" spans="1:5">
      <c r="A1" s="4"/>
      <c r="B1" s="5"/>
      <c r="C1" s="6" t="s">
        <v>13</v>
      </c>
      <c r="D1" s="5"/>
      <c r="E1" s="5"/>
    </row>
    <row r="2" spans="1:5">
      <c r="A2" s="7" t="s">
        <v>1</v>
      </c>
      <c r="B2" s="7" t="s">
        <v>14</v>
      </c>
      <c r="C2" s="7" t="s">
        <v>15</v>
      </c>
      <c r="D2" s="7" t="s">
        <v>16</v>
      </c>
      <c r="E2" s="20" t="s">
        <v>17</v>
      </c>
    </row>
    <row r="3" spans="1:5">
      <c r="A3" s="7" t="s">
        <v>18</v>
      </c>
      <c r="B3" s="7" t="s">
        <v>19</v>
      </c>
      <c r="C3" s="7">
        <v>178</v>
      </c>
      <c r="D3" s="7">
        <v>60</v>
      </c>
      <c r="E3" s="7"/>
    </row>
    <row r="4" spans="1:5">
      <c r="A4" s="7" t="s">
        <v>20</v>
      </c>
      <c r="B4" s="7" t="s">
        <v>21</v>
      </c>
      <c r="C4" s="7">
        <v>152</v>
      </c>
      <c r="D4" s="7">
        <v>58</v>
      </c>
      <c r="E4" s="7"/>
    </row>
    <row r="5" spans="1:5">
      <c r="A5" s="7" t="s">
        <v>22</v>
      </c>
      <c r="B5" s="7" t="s">
        <v>23</v>
      </c>
      <c r="C5" s="7">
        <v>169</v>
      </c>
      <c r="D5" s="7">
        <v>62</v>
      </c>
      <c r="E5" s="7"/>
    </row>
    <row r="6" spans="1:5">
      <c r="A6" s="7" t="s">
        <v>24</v>
      </c>
      <c r="B6" s="7" t="s">
        <v>21</v>
      </c>
      <c r="C6" s="7">
        <v>162</v>
      </c>
      <c r="D6" s="7">
        <v>45</v>
      </c>
      <c r="E6" s="7"/>
    </row>
    <row r="7" spans="1:5">
      <c r="A7" s="7" t="s">
        <v>25</v>
      </c>
      <c r="B7" s="7" t="s">
        <v>23</v>
      </c>
      <c r="C7" s="7">
        <v>184</v>
      </c>
      <c r="D7" s="7">
        <v>82</v>
      </c>
      <c r="E7" s="7"/>
    </row>
    <row r="8" spans="1:5">
      <c r="A8" s="7" t="s">
        <v>26</v>
      </c>
      <c r="B8" s="7" t="s">
        <v>21</v>
      </c>
      <c r="C8" s="7">
        <v>175</v>
      </c>
      <c r="D8" s="7">
        <v>68</v>
      </c>
      <c r="E8" s="7"/>
    </row>
    <row r="9" spans="1:5">
      <c r="A9" s="7" t="s">
        <v>27</v>
      </c>
      <c r="B9" s="7" t="s">
        <v>21</v>
      </c>
      <c r="C9" s="7">
        <v>158</v>
      </c>
      <c r="D9" s="7">
        <v>62</v>
      </c>
      <c r="E9" s="7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7"/>
  <sheetData>
    <row r="1" spans="1:5">
      <c r="A1" s="4"/>
      <c r="B1" s="5"/>
      <c r="C1" s="6" t="s">
        <v>13</v>
      </c>
      <c r="D1" s="5"/>
      <c r="E1" s="5"/>
    </row>
    <row r="2" spans="1:5">
      <c r="A2" s="14" t="s">
        <v>1</v>
      </c>
      <c r="B2" s="14" t="s">
        <v>14</v>
      </c>
      <c r="C2" s="14" t="s">
        <v>15</v>
      </c>
      <c r="D2" s="14" t="s">
        <v>16</v>
      </c>
      <c r="E2" s="20" t="s">
        <v>17</v>
      </c>
    </row>
    <row r="3" spans="1:5">
      <c r="A3" s="14" t="s">
        <v>18</v>
      </c>
      <c r="B3" s="14" t="s">
        <v>19</v>
      </c>
      <c r="C3" s="14">
        <v>178</v>
      </c>
      <c r="D3" s="14">
        <v>60</v>
      </c>
      <c r="E3" s="23" t="str">
        <f>IF(D3-(C3-110)&gt;=6,"비만",IF(D3-(C3-110)&gt;=-5,"표준","허약"))</f>
        <v>허약</v>
      </c>
    </row>
    <row r="4" spans="1:5">
      <c r="A4" s="14" t="s">
        <v>20</v>
      </c>
      <c r="B4" s="14" t="s">
        <v>21</v>
      </c>
      <c r="C4" s="14">
        <v>152</v>
      </c>
      <c r="D4" s="14">
        <v>58</v>
      </c>
      <c r="E4" s="23" t="str">
        <f t="shared" ref="E4:E9" si="0">IF(D4-(C4-110)&gt;=6,"비만",IF(D4-(C4-110)&gt;=-5,"표준","허약"))</f>
        <v>비만</v>
      </c>
    </row>
    <row r="5" spans="1:5">
      <c r="A5" s="14" t="s">
        <v>22</v>
      </c>
      <c r="B5" s="14" t="s">
        <v>23</v>
      </c>
      <c r="C5" s="14">
        <v>169</v>
      </c>
      <c r="D5" s="14">
        <v>62</v>
      </c>
      <c r="E5" s="23" t="str">
        <f t="shared" si="0"/>
        <v>표준</v>
      </c>
    </row>
    <row r="6" spans="1:5">
      <c r="A6" s="14" t="s">
        <v>24</v>
      </c>
      <c r="B6" s="14" t="s">
        <v>21</v>
      </c>
      <c r="C6" s="14">
        <v>162</v>
      </c>
      <c r="D6" s="14">
        <v>45</v>
      </c>
      <c r="E6" s="23" t="str">
        <f t="shared" si="0"/>
        <v>허약</v>
      </c>
    </row>
    <row r="7" spans="1:5">
      <c r="A7" s="14" t="s">
        <v>25</v>
      </c>
      <c r="B7" s="14" t="s">
        <v>23</v>
      </c>
      <c r="C7" s="14">
        <v>184</v>
      </c>
      <c r="D7" s="14">
        <v>82</v>
      </c>
      <c r="E7" s="23" t="str">
        <f t="shared" si="0"/>
        <v>비만</v>
      </c>
    </row>
    <row r="8" spans="1:5">
      <c r="A8" s="14" t="s">
        <v>26</v>
      </c>
      <c r="B8" s="14" t="s">
        <v>21</v>
      </c>
      <c r="C8" s="14">
        <v>175</v>
      </c>
      <c r="D8" s="14">
        <v>68</v>
      </c>
      <c r="E8" s="23" t="str">
        <f t="shared" si="0"/>
        <v>표준</v>
      </c>
    </row>
    <row r="9" spans="1:5">
      <c r="A9" s="14" t="s">
        <v>27</v>
      </c>
      <c r="B9" s="14" t="s">
        <v>21</v>
      </c>
      <c r="C9" s="14">
        <v>158</v>
      </c>
      <c r="D9" s="14">
        <v>62</v>
      </c>
      <c r="E9" s="23" t="str">
        <f t="shared" si="0"/>
        <v>비만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7"/>
  <cols>
    <col min="1" max="1" width="11" bestFit="1" customWidth="1"/>
  </cols>
  <sheetData>
    <row r="1" spans="1:4">
      <c r="A1" s="1"/>
      <c r="B1" s="2" t="s">
        <v>28</v>
      </c>
      <c r="C1" s="1"/>
      <c r="D1" s="1"/>
    </row>
    <row r="2" spans="1:4">
      <c r="A2" s="3" t="s">
        <v>29</v>
      </c>
      <c r="B2" s="3" t="s">
        <v>30</v>
      </c>
      <c r="C2" s="3" t="s">
        <v>31</v>
      </c>
      <c r="D2" s="19" t="s">
        <v>32</v>
      </c>
    </row>
    <row r="3" spans="1:4">
      <c r="A3" s="3" t="s">
        <v>33</v>
      </c>
      <c r="B3" s="8">
        <v>44995</v>
      </c>
      <c r="C3" s="9">
        <v>15</v>
      </c>
      <c r="D3" s="3"/>
    </row>
    <row r="4" spans="1:4">
      <c r="A4" s="3" t="s">
        <v>34</v>
      </c>
      <c r="B4" s="8">
        <v>44996</v>
      </c>
      <c r="C4" s="9">
        <v>8</v>
      </c>
      <c r="D4" s="3"/>
    </row>
    <row r="5" spans="1:4">
      <c r="A5" s="3" t="s">
        <v>35</v>
      </c>
      <c r="B5" s="8">
        <v>45078</v>
      </c>
      <c r="C5" s="9">
        <v>30</v>
      </c>
      <c r="D5" s="3"/>
    </row>
    <row r="6" spans="1:4">
      <c r="A6" s="3" t="s">
        <v>36</v>
      </c>
      <c r="B6" s="8">
        <v>44671</v>
      </c>
      <c r="C6" s="9">
        <v>20</v>
      </c>
      <c r="D6" s="3"/>
    </row>
    <row r="7" spans="1:4">
      <c r="A7" s="3" t="s">
        <v>37</v>
      </c>
      <c r="B7" s="8">
        <v>44698</v>
      </c>
      <c r="C7" s="9">
        <v>12</v>
      </c>
      <c r="D7" s="3"/>
    </row>
    <row r="8" spans="1:4">
      <c r="A8" s="3" t="s">
        <v>35</v>
      </c>
      <c r="B8" s="8">
        <v>44722</v>
      </c>
      <c r="C8" s="9">
        <v>31</v>
      </c>
      <c r="D8" s="3"/>
    </row>
    <row r="9" spans="1:4">
      <c r="A9" s="3" t="s">
        <v>38</v>
      </c>
      <c r="B9" s="8">
        <v>44877</v>
      </c>
      <c r="C9" s="9">
        <v>24</v>
      </c>
      <c r="D9" s="3"/>
    </row>
    <row r="10" spans="1:4">
      <c r="A10" s="3" t="s">
        <v>34</v>
      </c>
      <c r="B10" s="8">
        <v>44878</v>
      </c>
      <c r="C10" s="9">
        <v>16</v>
      </c>
      <c r="D10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7"/>
  <cols>
    <col min="1" max="1" width="11" bestFit="1" customWidth="1"/>
  </cols>
  <sheetData>
    <row r="1" spans="1:4">
      <c r="A1" s="1"/>
      <c r="B1" s="2" t="s">
        <v>28</v>
      </c>
      <c r="C1" s="1"/>
      <c r="D1" s="1"/>
    </row>
    <row r="2" spans="1:4">
      <c r="A2" s="3" t="s">
        <v>29</v>
      </c>
      <c r="B2" s="3" t="s">
        <v>30</v>
      </c>
      <c r="C2" s="3" t="s">
        <v>31</v>
      </c>
      <c r="D2" s="19" t="s">
        <v>32</v>
      </c>
    </row>
    <row r="3" spans="1:4">
      <c r="A3" s="3" t="s">
        <v>33</v>
      </c>
      <c r="B3" s="8">
        <v>44995</v>
      </c>
      <c r="C3" s="9">
        <v>15</v>
      </c>
      <c r="D3" s="22" t="str">
        <f>IF(WEEKDAY(B3,1)=1,"일요일","")</f>
        <v/>
      </c>
    </row>
    <row r="4" spans="1:4">
      <c r="A4" s="3" t="s">
        <v>34</v>
      </c>
      <c r="B4" s="8">
        <v>44996</v>
      </c>
      <c r="C4" s="9">
        <v>8</v>
      </c>
      <c r="D4" s="22" t="str">
        <f t="shared" ref="D4:D10" si="0">IF(WEEKDAY(B4,1)=1,"일요일","")</f>
        <v/>
      </c>
    </row>
    <row r="5" spans="1:4">
      <c r="A5" s="3" t="s">
        <v>35</v>
      </c>
      <c r="B5" s="8">
        <v>45078</v>
      </c>
      <c r="C5" s="9">
        <v>30</v>
      </c>
      <c r="D5" s="22" t="str">
        <f t="shared" si="0"/>
        <v/>
      </c>
    </row>
    <row r="6" spans="1:4">
      <c r="A6" s="3" t="s">
        <v>36</v>
      </c>
      <c r="B6" s="8">
        <v>44671</v>
      </c>
      <c r="C6" s="9">
        <v>20</v>
      </c>
      <c r="D6" s="22" t="str">
        <f t="shared" si="0"/>
        <v/>
      </c>
    </row>
    <row r="7" spans="1:4">
      <c r="A7" s="3" t="s">
        <v>37</v>
      </c>
      <c r="B7" s="8">
        <v>44698</v>
      </c>
      <c r="C7" s="9">
        <v>12</v>
      </c>
      <c r="D7" s="22" t="str">
        <f t="shared" si="0"/>
        <v/>
      </c>
    </row>
    <row r="8" spans="1:4">
      <c r="A8" s="3" t="s">
        <v>35</v>
      </c>
      <c r="B8" s="8">
        <v>44722</v>
      </c>
      <c r="C8" s="9">
        <v>31</v>
      </c>
      <c r="D8" s="22" t="str">
        <f t="shared" si="0"/>
        <v/>
      </c>
    </row>
    <row r="9" spans="1:4">
      <c r="A9" s="3" t="s">
        <v>38</v>
      </c>
      <c r="B9" s="8">
        <v>44877</v>
      </c>
      <c r="C9" s="9">
        <v>24</v>
      </c>
      <c r="D9" s="22" t="str">
        <f t="shared" si="0"/>
        <v/>
      </c>
    </row>
    <row r="10" spans="1:4">
      <c r="A10" s="3" t="s">
        <v>34</v>
      </c>
      <c r="B10" s="8">
        <v>44878</v>
      </c>
      <c r="C10" s="9">
        <v>16</v>
      </c>
      <c r="D10" s="22" t="str">
        <f t="shared" si="0"/>
        <v>일요일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RowHeight="17"/>
  <cols>
    <col min="3" max="3" width="10.83203125" bestFit="1" customWidth="1"/>
  </cols>
  <sheetData>
    <row r="1" spans="1:4">
      <c r="A1" s="10"/>
      <c r="B1" s="2" t="s">
        <v>39</v>
      </c>
      <c r="C1" s="1"/>
      <c r="D1" s="1"/>
    </row>
    <row r="2" spans="1:4">
      <c r="A2" s="3" t="s">
        <v>40</v>
      </c>
      <c r="B2" s="3" t="s">
        <v>41</v>
      </c>
      <c r="C2" s="3" t="s">
        <v>42</v>
      </c>
      <c r="D2" s="19" t="s">
        <v>43</v>
      </c>
    </row>
    <row r="3" spans="1:4">
      <c r="A3" s="11" t="s">
        <v>44</v>
      </c>
      <c r="B3" s="11">
        <v>16</v>
      </c>
      <c r="C3" s="12">
        <v>3500000</v>
      </c>
      <c r="D3" s="12"/>
    </row>
    <row r="4" spans="1:4">
      <c r="A4" s="11" t="s">
        <v>45</v>
      </c>
      <c r="B4" s="11">
        <v>8</v>
      </c>
      <c r="C4" s="12">
        <v>2700000</v>
      </c>
      <c r="D4" s="12"/>
    </row>
    <row r="5" spans="1:4">
      <c r="A5" s="11" t="s">
        <v>44</v>
      </c>
      <c r="B5" s="11">
        <v>5</v>
      </c>
      <c r="C5" s="12">
        <v>2300000</v>
      </c>
      <c r="D5" s="12"/>
    </row>
    <row r="6" spans="1:4">
      <c r="A6" s="11" t="s">
        <v>46</v>
      </c>
      <c r="B6" s="11">
        <v>13</v>
      </c>
      <c r="C6" s="12">
        <v>3000000</v>
      </c>
      <c r="D6" s="12"/>
    </row>
    <row r="7" spans="1:4">
      <c r="A7" s="11" t="s">
        <v>47</v>
      </c>
      <c r="B7" s="11">
        <v>3</v>
      </c>
      <c r="C7" s="12">
        <v>1800000</v>
      </c>
      <c r="D7" s="12"/>
    </row>
    <row r="8" spans="1:4">
      <c r="A8" s="11" t="s">
        <v>48</v>
      </c>
      <c r="B8" s="11">
        <v>1</v>
      </c>
      <c r="C8" s="12">
        <v>1500000</v>
      </c>
      <c r="D8" s="12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RowHeight="17"/>
  <cols>
    <col min="3" max="3" width="10.83203125" bestFit="1" customWidth="1"/>
  </cols>
  <sheetData>
    <row r="1" spans="1:4">
      <c r="A1" s="10"/>
      <c r="B1" s="2" t="s">
        <v>39</v>
      </c>
      <c r="C1" s="1"/>
      <c r="D1" s="1"/>
    </row>
    <row r="2" spans="1:4">
      <c r="A2" s="3" t="s">
        <v>40</v>
      </c>
      <c r="B2" s="3" t="s">
        <v>41</v>
      </c>
      <c r="C2" s="3" t="s">
        <v>42</v>
      </c>
      <c r="D2" s="19" t="s">
        <v>43</v>
      </c>
    </row>
    <row r="3" spans="1:4">
      <c r="A3" s="11" t="s">
        <v>44</v>
      </c>
      <c r="B3" s="11">
        <v>16</v>
      </c>
      <c r="C3" s="12">
        <v>3500000</v>
      </c>
      <c r="D3" s="24">
        <f t="shared" ref="D3:D8" si="0">IF(B3&gt;=10,C3*0.2,IF(B3&gt;=5,C3*0.15,C3*0.08))</f>
        <v>700000</v>
      </c>
    </row>
    <row r="4" spans="1:4">
      <c r="A4" s="11" t="s">
        <v>45</v>
      </c>
      <c r="B4" s="11">
        <v>8</v>
      </c>
      <c r="C4" s="12">
        <v>2700000</v>
      </c>
      <c r="D4" s="24">
        <f t="shared" si="0"/>
        <v>405000</v>
      </c>
    </row>
    <row r="5" spans="1:4">
      <c r="A5" s="11" t="s">
        <v>44</v>
      </c>
      <c r="B5" s="11">
        <v>5</v>
      </c>
      <c r="C5" s="12">
        <v>2300000</v>
      </c>
      <c r="D5" s="24">
        <f t="shared" si="0"/>
        <v>345000</v>
      </c>
    </row>
    <row r="6" spans="1:4">
      <c r="A6" s="11" t="s">
        <v>46</v>
      </c>
      <c r="B6" s="11">
        <v>13</v>
      </c>
      <c r="C6" s="12">
        <v>3000000</v>
      </c>
      <c r="D6" s="24">
        <f t="shared" si="0"/>
        <v>600000</v>
      </c>
    </row>
    <row r="7" spans="1:4">
      <c r="A7" s="11" t="s">
        <v>47</v>
      </c>
      <c r="B7" s="11">
        <v>3</v>
      </c>
      <c r="C7" s="12">
        <v>1800000</v>
      </c>
      <c r="D7" s="24">
        <f t="shared" si="0"/>
        <v>144000</v>
      </c>
    </row>
    <row r="8" spans="1:4">
      <c r="A8" s="11" t="s">
        <v>48</v>
      </c>
      <c r="B8" s="11">
        <v>1</v>
      </c>
      <c r="C8" s="12">
        <v>1500000</v>
      </c>
      <c r="D8" s="24">
        <f t="shared" si="0"/>
        <v>120000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RowHeight="17"/>
  <sheetData>
    <row r="1" spans="1:6">
      <c r="A1" s="10"/>
      <c r="B1" s="1"/>
      <c r="C1" s="2" t="s">
        <v>49</v>
      </c>
      <c r="D1" s="1"/>
      <c r="E1" s="1"/>
      <c r="F1" s="1"/>
    </row>
    <row r="2" spans="1:6">
      <c r="A2" s="3" t="s">
        <v>1</v>
      </c>
      <c r="B2" s="3" t="s">
        <v>50</v>
      </c>
      <c r="C2" s="3" t="s">
        <v>51</v>
      </c>
      <c r="D2" s="3" t="s">
        <v>52</v>
      </c>
      <c r="E2" s="3" t="s">
        <v>53</v>
      </c>
      <c r="F2" s="19" t="s">
        <v>54</v>
      </c>
    </row>
    <row r="3" spans="1:6">
      <c r="A3" s="3" t="s">
        <v>55</v>
      </c>
      <c r="B3" s="3">
        <v>75</v>
      </c>
      <c r="C3" s="3">
        <v>45</v>
      </c>
      <c r="D3" s="3">
        <v>120</v>
      </c>
      <c r="E3" s="3">
        <v>60</v>
      </c>
      <c r="F3" s="3"/>
    </row>
    <row r="4" spans="1:6">
      <c r="A4" s="3" t="s">
        <v>56</v>
      </c>
      <c r="B4" s="3">
        <v>56</v>
      </c>
      <c r="C4" s="3">
        <v>58</v>
      </c>
      <c r="D4" s="3">
        <v>114</v>
      </c>
      <c r="E4" s="3">
        <v>57</v>
      </c>
      <c r="F4" s="3"/>
    </row>
    <row r="5" spans="1:6">
      <c r="A5" s="3" t="s">
        <v>57</v>
      </c>
      <c r="B5" s="3">
        <v>38</v>
      </c>
      <c r="C5" s="3">
        <v>24</v>
      </c>
      <c r="D5" s="3">
        <v>62</v>
      </c>
      <c r="E5" s="3">
        <v>31</v>
      </c>
      <c r="F5" s="3"/>
    </row>
    <row r="6" spans="1:6">
      <c r="A6" s="3" t="s">
        <v>58</v>
      </c>
      <c r="B6" s="3">
        <v>88</v>
      </c>
      <c r="C6" s="3">
        <v>92</v>
      </c>
      <c r="D6" s="3">
        <v>180</v>
      </c>
      <c r="E6" s="3">
        <v>90</v>
      </c>
      <c r="F6" s="3"/>
    </row>
    <row r="7" spans="1:6">
      <c r="A7" s="3" t="s">
        <v>59</v>
      </c>
      <c r="B7" s="3">
        <v>83</v>
      </c>
      <c r="C7" s="3">
        <v>39</v>
      </c>
      <c r="D7" s="3">
        <v>122</v>
      </c>
      <c r="E7" s="3">
        <v>61</v>
      </c>
      <c r="F7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IF1(예제)</vt:lpstr>
      <vt:lpstr>IF1(결과)</vt:lpstr>
      <vt:lpstr>IF2(예제)</vt:lpstr>
      <vt:lpstr>IF2(결과)</vt:lpstr>
      <vt:lpstr>IF3(예제)</vt:lpstr>
      <vt:lpstr>IF3(결과)</vt:lpstr>
      <vt:lpstr>IF4(예제)</vt:lpstr>
      <vt:lpstr>IF4(결과)</vt:lpstr>
      <vt:lpstr>AND1(예제)</vt:lpstr>
      <vt:lpstr>AND1(결과)</vt:lpstr>
      <vt:lpstr>AND2(예제)</vt:lpstr>
      <vt:lpstr>AND2(결과)</vt:lpstr>
      <vt:lpstr>OR1(예제)</vt:lpstr>
      <vt:lpstr>OR1(결과)</vt:lpstr>
      <vt:lpstr>OR2(예제)</vt:lpstr>
      <vt:lpstr>OR2(결과)</vt:lpstr>
      <vt:lpstr>IFERROR(예제)</vt:lpstr>
      <vt:lpstr>IFERROR(결과)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2020-04-05T13:33:54Z</dcterms:created>
  <dcterms:modified xsi:type="dcterms:W3CDTF">2022-04-27T09:22:25Z</dcterms:modified>
</cp:coreProperties>
</file>