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영진(2022년)\기본서\1급\2021컴활1급 (4)\스프레드시트\(부록)함수사전\"/>
    </mc:Choice>
  </mc:AlternateContent>
  <bookViews>
    <workbookView xWindow="0" yWindow="0" windowWidth="16294" windowHeight="14786" tabRatio="886"/>
  </bookViews>
  <sheets>
    <sheet name="DSUM(예제)" sheetId="1" r:id="rId1"/>
    <sheet name="DSUM(결과)" sheetId="6" r:id="rId2"/>
    <sheet name="DAVERAGE(예제)" sheetId="2" r:id="rId3"/>
    <sheet name="DAVERAGE(결과)" sheetId="7" r:id="rId4"/>
    <sheet name="DCOUNT(예제)" sheetId="3" r:id="rId5"/>
    <sheet name="DCOUNT(결과)" sheetId="8" r:id="rId6"/>
    <sheet name="DCOUNTA(예제)" sheetId="4" r:id="rId7"/>
    <sheet name="DCOUNTA(결과)" sheetId="9" r:id="rId8"/>
    <sheet name="DMAX(예제)" sheetId="13" r:id="rId9"/>
    <sheet name="DMAX(결과)" sheetId="14" r:id="rId10"/>
    <sheet name="DMAX,DMIN(예제)" sheetId="5" r:id="rId11"/>
    <sheet name="DMAX,DMIN(결과)" sheetId="10" r:id="rId12"/>
    <sheet name="DSTDEV(예제)" sheetId="16" r:id="rId13"/>
    <sheet name="DSTDEV(결과)" sheetId="15" r:id="rId14"/>
    <sheet name="DGET(예제)" sheetId="17" r:id="rId15"/>
    <sheet name="DGET(결과)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5" l="1"/>
  <c r="F10" i="14"/>
  <c r="H3" i="18" l="1"/>
  <c r="E6" i="10" l="1"/>
  <c r="C16" i="9"/>
  <c r="E9" i="8"/>
  <c r="D10" i="7"/>
  <c r="E10" i="7"/>
  <c r="C10" i="7"/>
  <c r="E13" i="6"/>
</calcChain>
</file>

<file path=xl/sharedStrings.xml><?xml version="1.0" encoding="utf-8"?>
<sst xmlns="http://schemas.openxmlformats.org/spreadsheetml/2006/main" count="380" uniqueCount="151">
  <si>
    <t>제품 판매 현황</t>
    <phoneticPr fontId="6" type="noConversion"/>
  </si>
  <si>
    <t>제품분류</t>
    <phoneticPr fontId="6" type="noConversion"/>
  </si>
  <si>
    <t>품명</t>
    <phoneticPr fontId="6" type="noConversion"/>
  </si>
  <si>
    <t>판매가</t>
  </si>
  <si>
    <t>판매량</t>
  </si>
  <si>
    <t>매출액</t>
  </si>
  <si>
    <t>화장품</t>
    <phoneticPr fontId="6" type="noConversion"/>
  </si>
  <si>
    <t>립스틱</t>
    <phoneticPr fontId="6" type="noConversion"/>
  </si>
  <si>
    <t>가전제품</t>
    <phoneticPr fontId="6" type="noConversion"/>
  </si>
  <si>
    <t>면도기</t>
    <phoneticPr fontId="6" type="noConversion"/>
  </si>
  <si>
    <t>사무용품</t>
    <phoneticPr fontId="6" type="noConversion"/>
  </si>
  <si>
    <t>만년필</t>
    <phoneticPr fontId="6" type="noConversion"/>
  </si>
  <si>
    <t>타자기</t>
    <phoneticPr fontId="6" type="noConversion"/>
  </si>
  <si>
    <t>선풍기</t>
    <phoneticPr fontId="6" type="noConversion"/>
  </si>
  <si>
    <t>비누</t>
    <phoneticPr fontId="6" type="noConversion"/>
  </si>
  <si>
    <t>삼푸</t>
    <phoneticPr fontId="6" type="noConversion"/>
  </si>
  <si>
    <t>전기담요</t>
    <phoneticPr fontId="6" type="noConversion"/>
  </si>
  <si>
    <t>매출액</t>
    <phoneticPr fontId="6" type="noConversion"/>
  </si>
  <si>
    <t>사무실 월 사용료 계산</t>
    <phoneticPr fontId="6" type="noConversion"/>
  </si>
  <si>
    <t>사무실</t>
    <phoneticPr fontId="6" type="noConversion"/>
  </si>
  <si>
    <t>임대평수</t>
    <phoneticPr fontId="6" type="noConversion"/>
  </si>
  <si>
    <t>임대료</t>
    <phoneticPr fontId="6" type="noConversion"/>
  </si>
  <si>
    <t>관리비</t>
    <phoneticPr fontId="6" type="noConversion"/>
  </si>
  <si>
    <t>부가세</t>
    <phoneticPr fontId="6" type="noConversion"/>
  </si>
  <si>
    <t>1-101</t>
    <phoneticPr fontId="6" type="noConversion"/>
  </si>
  <si>
    <t>1-102</t>
    <phoneticPr fontId="6" type="noConversion"/>
  </si>
  <si>
    <t>2-101</t>
    <phoneticPr fontId="6" type="noConversion"/>
  </si>
  <si>
    <t>2-102</t>
    <phoneticPr fontId="6" type="noConversion"/>
  </si>
  <si>
    <t>2-103</t>
    <phoneticPr fontId="6" type="noConversion"/>
  </si>
  <si>
    <t>3-101</t>
    <phoneticPr fontId="6" type="noConversion"/>
  </si>
  <si>
    <t>3-102</t>
    <phoneticPr fontId="6" type="noConversion"/>
  </si>
  <si>
    <t>40평 사무실 평균</t>
    <phoneticPr fontId="6" type="noConversion"/>
  </si>
  <si>
    <t>음식별 칼로리량</t>
  </si>
  <si>
    <t>식 품</t>
  </si>
  <si>
    <t>분 량 (g)</t>
  </si>
  <si>
    <t>칼로리</t>
    <phoneticPr fontId="6" type="noConversion"/>
  </si>
  <si>
    <t>시금치</t>
  </si>
  <si>
    <t>브로콜리</t>
  </si>
  <si>
    <t>양상추</t>
  </si>
  <si>
    <t>아스파라거스</t>
  </si>
  <si>
    <t>&gt;20</t>
    <phoneticPr fontId="6" type="noConversion"/>
  </si>
  <si>
    <t>연근</t>
  </si>
  <si>
    <t>양배추</t>
  </si>
  <si>
    <t>식품수</t>
    <phoneticPr fontId="6" type="noConversion"/>
  </si>
  <si>
    <t>무</t>
  </si>
  <si>
    <t>셀러리</t>
  </si>
  <si>
    <t>신입 사원 현황</t>
    <phoneticPr fontId="6" type="noConversion"/>
  </si>
  <si>
    <t>출신지역</t>
    <phoneticPr fontId="6" type="noConversion"/>
  </si>
  <si>
    <t>이름</t>
    <phoneticPr fontId="6" type="noConversion"/>
  </si>
  <si>
    <t>나이</t>
    <phoneticPr fontId="6" type="noConversion"/>
  </si>
  <si>
    <t>성별</t>
    <phoneticPr fontId="6" type="noConversion"/>
  </si>
  <si>
    <t>서울</t>
    <phoneticPr fontId="6" type="noConversion"/>
  </si>
  <si>
    <t>최보라</t>
    <phoneticPr fontId="6" type="noConversion"/>
  </si>
  <si>
    <t>여</t>
    <phoneticPr fontId="6" type="noConversion"/>
  </si>
  <si>
    <t>부산</t>
    <phoneticPr fontId="6" type="noConversion"/>
  </si>
  <si>
    <t>임미나</t>
    <phoneticPr fontId="6" type="noConversion"/>
  </si>
  <si>
    <t>경기</t>
    <phoneticPr fontId="6" type="noConversion"/>
  </si>
  <si>
    <t>윤지덕</t>
    <phoneticPr fontId="6" type="noConversion"/>
  </si>
  <si>
    <t>남</t>
    <phoneticPr fontId="6" type="noConversion"/>
  </si>
  <si>
    <t>충청</t>
    <phoneticPr fontId="6" type="noConversion"/>
  </si>
  <si>
    <t>추하영</t>
    <phoneticPr fontId="6" type="noConversion"/>
  </si>
  <si>
    <t>여</t>
    <phoneticPr fontId="6" type="noConversion"/>
  </si>
  <si>
    <t>강원</t>
    <phoneticPr fontId="6" type="noConversion"/>
  </si>
  <si>
    <t>지영은</t>
    <phoneticPr fontId="6" type="noConversion"/>
  </si>
  <si>
    <t>제주</t>
    <phoneticPr fontId="6" type="noConversion"/>
  </si>
  <si>
    <t>김영찬</t>
    <phoneticPr fontId="6" type="noConversion"/>
  </si>
  <si>
    <t>남</t>
    <phoneticPr fontId="6" type="noConversion"/>
  </si>
  <si>
    <t>전라</t>
    <phoneticPr fontId="6" type="noConversion"/>
  </si>
  <si>
    <t>안광식</t>
    <phoneticPr fontId="6" type="noConversion"/>
  </si>
  <si>
    <t>대구</t>
    <phoneticPr fontId="6" type="noConversion"/>
  </si>
  <si>
    <t>유호경</t>
    <phoneticPr fontId="6" type="noConversion"/>
  </si>
  <si>
    <t>인천</t>
    <phoneticPr fontId="6" type="noConversion"/>
  </si>
  <si>
    <t>이청우</t>
    <phoneticPr fontId="6" type="noConversion"/>
  </si>
  <si>
    <t>대전</t>
    <phoneticPr fontId="6" type="noConversion"/>
  </si>
  <si>
    <t>김미나</t>
    <phoneticPr fontId="6" type="noConversion"/>
  </si>
  <si>
    <t>광주</t>
    <phoneticPr fontId="6" type="noConversion"/>
  </si>
  <si>
    <t>심재훈</t>
    <phoneticPr fontId="6" type="noConversion"/>
  </si>
  <si>
    <t>나이</t>
    <phoneticPr fontId="6" type="noConversion"/>
  </si>
  <si>
    <t>성별</t>
    <phoneticPr fontId="6" type="noConversion"/>
  </si>
  <si>
    <t>인원수</t>
    <phoneticPr fontId="6" type="noConversion"/>
  </si>
  <si>
    <t>&gt;=25</t>
    <phoneticPr fontId="6" type="noConversion"/>
  </si>
  <si>
    <t>성적현황</t>
    <phoneticPr fontId="6" type="noConversion"/>
  </si>
  <si>
    <t>이름</t>
    <phoneticPr fontId="6" type="noConversion"/>
  </si>
  <si>
    <t>학과</t>
    <phoneticPr fontId="6" type="noConversion"/>
  </si>
  <si>
    <t>성적</t>
    <phoneticPr fontId="6" type="noConversion"/>
  </si>
  <si>
    <t>강소영</t>
    <phoneticPr fontId="6" type="noConversion"/>
  </si>
  <si>
    <t>전자과</t>
    <phoneticPr fontId="6" type="noConversion"/>
  </si>
  <si>
    <t>이소영</t>
    <phoneticPr fontId="6" type="noConversion"/>
  </si>
  <si>
    <t>기계과</t>
    <phoneticPr fontId="6" type="noConversion"/>
  </si>
  <si>
    <t>현승수</t>
    <phoneticPr fontId="6" type="noConversion"/>
  </si>
  <si>
    <t>기계과</t>
    <phoneticPr fontId="6" type="noConversion"/>
  </si>
  <si>
    <t>차이값</t>
    <phoneticPr fontId="6" type="noConversion"/>
  </si>
  <si>
    <t>나하나</t>
    <phoneticPr fontId="6" type="noConversion"/>
  </si>
  <si>
    <t>경영과</t>
    <phoneticPr fontId="6" type="noConversion"/>
  </si>
  <si>
    <t>장하나</t>
    <phoneticPr fontId="6" type="noConversion"/>
  </si>
  <si>
    <t>경영과</t>
    <phoneticPr fontId="6" type="noConversion"/>
  </si>
  <si>
    <t>김장희</t>
    <phoneticPr fontId="6" type="noConversion"/>
  </si>
  <si>
    <t>이문성</t>
    <phoneticPr fontId="6" type="noConversion"/>
  </si>
  <si>
    <t>문혜성</t>
    <phoneticPr fontId="6" type="noConversion"/>
  </si>
  <si>
    <t>전자과</t>
    <phoneticPr fontId="6" type="noConversion"/>
  </si>
  <si>
    <t>번호</t>
    <phoneticPr fontId="6" type="noConversion"/>
  </si>
  <si>
    <t>멀리뛰기</t>
    <phoneticPr fontId="6" type="noConversion"/>
  </si>
  <si>
    <t>여</t>
    <phoneticPr fontId="6" type="noConversion"/>
  </si>
  <si>
    <t>윤예림</t>
    <phoneticPr fontId="6" type="noConversion"/>
  </si>
  <si>
    <t>남</t>
    <phoneticPr fontId="6" type="noConversion"/>
  </si>
  <si>
    <t>윤예찬</t>
    <phoneticPr fontId="6" type="noConversion"/>
  </si>
  <si>
    <t>성별</t>
    <phoneticPr fontId="6" type="noConversion"/>
  </si>
  <si>
    <t>성별</t>
    <phoneticPr fontId="6" type="noConversion"/>
  </si>
  <si>
    <t>여</t>
    <phoneticPr fontId="6" type="noConversion"/>
  </si>
  <si>
    <t>김민수</t>
    <phoneticPr fontId="6" type="noConversion"/>
  </si>
  <si>
    <t>남</t>
    <phoneticPr fontId="6" type="noConversion"/>
  </si>
  <si>
    <t>김진수</t>
    <phoneticPr fontId="6" type="noConversion"/>
  </si>
  <si>
    <t>장승희</t>
    <phoneticPr fontId="6" type="noConversion"/>
  </si>
  <si>
    <t>김태호</t>
    <phoneticPr fontId="6" type="noConversion"/>
  </si>
  <si>
    <t>이진활</t>
    <phoneticPr fontId="6" type="noConversion"/>
  </si>
  <si>
    <t>이윤지</t>
    <phoneticPr fontId="6" type="noConversion"/>
  </si>
  <si>
    <t>최대값 차이</t>
    <phoneticPr fontId="6" type="noConversion"/>
  </si>
  <si>
    <t>이시환</t>
    <phoneticPr fontId="6" type="noConversion"/>
  </si>
  <si>
    <t xml:space="preserve"> 채용 시험 성적</t>
    <phoneticPr fontId="6" type="noConversion"/>
  </si>
  <si>
    <t>수험번호</t>
    <phoneticPr fontId="6" type="noConversion"/>
  </si>
  <si>
    <t>성별</t>
  </si>
  <si>
    <t>강진정</t>
    <phoneticPr fontId="6" type="noConversion"/>
  </si>
  <si>
    <t>남</t>
    <phoneticPr fontId="6" type="noConversion"/>
  </si>
  <si>
    <t>김용민</t>
    <phoneticPr fontId="6" type="noConversion"/>
  </si>
  <si>
    <t>진경만</t>
    <phoneticPr fontId="6" type="noConversion"/>
  </si>
  <si>
    <t>여</t>
    <phoneticPr fontId="6" type="noConversion"/>
  </si>
  <si>
    <t>박자희</t>
    <phoneticPr fontId="6" type="noConversion"/>
  </si>
  <si>
    <t>남</t>
  </si>
  <si>
    <t>고현주</t>
    <phoneticPr fontId="6" type="noConversion"/>
  </si>
  <si>
    <t>여</t>
  </si>
  <si>
    <t>성현이</t>
    <phoneticPr fontId="6" type="noConversion"/>
  </si>
  <si>
    <t>임수정</t>
    <phoneticPr fontId="6" type="noConversion"/>
  </si>
  <si>
    <t>주철한</t>
    <phoneticPr fontId="6" type="noConversion"/>
  </si>
  <si>
    <t>나혼정</t>
    <phoneticPr fontId="6" type="noConversion"/>
  </si>
  <si>
    <t>표준편차(남)</t>
    <phoneticPr fontId="6" type="noConversion"/>
  </si>
  <si>
    <t>수강생코드</t>
    <phoneticPr fontId="6" type="noConversion"/>
  </si>
  <si>
    <t>3월</t>
    <phoneticPr fontId="6" type="noConversion"/>
  </si>
  <si>
    <t>4월</t>
  </si>
  <si>
    <t>5월</t>
  </si>
  <si>
    <t>6월</t>
  </si>
  <si>
    <t>[표1] 6월의 1등</t>
    <phoneticPr fontId="6" type="noConversion"/>
  </si>
  <si>
    <t>D03-04-09</t>
  </si>
  <si>
    <t>수강생코드</t>
    <phoneticPr fontId="6" type="noConversion"/>
  </si>
  <si>
    <t>D03-03-12</t>
  </si>
  <si>
    <t>&gt;=94</t>
    <phoneticPr fontId="6" type="noConversion"/>
  </si>
  <si>
    <t>D03-03-07</t>
  </si>
  <si>
    <t>D03-03-09</t>
  </si>
  <si>
    <t>D03-04-10</t>
  </si>
  <si>
    <t>D03-04-11</t>
  </si>
  <si>
    <t>D03-03-03</t>
  </si>
  <si>
    <t>D03-04-12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</si>
</sst>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/>
  </cellStyleXfs>
  <cellXfs count="32">
    <xf numFmtId="0" fontId="0" fillId="0" borderId="0" xfId="0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1" fontId="4" fillId="0" borderId="1" xfId="1" applyFont="1" applyFill="1" applyBorder="1" applyAlignment="1">
      <alignment horizontal="center" vertical="center" wrapText="1"/>
    </xf>
    <xf numFmtId="41" fontId="4" fillId="0" borderId="1" xfId="1" applyFont="1" applyFill="1" applyBorder="1" applyAlignment="1">
      <alignment horizontal="center" vertical="center"/>
    </xf>
    <xf numFmtId="0" fontId="4" fillId="0" borderId="1" xfId="2" applyNumberFormat="1" applyFont="1" applyFill="1" applyBorder="1" applyAlignment="1">
      <alignment horizontal="center" vertical="center"/>
    </xf>
    <xf numFmtId="41" fontId="4" fillId="0" borderId="1" xfId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41" fontId="4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1" fontId="4" fillId="0" borderId="1" xfId="1" applyFont="1" applyBorder="1" applyAlignment="1">
      <alignment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3" applyFont="1" applyFill="1" applyAlignment="1">
      <alignment horizontal="left" vertical="center"/>
    </xf>
    <xf numFmtId="0" fontId="4" fillId="0" borderId="0" xfId="3" applyFont="1" applyFill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right" vertical="center"/>
    </xf>
    <xf numFmtId="0" fontId="5" fillId="2" borderId="1" xfId="3" applyFont="1" applyFill="1" applyBorder="1" applyAlignment="1">
      <alignment horizontal="center" vertical="center"/>
    </xf>
    <xf numFmtId="176" fontId="4" fillId="0" borderId="1" xfId="3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표준" xfId="0" builtinId="0"/>
    <cellStyle name="표준_소책자(1급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7.600000000000001"/>
  <cols>
    <col min="5" max="5" width="10.85546875" bestFit="1" customWidth="1"/>
  </cols>
  <sheetData>
    <row r="1" spans="1:5">
      <c r="A1" s="1"/>
      <c r="B1" s="2"/>
      <c r="C1" s="3" t="s">
        <v>0</v>
      </c>
      <c r="D1" s="2"/>
      <c r="E1" s="2"/>
    </row>
    <row r="2" spans="1:5">
      <c r="A2" s="4" t="s">
        <v>1</v>
      </c>
      <c r="B2" s="4" t="s">
        <v>2</v>
      </c>
      <c r="C2" s="5" t="s">
        <v>3</v>
      </c>
      <c r="D2" s="5" t="s">
        <v>4</v>
      </c>
      <c r="E2" s="6" t="s">
        <v>5</v>
      </c>
    </row>
    <row r="3" spans="1:5">
      <c r="A3" s="4" t="s">
        <v>6</v>
      </c>
      <c r="B3" s="4" t="s">
        <v>7</v>
      </c>
      <c r="C3" s="7">
        <v>13524</v>
      </c>
      <c r="D3" s="8">
        <v>45</v>
      </c>
      <c r="E3" s="7">
        <v>608580</v>
      </c>
    </row>
    <row r="4" spans="1:5">
      <c r="A4" s="4" t="s">
        <v>8</v>
      </c>
      <c r="B4" s="4" t="s">
        <v>9</v>
      </c>
      <c r="C4" s="7">
        <v>7200</v>
      </c>
      <c r="D4" s="8">
        <v>89</v>
      </c>
      <c r="E4" s="7">
        <v>640800</v>
      </c>
    </row>
    <row r="5" spans="1:5">
      <c r="A5" s="4" t="s">
        <v>10</v>
      </c>
      <c r="B5" s="4" t="s">
        <v>11</v>
      </c>
      <c r="C5" s="7">
        <v>2900</v>
      </c>
      <c r="D5" s="8">
        <v>230</v>
      </c>
      <c r="E5" s="7">
        <v>667000</v>
      </c>
    </row>
    <row r="6" spans="1:5">
      <c r="A6" s="4" t="s">
        <v>10</v>
      </c>
      <c r="B6" s="4" t="s">
        <v>12</v>
      </c>
      <c r="C6" s="7">
        <v>18000</v>
      </c>
      <c r="D6" s="8">
        <v>30</v>
      </c>
      <c r="E6" s="7">
        <v>540000</v>
      </c>
    </row>
    <row r="7" spans="1:5">
      <c r="A7" s="4" t="s">
        <v>8</v>
      </c>
      <c r="B7" s="4" t="s">
        <v>13</v>
      </c>
      <c r="C7" s="7">
        <v>30625</v>
      </c>
      <c r="D7" s="8">
        <v>120</v>
      </c>
      <c r="E7" s="7">
        <v>3675000</v>
      </c>
    </row>
    <row r="8" spans="1:5">
      <c r="A8" s="4" t="s">
        <v>6</v>
      </c>
      <c r="B8" s="4" t="s">
        <v>14</v>
      </c>
      <c r="C8" s="7">
        <v>2600</v>
      </c>
      <c r="D8" s="8">
        <v>120</v>
      </c>
      <c r="E8" s="7">
        <v>312000</v>
      </c>
    </row>
    <row r="9" spans="1:5">
      <c r="A9" s="4" t="s">
        <v>6</v>
      </c>
      <c r="B9" s="4" t="s">
        <v>15</v>
      </c>
      <c r="C9" s="7">
        <v>5460</v>
      </c>
      <c r="D9" s="8">
        <v>325</v>
      </c>
      <c r="E9" s="7">
        <v>1774500</v>
      </c>
    </row>
    <row r="10" spans="1:5">
      <c r="A10" s="4" t="s">
        <v>8</v>
      </c>
      <c r="B10" s="4" t="s">
        <v>16</v>
      </c>
      <c r="C10" s="7">
        <v>66120</v>
      </c>
      <c r="D10" s="8">
        <v>60</v>
      </c>
      <c r="E10" s="7">
        <v>3967200</v>
      </c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4" t="s">
        <v>1</v>
      </c>
      <c r="E12" s="18" t="s">
        <v>17</v>
      </c>
    </row>
    <row r="13" spans="1:5">
      <c r="A13" s="2"/>
      <c r="B13" s="2"/>
      <c r="C13" s="2"/>
      <c r="D13" s="4" t="s">
        <v>8</v>
      </c>
      <c r="E13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E13"/>
    </sheetView>
  </sheetViews>
  <sheetFormatPr defaultRowHeight="17.600000000000001"/>
  <cols>
    <col min="5" max="5" width="10.85546875" bestFit="1" customWidth="1"/>
  </cols>
  <sheetData>
    <row r="1" spans="1:5">
      <c r="A1" s="1"/>
      <c r="B1" s="2"/>
      <c r="C1" s="3" t="s">
        <v>0</v>
      </c>
      <c r="D1" s="2"/>
      <c r="E1" s="2"/>
    </row>
    <row r="2" spans="1:5">
      <c r="A2" s="4" t="s">
        <v>1</v>
      </c>
      <c r="B2" s="4" t="s">
        <v>2</v>
      </c>
      <c r="C2" s="5" t="s">
        <v>3</v>
      </c>
      <c r="D2" s="5" t="s">
        <v>4</v>
      </c>
      <c r="E2" s="6" t="s">
        <v>5</v>
      </c>
    </row>
    <row r="3" spans="1:5">
      <c r="A3" s="4" t="s">
        <v>6</v>
      </c>
      <c r="B3" s="4" t="s">
        <v>7</v>
      </c>
      <c r="C3" s="7">
        <v>13524</v>
      </c>
      <c r="D3" s="8">
        <v>45</v>
      </c>
      <c r="E3" s="7">
        <v>608580</v>
      </c>
    </row>
    <row r="4" spans="1:5">
      <c r="A4" s="4" t="s">
        <v>8</v>
      </c>
      <c r="B4" s="4" t="s">
        <v>9</v>
      </c>
      <c r="C4" s="7">
        <v>7200</v>
      </c>
      <c r="D4" s="8">
        <v>89</v>
      </c>
      <c r="E4" s="7">
        <v>640800</v>
      </c>
    </row>
    <row r="5" spans="1:5">
      <c r="A5" s="4" t="s">
        <v>10</v>
      </c>
      <c r="B5" s="4" t="s">
        <v>11</v>
      </c>
      <c r="C5" s="7">
        <v>2900</v>
      </c>
      <c r="D5" s="8">
        <v>230</v>
      </c>
      <c r="E5" s="7">
        <v>667000</v>
      </c>
    </row>
    <row r="6" spans="1:5">
      <c r="A6" s="4" t="s">
        <v>10</v>
      </c>
      <c r="B6" s="4" t="s">
        <v>12</v>
      </c>
      <c r="C6" s="7">
        <v>18000</v>
      </c>
      <c r="D6" s="8">
        <v>30</v>
      </c>
      <c r="E6" s="7">
        <v>540000</v>
      </c>
    </row>
    <row r="7" spans="1:5">
      <c r="A7" s="4" t="s">
        <v>8</v>
      </c>
      <c r="B7" s="4" t="s">
        <v>13</v>
      </c>
      <c r="C7" s="7">
        <v>30625</v>
      </c>
      <c r="D7" s="8">
        <v>120</v>
      </c>
      <c r="E7" s="7">
        <v>3675000</v>
      </c>
    </row>
    <row r="8" spans="1:5">
      <c r="A8" s="4" t="s">
        <v>6</v>
      </c>
      <c r="B8" s="4" t="s">
        <v>14</v>
      </c>
      <c r="C8" s="7">
        <v>2600</v>
      </c>
      <c r="D8" s="8">
        <v>120</v>
      </c>
      <c r="E8" s="7">
        <v>312000</v>
      </c>
    </row>
    <row r="9" spans="1:5">
      <c r="A9" s="4" t="s">
        <v>6</v>
      </c>
      <c r="B9" s="4" t="s">
        <v>15</v>
      </c>
      <c r="C9" s="7">
        <v>5460</v>
      </c>
      <c r="D9" s="8">
        <v>325</v>
      </c>
      <c r="E9" s="7">
        <v>1774500</v>
      </c>
    </row>
    <row r="10" spans="1:5">
      <c r="A10" s="4" t="s">
        <v>8</v>
      </c>
      <c r="B10" s="4" t="s">
        <v>16</v>
      </c>
      <c r="C10" s="7">
        <v>66120</v>
      </c>
      <c r="D10" s="8">
        <v>60</v>
      </c>
      <c r="E10" s="7">
        <v>3967200</v>
      </c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4" t="s">
        <v>1</v>
      </c>
      <c r="E12" s="18" t="s">
        <v>17</v>
      </c>
    </row>
    <row r="13" spans="1:5">
      <c r="A13" s="2"/>
      <c r="B13" s="2"/>
      <c r="C13" s="2"/>
      <c r="D13" s="4" t="s">
        <v>8</v>
      </c>
      <c r="E13" s="19">
        <f>DSUM(A2:E10,5,D12:D13)</f>
        <v>8283000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7.600000000000001"/>
  <cols>
    <col min="1" max="5" width="9.85546875" customWidth="1"/>
  </cols>
  <sheetData>
    <row r="1" spans="1:5">
      <c r="A1" s="10"/>
      <c r="B1" s="2"/>
      <c r="C1" s="3" t="s">
        <v>18</v>
      </c>
      <c r="D1" s="2"/>
      <c r="E1" s="2"/>
    </row>
    <row r="2" spans="1: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</row>
    <row r="3" spans="1:5">
      <c r="A3" s="4" t="s">
        <v>24</v>
      </c>
      <c r="B3" s="4">
        <v>40</v>
      </c>
      <c r="C3" s="11">
        <v>502200</v>
      </c>
      <c r="D3" s="11">
        <v>50200</v>
      </c>
      <c r="E3" s="11">
        <v>55240</v>
      </c>
    </row>
    <row r="4" spans="1:5">
      <c r="A4" s="4" t="s">
        <v>25</v>
      </c>
      <c r="B4" s="4">
        <v>35</v>
      </c>
      <c r="C4" s="11">
        <v>439425</v>
      </c>
      <c r="D4" s="11">
        <v>43925</v>
      </c>
      <c r="E4" s="11">
        <v>48335</v>
      </c>
    </row>
    <row r="5" spans="1:5">
      <c r="A5" s="4" t="s">
        <v>26</v>
      </c>
      <c r="B5" s="4">
        <v>28</v>
      </c>
      <c r="C5" s="11">
        <v>351540</v>
      </c>
      <c r="D5" s="11">
        <v>35140</v>
      </c>
      <c r="E5" s="11">
        <v>38668</v>
      </c>
    </row>
    <row r="6" spans="1:5">
      <c r="A6" s="4" t="s">
        <v>27</v>
      </c>
      <c r="B6" s="4">
        <v>40</v>
      </c>
      <c r="C6" s="11">
        <v>495000</v>
      </c>
      <c r="D6" s="11">
        <v>49500</v>
      </c>
      <c r="E6" s="11">
        <v>54450</v>
      </c>
    </row>
    <row r="7" spans="1:5">
      <c r="A7" s="4" t="s">
        <v>28</v>
      </c>
      <c r="B7" s="4">
        <v>20</v>
      </c>
      <c r="C7" s="11">
        <v>251100</v>
      </c>
      <c r="D7" s="11">
        <v>25100</v>
      </c>
      <c r="E7" s="11">
        <v>27620</v>
      </c>
    </row>
    <row r="8" spans="1:5">
      <c r="A8" s="4" t="s">
        <v>29</v>
      </c>
      <c r="B8" s="4">
        <v>40</v>
      </c>
      <c r="C8" s="11">
        <v>451000</v>
      </c>
      <c r="D8" s="11">
        <v>45100</v>
      </c>
      <c r="E8" s="11">
        <v>49610</v>
      </c>
    </row>
    <row r="9" spans="1:5">
      <c r="A9" s="4" t="s">
        <v>30</v>
      </c>
      <c r="B9" s="4">
        <v>35</v>
      </c>
      <c r="C9" s="11">
        <v>439425</v>
      </c>
      <c r="D9" s="11">
        <v>43925</v>
      </c>
      <c r="E9" s="11">
        <v>48335</v>
      </c>
    </row>
    <row r="10" spans="1:5">
      <c r="A10" s="30" t="s">
        <v>31</v>
      </c>
      <c r="B10" s="31"/>
      <c r="C10" s="11"/>
      <c r="D10" s="11"/>
      <c r="E10" s="11"/>
    </row>
  </sheetData>
  <mergeCells count="1">
    <mergeCell ref="A10:B1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7.600000000000001"/>
  <cols>
    <col min="1" max="5" width="9.85546875" customWidth="1"/>
  </cols>
  <sheetData>
    <row r="1" spans="1:5">
      <c r="A1" s="10"/>
      <c r="B1" s="2"/>
      <c r="C1" s="3" t="s">
        <v>18</v>
      </c>
      <c r="D1" s="2"/>
      <c r="E1" s="2"/>
    </row>
    <row r="2" spans="1: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</row>
    <row r="3" spans="1:5">
      <c r="A3" s="4" t="s">
        <v>24</v>
      </c>
      <c r="B3" s="4">
        <v>40</v>
      </c>
      <c r="C3" s="11">
        <v>502200</v>
      </c>
      <c r="D3" s="11">
        <v>50200</v>
      </c>
      <c r="E3" s="11">
        <v>55240</v>
      </c>
    </row>
    <row r="4" spans="1:5">
      <c r="A4" s="4" t="s">
        <v>25</v>
      </c>
      <c r="B4" s="4">
        <v>35</v>
      </c>
      <c r="C4" s="11">
        <v>439425</v>
      </c>
      <c r="D4" s="11">
        <v>43925</v>
      </c>
      <c r="E4" s="11">
        <v>48335</v>
      </c>
    </row>
    <row r="5" spans="1:5">
      <c r="A5" s="4" t="s">
        <v>26</v>
      </c>
      <c r="B5" s="4">
        <v>28</v>
      </c>
      <c r="C5" s="11">
        <v>351540</v>
      </c>
      <c r="D5" s="11">
        <v>35140</v>
      </c>
      <c r="E5" s="11">
        <v>38668</v>
      </c>
    </row>
    <row r="6" spans="1:5">
      <c r="A6" s="4" t="s">
        <v>27</v>
      </c>
      <c r="B6" s="4">
        <v>40</v>
      </c>
      <c r="C6" s="11">
        <v>495000</v>
      </c>
      <c r="D6" s="11">
        <v>49500</v>
      </c>
      <c r="E6" s="11">
        <v>54450</v>
      </c>
    </row>
    <row r="7" spans="1:5">
      <c r="A7" s="4" t="s">
        <v>28</v>
      </c>
      <c r="B7" s="4">
        <v>20</v>
      </c>
      <c r="C7" s="11">
        <v>251100</v>
      </c>
      <c r="D7" s="11">
        <v>25100</v>
      </c>
      <c r="E7" s="11">
        <v>27620</v>
      </c>
    </row>
    <row r="8" spans="1:5">
      <c r="A8" s="4" t="s">
        <v>29</v>
      </c>
      <c r="B8" s="4">
        <v>40</v>
      </c>
      <c r="C8" s="11">
        <v>451000</v>
      </c>
      <c r="D8" s="11">
        <v>45100</v>
      </c>
      <c r="E8" s="11">
        <v>49610</v>
      </c>
    </row>
    <row r="9" spans="1:5">
      <c r="A9" s="4" t="s">
        <v>30</v>
      </c>
      <c r="B9" s="4">
        <v>35</v>
      </c>
      <c r="C9" s="11">
        <v>439425</v>
      </c>
      <c r="D9" s="11">
        <v>43925</v>
      </c>
      <c r="E9" s="11">
        <v>48335</v>
      </c>
    </row>
    <row r="10" spans="1:5">
      <c r="A10" s="30" t="s">
        <v>31</v>
      </c>
      <c r="B10" s="31"/>
      <c r="C10" s="20">
        <f>DAVERAGE($A$2:$E$9,C2,$B$2:$B$3)</f>
        <v>482733.33333333331</v>
      </c>
      <c r="D10" s="20">
        <f t="shared" ref="D10:E10" si="0">DAVERAGE($A$2:$E$9,D2,$B$2:$B$3)</f>
        <v>48266.666666666664</v>
      </c>
      <c r="E10" s="20">
        <f t="shared" si="0"/>
        <v>53100</v>
      </c>
    </row>
  </sheetData>
  <mergeCells count="1">
    <mergeCell ref="A10:B10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7.600000000000001"/>
  <cols>
    <col min="1" max="1" width="12.5703125" customWidth="1"/>
  </cols>
  <sheetData>
    <row r="1" spans="1:5">
      <c r="A1" s="12"/>
      <c r="B1" s="3" t="s">
        <v>32</v>
      </c>
      <c r="C1" s="2"/>
      <c r="D1" s="2"/>
      <c r="E1" s="2"/>
    </row>
    <row r="2" spans="1:5">
      <c r="A2" s="5" t="s">
        <v>33</v>
      </c>
      <c r="B2" s="5" t="s">
        <v>34</v>
      </c>
      <c r="C2" s="5" t="s">
        <v>35</v>
      </c>
      <c r="D2" s="2"/>
      <c r="E2" s="2"/>
    </row>
    <row r="3" spans="1:5">
      <c r="A3" s="13" t="s">
        <v>36</v>
      </c>
      <c r="B3" s="5">
        <v>100</v>
      </c>
      <c r="C3" s="5">
        <v>24</v>
      </c>
      <c r="D3" s="2"/>
      <c r="E3" s="2"/>
    </row>
    <row r="4" spans="1:5">
      <c r="A4" s="13" t="s">
        <v>37</v>
      </c>
      <c r="B4" s="5">
        <v>100</v>
      </c>
      <c r="C4" s="5">
        <v>28</v>
      </c>
      <c r="D4" s="2"/>
      <c r="E4" s="2"/>
    </row>
    <row r="5" spans="1:5">
      <c r="A5" s="13" t="s">
        <v>38</v>
      </c>
      <c r="B5" s="5">
        <v>100</v>
      </c>
      <c r="C5" s="5">
        <v>11</v>
      </c>
      <c r="D5" s="2"/>
      <c r="E5" s="5" t="s">
        <v>35</v>
      </c>
    </row>
    <row r="6" spans="1:5">
      <c r="A6" s="13" t="s">
        <v>39</v>
      </c>
      <c r="B6" s="5">
        <v>100</v>
      </c>
      <c r="C6" s="5">
        <v>18</v>
      </c>
      <c r="D6" s="2"/>
      <c r="E6" s="5" t="s">
        <v>40</v>
      </c>
    </row>
    <row r="7" spans="1:5">
      <c r="A7" s="13" t="s">
        <v>41</v>
      </c>
      <c r="B7" s="5">
        <v>100</v>
      </c>
      <c r="C7" s="5">
        <v>53</v>
      </c>
      <c r="D7" s="2"/>
      <c r="E7" s="2"/>
    </row>
    <row r="8" spans="1:5">
      <c r="A8" s="14" t="s">
        <v>42</v>
      </c>
      <c r="B8" s="5">
        <v>100</v>
      </c>
      <c r="C8" s="5">
        <v>20</v>
      </c>
      <c r="D8" s="2"/>
      <c r="E8" s="18" t="s">
        <v>43</v>
      </c>
    </row>
    <row r="9" spans="1:5">
      <c r="A9" s="14" t="s">
        <v>44</v>
      </c>
      <c r="B9" s="5">
        <v>100</v>
      </c>
      <c r="C9" s="5">
        <v>16</v>
      </c>
      <c r="D9" s="2"/>
      <c r="E9" s="15"/>
    </row>
    <row r="10" spans="1:5">
      <c r="A10" s="14" t="s">
        <v>45</v>
      </c>
      <c r="B10" s="5">
        <v>100</v>
      </c>
      <c r="C10" s="5">
        <v>8</v>
      </c>
      <c r="D10" s="2"/>
      <c r="E10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7.600000000000001"/>
  <cols>
    <col min="1" max="1" width="12.5703125" customWidth="1"/>
  </cols>
  <sheetData>
    <row r="1" spans="1:5">
      <c r="A1" s="12"/>
      <c r="B1" s="3" t="s">
        <v>32</v>
      </c>
      <c r="C1" s="2"/>
      <c r="D1" s="2"/>
      <c r="E1" s="2"/>
    </row>
    <row r="2" spans="1:5">
      <c r="A2" s="5" t="s">
        <v>33</v>
      </c>
      <c r="B2" s="5" t="s">
        <v>34</v>
      </c>
      <c r="C2" s="5" t="s">
        <v>35</v>
      </c>
      <c r="D2" s="2"/>
      <c r="E2" s="2"/>
    </row>
    <row r="3" spans="1:5">
      <c r="A3" s="13" t="s">
        <v>36</v>
      </c>
      <c r="B3" s="5">
        <v>100</v>
      </c>
      <c r="C3" s="5">
        <v>24</v>
      </c>
      <c r="D3" s="2"/>
      <c r="E3" s="2"/>
    </row>
    <row r="4" spans="1:5">
      <c r="A4" s="13" t="s">
        <v>37</v>
      </c>
      <c r="B4" s="5">
        <v>100</v>
      </c>
      <c r="C4" s="5">
        <v>28</v>
      </c>
      <c r="D4" s="2"/>
      <c r="E4" s="2"/>
    </row>
    <row r="5" spans="1:5">
      <c r="A5" s="13" t="s">
        <v>38</v>
      </c>
      <c r="B5" s="5">
        <v>100</v>
      </c>
      <c r="C5" s="5">
        <v>11</v>
      </c>
      <c r="D5" s="2"/>
      <c r="E5" s="5" t="s">
        <v>35</v>
      </c>
    </row>
    <row r="6" spans="1:5">
      <c r="A6" s="13" t="s">
        <v>39</v>
      </c>
      <c r="B6" s="5">
        <v>100</v>
      </c>
      <c r="C6" s="5">
        <v>18</v>
      </c>
      <c r="D6" s="2"/>
      <c r="E6" s="5" t="s">
        <v>40</v>
      </c>
    </row>
    <row r="7" spans="1:5">
      <c r="A7" s="13" t="s">
        <v>41</v>
      </c>
      <c r="B7" s="5">
        <v>100</v>
      </c>
      <c r="C7" s="5">
        <v>53</v>
      </c>
      <c r="D7" s="2"/>
      <c r="E7" s="2"/>
    </row>
    <row r="8" spans="1:5">
      <c r="A8" s="14" t="s">
        <v>42</v>
      </c>
      <c r="B8" s="5">
        <v>100</v>
      </c>
      <c r="C8" s="5">
        <v>20</v>
      </c>
      <c r="D8" s="2"/>
      <c r="E8" s="18" t="s">
        <v>43</v>
      </c>
    </row>
    <row r="9" spans="1:5">
      <c r="A9" s="14" t="s">
        <v>44</v>
      </c>
      <c r="B9" s="5">
        <v>100</v>
      </c>
      <c r="C9" s="5">
        <v>16</v>
      </c>
      <c r="D9" s="2"/>
      <c r="E9" s="21">
        <f>DCOUNT(A2:C10,3,E5:E6)</f>
        <v>3</v>
      </c>
    </row>
    <row r="10" spans="1:5">
      <c r="A10" s="14" t="s">
        <v>45</v>
      </c>
      <c r="B10" s="5">
        <v>100</v>
      </c>
      <c r="C10" s="5">
        <v>8</v>
      </c>
      <c r="D10" s="2"/>
      <c r="E10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7.600000000000001"/>
  <sheetData>
    <row r="1" spans="1:4">
      <c r="A1" s="16"/>
      <c r="B1" s="3" t="s">
        <v>46</v>
      </c>
      <c r="C1" s="2"/>
      <c r="D1" s="2"/>
    </row>
    <row r="2" spans="1:4">
      <c r="A2" s="4" t="s">
        <v>47</v>
      </c>
      <c r="B2" s="4" t="s">
        <v>48</v>
      </c>
      <c r="C2" s="4" t="s">
        <v>49</v>
      </c>
      <c r="D2" s="4" t="s">
        <v>50</v>
      </c>
    </row>
    <row r="3" spans="1:4">
      <c r="A3" s="4" t="s">
        <v>51</v>
      </c>
      <c r="B3" s="4" t="s">
        <v>52</v>
      </c>
      <c r="C3" s="4">
        <v>26</v>
      </c>
      <c r="D3" s="4" t="s">
        <v>53</v>
      </c>
    </row>
    <row r="4" spans="1:4">
      <c r="A4" s="4" t="s">
        <v>54</v>
      </c>
      <c r="B4" s="4" t="s">
        <v>55</v>
      </c>
      <c r="C4" s="4">
        <v>23</v>
      </c>
      <c r="D4" s="4" t="s">
        <v>53</v>
      </c>
    </row>
    <row r="5" spans="1:4">
      <c r="A5" s="4" t="s">
        <v>56</v>
      </c>
      <c r="B5" s="4" t="s">
        <v>57</v>
      </c>
      <c r="C5" s="4">
        <v>25</v>
      </c>
      <c r="D5" s="4" t="s">
        <v>58</v>
      </c>
    </row>
    <row r="6" spans="1:4">
      <c r="A6" s="4" t="s">
        <v>59</v>
      </c>
      <c r="B6" s="4" t="s">
        <v>60</v>
      </c>
      <c r="C6" s="4">
        <v>22</v>
      </c>
      <c r="D6" s="4" t="s">
        <v>61</v>
      </c>
    </row>
    <row r="7" spans="1:4">
      <c r="A7" s="4" t="s">
        <v>62</v>
      </c>
      <c r="B7" s="4" t="s">
        <v>63</v>
      </c>
      <c r="C7" s="4">
        <v>21</v>
      </c>
      <c r="D7" s="4" t="s">
        <v>61</v>
      </c>
    </row>
    <row r="8" spans="1:4">
      <c r="A8" s="4" t="s">
        <v>64</v>
      </c>
      <c r="B8" s="4" t="s">
        <v>65</v>
      </c>
      <c r="C8" s="4">
        <v>25</v>
      </c>
      <c r="D8" s="4" t="s">
        <v>66</v>
      </c>
    </row>
    <row r="9" spans="1:4">
      <c r="A9" s="4" t="s">
        <v>67</v>
      </c>
      <c r="B9" s="4" t="s">
        <v>68</v>
      </c>
      <c r="C9" s="4">
        <v>26</v>
      </c>
      <c r="D9" s="4" t="s">
        <v>66</v>
      </c>
    </row>
    <row r="10" spans="1:4">
      <c r="A10" s="4" t="s">
        <v>69</v>
      </c>
      <c r="B10" s="4" t="s">
        <v>70</v>
      </c>
      <c r="C10" s="4">
        <v>27</v>
      </c>
      <c r="D10" s="4" t="s">
        <v>58</v>
      </c>
    </row>
    <row r="11" spans="1:4">
      <c r="A11" s="4" t="s">
        <v>71</v>
      </c>
      <c r="B11" s="4" t="s">
        <v>72</v>
      </c>
      <c r="C11" s="4">
        <v>28</v>
      </c>
      <c r="D11" s="4" t="s">
        <v>53</v>
      </c>
    </row>
    <row r="12" spans="1:4">
      <c r="A12" s="4" t="s">
        <v>73</v>
      </c>
      <c r="B12" s="4" t="s">
        <v>74</v>
      </c>
      <c r="C12" s="4">
        <v>29</v>
      </c>
      <c r="D12" s="4" t="s">
        <v>61</v>
      </c>
    </row>
    <row r="13" spans="1:4">
      <c r="A13" s="4" t="s">
        <v>75</v>
      </c>
      <c r="B13" s="4" t="s">
        <v>76</v>
      </c>
      <c r="C13" s="4">
        <v>24</v>
      </c>
      <c r="D13" s="4" t="s">
        <v>58</v>
      </c>
    </row>
    <row r="14" spans="1:4">
      <c r="A14" s="2"/>
      <c r="B14" s="2"/>
      <c r="C14" s="2"/>
      <c r="D14" s="2"/>
    </row>
    <row r="15" spans="1:4">
      <c r="A15" s="4" t="s">
        <v>77</v>
      </c>
      <c r="B15" s="4" t="s">
        <v>78</v>
      </c>
      <c r="C15" s="18" t="s">
        <v>79</v>
      </c>
      <c r="D15" s="2"/>
    </row>
    <row r="16" spans="1:4">
      <c r="A16" s="4" t="s">
        <v>80</v>
      </c>
      <c r="B16" s="4" t="s">
        <v>61</v>
      </c>
      <c r="C16" s="15"/>
      <c r="D16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6" sqref="C16"/>
    </sheetView>
  </sheetViews>
  <sheetFormatPr defaultRowHeight="17.600000000000001"/>
  <sheetData>
    <row r="1" spans="1:4">
      <c r="A1" s="16"/>
      <c r="B1" s="3" t="s">
        <v>46</v>
      </c>
      <c r="C1" s="2"/>
      <c r="D1" s="2"/>
    </row>
    <row r="2" spans="1:4">
      <c r="A2" s="4" t="s">
        <v>47</v>
      </c>
      <c r="B2" s="4" t="s">
        <v>48</v>
      </c>
      <c r="C2" s="4" t="s">
        <v>49</v>
      </c>
      <c r="D2" s="4" t="s">
        <v>50</v>
      </c>
    </row>
    <row r="3" spans="1:4">
      <c r="A3" s="4" t="s">
        <v>51</v>
      </c>
      <c r="B3" s="4" t="s">
        <v>52</v>
      </c>
      <c r="C3" s="4">
        <v>26</v>
      </c>
      <c r="D3" s="4" t="s">
        <v>53</v>
      </c>
    </row>
    <row r="4" spans="1:4">
      <c r="A4" s="4" t="s">
        <v>54</v>
      </c>
      <c r="B4" s="4" t="s">
        <v>55</v>
      </c>
      <c r="C4" s="4">
        <v>23</v>
      </c>
      <c r="D4" s="4" t="s">
        <v>53</v>
      </c>
    </row>
    <row r="5" spans="1:4">
      <c r="A5" s="4" t="s">
        <v>56</v>
      </c>
      <c r="B5" s="4" t="s">
        <v>57</v>
      </c>
      <c r="C5" s="4">
        <v>25</v>
      </c>
      <c r="D5" s="4" t="s">
        <v>58</v>
      </c>
    </row>
    <row r="6" spans="1:4">
      <c r="A6" s="4" t="s">
        <v>59</v>
      </c>
      <c r="B6" s="4" t="s">
        <v>60</v>
      </c>
      <c r="C6" s="4">
        <v>22</v>
      </c>
      <c r="D6" s="4" t="s">
        <v>53</v>
      </c>
    </row>
    <row r="7" spans="1:4">
      <c r="A7" s="4" t="s">
        <v>62</v>
      </c>
      <c r="B7" s="4" t="s">
        <v>63</v>
      </c>
      <c r="C7" s="4">
        <v>21</v>
      </c>
      <c r="D7" s="4" t="s">
        <v>53</v>
      </c>
    </row>
    <row r="8" spans="1:4">
      <c r="A8" s="4" t="s">
        <v>64</v>
      </c>
      <c r="B8" s="4" t="s">
        <v>65</v>
      </c>
      <c r="C8" s="4">
        <v>25</v>
      </c>
      <c r="D8" s="4" t="s">
        <v>58</v>
      </c>
    </row>
    <row r="9" spans="1:4">
      <c r="A9" s="4" t="s">
        <v>67</v>
      </c>
      <c r="B9" s="4" t="s">
        <v>68</v>
      </c>
      <c r="C9" s="4">
        <v>26</v>
      </c>
      <c r="D9" s="4" t="s">
        <v>58</v>
      </c>
    </row>
    <row r="10" spans="1:4">
      <c r="A10" s="4" t="s">
        <v>69</v>
      </c>
      <c r="B10" s="4" t="s">
        <v>70</v>
      </c>
      <c r="C10" s="4">
        <v>27</v>
      </c>
      <c r="D10" s="4" t="s">
        <v>58</v>
      </c>
    </row>
    <row r="11" spans="1:4">
      <c r="A11" s="4" t="s">
        <v>71</v>
      </c>
      <c r="B11" s="4" t="s">
        <v>72</v>
      </c>
      <c r="C11" s="4">
        <v>28</v>
      </c>
      <c r="D11" s="4" t="s">
        <v>53</v>
      </c>
    </row>
    <row r="12" spans="1:4">
      <c r="A12" s="4" t="s">
        <v>73</v>
      </c>
      <c r="B12" s="4" t="s">
        <v>74</v>
      </c>
      <c r="C12" s="4">
        <v>29</v>
      </c>
      <c r="D12" s="4" t="s">
        <v>53</v>
      </c>
    </row>
    <row r="13" spans="1:4">
      <c r="A13" s="4" t="s">
        <v>75</v>
      </c>
      <c r="B13" s="4" t="s">
        <v>76</v>
      </c>
      <c r="C13" s="4">
        <v>24</v>
      </c>
      <c r="D13" s="4" t="s">
        <v>58</v>
      </c>
    </row>
    <row r="14" spans="1:4">
      <c r="A14" s="2"/>
      <c r="B14" s="2"/>
      <c r="C14" s="2"/>
      <c r="D14" s="2"/>
    </row>
    <row r="15" spans="1:4">
      <c r="A15" s="4" t="s">
        <v>49</v>
      </c>
      <c r="B15" s="4" t="s">
        <v>50</v>
      </c>
      <c r="C15" s="18" t="s">
        <v>79</v>
      </c>
      <c r="D15" s="2"/>
    </row>
    <row r="16" spans="1:4">
      <c r="A16" s="4" t="s">
        <v>80</v>
      </c>
      <c r="B16" s="4" t="s">
        <v>53</v>
      </c>
      <c r="C16" s="21">
        <f>DCOUNTA(A2:D13,1,A15:B16)</f>
        <v>3</v>
      </c>
      <c r="D16" s="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7.600000000000001"/>
  <cols>
    <col min="6" max="6" width="11.2109375" bestFit="1" customWidth="1"/>
  </cols>
  <sheetData>
    <row r="1" spans="1:7">
      <c r="A1" s="4" t="s">
        <v>100</v>
      </c>
      <c r="B1" s="4" t="s">
        <v>50</v>
      </c>
      <c r="C1" s="4" t="s">
        <v>48</v>
      </c>
      <c r="D1" s="4" t="s">
        <v>101</v>
      </c>
      <c r="E1" s="2"/>
      <c r="F1" s="2"/>
      <c r="G1" s="2"/>
    </row>
    <row r="2" spans="1:7">
      <c r="A2" s="4">
        <v>1</v>
      </c>
      <c r="B2" s="4" t="s">
        <v>102</v>
      </c>
      <c r="C2" s="4" t="s">
        <v>103</v>
      </c>
      <c r="D2" s="4">
        <v>165</v>
      </c>
      <c r="E2" s="2"/>
      <c r="F2" s="2"/>
      <c r="G2" s="2"/>
    </row>
    <row r="3" spans="1:7">
      <c r="A3" s="4">
        <v>2</v>
      </c>
      <c r="B3" s="4" t="s">
        <v>104</v>
      </c>
      <c r="C3" s="4" t="s">
        <v>105</v>
      </c>
      <c r="D3" s="4">
        <v>180</v>
      </c>
      <c r="E3" s="2"/>
      <c r="F3" s="4" t="s">
        <v>106</v>
      </c>
      <c r="G3" s="4" t="s">
        <v>107</v>
      </c>
    </row>
    <row r="4" spans="1:7">
      <c r="A4" s="4">
        <v>3</v>
      </c>
      <c r="B4" s="4" t="s">
        <v>108</v>
      </c>
      <c r="C4" s="4" t="s">
        <v>109</v>
      </c>
      <c r="D4" s="4">
        <v>172</v>
      </c>
      <c r="E4" s="2"/>
      <c r="F4" s="4" t="s">
        <v>108</v>
      </c>
      <c r="G4" s="4" t="s">
        <v>110</v>
      </c>
    </row>
    <row r="5" spans="1:7">
      <c r="A5" s="4">
        <v>4</v>
      </c>
      <c r="B5" s="4" t="s">
        <v>110</v>
      </c>
      <c r="C5" s="4" t="s">
        <v>111</v>
      </c>
      <c r="D5" s="4">
        <v>198</v>
      </c>
      <c r="E5" s="2"/>
      <c r="F5" s="2"/>
      <c r="G5" s="2"/>
    </row>
    <row r="6" spans="1:7">
      <c r="A6" s="4">
        <v>5</v>
      </c>
      <c r="B6" s="4" t="s">
        <v>108</v>
      </c>
      <c r="C6" s="4" t="s">
        <v>112</v>
      </c>
      <c r="D6" s="4">
        <v>160</v>
      </c>
      <c r="E6" s="2"/>
      <c r="F6" s="2"/>
      <c r="G6" s="2"/>
    </row>
    <row r="7" spans="1:7">
      <c r="A7" s="4">
        <v>6</v>
      </c>
      <c r="B7" s="4" t="s">
        <v>110</v>
      </c>
      <c r="C7" s="4" t="s">
        <v>113</v>
      </c>
      <c r="D7" s="4">
        <v>178</v>
      </c>
      <c r="E7" s="2"/>
      <c r="F7" s="2"/>
      <c r="G7" s="2"/>
    </row>
    <row r="8" spans="1:7">
      <c r="A8" s="4">
        <v>7</v>
      </c>
      <c r="B8" s="4" t="s">
        <v>110</v>
      </c>
      <c r="C8" s="4" t="s">
        <v>114</v>
      </c>
      <c r="D8" s="4">
        <v>185</v>
      </c>
      <c r="E8" s="2"/>
      <c r="F8" s="2"/>
      <c r="G8" s="2"/>
    </row>
    <row r="9" spans="1:7">
      <c r="A9" s="4">
        <v>8</v>
      </c>
      <c r="B9" s="4" t="s">
        <v>108</v>
      </c>
      <c r="C9" s="4" t="s">
        <v>115</v>
      </c>
      <c r="D9" s="4">
        <v>190</v>
      </c>
      <c r="E9" s="2"/>
      <c r="F9" s="22" t="s">
        <v>116</v>
      </c>
      <c r="G9" s="2"/>
    </row>
    <row r="10" spans="1:7">
      <c r="A10" s="4">
        <v>9</v>
      </c>
      <c r="B10" s="4" t="s">
        <v>110</v>
      </c>
      <c r="C10" s="4" t="s">
        <v>117</v>
      </c>
      <c r="D10" s="4">
        <v>200</v>
      </c>
      <c r="E10" s="2"/>
      <c r="F10" s="15"/>
      <c r="G10" s="2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7.600000000000001"/>
  <cols>
    <col min="6" max="6" width="11.2109375" bestFit="1" customWidth="1"/>
  </cols>
  <sheetData>
    <row r="1" spans="1:7">
      <c r="A1" s="4" t="s">
        <v>100</v>
      </c>
      <c r="B1" s="4" t="s">
        <v>50</v>
      </c>
      <c r="C1" s="4" t="s">
        <v>48</v>
      </c>
      <c r="D1" s="4" t="s">
        <v>101</v>
      </c>
      <c r="E1" s="2"/>
      <c r="F1" s="2"/>
      <c r="G1" s="2"/>
    </row>
    <row r="2" spans="1:7">
      <c r="A2" s="4">
        <v>1</v>
      </c>
      <c r="B2" s="4" t="s">
        <v>102</v>
      </c>
      <c r="C2" s="4" t="s">
        <v>103</v>
      </c>
      <c r="D2" s="4">
        <v>165</v>
      </c>
      <c r="E2" s="2"/>
      <c r="F2" s="2"/>
      <c r="G2" s="2"/>
    </row>
    <row r="3" spans="1:7">
      <c r="A3" s="4">
        <v>2</v>
      </c>
      <c r="B3" s="4" t="s">
        <v>104</v>
      </c>
      <c r="C3" s="4" t="s">
        <v>105</v>
      </c>
      <c r="D3" s="4">
        <v>180</v>
      </c>
      <c r="E3" s="2"/>
      <c r="F3" s="4" t="s">
        <v>106</v>
      </c>
      <c r="G3" s="4" t="s">
        <v>107</v>
      </c>
    </row>
    <row r="4" spans="1:7">
      <c r="A4" s="4">
        <v>3</v>
      </c>
      <c r="B4" s="4" t="s">
        <v>108</v>
      </c>
      <c r="C4" s="4" t="s">
        <v>109</v>
      </c>
      <c r="D4" s="4">
        <v>172</v>
      </c>
      <c r="E4" s="2"/>
      <c r="F4" s="4" t="s">
        <v>108</v>
      </c>
      <c r="G4" s="4" t="s">
        <v>110</v>
      </c>
    </row>
    <row r="5" spans="1:7">
      <c r="A5" s="4">
        <v>4</v>
      </c>
      <c r="B5" s="4" t="s">
        <v>110</v>
      </c>
      <c r="C5" s="4" t="s">
        <v>111</v>
      </c>
      <c r="D5" s="4">
        <v>198</v>
      </c>
      <c r="E5" s="2"/>
      <c r="F5" s="2"/>
      <c r="G5" s="2"/>
    </row>
    <row r="6" spans="1:7">
      <c r="A6" s="4">
        <v>5</v>
      </c>
      <c r="B6" s="4" t="s">
        <v>108</v>
      </c>
      <c r="C6" s="4" t="s">
        <v>112</v>
      </c>
      <c r="D6" s="4">
        <v>160</v>
      </c>
      <c r="E6" s="2"/>
      <c r="F6" s="2"/>
      <c r="G6" s="2"/>
    </row>
    <row r="7" spans="1:7">
      <c r="A7" s="4">
        <v>6</v>
      </c>
      <c r="B7" s="4" t="s">
        <v>110</v>
      </c>
      <c r="C7" s="4" t="s">
        <v>113</v>
      </c>
      <c r="D7" s="4">
        <v>178</v>
      </c>
      <c r="E7" s="2"/>
      <c r="F7" s="2"/>
      <c r="G7" s="2"/>
    </row>
    <row r="8" spans="1:7">
      <c r="A8" s="4">
        <v>7</v>
      </c>
      <c r="B8" s="4" t="s">
        <v>110</v>
      </c>
      <c r="C8" s="4" t="s">
        <v>114</v>
      </c>
      <c r="D8" s="4">
        <v>185</v>
      </c>
      <c r="E8" s="2"/>
      <c r="F8" s="2"/>
      <c r="G8" s="2"/>
    </row>
    <row r="9" spans="1:7">
      <c r="A9" s="4">
        <v>8</v>
      </c>
      <c r="B9" s="4" t="s">
        <v>108</v>
      </c>
      <c r="C9" s="4" t="s">
        <v>115</v>
      </c>
      <c r="D9" s="4">
        <v>190</v>
      </c>
      <c r="E9" s="2"/>
      <c r="F9" s="22" t="s">
        <v>116</v>
      </c>
      <c r="G9" s="2"/>
    </row>
    <row r="10" spans="1:7">
      <c r="A10" s="4">
        <v>9</v>
      </c>
      <c r="B10" s="4" t="s">
        <v>110</v>
      </c>
      <c r="C10" s="4" t="s">
        <v>117</v>
      </c>
      <c r="D10" s="4">
        <v>200</v>
      </c>
      <c r="E10" s="2"/>
      <c r="F10" s="15">
        <f>ABS(DMAX(A1:D10,4,F3:F4)-DMAX(A1:D10,4,G3:G4))</f>
        <v>10</v>
      </c>
      <c r="G1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7.600000000000001"/>
  <sheetData>
    <row r="1" spans="1:5">
      <c r="A1" s="10"/>
      <c r="B1" s="3" t="s">
        <v>81</v>
      </c>
      <c r="C1" s="2"/>
      <c r="D1" s="2"/>
      <c r="E1" s="2"/>
    </row>
    <row r="2" spans="1:5">
      <c r="A2" s="4" t="s">
        <v>82</v>
      </c>
      <c r="B2" s="4" t="s">
        <v>83</v>
      </c>
      <c r="C2" s="4" t="s">
        <v>84</v>
      </c>
      <c r="D2" s="2"/>
      <c r="E2" s="17"/>
    </row>
    <row r="3" spans="1:5">
      <c r="A3" s="4" t="s">
        <v>85</v>
      </c>
      <c r="B3" s="4" t="s">
        <v>86</v>
      </c>
      <c r="C3" s="4">
        <v>89.5</v>
      </c>
      <c r="D3" s="2"/>
      <c r="E3" s="2"/>
    </row>
    <row r="4" spans="1:5">
      <c r="A4" s="4" t="s">
        <v>87</v>
      </c>
      <c r="B4" s="4" t="s">
        <v>88</v>
      </c>
      <c r="C4" s="4">
        <v>91.6</v>
      </c>
      <c r="D4" s="2"/>
      <c r="E4" s="2"/>
    </row>
    <row r="5" spans="1:5">
      <c r="A5" s="4" t="s">
        <v>89</v>
      </c>
      <c r="B5" s="4" t="s">
        <v>90</v>
      </c>
      <c r="C5" s="4">
        <v>85.4</v>
      </c>
      <c r="D5" s="4" t="s">
        <v>83</v>
      </c>
      <c r="E5" s="18" t="s">
        <v>91</v>
      </c>
    </row>
    <row r="6" spans="1:5">
      <c r="A6" s="4" t="s">
        <v>92</v>
      </c>
      <c r="B6" s="4" t="s">
        <v>93</v>
      </c>
      <c r="C6" s="4">
        <v>90.5</v>
      </c>
      <c r="D6" s="4" t="s">
        <v>90</v>
      </c>
      <c r="E6" s="15"/>
    </row>
    <row r="7" spans="1:5">
      <c r="A7" s="4" t="s">
        <v>94</v>
      </c>
      <c r="B7" s="4" t="s">
        <v>95</v>
      </c>
      <c r="C7" s="4">
        <v>93.6</v>
      </c>
      <c r="D7" s="2"/>
      <c r="E7" s="2"/>
    </row>
    <row r="8" spans="1:5">
      <c r="A8" s="4" t="s">
        <v>96</v>
      </c>
      <c r="B8" s="4" t="s">
        <v>88</v>
      </c>
      <c r="C8" s="4">
        <v>83.4</v>
      </c>
      <c r="D8" s="2"/>
      <c r="E8" s="2"/>
    </row>
    <row r="9" spans="1:5">
      <c r="A9" s="4" t="s">
        <v>97</v>
      </c>
      <c r="B9" s="4" t="s">
        <v>95</v>
      </c>
      <c r="C9" s="4">
        <v>78.5</v>
      </c>
      <c r="D9" s="2"/>
      <c r="E9" s="2"/>
    </row>
    <row r="10" spans="1:5">
      <c r="A10" s="4" t="s">
        <v>98</v>
      </c>
      <c r="B10" s="4" t="s">
        <v>99</v>
      </c>
      <c r="C10" s="4">
        <v>81.7</v>
      </c>
      <c r="D10" s="2"/>
      <c r="E10" s="2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6" sqref="E6"/>
    </sheetView>
  </sheetViews>
  <sheetFormatPr defaultRowHeight="17.600000000000001"/>
  <sheetData>
    <row r="1" spans="1:5">
      <c r="A1" s="10"/>
      <c r="B1" s="3" t="s">
        <v>81</v>
      </c>
      <c r="C1" s="2"/>
      <c r="D1" s="2"/>
      <c r="E1" s="2"/>
    </row>
    <row r="2" spans="1:5">
      <c r="A2" s="4" t="s">
        <v>48</v>
      </c>
      <c r="B2" s="4" t="s">
        <v>83</v>
      </c>
      <c r="C2" s="4" t="s">
        <v>84</v>
      </c>
      <c r="D2" s="2"/>
      <c r="E2" s="17"/>
    </row>
    <row r="3" spans="1:5">
      <c r="A3" s="4" t="s">
        <v>85</v>
      </c>
      <c r="B3" s="4" t="s">
        <v>86</v>
      </c>
      <c r="C3" s="4">
        <v>89.5</v>
      </c>
      <c r="D3" s="2"/>
      <c r="E3" s="2"/>
    </row>
    <row r="4" spans="1:5">
      <c r="A4" s="4" t="s">
        <v>87</v>
      </c>
      <c r="B4" s="4" t="s">
        <v>88</v>
      </c>
      <c r="C4" s="4">
        <v>91.6</v>
      </c>
      <c r="D4" s="2"/>
      <c r="E4" s="2"/>
    </row>
    <row r="5" spans="1:5">
      <c r="A5" s="4" t="s">
        <v>89</v>
      </c>
      <c r="B5" s="4" t="s">
        <v>88</v>
      </c>
      <c r="C5" s="4">
        <v>85.4</v>
      </c>
      <c r="D5" s="4" t="s">
        <v>83</v>
      </c>
      <c r="E5" s="18" t="s">
        <v>91</v>
      </c>
    </row>
    <row r="6" spans="1:5">
      <c r="A6" s="4" t="s">
        <v>92</v>
      </c>
      <c r="B6" s="4" t="s">
        <v>93</v>
      </c>
      <c r="C6" s="4">
        <v>90.5</v>
      </c>
      <c r="D6" s="4" t="s">
        <v>88</v>
      </c>
      <c r="E6" s="21">
        <f>DMAX(A2:C10,3,D5:D6)-DMIN(A2:C10,3,D5:D6)</f>
        <v>8.1999999999999886</v>
      </c>
    </row>
    <row r="7" spans="1:5">
      <c r="A7" s="4" t="s">
        <v>94</v>
      </c>
      <c r="B7" s="4" t="s">
        <v>93</v>
      </c>
      <c r="C7" s="4">
        <v>93.6</v>
      </c>
      <c r="D7" s="2"/>
      <c r="E7" s="2"/>
    </row>
    <row r="8" spans="1:5">
      <c r="A8" s="4" t="s">
        <v>96</v>
      </c>
      <c r="B8" s="4" t="s">
        <v>88</v>
      </c>
      <c r="C8" s="4">
        <v>83.4</v>
      </c>
      <c r="D8" s="2"/>
      <c r="E8" s="2"/>
    </row>
    <row r="9" spans="1:5">
      <c r="A9" s="4" t="s">
        <v>97</v>
      </c>
      <c r="B9" s="4" t="s">
        <v>93</v>
      </c>
      <c r="C9" s="4">
        <v>78.5</v>
      </c>
      <c r="D9" s="2"/>
      <c r="E9" s="2"/>
    </row>
    <row r="10" spans="1:5">
      <c r="A10" s="4" t="s">
        <v>98</v>
      </c>
      <c r="B10" s="4" t="s">
        <v>86</v>
      </c>
      <c r="C10" s="4">
        <v>81.7</v>
      </c>
      <c r="D10" s="2"/>
      <c r="E10" s="2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7.600000000000001"/>
  <cols>
    <col min="3" max="3" width="12" bestFit="1" customWidth="1"/>
  </cols>
  <sheetData>
    <row r="1" spans="1:4">
      <c r="A1" s="23" t="s">
        <v>118</v>
      </c>
      <c r="B1" s="23"/>
      <c r="C1" s="24"/>
      <c r="D1" s="25"/>
    </row>
    <row r="2" spans="1:4">
      <c r="A2" s="26" t="s">
        <v>119</v>
      </c>
      <c r="B2" s="26" t="s">
        <v>48</v>
      </c>
      <c r="C2" s="26" t="s">
        <v>120</v>
      </c>
      <c r="D2" s="26" t="s">
        <v>84</v>
      </c>
    </row>
    <row r="3" spans="1:4">
      <c r="A3" s="26">
        <v>2020001</v>
      </c>
      <c r="B3" s="26" t="s">
        <v>121</v>
      </c>
      <c r="C3" s="26" t="s">
        <v>122</v>
      </c>
      <c r="D3" s="27">
        <v>83</v>
      </c>
    </row>
    <row r="4" spans="1:4">
      <c r="A4" s="26">
        <v>2020002</v>
      </c>
      <c r="B4" s="26" t="s">
        <v>123</v>
      </c>
      <c r="C4" s="26" t="s">
        <v>53</v>
      </c>
      <c r="D4" s="27">
        <v>67</v>
      </c>
    </row>
    <row r="5" spans="1:4">
      <c r="A5" s="26">
        <v>2020003</v>
      </c>
      <c r="B5" s="26" t="s">
        <v>124</v>
      </c>
      <c r="C5" s="26" t="s">
        <v>125</v>
      </c>
      <c r="D5" s="27">
        <v>90</v>
      </c>
    </row>
    <row r="6" spans="1:4">
      <c r="A6" s="26">
        <v>2020004</v>
      </c>
      <c r="B6" s="26" t="s">
        <v>126</v>
      </c>
      <c r="C6" s="26" t="s">
        <v>127</v>
      </c>
      <c r="D6" s="27">
        <v>71</v>
      </c>
    </row>
    <row r="7" spans="1:4">
      <c r="A7" s="26">
        <v>2020005</v>
      </c>
      <c r="B7" s="26" t="s">
        <v>128</v>
      </c>
      <c r="C7" s="26" t="s">
        <v>129</v>
      </c>
      <c r="D7" s="27">
        <v>96</v>
      </c>
    </row>
    <row r="8" spans="1:4">
      <c r="A8" s="26">
        <v>2020006</v>
      </c>
      <c r="B8" s="26" t="s">
        <v>130</v>
      </c>
      <c r="C8" s="26" t="s">
        <v>129</v>
      </c>
      <c r="D8" s="27">
        <v>98</v>
      </c>
    </row>
    <row r="9" spans="1:4">
      <c r="A9" s="26">
        <v>2020007</v>
      </c>
      <c r="B9" s="26" t="s">
        <v>131</v>
      </c>
      <c r="C9" s="26" t="s">
        <v>127</v>
      </c>
      <c r="D9" s="27">
        <v>100</v>
      </c>
    </row>
    <row r="10" spans="1:4">
      <c r="A10" s="26">
        <v>2020008</v>
      </c>
      <c r="B10" s="26" t="s">
        <v>132</v>
      </c>
      <c r="C10" s="26" t="s">
        <v>110</v>
      </c>
      <c r="D10" s="27">
        <v>53</v>
      </c>
    </row>
    <row r="11" spans="1:4">
      <c r="A11" s="26">
        <v>2020009</v>
      </c>
      <c r="B11" s="26" t="s">
        <v>133</v>
      </c>
      <c r="C11" s="26" t="s">
        <v>129</v>
      </c>
      <c r="D11" s="27">
        <v>45</v>
      </c>
    </row>
    <row r="12" spans="1:4">
      <c r="A12" s="24"/>
      <c r="B12" s="24"/>
      <c r="C12" s="24"/>
      <c r="D12" s="24"/>
    </row>
    <row r="13" spans="1:4">
      <c r="A13" s="24"/>
      <c r="B13" s="24"/>
      <c r="C13" s="28" t="s">
        <v>134</v>
      </c>
      <c r="D13" s="29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4" sqref="D14"/>
    </sheetView>
  </sheetViews>
  <sheetFormatPr defaultRowHeight="17.600000000000001"/>
  <cols>
    <col min="3" max="3" width="12" bestFit="1" customWidth="1"/>
  </cols>
  <sheetData>
    <row r="1" spans="1:4">
      <c r="A1" s="23" t="s">
        <v>118</v>
      </c>
      <c r="B1" s="23"/>
      <c r="C1" s="24"/>
      <c r="D1" s="25"/>
    </row>
    <row r="2" spans="1:4">
      <c r="A2" s="26" t="s">
        <v>119</v>
      </c>
      <c r="B2" s="26" t="s">
        <v>48</v>
      </c>
      <c r="C2" s="26" t="s">
        <v>120</v>
      </c>
      <c r="D2" s="26" t="s">
        <v>84</v>
      </c>
    </row>
    <row r="3" spans="1:4">
      <c r="A3" s="26">
        <v>2020001</v>
      </c>
      <c r="B3" s="26" t="s">
        <v>121</v>
      </c>
      <c r="C3" s="26" t="s">
        <v>122</v>
      </c>
      <c r="D3" s="27">
        <v>83</v>
      </c>
    </row>
    <row r="4" spans="1:4">
      <c r="A4" s="26">
        <v>2020002</v>
      </c>
      <c r="B4" s="26" t="s">
        <v>123</v>
      </c>
      <c r="C4" s="26" t="s">
        <v>53</v>
      </c>
      <c r="D4" s="27">
        <v>67</v>
      </c>
    </row>
    <row r="5" spans="1:4">
      <c r="A5" s="26">
        <v>2020003</v>
      </c>
      <c r="B5" s="26" t="s">
        <v>124</v>
      </c>
      <c r="C5" s="26" t="s">
        <v>125</v>
      </c>
      <c r="D5" s="27">
        <v>90</v>
      </c>
    </row>
    <row r="6" spans="1:4">
      <c r="A6" s="26">
        <v>2020004</v>
      </c>
      <c r="B6" s="26" t="s">
        <v>126</v>
      </c>
      <c r="C6" s="26" t="s">
        <v>127</v>
      </c>
      <c r="D6" s="27">
        <v>71</v>
      </c>
    </row>
    <row r="7" spans="1:4">
      <c r="A7" s="26">
        <v>2020005</v>
      </c>
      <c r="B7" s="26" t="s">
        <v>128</v>
      </c>
      <c r="C7" s="26" t="s">
        <v>129</v>
      </c>
      <c r="D7" s="27">
        <v>96</v>
      </c>
    </row>
    <row r="8" spans="1:4">
      <c r="A8" s="26">
        <v>2020006</v>
      </c>
      <c r="B8" s="26" t="s">
        <v>130</v>
      </c>
      <c r="C8" s="26" t="s">
        <v>129</v>
      </c>
      <c r="D8" s="27">
        <v>98</v>
      </c>
    </row>
    <row r="9" spans="1:4">
      <c r="A9" s="26">
        <v>2020007</v>
      </c>
      <c r="B9" s="26" t="s">
        <v>131</v>
      </c>
      <c r="C9" s="26" t="s">
        <v>127</v>
      </c>
      <c r="D9" s="27">
        <v>100</v>
      </c>
    </row>
    <row r="10" spans="1:4">
      <c r="A10" s="26">
        <v>2020008</v>
      </c>
      <c r="B10" s="26" t="s">
        <v>132</v>
      </c>
      <c r="C10" s="26" t="s">
        <v>110</v>
      </c>
      <c r="D10" s="27">
        <v>53</v>
      </c>
    </row>
    <row r="11" spans="1:4">
      <c r="A11" s="26">
        <v>2020009</v>
      </c>
      <c r="B11" s="26" t="s">
        <v>133</v>
      </c>
      <c r="C11" s="26" t="s">
        <v>129</v>
      </c>
      <c r="D11" s="27">
        <v>45</v>
      </c>
    </row>
    <row r="12" spans="1:4">
      <c r="A12" s="24"/>
      <c r="B12" s="24"/>
      <c r="C12" s="24"/>
      <c r="D12" s="24"/>
    </row>
    <row r="13" spans="1:4">
      <c r="A13" s="24"/>
      <c r="B13" s="24"/>
      <c r="C13" s="28" t="s">
        <v>134</v>
      </c>
      <c r="D13" s="29">
        <f>ROUNDUP(DSTDEV(A2:D11,4,C2:C3),1)</f>
        <v>19.900000000000002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7.600000000000001"/>
  <cols>
    <col min="1" max="1" width="10.42578125" bestFit="1" customWidth="1"/>
    <col min="6" max="6" width="3.5703125" customWidth="1"/>
    <col min="8" max="8" width="10.5703125" bestFit="1" customWidth="1"/>
  </cols>
  <sheetData>
    <row r="1" spans="1:8">
      <c r="A1" s="4" t="s">
        <v>135</v>
      </c>
      <c r="B1" s="4" t="s">
        <v>136</v>
      </c>
      <c r="C1" s="4" t="s">
        <v>137</v>
      </c>
      <c r="D1" s="4" t="s">
        <v>138</v>
      </c>
      <c r="E1" s="4" t="s">
        <v>139</v>
      </c>
      <c r="F1" s="2"/>
      <c r="G1" s="2" t="s">
        <v>140</v>
      </c>
      <c r="H1" s="2"/>
    </row>
    <row r="2" spans="1:8">
      <c r="A2" s="4" t="s">
        <v>141</v>
      </c>
      <c r="B2" s="15">
        <v>72</v>
      </c>
      <c r="C2" s="15">
        <v>68</v>
      </c>
      <c r="D2" s="15">
        <v>88</v>
      </c>
      <c r="E2" s="15">
        <v>75</v>
      </c>
      <c r="F2" s="2"/>
      <c r="G2" s="4" t="s">
        <v>139</v>
      </c>
      <c r="H2" s="22" t="s">
        <v>142</v>
      </c>
    </row>
    <row r="3" spans="1:8">
      <c r="A3" s="4" t="s">
        <v>143</v>
      </c>
      <c r="B3" s="15">
        <v>62</v>
      </c>
      <c r="C3" s="15">
        <v>83</v>
      </c>
      <c r="D3" s="15">
        <v>71</v>
      </c>
      <c r="E3" s="15">
        <v>48</v>
      </c>
      <c r="F3" s="2"/>
      <c r="G3" s="4" t="s">
        <v>144</v>
      </c>
      <c r="H3" s="15"/>
    </row>
    <row r="4" spans="1:8">
      <c r="A4" s="4" t="s">
        <v>145</v>
      </c>
      <c r="B4" s="15">
        <v>83</v>
      </c>
      <c r="C4" s="15">
        <v>87</v>
      </c>
      <c r="D4" s="15">
        <v>78</v>
      </c>
      <c r="E4" s="15">
        <v>56</v>
      </c>
      <c r="F4" s="2"/>
      <c r="G4" s="2"/>
      <c r="H4" s="2"/>
    </row>
    <row r="5" spans="1:8">
      <c r="A5" s="4" t="s">
        <v>146</v>
      </c>
      <c r="B5" s="15">
        <v>83</v>
      </c>
      <c r="C5" s="15">
        <v>82</v>
      </c>
      <c r="D5" s="15">
        <v>87</v>
      </c>
      <c r="E5" s="15">
        <v>92</v>
      </c>
      <c r="F5" s="2"/>
      <c r="G5" s="2"/>
      <c r="H5" s="2"/>
    </row>
    <row r="6" spans="1:8">
      <c r="A6" s="4" t="s">
        <v>143</v>
      </c>
      <c r="B6" s="15">
        <v>84</v>
      </c>
      <c r="C6" s="15">
        <v>68</v>
      </c>
      <c r="D6" s="15">
        <v>88</v>
      </c>
      <c r="E6" s="15">
        <v>94</v>
      </c>
      <c r="F6" s="2"/>
      <c r="G6" s="2"/>
      <c r="H6" s="2"/>
    </row>
    <row r="7" spans="1:8">
      <c r="A7" s="4" t="s">
        <v>143</v>
      </c>
      <c r="B7" s="15">
        <v>88</v>
      </c>
      <c r="C7" s="15">
        <v>92</v>
      </c>
      <c r="D7" s="15">
        <v>90</v>
      </c>
      <c r="E7" s="15">
        <v>88</v>
      </c>
      <c r="F7" s="2"/>
      <c r="G7" s="2"/>
      <c r="H7" s="2"/>
    </row>
    <row r="8" spans="1:8">
      <c r="A8" s="4" t="s">
        <v>147</v>
      </c>
      <c r="B8" s="15">
        <v>90</v>
      </c>
      <c r="C8" s="15">
        <v>36</v>
      </c>
      <c r="D8" s="15">
        <v>53</v>
      </c>
      <c r="E8" s="15">
        <v>66</v>
      </c>
      <c r="F8" s="2"/>
      <c r="G8" s="2"/>
      <c r="H8" s="2"/>
    </row>
    <row r="9" spans="1:8">
      <c r="A9" s="4" t="s">
        <v>148</v>
      </c>
      <c r="B9" s="15">
        <v>80</v>
      </c>
      <c r="C9" s="15">
        <v>86</v>
      </c>
      <c r="D9" s="15">
        <v>88</v>
      </c>
      <c r="E9" s="15">
        <v>85</v>
      </c>
      <c r="F9" s="2"/>
      <c r="G9" s="2"/>
      <c r="H9" s="2"/>
    </row>
    <row r="10" spans="1:8">
      <c r="A10" s="4" t="s">
        <v>149</v>
      </c>
      <c r="B10" s="15">
        <v>83</v>
      </c>
      <c r="C10" s="15">
        <v>82</v>
      </c>
      <c r="D10" s="15">
        <v>87</v>
      </c>
      <c r="E10" s="15">
        <v>92</v>
      </c>
      <c r="F10" s="2"/>
      <c r="G10" s="2"/>
      <c r="H10" s="2"/>
    </row>
    <row r="11" spans="1:8">
      <c r="A11" s="4" t="s">
        <v>150</v>
      </c>
      <c r="B11" s="15">
        <v>70</v>
      </c>
      <c r="C11" s="15">
        <v>38</v>
      </c>
      <c r="D11" s="15">
        <v>65</v>
      </c>
      <c r="E11" s="15">
        <v>79</v>
      </c>
      <c r="F11" s="2"/>
      <c r="G11" s="2"/>
      <c r="H11" s="2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7.600000000000001"/>
  <cols>
    <col min="1" max="1" width="10.42578125" bestFit="1" customWidth="1"/>
    <col min="6" max="6" width="3.5703125" customWidth="1"/>
    <col min="8" max="8" width="10.5703125" bestFit="1" customWidth="1"/>
  </cols>
  <sheetData>
    <row r="1" spans="1:8">
      <c r="A1" s="4" t="s">
        <v>135</v>
      </c>
      <c r="B1" s="4" t="s">
        <v>136</v>
      </c>
      <c r="C1" s="4" t="s">
        <v>137</v>
      </c>
      <c r="D1" s="4" t="s">
        <v>138</v>
      </c>
      <c r="E1" s="4" t="s">
        <v>139</v>
      </c>
      <c r="F1" s="2"/>
      <c r="G1" s="2" t="s">
        <v>140</v>
      </c>
      <c r="H1" s="2"/>
    </row>
    <row r="2" spans="1:8">
      <c r="A2" s="4" t="s">
        <v>141</v>
      </c>
      <c r="B2" s="15">
        <v>72</v>
      </c>
      <c r="C2" s="15">
        <v>68</v>
      </c>
      <c r="D2" s="15">
        <v>88</v>
      </c>
      <c r="E2" s="15">
        <v>75</v>
      </c>
      <c r="F2" s="2"/>
      <c r="G2" s="4" t="s">
        <v>139</v>
      </c>
      <c r="H2" s="22" t="s">
        <v>142</v>
      </c>
    </row>
    <row r="3" spans="1:8">
      <c r="A3" s="4" t="s">
        <v>143</v>
      </c>
      <c r="B3" s="15">
        <v>62</v>
      </c>
      <c r="C3" s="15">
        <v>83</v>
      </c>
      <c r="D3" s="15">
        <v>71</v>
      </c>
      <c r="E3" s="15">
        <v>48</v>
      </c>
      <c r="F3" s="2"/>
      <c r="G3" s="4" t="s">
        <v>144</v>
      </c>
      <c r="H3" s="15" t="str">
        <f>DGET(A1:E11,1,G2:G3)</f>
        <v>D03-03-12</v>
      </c>
    </row>
    <row r="4" spans="1:8">
      <c r="A4" s="4" t="s">
        <v>145</v>
      </c>
      <c r="B4" s="15">
        <v>83</v>
      </c>
      <c r="C4" s="15">
        <v>87</v>
      </c>
      <c r="D4" s="15">
        <v>78</v>
      </c>
      <c r="E4" s="15">
        <v>56</v>
      </c>
      <c r="F4" s="2"/>
      <c r="G4" s="2"/>
      <c r="H4" s="2"/>
    </row>
    <row r="5" spans="1:8">
      <c r="A5" s="4" t="s">
        <v>146</v>
      </c>
      <c r="B5" s="15">
        <v>83</v>
      </c>
      <c r="C5" s="15">
        <v>82</v>
      </c>
      <c r="D5" s="15">
        <v>87</v>
      </c>
      <c r="E5" s="15">
        <v>92</v>
      </c>
      <c r="F5" s="2"/>
      <c r="G5" s="2"/>
      <c r="H5" s="2"/>
    </row>
    <row r="6" spans="1:8">
      <c r="A6" s="4" t="s">
        <v>143</v>
      </c>
      <c r="B6" s="15">
        <v>84</v>
      </c>
      <c r="C6" s="15">
        <v>68</v>
      </c>
      <c r="D6" s="15">
        <v>88</v>
      </c>
      <c r="E6" s="15">
        <v>94</v>
      </c>
      <c r="F6" s="2"/>
      <c r="G6" s="2"/>
      <c r="H6" s="2"/>
    </row>
    <row r="7" spans="1:8">
      <c r="A7" s="4" t="s">
        <v>143</v>
      </c>
      <c r="B7" s="15">
        <v>88</v>
      </c>
      <c r="C7" s="15">
        <v>92</v>
      </c>
      <c r="D7" s="15">
        <v>90</v>
      </c>
      <c r="E7" s="15">
        <v>88</v>
      </c>
      <c r="F7" s="2"/>
      <c r="G7" s="2"/>
      <c r="H7" s="2"/>
    </row>
    <row r="8" spans="1:8">
      <c r="A8" s="4" t="s">
        <v>147</v>
      </c>
      <c r="B8" s="15">
        <v>90</v>
      </c>
      <c r="C8" s="15">
        <v>36</v>
      </c>
      <c r="D8" s="15">
        <v>53</v>
      </c>
      <c r="E8" s="15">
        <v>66</v>
      </c>
      <c r="F8" s="2"/>
      <c r="G8" s="2"/>
      <c r="H8" s="2"/>
    </row>
    <row r="9" spans="1:8">
      <c r="A9" s="4" t="s">
        <v>148</v>
      </c>
      <c r="B9" s="15">
        <v>80</v>
      </c>
      <c r="C9" s="15">
        <v>86</v>
      </c>
      <c r="D9" s="15">
        <v>88</v>
      </c>
      <c r="E9" s="15">
        <v>85</v>
      </c>
      <c r="F9" s="2"/>
      <c r="G9" s="2"/>
      <c r="H9" s="2"/>
    </row>
    <row r="10" spans="1:8">
      <c r="A10" s="4" t="s">
        <v>149</v>
      </c>
      <c r="B10" s="15">
        <v>83</v>
      </c>
      <c r="C10" s="15">
        <v>82</v>
      </c>
      <c r="D10" s="15">
        <v>87</v>
      </c>
      <c r="E10" s="15">
        <v>92</v>
      </c>
      <c r="F10" s="2"/>
      <c r="G10" s="2"/>
      <c r="H10" s="2"/>
    </row>
    <row r="11" spans="1:8">
      <c r="A11" s="4" t="s">
        <v>150</v>
      </c>
      <c r="B11" s="15">
        <v>70</v>
      </c>
      <c r="C11" s="15">
        <v>38</v>
      </c>
      <c r="D11" s="15">
        <v>65</v>
      </c>
      <c r="E11" s="15">
        <v>79</v>
      </c>
      <c r="F11" s="2"/>
      <c r="G11" s="2"/>
      <c r="H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DSUM(예제)</vt:lpstr>
      <vt:lpstr>DSUM(결과)</vt:lpstr>
      <vt:lpstr>DAVERAGE(예제)</vt:lpstr>
      <vt:lpstr>DAVERAGE(결과)</vt:lpstr>
      <vt:lpstr>DCOUNT(예제)</vt:lpstr>
      <vt:lpstr>DCOUNT(결과)</vt:lpstr>
      <vt:lpstr>DCOUNTA(예제)</vt:lpstr>
      <vt:lpstr>DCOUNTA(결과)</vt:lpstr>
      <vt:lpstr>DMAX(예제)</vt:lpstr>
      <vt:lpstr>DMAX(결과)</vt:lpstr>
      <vt:lpstr>DMAX,DMIN(예제)</vt:lpstr>
      <vt:lpstr>DMAX,DMIN(결과)</vt:lpstr>
      <vt:lpstr>DSTDEV(예제)</vt:lpstr>
      <vt:lpstr>DSTDEV(결과)</vt:lpstr>
      <vt:lpstr>DGET(예제)</vt:lpstr>
      <vt:lpstr>DGET(결과)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2020-04-05T14:09:53Z</dcterms:created>
  <dcterms:modified xsi:type="dcterms:W3CDTF">2021-06-07T16:57:27Z</dcterms:modified>
</cp:coreProperties>
</file>