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_5\ACC101\Excersie\"/>
    </mc:Choice>
  </mc:AlternateContent>
  <xr:revisionPtr revIDLastSave="0" documentId="13_ncr:1_{DF571B47-F29D-4C9B-879F-DFEB155453DB}" xr6:coauthVersionLast="47" xr6:coauthVersionMax="47" xr10:uidLastSave="{00000000-0000-0000-0000-000000000000}"/>
  <bookViews>
    <workbookView xWindow="-108" yWindow="-108" windowWidth="23256" windowHeight="12456" activeTab="2" xr2:uid="{06633DE2-A490-434C-AC65-1690C6EFCE70}"/>
  </bookViews>
  <sheets>
    <sheet name="1.7A" sheetId="1" r:id="rId1"/>
    <sheet name="1.8A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5" i="2" l="1"/>
  <c r="AI12" i="2"/>
  <c r="AI10" i="2"/>
  <c r="AI3" i="2"/>
  <c r="AH9" i="2"/>
  <c r="R11" i="2"/>
  <c r="Z5" i="2"/>
  <c r="Z4" i="2"/>
  <c r="R3" i="2"/>
  <c r="R12" i="2" s="1"/>
  <c r="M19" i="2"/>
  <c r="L19" i="2"/>
  <c r="K19" i="2"/>
  <c r="J19" i="2"/>
  <c r="H19" i="2"/>
  <c r="D19" i="2"/>
  <c r="C19" i="2"/>
  <c r="B19" i="2"/>
  <c r="D22" i="1"/>
  <c r="G24" i="1"/>
  <c r="I22" i="1"/>
  <c r="I24" i="1" s="1"/>
  <c r="I20" i="1"/>
  <c r="D32" i="1"/>
  <c r="H15" i="1"/>
  <c r="M14" i="1"/>
  <c r="L14" i="1"/>
  <c r="H14" i="1"/>
  <c r="F14" i="1"/>
  <c r="F15" i="1" s="1"/>
  <c r="E14" i="1"/>
  <c r="D14" i="1"/>
  <c r="C14" i="1"/>
  <c r="B14" i="1"/>
  <c r="Z8" i="2" l="1"/>
  <c r="W6" i="2"/>
  <c r="AB5" i="2" s="1"/>
  <c r="AB8" i="2" s="1"/>
  <c r="E20" i="2"/>
  <c r="W10" i="2"/>
  <c r="G20" i="2"/>
</calcChain>
</file>

<file path=xl/sharedStrings.xml><?xml version="1.0" encoding="utf-8"?>
<sst xmlns="http://schemas.openxmlformats.org/spreadsheetml/2006/main" count="111" uniqueCount="78">
  <si>
    <t>ASSETS</t>
  </si>
  <si>
    <t>LIABILITIES</t>
  </si>
  <si>
    <t>EQUITY</t>
  </si>
  <si>
    <t>CASH</t>
  </si>
  <si>
    <t>OWNER's Capital</t>
  </si>
  <si>
    <t>OWNER's withdraw</t>
  </si>
  <si>
    <t>Revenue</t>
  </si>
  <si>
    <t>Expense</t>
  </si>
  <si>
    <t>Acc. Payable</t>
  </si>
  <si>
    <t>Note Payable</t>
  </si>
  <si>
    <t>Acc. Rec.</t>
  </si>
  <si>
    <t>Office supplies</t>
  </si>
  <si>
    <t>Office Equip.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</si>
  <si>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</si>
  <si>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</si>
  <si>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</si>
  <si>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</si>
  <si>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</si>
  <si>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</si>
  <si>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</si>
  <si>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</si>
  <si>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</si>
  <si>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</si>
  <si>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</si>
  <si>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Office building</t>
  </si>
  <si>
    <t>INCOME STATEMENT</t>
  </si>
  <si>
    <t>Salary expense</t>
  </si>
  <si>
    <t>PR. expense</t>
  </si>
  <si>
    <t>Net income</t>
  </si>
  <si>
    <t>STATEMENT OF OWNER's CAPITAL</t>
  </si>
  <si>
    <t>Owner's capital</t>
  </si>
  <si>
    <t>Add</t>
  </si>
  <si>
    <t>Owner investment</t>
  </si>
  <si>
    <t>Less</t>
  </si>
  <si>
    <t>Owner withdraw</t>
  </si>
  <si>
    <t>Owner capital at the end of the period</t>
  </si>
  <si>
    <t>BALANCE SHEET</t>
  </si>
  <si>
    <t>Cash</t>
  </si>
  <si>
    <t>LIABILIES&amp;EQUITY</t>
  </si>
  <si>
    <t>TOTAL ASSETS</t>
  </si>
  <si>
    <t>LIABILIES</t>
  </si>
  <si>
    <t>Acc. payable</t>
  </si>
  <si>
    <t>TOTAL</t>
  </si>
  <si>
    <t>Owner's Capital</t>
  </si>
  <si>
    <t>Note payable</t>
  </si>
  <si>
    <t>Acc. Rec</t>
  </si>
  <si>
    <t>Date</t>
  </si>
  <si>
    <t>REVENUE</t>
  </si>
  <si>
    <t>EXPENSE</t>
  </si>
  <si>
    <t xml:space="preserve"> Rent office expense</t>
  </si>
  <si>
    <t>Cleaning service expense</t>
  </si>
  <si>
    <t>Advertising expense</t>
  </si>
  <si>
    <t>STATEMENT OF OWNER'S CAPITAL</t>
  </si>
  <si>
    <t>Onwer investment</t>
  </si>
  <si>
    <t>Owner withdrew</t>
  </si>
  <si>
    <t>Owner's capital at the end of the period</t>
  </si>
  <si>
    <t>LIABILITES &amp; EQUITY</t>
  </si>
  <si>
    <t xml:space="preserve">LIABILITES </t>
  </si>
  <si>
    <t>Total assets</t>
  </si>
  <si>
    <t>Total Lia.&amp;Equity</t>
  </si>
  <si>
    <t>Telephone expense</t>
  </si>
  <si>
    <t>Utilites expense</t>
  </si>
  <si>
    <t>TOTAL EXPENSE</t>
  </si>
  <si>
    <t>NET INCOME</t>
  </si>
  <si>
    <t>STATEMENT OF CASH'S FLOW</t>
  </si>
  <si>
    <t>Operating activities</t>
  </si>
  <si>
    <t>Cash for rented office</t>
  </si>
  <si>
    <t>Cash for cleaning serive</t>
  </si>
  <si>
    <t>Cash for assitant's salary</t>
  </si>
  <si>
    <t>Cash for telephone bill</t>
  </si>
  <si>
    <t>Cash for utilites</t>
  </si>
  <si>
    <t>Investing activities</t>
  </si>
  <si>
    <t>Cash for office equipment</t>
  </si>
  <si>
    <t>Cash received from customer</t>
  </si>
  <si>
    <t>Financing activities</t>
  </si>
  <si>
    <t>Cash invested by owner</t>
  </si>
  <si>
    <t>Cash withdrew by owner</t>
  </si>
  <si>
    <t>Net change at the end of the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</si>
</sst>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6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vertical="center"/>
    </xf>
    <xf numFmtId="44" fontId="0" fillId="0" borderId="0" xfId="0" applyNumberFormat="1" applyAlignment="1">
      <alignment horizontal="center"/>
    </xf>
    <xf numFmtId="44" fontId="0" fillId="0" borderId="0" xfId="0" applyNumberFormat="1"/>
    <xf numFmtId="44" fontId="0" fillId="2" borderId="0" xfId="0" applyNumberFormat="1" applyFill="1"/>
    <xf numFmtId="44" fontId="0" fillId="0" borderId="0" xfId="0" applyNumberFormat="1" applyAlignment="1">
      <alignment horizontal="left"/>
    </xf>
    <xf numFmtId="44" fontId="0" fillId="0" borderId="0" xfId="0" applyNumberFormat="1" applyAlignment="1">
      <alignment horizontal="left" indent="2"/>
    </xf>
    <xf numFmtId="44" fontId="0" fillId="0" borderId="0" xfId="0" applyNumberFormat="1" applyAlignment="1">
      <alignment horizontal="left" indent="3"/>
    </xf>
    <xf numFmtId="44" fontId="0" fillId="0" borderId="0" xfId="0" applyNumberFormat="1" applyAlignment="1">
      <alignment horizontal="left" indent="4"/>
    </xf>
    <xf numFmtId="44" fontId="2" fillId="0" borderId="0" xfId="0" applyNumberFormat="1" applyFont="1"/>
    <xf numFmtId="44" fontId="4" fillId="0" borderId="0" xfId="0" applyNumberFormat="1" applyFont="1"/>
    <xf numFmtId="0" fontId="0" fillId="0" borderId="0" xfId="0" applyAlignment="1">
      <alignment horizontal="left" indent="3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indent="2"/>
    </xf>
    <xf numFmtId="44" fontId="0" fillId="0" borderId="0" xfId="0" applyNumberFormat="1" applyAlignment="1">
      <alignment horizontal="left" indent="4"/>
    </xf>
    <xf numFmtId="44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left"/>
    </xf>
    <xf numFmtId="44" fontId="0" fillId="0" borderId="0" xfId="0" applyNumberFormat="1" applyAlignment="1">
      <alignment horizontal="left"/>
    </xf>
    <xf numFmtId="164" fontId="2" fillId="0" borderId="0" xfId="0" applyNumberFormat="1" applyFont="1" applyAlignment="1">
      <alignment horizontal="center" wrapText="1"/>
    </xf>
    <xf numFmtId="16" fontId="0" fillId="0" borderId="0" xfId="0" applyNumberFormat="1" applyAlignment="1">
      <alignment horizontal="left"/>
    </xf>
    <xf numFmtId="16" fontId="0" fillId="2" borderId="0" xfId="0" applyNumberFormat="1" applyFill="1" applyAlignment="1">
      <alignment horizontal="left"/>
    </xf>
    <xf numFmtId="166" fontId="0" fillId="0" borderId="0" xfId="0" applyNumberFormat="1"/>
    <xf numFmtId="166" fontId="0" fillId="0" borderId="0" xfId="0" applyNumberFormat="1" applyAlignment="1">
      <alignment horizontal="left"/>
    </xf>
    <xf numFmtId="166" fontId="0" fillId="2" borderId="0" xfId="0" applyNumberFormat="1" applyFill="1"/>
    <xf numFmtId="166" fontId="4" fillId="0" borderId="0" xfId="0" applyNumberFormat="1" applyFont="1"/>
    <xf numFmtId="166" fontId="0" fillId="0" borderId="0" xfId="0" applyNumberFormat="1" applyAlignment="1"/>
    <xf numFmtId="44" fontId="5" fillId="0" borderId="0" xfId="0" applyNumberFormat="1" applyFont="1" applyAlignment="1">
      <alignment horizontal="center"/>
    </xf>
    <xf numFmtId="44" fontId="5" fillId="0" borderId="0" xfId="0" applyNumberFormat="1" applyFont="1"/>
    <xf numFmtId="44" fontId="6" fillId="0" borderId="0" xfId="0" applyNumberFormat="1" applyFont="1"/>
    <xf numFmtId="44" fontId="0" fillId="0" borderId="0" xfId="0" applyNumberFormat="1" applyFont="1"/>
    <xf numFmtId="16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05C52-B757-44CE-9A87-F8AEF2B58776}">
  <dimension ref="A1:M32"/>
  <sheetViews>
    <sheetView topLeftCell="A9" workbookViewId="0">
      <selection activeCell="H29" sqref="H29"/>
    </sheetView>
  </sheetViews>
  <sheetFormatPr defaultRowHeight="14.4" x14ac:dyDescent="0.3"/>
  <cols>
    <col min="3" max="3" width="11.77734375" customWidth="1"/>
    <col min="4" max="4" width="13.44140625" customWidth="1"/>
    <col min="5" max="5" width="14" customWidth="1"/>
    <col min="6" max="6" width="17.33203125" customWidth="1"/>
    <col min="7" max="7" width="13.5546875" customWidth="1"/>
    <col min="8" max="8" width="17.109375" customWidth="1"/>
    <col min="9" max="9" width="18.109375" customWidth="1"/>
    <col min="10" max="10" width="21.77734375" customWidth="1"/>
    <col min="11" max="11" width="18.109375" customWidth="1"/>
    <col min="12" max="12" width="10.33203125" customWidth="1"/>
  </cols>
  <sheetData>
    <row r="1" spans="1:13" x14ac:dyDescent="0.3">
      <c r="B1" s="14" t="s">
        <v>0</v>
      </c>
      <c r="C1" s="14"/>
      <c r="D1" s="14"/>
      <c r="E1" s="14"/>
      <c r="F1" s="1"/>
      <c r="G1" s="1"/>
      <c r="H1" s="14" t="s">
        <v>1</v>
      </c>
      <c r="I1" s="14"/>
      <c r="J1" s="14" t="s">
        <v>2</v>
      </c>
      <c r="K1" s="14"/>
      <c r="L1" s="14"/>
      <c r="M1" s="14"/>
    </row>
    <row r="2" spans="1:13" x14ac:dyDescent="0.3">
      <c r="B2" s="1" t="s">
        <v>3</v>
      </c>
      <c r="C2" s="1" t="s">
        <v>10</v>
      </c>
      <c r="D2" s="1" t="s">
        <v>24</v>
      </c>
      <c r="E2" s="1" t="s">
        <v>11</v>
      </c>
      <c r="F2" s="1" t="s">
        <v>12</v>
      </c>
      <c r="G2" s="1"/>
      <c r="H2" s="1" t="s">
        <v>8</v>
      </c>
      <c r="I2" s="1" t="s">
        <v>9</v>
      </c>
      <c r="J2" s="1" t="s">
        <v>4</v>
      </c>
      <c r="K2" s="1" t="s">
        <v>5</v>
      </c>
      <c r="L2" s="1" t="s">
        <v>6</v>
      </c>
      <c r="M2" s="1" t="s">
        <v>7</v>
      </c>
    </row>
    <row r="3" spans="1:13" x14ac:dyDescent="0.3">
      <c r="A3" t="s">
        <v>13</v>
      </c>
      <c r="B3">
        <v>60000</v>
      </c>
      <c r="E3">
        <v>30000</v>
      </c>
      <c r="J3">
        <v>90000</v>
      </c>
    </row>
    <row r="4" spans="1:13" x14ac:dyDescent="0.3">
      <c r="A4" t="s">
        <v>14</v>
      </c>
      <c r="B4">
        <v>-50000</v>
      </c>
      <c r="D4">
        <v>300000</v>
      </c>
      <c r="H4">
        <v>250000</v>
      </c>
    </row>
    <row r="5" spans="1:13" x14ac:dyDescent="0.3">
      <c r="A5" t="s">
        <v>15</v>
      </c>
      <c r="B5">
        <v>-6000</v>
      </c>
      <c r="F5">
        <v>6000</v>
      </c>
    </row>
    <row r="6" spans="1:13" x14ac:dyDescent="0.3">
      <c r="A6" t="s">
        <v>16</v>
      </c>
      <c r="B6">
        <v>-4000</v>
      </c>
      <c r="E6">
        <v>4000</v>
      </c>
      <c r="F6">
        <v>1000</v>
      </c>
      <c r="H6">
        <v>1000</v>
      </c>
    </row>
    <row r="7" spans="1:13" x14ac:dyDescent="0.3">
      <c r="A7" t="s">
        <v>17</v>
      </c>
      <c r="B7">
        <v>-1000</v>
      </c>
      <c r="M7">
        <v>-1000</v>
      </c>
    </row>
    <row r="8" spans="1:13" x14ac:dyDescent="0.3">
      <c r="A8" t="s">
        <v>18</v>
      </c>
      <c r="C8">
        <v>4000</v>
      </c>
      <c r="L8">
        <v>4000</v>
      </c>
    </row>
    <row r="9" spans="1:13" x14ac:dyDescent="0.3">
      <c r="A9" t="s">
        <v>19</v>
      </c>
      <c r="B9">
        <v>8000</v>
      </c>
      <c r="L9">
        <v>8000</v>
      </c>
    </row>
    <row r="10" spans="1:13" x14ac:dyDescent="0.3">
      <c r="A10" t="s">
        <v>20</v>
      </c>
      <c r="B10">
        <v>-1800</v>
      </c>
      <c r="K10">
        <v>-1800</v>
      </c>
    </row>
    <row r="11" spans="1:13" x14ac:dyDescent="0.3">
      <c r="A11" t="s">
        <v>21</v>
      </c>
      <c r="B11">
        <v>3000</v>
      </c>
      <c r="C11">
        <v>-3000</v>
      </c>
    </row>
    <row r="12" spans="1:13" x14ac:dyDescent="0.3">
      <c r="A12" t="s">
        <v>22</v>
      </c>
      <c r="B12">
        <v>-500</v>
      </c>
      <c r="H12">
        <v>-500</v>
      </c>
    </row>
    <row r="13" spans="1:13" x14ac:dyDescent="0.3">
      <c r="A13" t="s">
        <v>23</v>
      </c>
      <c r="B13">
        <v>-2500</v>
      </c>
      <c r="M13">
        <v>-2500</v>
      </c>
    </row>
    <row r="14" spans="1:13" x14ac:dyDescent="0.3">
      <c r="B14">
        <f>SUM(B3:B13)</f>
        <v>5200</v>
      </c>
      <c r="C14">
        <f>SUM(C8:C11)</f>
        <v>1000</v>
      </c>
      <c r="D14">
        <f>SUM(D4)</f>
        <v>300000</v>
      </c>
      <c r="E14">
        <f>SUM(E3:E13)</f>
        <v>34000</v>
      </c>
      <c r="F14">
        <f>SUM(F3:F13)</f>
        <v>7000</v>
      </c>
      <c r="H14">
        <f>SUM(H4:H12)</f>
        <v>250500</v>
      </c>
      <c r="J14">
        <v>90000</v>
      </c>
      <c r="K14">
        <v>-1800</v>
      </c>
      <c r="L14">
        <f>SUM(L8:L9)</f>
        <v>12000</v>
      </c>
      <c r="M14">
        <f>SUM(M7:M13)</f>
        <v>-3500</v>
      </c>
    </row>
    <row r="15" spans="1:13" x14ac:dyDescent="0.3">
      <c r="F15">
        <f>SUM(B14:F14)</f>
        <v>347200</v>
      </c>
      <c r="H15">
        <f>SUM(H14:M14)</f>
        <v>347200</v>
      </c>
    </row>
    <row r="17" spans="2:9" x14ac:dyDescent="0.3">
      <c r="B17" s="15" t="s">
        <v>25</v>
      </c>
      <c r="C17" s="15"/>
      <c r="D17" s="15"/>
      <c r="F17" s="15" t="s">
        <v>36</v>
      </c>
      <c r="G17" s="15"/>
      <c r="H17" s="15"/>
      <c r="I17" s="15"/>
    </row>
    <row r="18" spans="2:9" x14ac:dyDescent="0.3">
      <c r="B18" s="16" t="s">
        <v>6</v>
      </c>
      <c r="C18" s="16"/>
      <c r="D18">
        <v>12000</v>
      </c>
      <c r="F18" s="17" t="s">
        <v>0</v>
      </c>
      <c r="G18" s="17"/>
      <c r="H18" s="17" t="s">
        <v>38</v>
      </c>
      <c r="I18" s="17"/>
    </row>
    <row r="19" spans="2:9" x14ac:dyDescent="0.3">
      <c r="B19" s="16" t="s">
        <v>7</v>
      </c>
      <c r="C19" s="16"/>
      <c r="F19" t="s">
        <v>37</v>
      </c>
      <c r="G19">
        <v>5200</v>
      </c>
      <c r="H19" s="16" t="s">
        <v>40</v>
      </c>
      <c r="I19" s="16"/>
    </row>
    <row r="20" spans="2:9" x14ac:dyDescent="0.3">
      <c r="B20" s="13" t="s">
        <v>27</v>
      </c>
      <c r="C20" s="13"/>
      <c r="D20">
        <v>-1000</v>
      </c>
      <c r="F20" t="s">
        <v>10</v>
      </c>
      <c r="G20">
        <v>1000</v>
      </c>
      <c r="H20" s="2" t="s">
        <v>41</v>
      </c>
      <c r="I20">
        <f>SUM(H4:H12)</f>
        <v>250500</v>
      </c>
    </row>
    <row r="21" spans="2:9" x14ac:dyDescent="0.3">
      <c r="B21" s="13" t="s">
        <v>26</v>
      </c>
      <c r="C21" s="13"/>
      <c r="D21">
        <v>-2500</v>
      </c>
      <c r="F21" t="s">
        <v>24</v>
      </c>
      <c r="G21">
        <v>300000</v>
      </c>
      <c r="H21" s="16" t="s">
        <v>2</v>
      </c>
      <c r="I21" s="16"/>
    </row>
    <row r="22" spans="2:9" x14ac:dyDescent="0.3">
      <c r="B22" t="s">
        <v>28</v>
      </c>
      <c r="D22">
        <f>SUM(D18:D21)</f>
        <v>8500</v>
      </c>
      <c r="F22" t="s">
        <v>11</v>
      </c>
      <c r="G22">
        <v>34000</v>
      </c>
      <c r="H22" s="2" t="s">
        <v>30</v>
      </c>
      <c r="I22">
        <f>SUM(D26:D31)</f>
        <v>96700</v>
      </c>
    </row>
    <row r="23" spans="2:9" x14ac:dyDescent="0.3">
      <c r="F23" t="s">
        <v>12</v>
      </c>
      <c r="G23">
        <v>7000</v>
      </c>
    </row>
    <row r="24" spans="2:9" x14ac:dyDescent="0.3">
      <c r="F24" t="s">
        <v>39</v>
      </c>
      <c r="G24">
        <f>SUM(G19:G23)</f>
        <v>347200</v>
      </c>
      <c r="H24" t="s">
        <v>42</v>
      </c>
      <c r="I24">
        <f>SUM(H20:I22)</f>
        <v>347200</v>
      </c>
    </row>
    <row r="25" spans="2:9" x14ac:dyDescent="0.3">
      <c r="B25" s="15" t="s">
        <v>29</v>
      </c>
      <c r="C25" s="15"/>
      <c r="D25" s="15"/>
    </row>
    <row r="26" spans="2:9" x14ac:dyDescent="0.3">
      <c r="B26" s="17" t="s">
        <v>30</v>
      </c>
      <c r="C26" s="17"/>
      <c r="D26">
        <v>30000</v>
      </c>
    </row>
    <row r="27" spans="2:9" x14ac:dyDescent="0.3">
      <c r="B27" s="16" t="s">
        <v>31</v>
      </c>
      <c r="C27" s="16"/>
    </row>
    <row r="28" spans="2:9" x14ac:dyDescent="0.3">
      <c r="B28" s="19" t="s">
        <v>32</v>
      </c>
      <c r="C28" s="19"/>
      <c r="D28">
        <v>60000</v>
      </c>
    </row>
    <row r="29" spans="2:9" x14ac:dyDescent="0.3">
      <c r="B29" s="17" t="s">
        <v>28</v>
      </c>
      <c r="C29" s="17"/>
      <c r="D29">
        <v>8500</v>
      </c>
    </row>
    <row r="30" spans="2:9" x14ac:dyDescent="0.3">
      <c r="B30" s="16" t="s">
        <v>33</v>
      </c>
      <c r="C30" s="16"/>
    </row>
    <row r="31" spans="2:9" x14ac:dyDescent="0.3">
      <c r="B31" s="17" t="s">
        <v>34</v>
      </c>
      <c r="C31" s="17"/>
      <c r="D31">
        <v>-1800</v>
      </c>
    </row>
    <row r="32" spans="2:9" ht="72" customHeight="1" x14ac:dyDescent="0.3">
      <c r="B32" s="18" t="s">
        <v>35</v>
      </c>
      <c r="C32" s="18"/>
      <c r="D32" s="3">
        <f>SUM(D26:D31)</f>
        <v>96700</v>
      </c>
    </row>
  </sheetData>
  <mergeCells count="21">
    <mergeCell ref="B30:C30"/>
    <mergeCell ref="B31:C31"/>
    <mergeCell ref="B32:C32"/>
    <mergeCell ref="B25:D25"/>
    <mergeCell ref="B26:C26"/>
    <mergeCell ref="B27:C27"/>
    <mergeCell ref="B29:C29"/>
    <mergeCell ref="B28:C28"/>
    <mergeCell ref="B21:C21"/>
    <mergeCell ref="B20:C20"/>
    <mergeCell ref="H1:I1"/>
    <mergeCell ref="J1:M1"/>
    <mergeCell ref="B17:D17"/>
    <mergeCell ref="B19:C19"/>
    <mergeCell ref="B18:C18"/>
    <mergeCell ref="B1:E1"/>
    <mergeCell ref="F17:I17"/>
    <mergeCell ref="F18:G18"/>
    <mergeCell ref="H18:I18"/>
    <mergeCell ref="H19:I19"/>
    <mergeCell ref="H21:I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1DC6-C4F0-47FE-9122-C71733F7D88A}">
  <dimension ref="A1:AI26"/>
  <sheetViews>
    <sheetView zoomScale="85" zoomScaleNormal="85" workbookViewId="0">
      <selection activeCell="A21" sqref="A21"/>
    </sheetView>
  </sheetViews>
  <sheetFormatPr defaultRowHeight="14.4" x14ac:dyDescent="0.3"/>
  <cols>
    <col min="1" max="1" width="8.88671875" style="5"/>
    <col min="2" max="2" width="11.109375" style="5" bestFit="1" customWidth="1"/>
    <col min="3" max="3" width="10.6640625" style="5" bestFit="1" customWidth="1"/>
    <col min="4" max="4" width="13.77734375" style="5" customWidth="1"/>
    <col min="5" max="5" width="11.109375" style="5" bestFit="1" customWidth="1"/>
    <col min="6" max="6" width="8.88671875" style="5"/>
    <col min="7" max="7" width="11.109375" style="5" bestFit="1" customWidth="1"/>
    <col min="8" max="8" width="14.6640625" style="5" customWidth="1"/>
    <col min="9" max="9" width="12.44140625" style="5" customWidth="1"/>
    <col min="10" max="10" width="15.77734375" style="5" customWidth="1"/>
    <col min="11" max="11" width="17.33203125" style="5" customWidth="1"/>
    <col min="12" max="12" width="15.21875" style="5" customWidth="1"/>
    <col min="13" max="13" width="10.6640625" style="5" bestFit="1" customWidth="1"/>
    <col min="14" max="16" width="8.88671875" style="5"/>
    <col min="17" max="17" width="23.6640625" style="5" customWidth="1"/>
    <col min="18" max="18" width="8.88671875" style="5" bestFit="1" customWidth="1"/>
    <col min="19" max="21" width="8.88671875" style="5"/>
    <col min="22" max="22" width="18.33203125" style="5" customWidth="1"/>
    <col min="23" max="23" width="9" style="5" bestFit="1" customWidth="1"/>
    <col min="24" max="24" width="8.88671875" style="5"/>
    <col min="25" max="25" width="13.44140625" style="5" customWidth="1"/>
    <col min="26" max="26" width="11.109375" style="5" bestFit="1" customWidth="1"/>
    <col min="27" max="27" width="17.109375" style="5" customWidth="1"/>
    <col min="28" max="28" width="14.44140625" style="5" customWidth="1"/>
    <col min="29" max="32" width="8.88671875" style="5"/>
    <col min="33" max="33" width="13.33203125" style="5" customWidth="1"/>
    <col min="34" max="35" width="9" style="5" bestFit="1" customWidth="1"/>
    <col min="36" max="16384" width="8.88671875" style="5"/>
  </cols>
  <sheetData>
    <row r="1" spans="1:35" ht="15.6" x14ac:dyDescent="0.3">
      <c r="A1" s="33" t="s">
        <v>46</v>
      </c>
      <c r="B1" s="32" t="s">
        <v>0</v>
      </c>
      <c r="C1" s="32"/>
      <c r="D1" s="32"/>
      <c r="E1" s="32"/>
      <c r="F1" s="34"/>
      <c r="G1" s="34"/>
      <c r="H1" s="32" t="s">
        <v>1</v>
      </c>
      <c r="I1" s="32"/>
      <c r="J1" s="32" t="s">
        <v>2</v>
      </c>
      <c r="K1" s="32"/>
      <c r="L1" s="32"/>
      <c r="M1" s="32"/>
    </row>
    <row r="2" spans="1:35" x14ac:dyDescent="0.3">
      <c r="A2" s="35" t="s">
        <v>46</v>
      </c>
      <c r="B2" s="35" t="s">
        <v>37</v>
      </c>
      <c r="C2" s="35" t="s">
        <v>45</v>
      </c>
      <c r="D2" s="35" t="s">
        <v>12</v>
      </c>
      <c r="E2" s="36"/>
      <c r="F2" s="35"/>
      <c r="G2" s="36"/>
      <c r="H2" s="35" t="s">
        <v>8</v>
      </c>
      <c r="I2" s="35" t="s">
        <v>44</v>
      </c>
      <c r="J2" s="35" t="s">
        <v>43</v>
      </c>
      <c r="K2" s="35" t="s">
        <v>34</v>
      </c>
      <c r="L2" s="35" t="s">
        <v>6</v>
      </c>
      <c r="M2" s="35" t="s">
        <v>7</v>
      </c>
      <c r="P2" s="21" t="s">
        <v>25</v>
      </c>
      <c r="Q2" s="21"/>
      <c r="R2" s="21"/>
      <c r="T2" s="21" t="s">
        <v>52</v>
      </c>
      <c r="U2" s="21"/>
      <c r="V2" s="21"/>
      <c r="W2" s="21"/>
      <c r="Y2" s="21" t="s">
        <v>36</v>
      </c>
      <c r="Z2" s="21"/>
      <c r="AA2" s="21"/>
      <c r="AB2" s="21"/>
      <c r="AE2" s="21" t="s">
        <v>64</v>
      </c>
      <c r="AF2" s="21"/>
      <c r="AG2" s="21"/>
      <c r="AH2" s="21"/>
    </row>
    <row r="3" spans="1:35" x14ac:dyDescent="0.3">
      <c r="A3" s="25">
        <v>45413</v>
      </c>
      <c r="B3" s="27">
        <v>60000</v>
      </c>
      <c r="C3" s="27"/>
      <c r="D3" s="27"/>
      <c r="E3" s="27"/>
      <c r="G3" s="27"/>
      <c r="H3" s="27"/>
      <c r="J3" s="27">
        <v>60000</v>
      </c>
      <c r="K3" s="27"/>
      <c r="L3" s="27"/>
      <c r="M3" s="27"/>
      <c r="P3" s="22" t="s">
        <v>47</v>
      </c>
      <c r="Q3" s="22"/>
      <c r="R3" s="31">
        <f>SUM(L7:L11)</f>
        <v>10400</v>
      </c>
      <c r="T3" s="22" t="s">
        <v>30</v>
      </c>
      <c r="U3" s="22"/>
      <c r="V3" s="22"/>
      <c r="W3" s="27">
        <v>0</v>
      </c>
      <c r="Y3" s="21" t="s">
        <v>0</v>
      </c>
      <c r="Z3" s="21"/>
      <c r="AA3" s="21" t="s">
        <v>56</v>
      </c>
      <c r="AB3" s="21"/>
      <c r="AE3" s="22" t="s">
        <v>65</v>
      </c>
      <c r="AF3" s="22"/>
      <c r="AG3" s="22"/>
      <c r="AH3" s="27"/>
      <c r="AI3" s="27">
        <f>SUM(AH4:AH9)</f>
        <v>4020</v>
      </c>
    </row>
    <row r="4" spans="1:35" x14ac:dyDescent="0.3">
      <c r="A4" s="26">
        <v>45413</v>
      </c>
      <c r="B4" s="29">
        <v>-3200</v>
      </c>
      <c r="C4" s="29"/>
      <c r="D4" s="29"/>
      <c r="E4" s="29"/>
      <c r="F4" s="6"/>
      <c r="G4" s="29"/>
      <c r="H4" s="29"/>
      <c r="I4" s="6"/>
      <c r="J4" s="29"/>
      <c r="K4" s="29"/>
      <c r="L4" s="29"/>
      <c r="M4" s="29">
        <v>-3200</v>
      </c>
      <c r="P4" s="22" t="s">
        <v>48</v>
      </c>
      <c r="Q4" s="22"/>
      <c r="R4" s="31"/>
      <c r="T4" s="22" t="s">
        <v>31</v>
      </c>
      <c r="U4" s="22"/>
      <c r="W4" s="27"/>
      <c r="Y4" s="11" t="s">
        <v>37</v>
      </c>
      <c r="Z4" s="27">
        <f>SUM(B3:B18)</f>
        <v>61140</v>
      </c>
      <c r="AA4" s="22" t="s">
        <v>2</v>
      </c>
      <c r="AB4" s="22"/>
      <c r="AE4" s="20" t="s">
        <v>66</v>
      </c>
      <c r="AF4" s="20"/>
      <c r="AG4" s="20"/>
      <c r="AH4" s="27">
        <v>-3200</v>
      </c>
      <c r="AI4" s="27"/>
    </row>
    <row r="5" spans="1:35" x14ac:dyDescent="0.3">
      <c r="A5" s="25">
        <v>45415</v>
      </c>
      <c r="B5" s="27"/>
      <c r="C5" s="27"/>
      <c r="D5" s="27">
        <v>1680</v>
      </c>
      <c r="E5" s="27"/>
      <c r="G5" s="27"/>
      <c r="H5" s="27">
        <v>1680</v>
      </c>
      <c r="J5" s="27"/>
      <c r="K5" s="27"/>
      <c r="L5" s="27"/>
      <c r="M5" s="27"/>
      <c r="Q5" s="7" t="s">
        <v>49</v>
      </c>
      <c r="R5" s="31">
        <v>-3200</v>
      </c>
      <c r="U5" s="23" t="s">
        <v>53</v>
      </c>
      <c r="V5" s="23"/>
      <c r="W5" s="27">
        <v>60000</v>
      </c>
      <c r="Y5" s="11" t="s">
        <v>12</v>
      </c>
      <c r="Z5" s="27">
        <f>SUM(D5)</f>
        <v>1680</v>
      </c>
      <c r="AA5" s="8" t="s">
        <v>30</v>
      </c>
      <c r="AB5" s="27">
        <f>SUM(W5:W8)</f>
        <v>62760</v>
      </c>
      <c r="AE5" s="20" t="s">
        <v>67</v>
      </c>
      <c r="AF5" s="20"/>
      <c r="AG5" s="20"/>
      <c r="AH5" s="27">
        <v>-800</v>
      </c>
      <c r="AI5" s="27"/>
    </row>
    <row r="6" spans="1:35" x14ac:dyDescent="0.3">
      <c r="A6" s="26">
        <v>45417</v>
      </c>
      <c r="B6" s="29">
        <v>-800</v>
      </c>
      <c r="C6" s="29"/>
      <c r="D6" s="29"/>
      <c r="E6" s="29"/>
      <c r="F6" s="6"/>
      <c r="G6" s="29"/>
      <c r="H6" s="29"/>
      <c r="I6" s="6"/>
      <c r="J6" s="29"/>
      <c r="K6" s="29"/>
      <c r="L6" s="29"/>
      <c r="M6" s="29">
        <v>-800</v>
      </c>
      <c r="Q6" s="7" t="s">
        <v>50</v>
      </c>
      <c r="R6" s="31">
        <v>-800</v>
      </c>
      <c r="U6" s="23" t="s">
        <v>28</v>
      </c>
      <c r="V6" s="23"/>
      <c r="W6" s="27">
        <f>SUM(R3,R11)</f>
        <v>3960</v>
      </c>
      <c r="Z6" s="27"/>
      <c r="AA6" s="11" t="s">
        <v>57</v>
      </c>
      <c r="AB6" s="27"/>
      <c r="AE6" s="20" t="s">
        <v>68</v>
      </c>
      <c r="AF6" s="20"/>
      <c r="AG6" s="20"/>
      <c r="AH6" s="27">
        <v>-1700</v>
      </c>
      <c r="AI6" s="27"/>
    </row>
    <row r="7" spans="1:35" x14ac:dyDescent="0.3">
      <c r="A7" s="25">
        <v>45420</v>
      </c>
      <c r="B7" s="27">
        <v>4600</v>
      </c>
      <c r="C7" s="27"/>
      <c r="D7" s="27"/>
      <c r="E7" s="27"/>
      <c r="G7" s="27"/>
      <c r="H7" s="27"/>
      <c r="J7" s="27"/>
      <c r="K7" s="27"/>
      <c r="L7" s="27">
        <v>4600</v>
      </c>
      <c r="M7" s="27"/>
      <c r="Q7" s="7" t="s">
        <v>26</v>
      </c>
      <c r="R7" s="31">
        <v>-1700</v>
      </c>
      <c r="T7" s="22" t="s">
        <v>33</v>
      </c>
      <c r="U7" s="22"/>
      <c r="W7" s="27"/>
      <c r="Z7" s="27"/>
      <c r="AA7" s="9" t="s">
        <v>8</v>
      </c>
      <c r="AB7" s="27">
        <v>60</v>
      </c>
      <c r="AE7" s="20" t="s">
        <v>69</v>
      </c>
      <c r="AF7" s="20"/>
      <c r="AG7" s="20"/>
      <c r="AH7" s="27">
        <v>-200</v>
      </c>
      <c r="AI7" s="27"/>
    </row>
    <row r="8" spans="1:35" x14ac:dyDescent="0.3">
      <c r="A8" s="26">
        <v>45424</v>
      </c>
      <c r="B8" s="29"/>
      <c r="C8" s="29">
        <v>3000</v>
      </c>
      <c r="D8" s="29"/>
      <c r="E8" s="29"/>
      <c r="F8" s="6"/>
      <c r="G8" s="29"/>
      <c r="H8" s="29"/>
      <c r="I8" s="6"/>
      <c r="J8" s="29"/>
      <c r="K8" s="29"/>
      <c r="L8" s="29">
        <v>3000</v>
      </c>
      <c r="M8" s="29"/>
      <c r="Q8" s="7" t="s">
        <v>51</v>
      </c>
      <c r="R8" s="31">
        <v>-60</v>
      </c>
      <c r="U8" s="5" t="s">
        <v>54</v>
      </c>
      <c r="W8" s="27">
        <v>-1200</v>
      </c>
      <c r="X8" s="11"/>
      <c r="Y8" s="11" t="s">
        <v>58</v>
      </c>
      <c r="Z8" s="27">
        <f>SUM(Z4:Z5)</f>
        <v>62820</v>
      </c>
      <c r="AA8" s="11" t="s">
        <v>59</v>
      </c>
      <c r="AB8" s="27">
        <f>SUM(AB5:AB7)</f>
        <v>62820</v>
      </c>
      <c r="AE8" s="20" t="s">
        <v>70</v>
      </c>
      <c r="AF8" s="20"/>
      <c r="AG8" s="20"/>
      <c r="AH8" s="27">
        <v>-480</v>
      </c>
      <c r="AI8" s="27"/>
    </row>
    <row r="9" spans="1:35" x14ac:dyDescent="0.3">
      <c r="A9" s="25">
        <v>45427</v>
      </c>
      <c r="B9" s="27">
        <v>-850</v>
      </c>
      <c r="C9" s="27"/>
      <c r="D9" s="27"/>
      <c r="E9" s="27"/>
      <c r="G9" s="27"/>
      <c r="H9" s="27"/>
      <c r="J9" s="27"/>
      <c r="K9" s="27"/>
      <c r="L9" s="27"/>
      <c r="M9" s="27">
        <v>-850</v>
      </c>
      <c r="Q9" s="7" t="s">
        <v>60</v>
      </c>
      <c r="R9" s="31">
        <v>-200</v>
      </c>
      <c r="W9" s="27"/>
      <c r="AE9" s="10" t="s">
        <v>73</v>
      </c>
      <c r="AF9" s="10"/>
      <c r="AG9" s="10"/>
      <c r="AH9" s="27">
        <f>SUM(L7:L11)</f>
        <v>10400</v>
      </c>
      <c r="AI9" s="27"/>
    </row>
    <row r="10" spans="1:35" ht="14.4" customHeight="1" x14ac:dyDescent="0.3">
      <c r="A10" s="26">
        <v>45432</v>
      </c>
      <c r="B10" s="29">
        <v>3000</v>
      </c>
      <c r="C10" s="29">
        <v>-3000</v>
      </c>
      <c r="D10" s="29"/>
      <c r="E10" s="29"/>
      <c r="F10" s="6"/>
      <c r="G10" s="29"/>
      <c r="H10" s="29"/>
      <c r="I10" s="6"/>
      <c r="J10" s="29"/>
      <c r="K10" s="29"/>
      <c r="L10" s="29"/>
      <c r="M10" s="29"/>
      <c r="P10" s="4"/>
      <c r="Q10" s="7" t="s">
        <v>61</v>
      </c>
      <c r="R10" s="31">
        <v>-480</v>
      </c>
      <c r="T10" s="24" t="s">
        <v>55</v>
      </c>
      <c r="U10" s="24"/>
      <c r="V10" s="24"/>
      <c r="W10" s="27">
        <f>SUM(W5:W8)</f>
        <v>62760</v>
      </c>
      <c r="AE10" s="22" t="s">
        <v>71</v>
      </c>
      <c r="AF10" s="22"/>
      <c r="AG10" s="22"/>
      <c r="AH10" s="27"/>
      <c r="AI10" s="27">
        <f>SUM(AH11)</f>
        <v>-1680</v>
      </c>
    </row>
    <row r="11" spans="1:35" x14ac:dyDescent="0.3">
      <c r="A11" s="25">
        <v>45434</v>
      </c>
      <c r="B11" s="27"/>
      <c r="C11" s="27">
        <v>2800</v>
      </c>
      <c r="D11" s="27"/>
      <c r="E11" s="27"/>
      <c r="G11" s="27"/>
      <c r="H11" s="27"/>
      <c r="J11" s="27"/>
      <c r="K11" s="27"/>
      <c r="L11" s="27">
        <v>2800</v>
      </c>
      <c r="M11" s="27"/>
      <c r="P11" s="22" t="s">
        <v>62</v>
      </c>
      <c r="Q11" s="22"/>
      <c r="R11" s="31">
        <f>SUM(R5:R10)</f>
        <v>-6440</v>
      </c>
      <c r="AE11" s="20" t="s">
        <v>72</v>
      </c>
      <c r="AF11" s="20"/>
      <c r="AG11" s="20"/>
      <c r="AH11" s="27">
        <v>-1680</v>
      </c>
      <c r="AI11" s="27"/>
    </row>
    <row r="12" spans="1:35" x14ac:dyDescent="0.3">
      <c r="A12" s="26">
        <v>45437</v>
      </c>
      <c r="B12" s="29">
        <v>2800</v>
      </c>
      <c r="C12" s="29">
        <v>-2800</v>
      </c>
      <c r="D12" s="29"/>
      <c r="E12" s="29"/>
      <c r="F12" s="6"/>
      <c r="G12" s="29"/>
      <c r="H12" s="29"/>
      <c r="I12" s="6"/>
      <c r="J12" s="29"/>
      <c r="K12" s="29"/>
      <c r="L12" s="29"/>
      <c r="M12" s="29"/>
      <c r="P12" s="22" t="s">
        <v>63</v>
      </c>
      <c r="Q12" s="22"/>
      <c r="R12" s="31">
        <f>SUM(R3:R10)</f>
        <v>3960</v>
      </c>
      <c r="AE12" s="22" t="s">
        <v>74</v>
      </c>
      <c r="AF12" s="22"/>
      <c r="AG12" s="22"/>
      <c r="AH12" s="27"/>
      <c r="AI12" s="27">
        <f>SUM(AH13:AH14)</f>
        <v>58800</v>
      </c>
    </row>
    <row r="13" spans="1:35" x14ac:dyDescent="0.3">
      <c r="A13" s="25">
        <v>45438</v>
      </c>
      <c r="B13" s="27">
        <v>-1680</v>
      </c>
      <c r="C13" s="27"/>
      <c r="D13" s="27"/>
      <c r="E13" s="27"/>
      <c r="G13" s="27"/>
      <c r="H13" s="27">
        <v>-1680</v>
      </c>
      <c r="J13" s="27"/>
      <c r="K13" s="27"/>
      <c r="L13" s="27"/>
      <c r="M13" s="27"/>
      <c r="R13" s="28"/>
      <c r="AE13" s="20" t="s">
        <v>75</v>
      </c>
      <c r="AF13" s="20"/>
      <c r="AG13" s="20"/>
      <c r="AH13" s="27">
        <v>60000</v>
      </c>
      <c r="AI13" s="27"/>
    </row>
    <row r="14" spans="1:35" x14ac:dyDescent="0.3">
      <c r="A14" s="26">
        <v>45439</v>
      </c>
      <c r="B14" s="29"/>
      <c r="C14" s="29"/>
      <c r="D14" s="29"/>
      <c r="E14" s="29"/>
      <c r="F14" s="6"/>
      <c r="G14" s="29"/>
      <c r="H14" s="29">
        <v>60</v>
      </c>
      <c r="I14" s="6"/>
      <c r="J14" s="29"/>
      <c r="K14" s="29"/>
      <c r="L14" s="29"/>
      <c r="M14" s="29">
        <v>-60</v>
      </c>
      <c r="AE14" s="20" t="s">
        <v>76</v>
      </c>
      <c r="AF14" s="20"/>
      <c r="AG14" s="20"/>
      <c r="AH14" s="27">
        <v>-1200</v>
      </c>
      <c r="AI14" s="27"/>
    </row>
    <row r="15" spans="1:35" ht="15.6" x14ac:dyDescent="0.3">
      <c r="A15" s="25">
        <v>45440</v>
      </c>
      <c r="B15" s="27">
        <v>-850</v>
      </c>
      <c r="C15" s="27"/>
      <c r="D15" s="27"/>
      <c r="E15" s="27"/>
      <c r="G15" s="27"/>
      <c r="H15" s="27"/>
      <c r="J15" s="27"/>
      <c r="K15" s="27"/>
      <c r="L15" s="27"/>
      <c r="M15" s="27">
        <v>-850</v>
      </c>
      <c r="Q15" s="4"/>
      <c r="AE15" s="32" t="s">
        <v>77</v>
      </c>
      <c r="AF15" s="32"/>
      <c r="AG15" s="32"/>
      <c r="AH15" s="32"/>
      <c r="AI15" s="27">
        <f>SUM(AI3:AI12)</f>
        <v>61140</v>
      </c>
    </row>
    <row r="16" spans="1:35" x14ac:dyDescent="0.3">
      <c r="A16" s="26">
        <v>45442</v>
      </c>
      <c r="B16" s="29">
        <v>-200</v>
      </c>
      <c r="C16" s="29"/>
      <c r="D16" s="29"/>
      <c r="E16" s="29"/>
      <c r="F16" s="6"/>
      <c r="G16" s="29"/>
      <c r="H16" s="29"/>
      <c r="I16" s="6"/>
      <c r="J16" s="29"/>
      <c r="K16" s="29"/>
      <c r="L16" s="29"/>
      <c r="M16" s="29">
        <v>-200</v>
      </c>
    </row>
    <row r="17" spans="1:17" x14ac:dyDescent="0.3">
      <c r="A17" s="25">
        <v>45442</v>
      </c>
      <c r="B17" s="27">
        <v>-480</v>
      </c>
      <c r="C17" s="27"/>
      <c r="D17" s="27"/>
      <c r="E17" s="27"/>
      <c r="G17" s="27"/>
      <c r="H17" s="27"/>
      <c r="J17" s="27"/>
      <c r="K17" s="27"/>
      <c r="L17" s="27"/>
      <c r="M17" s="27">
        <v>-480</v>
      </c>
    </row>
    <row r="18" spans="1:17" x14ac:dyDescent="0.3">
      <c r="A18" s="26">
        <v>45443</v>
      </c>
      <c r="B18" s="29">
        <v>-1200</v>
      </c>
      <c r="C18" s="29"/>
      <c r="D18" s="29"/>
      <c r="E18" s="29"/>
      <c r="F18" s="6"/>
      <c r="G18" s="29"/>
      <c r="H18" s="29"/>
      <c r="I18" s="6"/>
      <c r="J18" s="29"/>
      <c r="K18" s="29">
        <v>-1200</v>
      </c>
      <c r="L18" s="29"/>
      <c r="M18" s="29"/>
    </row>
    <row r="19" spans="1:17" x14ac:dyDescent="0.3">
      <c r="B19" s="27">
        <f>SUM(B3:B18)</f>
        <v>61140</v>
      </c>
      <c r="C19" s="27">
        <f>SUM(C8:C12)</f>
        <v>0</v>
      </c>
      <c r="D19" s="27">
        <f>SUM(D5)</f>
        <v>1680</v>
      </c>
      <c r="E19" s="27"/>
      <c r="G19" s="27"/>
      <c r="H19" s="27">
        <f>SUM(H5:H14)</f>
        <v>60</v>
      </c>
      <c r="J19" s="27">
        <f>SUM(J3)</f>
        <v>60000</v>
      </c>
      <c r="K19" s="27">
        <f>SUM(K18)</f>
        <v>-1200</v>
      </c>
      <c r="L19" s="27">
        <f>SUM(L7:L11)</f>
        <v>10400</v>
      </c>
      <c r="M19" s="27">
        <f>SUM(M4:M17)</f>
        <v>-6440</v>
      </c>
    </row>
    <row r="20" spans="1:17" x14ac:dyDescent="0.3">
      <c r="E20" s="30">
        <f>SUM(B19:D19)</f>
        <v>62820</v>
      </c>
      <c r="F20" s="12"/>
      <c r="G20" s="30">
        <f>SUM(H19:M19)</f>
        <v>62820</v>
      </c>
    </row>
    <row r="21" spans="1:17" x14ac:dyDescent="0.3">
      <c r="G21" s="27"/>
    </row>
    <row r="24" spans="1:17" x14ac:dyDescent="0.3">
      <c r="C24" s="27"/>
    </row>
    <row r="25" spans="1:17" x14ac:dyDescent="0.3">
      <c r="Q25" s="27"/>
    </row>
    <row r="26" spans="1:17" x14ac:dyDescent="0.3">
      <c r="G26" s="27"/>
    </row>
  </sheetData>
  <mergeCells count="32">
    <mergeCell ref="P4:Q4"/>
    <mergeCell ref="Y2:AB2"/>
    <mergeCell ref="AA3:AB3"/>
    <mergeCell ref="Y3:Z3"/>
    <mergeCell ref="AA4:AB4"/>
    <mergeCell ref="AE8:AG8"/>
    <mergeCell ref="AE10:AG10"/>
    <mergeCell ref="AE11:AG11"/>
    <mergeCell ref="AE12:AG12"/>
    <mergeCell ref="B1:E1"/>
    <mergeCell ref="H1:I1"/>
    <mergeCell ref="J1:M1"/>
    <mergeCell ref="P2:R2"/>
    <mergeCell ref="P3:Q3"/>
    <mergeCell ref="T2:W2"/>
    <mergeCell ref="T3:V3"/>
    <mergeCell ref="U5:V5"/>
    <mergeCell ref="U6:V6"/>
    <mergeCell ref="T4:U4"/>
    <mergeCell ref="T7:U7"/>
    <mergeCell ref="T10:V10"/>
    <mergeCell ref="AE2:AH2"/>
    <mergeCell ref="AE3:AG3"/>
    <mergeCell ref="AE4:AG4"/>
    <mergeCell ref="AE7:AG7"/>
    <mergeCell ref="AE6:AG6"/>
    <mergeCell ref="AE5:AG5"/>
    <mergeCell ref="AE14:AG14"/>
    <mergeCell ref="AE13:AG13"/>
    <mergeCell ref="AE15:AH15"/>
    <mergeCell ref="P11:Q11"/>
    <mergeCell ref="P12:Q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10DA-292A-4E02-8464-E19E124E59CF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1.7A</vt:lpstr>
      <vt:lpstr>1.8A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Duy</dc:creator>
  <cp:lastModifiedBy>Bui Duy</cp:lastModifiedBy>
  <dcterms:created xsi:type="dcterms:W3CDTF">2024-09-10T08:08:36Z</dcterms:created>
  <dcterms:modified xsi:type="dcterms:W3CDTF">2024-09-13T07:31:42Z</dcterms:modified>
</cp:coreProperties>
</file>