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michel_osee_ulb_be/Documents/proto BA1 2021-2022/acquisition/"/>
    </mc:Choice>
  </mc:AlternateContent>
  <xr:revisionPtr revIDLastSave="2" documentId="8_{1CD688FB-F2CC-406A-9EB1-803600B07598}" xr6:coauthVersionLast="47" xr6:coauthVersionMax="47" xr10:uidLastSave="{F8B91485-C44B-4A9B-9E0E-A381034FD676}"/>
  <bookViews>
    <workbookView xWindow="-23136" yWindow="-5844" windowWidth="23232" windowHeight="12552" activeTab="1" xr2:uid="{9FC4B587-D3C8-4152-A099-F739AC15E6AB}"/>
  </bookViews>
  <sheets>
    <sheet name="Feuil1" sheetId="1" r:id="rId1"/>
    <sheet name="Feuil2" sheetId="2" r:id="rId2"/>
  </sheets>
  <definedNames>
    <definedName name="Gdc">Feuil2!$F$1</definedName>
    <definedName name="Gi">Feuil2!$F$2</definedName>
    <definedName name="R_1">Feuil2!$B$1</definedName>
    <definedName name="R_12">Feuil2!$B$3</definedName>
    <definedName name="R_2">Feuil2!$B$2</definedName>
    <definedName name="R_3">Feuil2!$D$1</definedName>
    <definedName name="R_34">Feuil2!$D$3</definedName>
    <definedName name="R_4">Feuil2!$D$2</definedName>
    <definedName name="Rl">Feuil2!$B$5</definedName>
    <definedName name="Rs">Feuil2!$B$4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2" l="1"/>
  <c r="C16" i="2"/>
  <c r="B16" i="2"/>
  <c r="C15" i="2"/>
  <c r="D3" i="2"/>
  <c r="F2" i="2" s="1"/>
  <c r="B3" i="2"/>
  <c r="F1" i="2" s="1"/>
  <c r="D3" i="1"/>
  <c r="B3" i="1"/>
  <c r="G8" i="1"/>
  <c r="G7" i="1"/>
  <c r="F2" i="1" l="1"/>
  <c r="H8" i="1" s="1"/>
  <c r="F1" i="1"/>
  <c r="H7" i="1" l="1"/>
</calcChain>
</file>

<file path=xl/sharedStrings.xml><?xml version="1.0" encoding="utf-8"?>
<sst xmlns="http://schemas.openxmlformats.org/spreadsheetml/2006/main" count="32" uniqueCount="25">
  <si>
    <t>Rs (ohm)</t>
  </si>
  <si>
    <t>Rl (ohm)</t>
  </si>
  <si>
    <t>Ve,DC (V)</t>
  </si>
  <si>
    <t>Vi,DC (V)</t>
  </si>
  <si>
    <t>Ve,cc (V)</t>
  </si>
  <si>
    <t>Vi,cc (V)</t>
  </si>
  <si>
    <t xml:space="preserve">R1 </t>
  </si>
  <si>
    <t>R2</t>
  </si>
  <si>
    <t>R3</t>
  </si>
  <si>
    <t>R4</t>
  </si>
  <si>
    <t>I (A)</t>
  </si>
  <si>
    <t>Gdc</t>
  </si>
  <si>
    <t>Gi</t>
  </si>
  <si>
    <t>Rs</t>
  </si>
  <si>
    <t>Rl</t>
  </si>
  <si>
    <t>VDC</t>
  </si>
  <si>
    <t>Vi</t>
  </si>
  <si>
    <t>Ve,dc</t>
  </si>
  <si>
    <t>Ve,cc</t>
  </si>
  <si>
    <t>Vi,dc</t>
  </si>
  <si>
    <t>Vi,cc</t>
  </si>
  <si>
    <t>I</t>
  </si>
  <si>
    <t>mesures</t>
  </si>
  <si>
    <t>Calculs</t>
  </si>
  <si>
    <t xml:space="preserve">Vi,dc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</si>
</sst>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868B-81C8-4F45-97E7-A5CD5CCE97B4}">
  <dimension ref="A1:H8"/>
  <sheetViews>
    <sheetView workbookViewId="0">
      <selection sqref="A1:F3"/>
    </sheetView>
  </sheetViews>
  <sheetFormatPr baseColWidth="10" defaultRowHeight="15" x14ac:dyDescent="0.25"/>
  <sheetData>
    <row r="1" spans="1:8" x14ac:dyDescent="0.25">
      <c r="A1" t="s">
        <v>6</v>
      </c>
      <c r="B1">
        <v>1000</v>
      </c>
      <c r="C1" t="s">
        <v>8</v>
      </c>
      <c r="D1">
        <v>2000</v>
      </c>
      <c r="E1" t="s">
        <v>11</v>
      </c>
      <c r="F1">
        <f>B3*B1/D3/D1</f>
        <v>0.49056603773584906</v>
      </c>
    </row>
    <row r="2" spans="1:8" x14ac:dyDescent="0.25">
      <c r="A2" t="s">
        <v>7</v>
      </c>
      <c r="B2">
        <v>51000</v>
      </c>
      <c r="C2" t="s">
        <v>9</v>
      </c>
      <c r="D2">
        <v>51000</v>
      </c>
      <c r="E2" t="s">
        <v>12</v>
      </c>
      <c r="F2">
        <f>D3*B2/B3/D1</f>
        <v>25.990384615384617</v>
      </c>
    </row>
    <row r="3" spans="1:8" x14ac:dyDescent="0.25">
      <c r="B3">
        <f>SUM(B1:B2)</f>
        <v>52000</v>
      </c>
      <c r="D3">
        <f>SUM(D1:D2)</f>
        <v>53000</v>
      </c>
    </row>
    <row r="6" spans="1:8" x14ac:dyDescent="0.25">
      <c r="A6" t="s">
        <v>0</v>
      </c>
      <c r="B6" t="s">
        <v>1</v>
      </c>
      <c r="C6" t="s">
        <v>2</v>
      </c>
      <c r="D6" t="s">
        <v>4</v>
      </c>
      <c r="E6" t="s">
        <v>3</v>
      </c>
      <c r="F6" t="s">
        <v>5</v>
      </c>
      <c r="G6" t="s">
        <v>10</v>
      </c>
    </row>
    <row r="7" spans="1:8" x14ac:dyDescent="0.25">
      <c r="A7">
        <v>100</v>
      </c>
      <c r="B7">
        <v>1000</v>
      </c>
      <c r="C7">
        <v>2.56</v>
      </c>
      <c r="D7">
        <v>1.35</v>
      </c>
      <c r="E7">
        <v>2.86</v>
      </c>
      <c r="F7">
        <v>2.77</v>
      </c>
      <c r="G7">
        <f>D7/(B7+A7)</f>
        <v>1.2272727272727275E-3</v>
      </c>
      <c r="H7">
        <f>G7*A7*$F$2</f>
        <v>3.1897290209790214</v>
      </c>
    </row>
    <row r="8" spans="1:8" x14ac:dyDescent="0.25">
      <c r="A8">
        <v>1</v>
      </c>
      <c r="B8">
        <v>100</v>
      </c>
      <c r="D8">
        <v>0.63300000000000001</v>
      </c>
      <c r="F8">
        <v>0.216</v>
      </c>
      <c r="G8">
        <f>D8/(B8+A8)</f>
        <v>6.2673267326732677E-3</v>
      </c>
      <c r="H8">
        <f>G8*A8*$F$2</f>
        <v>0.16289023229246002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0FFD-905F-4EFE-99EC-1DBEA6A59671}">
  <dimension ref="A1:F17"/>
  <sheetViews>
    <sheetView tabSelected="1" workbookViewId="0">
      <selection activeCell="D17" sqref="D17"/>
    </sheetView>
  </sheetViews>
  <sheetFormatPr baseColWidth="10" defaultRowHeight="15" x14ac:dyDescent="0.25"/>
  <cols>
    <col min="2" max="4" width="12" bestFit="1" customWidth="1"/>
  </cols>
  <sheetData>
    <row r="1" spans="1:6" x14ac:dyDescent="0.25">
      <c r="A1" t="s">
        <v>6</v>
      </c>
      <c r="B1">
        <v>1000</v>
      </c>
      <c r="C1" t="s">
        <v>8</v>
      </c>
      <c r="D1">
        <v>2000</v>
      </c>
      <c r="E1" t="s">
        <v>11</v>
      </c>
      <c r="F1">
        <f>B3*B1/D3/D1</f>
        <v>0.49056603773584906</v>
      </c>
    </row>
    <row r="2" spans="1:6" x14ac:dyDescent="0.25">
      <c r="A2" t="s">
        <v>7</v>
      </c>
      <c r="B2">
        <v>51000</v>
      </c>
      <c r="C2" t="s">
        <v>9</v>
      </c>
      <c r="D2">
        <v>51000</v>
      </c>
      <c r="E2" t="s">
        <v>12</v>
      </c>
      <c r="F2">
        <f>D3*B2/B3/D1</f>
        <v>25.990384615384617</v>
      </c>
    </row>
    <row r="3" spans="1:6" x14ac:dyDescent="0.25">
      <c r="B3">
        <f>SUM(B1:B2)</f>
        <v>52000</v>
      </c>
      <c r="D3">
        <f>SUM(D1:D2)</f>
        <v>53000</v>
      </c>
    </row>
    <row r="4" spans="1:6" x14ac:dyDescent="0.25">
      <c r="A4" t="s">
        <v>13</v>
      </c>
      <c r="B4">
        <v>1</v>
      </c>
    </row>
    <row r="5" spans="1:6" x14ac:dyDescent="0.25">
      <c r="A5" t="s">
        <v>14</v>
      </c>
      <c r="B5">
        <v>100</v>
      </c>
    </row>
    <row r="7" spans="1:6" x14ac:dyDescent="0.25">
      <c r="A7" s="1" t="s">
        <v>22</v>
      </c>
      <c r="B7" s="1"/>
      <c r="C7" s="1"/>
    </row>
    <row r="8" spans="1:6" x14ac:dyDescent="0.25">
      <c r="A8" t="s">
        <v>15</v>
      </c>
      <c r="B8">
        <v>5.01</v>
      </c>
      <c r="C8">
        <v>5</v>
      </c>
    </row>
    <row r="9" spans="1:6" x14ac:dyDescent="0.25">
      <c r="A9" t="s">
        <v>16</v>
      </c>
      <c r="B9">
        <v>0</v>
      </c>
      <c r="C9">
        <v>0.60599999999999998</v>
      </c>
    </row>
    <row r="10" spans="1:6" x14ac:dyDescent="0.25">
      <c r="A10" t="s">
        <v>17</v>
      </c>
      <c r="B10">
        <v>2.5499999999999998</v>
      </c>
      <c r="C10">
        <v>2.5499999999999998</v>
      </c>
    </row>
    <row r="11" spans="1:6" x14ac:dyDescent="0.25">
      <c r="A11" t="s">
        <v>18</v>
      </c>
      <c r="B11">
        <v>0</v>
      </c>
      <c r="C11">
        <v>0.60899999999999999</v>
      </c>
    </row>
    <row r="12" spans="1:6" x14ac:dyDescent="0.25">
      <c r="A12" t="s">
        <v>19</v>
      </c>
      <c r="B12">
        <v>2.58</v>
      </c>
      <c r="C12">
        <v>2.57</v>
      </c>
    </row>
    <row r="13" spans="1:6" x14ac:dyDescent="0.25">
      <c r="A13" t="s">
        <v>20</v>
      </c>
      <c r="B13">
        <v>0</v>
      </c>
      <c r="C13">
        <v>0.156</v>
      </c>
    </row>
    <row r="14" spans="1:6" x14ac:dyDescent="0.25">
      <c r="A14" s="1" t="s">
        <v>23</v>
      </c>
      <c r="B14" s="1"/>
      <c r="C14" s="1"/>
    </row>
    <row r="15" spans="1:6" x14ac:dyDescent="0.25">
      <c r="A15" t="s">
        <v>21</v>
      </c>
      <c r="C15">
        <f>C9/(Rs+Rl)</f>
        <v>6.0000000000000001E-3</v>
      </c>
    </row>
    <row r="16" spans="1:6" x14ac:dyDescent="0.25">
      <c r="A16" t="s">
        <v>24</v>
      </c>
      <c r="B16">
        <f>B8*R_34/R_3*R_1/R_12</f>
        <v>2.5531730769230769</v>
      </c>
      <c r="C16">
        <f>C8*R_34/R_3*R_1/R_12</f>
        <v>2.5480769230769229</v>
      </c>
    </row>
    <row r="17" spans="1:3" x14ac:dyDescent="0.25">
      <c r="A17" t="s">
        <v>20</v>
      </c>
      <c r="C17">
        <f>Rs*C15*R_34/R_3*R_2/R_12</f>
        <v>0.15594230769230769</v>
      </c>
    </row>
  </sheetData>
  <mergeCells count="2">
    <mergeCell ref="A7:C7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10</vt:i4>
      </vt:variant>
    </vt:vector>
  </HeadingPairs>
  <TitlesOfParts>
    <vt:vector size="12" baseType="lpstr">
      <vt:lpstr>Feuil1</vt:lpstr>
      <vt:lpstr>Feuil2</vt:lpstr>
      <vt:lpstr>Gdc</vt:lpstr>
      <vt:lpstr>Gi</vt:lpstr>
      <vt:lpstr>R_1</vt:lpstr>
      <vt:lpstr>R_12</vt:lpstr>
      <vt:lpstr>R_2</vt:lpstr>
      <vt:lpstr>R_3</vt:lpstr>
      <vt:lpstr>R_34</vt:lpstr>
      <vt:lpstr>R_4</vt:lpstr>
      <vt:lpstr>Rl</vt:lpstr>
      <vt:lpstr>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mosee</dc:creator>
  <cp:lastModifiedBy>Michel OSEE</cp:lastModifiedBy>
  <dcterms:created xsi:type="dcterms:W3CDTF">2021-07-01T12:07:12Z</dcterms:created>
  <dcterms:modified xsi:type="dcterms:W3CDTF">2021-07-01T13:05:54Z</dcterms:modified>
</cp:coreProperties>
</file>