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24" i="1" l="1"/>
  <c r="O18" i="1"/>
  <c r="O19" i="1"/>
  <c r="O20" i="1"/>
  <c r="O21" i="1"/>
  <c r="O22" i="1"/>
  <c r="O23" i="1"/>
  <c r="O17" i="1"/>
  <c r="K24" i="1"/>
  <c r="K18" i="1"/>
  <c r="K19" i="1"/>
  <c r="K20" i="1"/>
  <c r="K21" i="1"/>
  <c r="K22" i="1"/>
  <c r="K23" i="1"/>
  <c r="K17" i="1"/>
  <c r="F18" i="1"/>
  <c r="F19" i="1"/>
  <c r="F20" i="1"/>
  <c r="F21" i="1"/>
  <c r="F22" i="1"/>
  <c r="F17" i="1"/>
  <c r="D5" i="1"/>
  <c r="D6" i="1"/>
  <c r="D7" i="1"/>
  <c r="D8" i="1"/>
  <c r="D9" i="1"/>
  <c r="D10" i="1"/>
  <c r="D3" i="1"/>
  <c r="C4" i="1"/>
  <c r="C5" i="1"/>
  <c r="C6" i="1"/>
  <c r="C7" i="1"/>
  <c r="C8" i="1"/>
  <c r="C9" i="1"/>
  <c r="C10" i="1"/>
  <c r="C3" i="1"/>
</calcChain>
</file>

<file path=xl/sharedStrings.xml><?xml version="1.0" encoding="utf-8"?>
<sst xmlns="http://schemas.openxmlformats.org/spreadsheetml/2006/main" count="38" uniqueCount="19">
  <si>
    <t>Tarea</t>
  </si>
  <si>
    <t>Duración</t>
  </si>
  <si>
    <t>Desvío</t>
  </si>
  <si>
    <t>A</t>
  </si>
  <si>
    <t>B</t>
  </si>
  <si>
    <t>C</t>
  </si>
  <si>
    <t>D</t>
  </si>
  <si>
    <t>E</t>
  </si>
  <si>
    <t>F</t>
  </si>
  <si>
    <t>G</t>
  </si>
  <si>
    <t>H</t>
  </si>
  <si>
    <t>FTj</t>
  </si>
  <si>
    <t>Fti</t>
  </si>
  <si>
    <t>dij</t>
  </si>
  <si>
    <t>MT</t>
  </si>
  <si>
    <t>Dia</t>
  </si>
  <si>
    <t>Costo</t>
  </si>
  <si>
    <t>Total: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</si>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</sst>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" fontId="0" fillId="0" borderId="0" xfId="0" applyNumberFormat="1"/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2" fontId="0" fillId="0" borderId="7" xfId="0" applyNumberFormat="1" applyBorder="1"/>
    <xf numFmtId="1" fontId="0" fillId="0" borderId="7" xfId="0" applyNumberFormat="1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2" fontId="0" fillId="0" borderId="10" xfId="0" applyNumberFormat="1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/>
    <xf numFmtId="2" fontId="0" fillId="0" borderId="13" xfId="0" applyNumberForma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13" xfId="0" applyBorder="1"/>
    <xf numFmtId="0" fontId="0" fillId="0" borderId="6" xfId="0" applyBorder="1"/>
    <xf numFmtId="168" fontId="0" fillId="0" borderId="7" xfId="0" applyNumberFormat="1" applyBorder="1"/>
    <xf numFmtId="0" fontId="0" fillId="0" borderId="11" xfId="0" applyBorder="1"/>
    <xf numFmtId="168" fontId="0" fillId="0" borderId="13" xfId="0" applyNumberFormat="1" applyBorder="1"/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168" fontId="0" fillId="0" borderId="19" xfId="0" applyNumberFormat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168" fontId="1" fillId="0" borderId="1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tabSelected="1" workbookViewId="0">
      <selection activeCell="M16" sqref="M16:O24"/>
    </sheetView>
  </sheetViews>
  <sheetFormatPr defaultRowHeight="15" x14ac:dyDescent="0.25"/>
  <cols>
    <col min="11" max="11" width="9.5703125" bestFit="1" customWidth="1"/>
    <col min="15" max="15" width="10.85546875" customWidth="1"/>
  </cols>
  <sheetData>
    <row r="1" spans="2:15" ht="15.75" thickBot="1" x14ac:dyDescent="0.3"/>
    <row r="2" spans="2:15" ht="15.75" thickBot="1" x14ac:dyDescent="0.3">
      <c r="B2" s="16" t="s">
        <v>0</v>
      </c>
      <c r="C2" s="17" t="s">
        <v>1</v>
      </c>
      <c r="D2" s="18" t="s">
        <v>2</v>
      </c>
      <c r="I2" s="1" t="s">
        <v>3</v>
      </c>
      <c r="J2" s="2">
        <v>2</v>
      </c>
      <c r="K2" s="2">
        <v>3</v>
      </c>
      <c r="L2" s="2">
        <v>4</v>
      </c>
    </row>
    <row r="3" spans="2:15" ht="15.75" thickBot="1" x14ac:dyDescent="0.3">
      <c r="B3" s="13" t="s">
        <v>3</v>
      </c>
      <c r="C3" s="14">
        <f>(J2+4*K2+L2)/6</f>
        <v>3</v>
      </c>
      <c r="D3" s="15">
        <f>(L2-J2)/6</f>
        <v>0.33333333333333331</v>
      </c>
      <c r="I3" s="3" t="s">
        <v>4</v>
      </c>
      <c r="J3" s="4">
        <v>1</v>
      </c>
      <c r="K3" s="4">
        <v>1</v>
      </c>
      <c r="L3" s="4">
        <v>1</v>
      </c>
    </row>
    <row r="4" spans="2:15" ht="15.75" thickBot="1" x14ac:dyDescent="0.3">
      <c r="B4" s="7" t="s">
        <v>4</v>
      </c>
      <c r="C4" s="6">
        <f t="shared" ref="C4:C10" si="0">(J3+4*K3+L3)/6</f>
        <v>1</v>
      </c>
      <c r="D4" s="9">
        <v>0</v>
      </c>
      <c r="I4" s="3" t="s">
        <v>5</v>
      </c>
      <c r="J4" s="4">
        <v>1</v>
      </c>
      <c r="K4" s="4">
        <v>1</v>
      </c>
      <c r="L4" s="4">
        <v>1</v>
      </c>
    </row>
    <row r="5" spans="2:15" ht="15.75" thickBot="1" x14ac:dyDescent="0.3">
      <c r="B5" s="7" t="s">
        <v>5</v>
      </c>
      <c r="C5" s="6">
        <f t="shared" si="0"/>
        <v>1</v>
      </c>
      <c r="D5" s="9">
        <f t="shared" ref="D5:D10" si="1">(L4-J4)/6</f>
        <v>0</v>
      </c>
      <c r="I5" s="3" t="s">
        <v>6</v>
      </c>
      <c r="J5" s="4">
        <v>1</v>
      </c>
      <c r="K5" s="4">
        <v>2</v>
      </c>
      <c r="L5" s="4">
        <v>3</v>
      </c>
    </row>
    <row r="6" spans="2:15" ht="15.75" thickBot="1" x14ac:dyDescent="0.3">
      <c r="B6" s="7" t="s">
        <v>6</v>
      </c>
      <c r="C6" s="6">
        <f t="shared" si="0"/>
        <v>2</v>
      </c>
      <c r="D6" s="8">
        <f t="shared" si="1"/>
        <v>0.33333333333333331</v>
      </c>
      <c r="I6" s="3" t="s">
        <v>7</v>
      </c>
      <c r="J6" s="4">
        <v>2</v>
      </c>
      <c r="K6" s="4">
        <v>2</v>
      </c>
      <c r="L6" s="4">
        <v>2</v>
      </c>
    </row>
    <row r="7" spans="2:15" ht="15.75" thickBot="1" x14ac:dyDescent="0.3">
      <c r="B7" s="7" t="s">
        <v>7</v>
      </c>
      <c r="C7" s="6">
        <f t="shared" si="0"/>
        <v>2</v>
      </c>
      <c r="D7" s="9">
        <f t="shared" si="1"/>
        <v>0</v>
      </c>
      <c r="I7" s="3" t="s">
        <v>8</v>
      </c>
      <c r="J7" s="4">
        <v>1</v>
      </c>
      <c r="K7" s="4">
        <v>3</v>
      </c>
      <c r="L7" s="4">
        <v>5</v>
      </c>
    </row>
    <row r="8" spans="2:15" ht="15.75" thickBot="1" x14ac:dyDescent="0.3">
      <c r="B8" s="7" t="s">
        <v>8</v>
      </c>
      <c r="C8" s="6">
        <f t="shared" si="0"/>
        <v>3</v>
      </c>
      <c r="D8" s="8">
        <f t="shared" si="1"/>
        <v>0.66666666666666663</v>
      </c>
      <c r="I8" s="3" t="s">
        <v>9</v>
      </c>
      <c r="J8" s="4">
        <v>1</v>
      </c>
      <c r="K8" s="4">
        <v>1</v>
      </c>
      <c r="L8" s="4">
        <v>1</v>
      </c>
    </row>
    <row r="9" spans="2:15" ht="15.75" thickBot="1" x14ac:dyDescent="0.3">
      <c r="B9" s="7" t="s">
        <v>9</v>
      </c>
      <c r="C9" s="6">
        <f t="shared" si="0"/>
        <v>1</v>
      </c>
      <c r="D9" s="9">
        <f t="shared" si="1"/>
        <v>0</v>
      </c>
      <c r="E9" s="5"/>
      <c r="I9" s="3" t="s">
        <v>10</v>
      </c>
      <c r="J9" s="4">
        <v>2</v>
      </c>
      <c r="K9" s="4">
        <v>3</v>
      </c>
      <c r="L9" s="4">
        <v>10</v>
      </c>
    </row>
    <row r="10" spans="2:15" ht="15.75" thickBot="1" x14ac:dyDescent="0.3">
      <c r="B10" s="10" t="s">
        <v>10</v>
      </c>
      <c r="C10" s="11">
        <f t="shared" si="0"/>
        <v>4</v>
      </c>
      <c r="D10" s="12">
        <f t="shared" si="1"/>
        <v>1.3333333333333333</v>
      </c>
    </row>
    <row r="15" spans="2:15" ht="15.75" thickBot="1" x14ac:dyDescent="0.3"/>
    <row r="16" spans="2:15" ht="15.75" thickBot="1" x14ac:dyDescent="0.3">
      <c r="B16" s="16" t="s">
        <v>0</v>
      </c>
      <c r="C16" s="17" t="s">
        <v>11</v>
      </c>
      <c r="D16" s="17" t="s">
        <v>12</v>
      </c>
      <c r="E16" s="17" t="s">
        <v>13</v>
      </c>
      <c r="F16" s="18" t="s">
        <v>14</v>
      </c>
      <c r="I16" s="26" t="s">
        <v>15</v>
      </c>
      <c r="J16" s="27" t="s">
        <v>16</v>
      </c>
      <c r="K16" s="18" t="s">
        <v>18</v>
      </c>
      <c r="M16" s="26" t="s">
        <v>15</v>
      </c>
      <c r="N16" s="27" t="s">
        <v>16</v>
      </c>
      <c r="O16" s="18" t="s">
        <v>18</v>
      </c>
    </row>
    <row r="17" spans="2:15" x14ac:dyDescent="0.25">
      <c r="B17" s="13" t="s">
        <v>3</v>
      </c>
      <c r="C17" s="14">
        <v>3</v>
      </c>
      <c r="D17" s="14">
        <v>0</v>
      </c>
      <c r="E17" s="14">
        <v>3</v>
      </c>
      <c r="F17" s="21">
        <f>C17-D17-E17</f>
        <v>0</v>
      </c>
      <c r="I17" s="24">
        <v>3</v>
      </c>
      <c r="J17" s="14">
        <v>100</v>
      </c>
      <c r="K17" s="25">
        <f>J17/1.005^I17</f>
        <v>98.514875930981006</v>
      </c>
      <c r="M17" s="24">
        <v>3</v>
      </c>
      <c r="N17" s="14">
        <v>100</v>
      </c>
      <c r="O17" s="25">
        <f>N17/1.005^(8-M17)</f>
        <v>97.537066835950654</v>
      </c>
    </row>
    <row r="18" spans="2:15" x14ac:dyDescent="0.25">
      <c r="B18" s="7" t="s">
        <v>6</v>
      </c>
      <c r="C18" s="6">
        <v>5</v>
      </c>
      <c r="D18" s="6">
        <v>3</v>
      </c>
      <c r="E18" s="6">
        <v>2</v>
      </c>
      <c r="F18" s="19">
        <f t="shared" ref="F18:F22" si="2">C18-D18-E18</f>
        <v>0</v>
      </c>
      <c r="I18" s="22">
        <v>4</v>
      </c>
      <c r="J18" s="6">
        <v>200</v>
      </c>
      <c r="K18" s="23">
        <f t="shared" ref="K18:K23" si="3">J18/1.005^I18</f>
        <v>196.04950434026077</v>
      </c>
      <c r="M18" s="22">
        <v>4</v>
      </c>
      <c r="N18" s="6">
        <v>200</v>
      </c>
      <c r="O18" s="25">
        <f t="shared" ref="O18:O23" si="4">N18/1.005^(8-M18)</f>
        <v>196.04950434026077</v>
      </c>
    </row>
    <row r="19" spans="2:15" x14ac:dyDescent="0.25">
      <c r="B19" s="7" t="s">
        <v>7</v>
      </c>
      <c r="C19" s="6">
        <v>7</v>
      </c>
      <c r="D19" s="6">
        <v>5</v>
      </c>
      <c r="E19" s="6">
        <v>2</v>
      </c>
      <c r="F19" s="19">
        <f t="shared" si="2"/>
        <v>0</v>
      </c>
      <c r="I19" s="22">
        <v>5</v>
      </c>
      <c r="J19" s="6">
        <v>250</v>
      </c>
      <c r="K19" s="23">
        <f t="shared" si="3"/>
        <v>243.84266708987661</v>
      </c>
      <c r="M19" s="22">
        <v>5</v>
      </c>
      <c r="N19" s="6">
        <v>250</v>
      </c>
      <c r="O19" s="25">
        <f t="shared" si="4"/>
        <v>246.28718982745252</v>
      </c>
    </row>
    <row r="20" spans="2:15" x14ac:dyDescent="0.25">
      <c r="B20" s="7" t="s">
        <v>8</v>
      </c>
      <c r="C20" s="6">
        <v>10</v>
      </c>
      <c r="D20" s="6">
        <v>7</v>
      </c>
      <c r="E20" s="6">
        <v>3</v>
      </c>
      <c r="F20" s="19">
        <f t="shared" si="2"/>
        <v>0</v>
      </c>
      <c r="I20" s="22">
        <v>7</v>
      </c>
      <c r="J20" s="6">
        <v>150</v>
      </c>
      <c r="K20" s="23">
        <f t="shared" si="3"/>
        <v>144.85344447308336</v>
      </c>
      <c r="M20" s="22">
        <v>7</v>
      </c>
      <c r="N20" s="6">
        <v>150</v>
      </c>
      <c r="O20" s="25">
        <f t="shared" si="4"/>
        <v>149.25373134328359</v>
      </c>
    </row>
    <row r="21" spans="2:15" x14ac:dyDescent="0.25">
      <c r="B21" s="7" t="s">
        <v>9</v>
      </c>
      <c r="C21" s="6">
        <v>11</v>
      </c>
      <c r="D21" s="6">
        <v>10</v>
      </c>
      <c r="E21" s="6">
        <v>1</v>
      </c>
      <c r="F21" s="19">
        <f t="shared" si="2"/>
        <v>0</v>
      </c>
      <c r="I21" s="22">
        <v>9</v>
      </c>
      <c r="J21" s="6">
        <v>200</v>
      </c>
      <c r="K21" s="23">
        <f t="shared" si="3"/>
        <v>191.22093607991005</v>
      </c>
      <c r="M21" s="22">
        <v>9</v>
      </c>
      <c r="N21" s="6">
        <v>200</v>
      </c>
      <c r="O21" s="25">
        <f t="shared" si="4"/>
        <v>200.99999999999997</v>
      </c>
    </row>
    <row r="22" spans="2:15" ht="15.75" thickBot="1" x14ac:dyDescent="0.3">
      <c r="B22" s="10" t="s">
        <v>10</v>
      </c>
      <c r="C22" s="11">
        <v>11</v>
      </c>
      <c r="D22" s="11">
        <v>5</v>
      </c>
      <c r="E22" s="11">
        <v>4</v>
      </c>
      <c r="F22" s="20">
        <f t="shared" si="2"/>
        <v>2</v>
      </c>
      <c r="I22" s="22">
        <v>10</v>
      </c>
      <c r="J22" s="6">
        <v>200</v>
      </c>
      <c r="K22" s="23">
        <f t="shared" si="3"/>
        <v>190.26958813921402</v>
      </c>
      <c r="M22" s="22">
        <v>10</v>
      </c>
      <c r="N22" s="6">
        <v>200</v>
      </c>
      <c r="O22" s="25">
        <f t="shared" si="4"/>
        <v>202.00499999999994</v>
      </c>
    </row>
    <row r="23" spans="2:15" ht="15.75" thickBot="1" x14ac:dyDescent="0.3">
      <c r="I23" s="28">
        <v>11</v>
      </c>
      <c r="J23" s="29">
        <v>150</v>
      </c>
      <c r="K23" s="30">
        <f t="shared" si="3"/>
        <v>141.99222995463734</v>
      </c>
      <c r="M23" s="28">
        <v>11</v>
      </c>
      <c r="N23" s="29">
        <v>150</v>
      </c>
      <c r="O23" s="25">
        <f t="shared" si="4"/>
        <v>152.26126874999994</v>
      </c>
    </row>
    <row r="24" spans="2:15" ht="15.75" thickBot="1" x14ac:dyDescent="0.3">
      <c r="I24" s="31" t="s">
        <v>17</v>
      </c>
      <c r="J24" s="32"/>
      <c r="K24" s="33">
        <f>SUM(K17:K23)</f>
        <v>1206.7432460079633</v>
      </c>
      <c r="M24" s="31" t="s">
        <v>17</v>
      </c>
      <c r="N24" s="32"/>
      <c r="O24" s="33">
        <f>SUM(O17:O23)</f>
        <v>1244.3937610969474</v>
      </c>
    </row>
  </sheetData>
  <mergeCells count="2">
    <mergeCell ref="I24:J24"/>
    <mergeCell ref="M24:N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2014-11-20T21:52:13Z</dcterms:created>
  <dcterms:modified xsi:type="dcterms:W3CDTF">2014-11-21T02:26:34Z</dcterms:modified>
</cp:coreProperties>
</file>