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3" i="1" l="1"/>
  <c r="H21" i="1"/>
  <c r="H20" i="1"/>
  <c r="H13" i="1" l="1"/>
  <c r="H14" i="1"/>
  <c r="H15" i="1"/>
  <c r="H16" i="1"/>
  <c r="H17" i="1"/>
  <c r="H18" i="1"/>
  <c r="H19" i="1"/>
  <c r="H12" i="1"/>
  <c r="H23" i="1" l="1"/>
  <c r="D23" i="1"/>
  <c r="E18" i="1"/>
  <c r="E19" i="1"/>
  <c r="E21" i="1"/>
  <c r="E20" i="1"/>
  <c r="E14" i="1"/>
  <c r="E16" i="1"/>
  <c r="E17" i="1"/>
  <c r="E12" i="1"/>
  <c r="E13" i="1"/>
  <c r="E15" i="1"/>
  <c r="E23" i="1" l="1"/>
  <c r="C30" i="1" s="1"/>
  <c r="C31" i="1" l="1"/>
  <c r="C32" i="1" s="1"/>
</calcChain>
</file>

<file path=xl/sharedStrings.xml><?xml version="1.0" encoding="utf-8"?>
<sst xmlns="http://schemas.openxmlformats.org/spreadsheetml/2006/main" count="35" uniqueCount="32">
  <si>
    <t>Project:</t>
  </si>
  <si>
    <t>Designer:</t>
  </si>
  <si>
    <t>Supervisor</t>
  </si>
  <si>
    <t>EXPENDITURE</t>
  </si>
  <si>
    <t>Design charge rate:</t>
  </si>
  <si>
    <t>&lt;---- enter $/hr</t>
  </si>
  <si>
    <t>Budget</t>
  </si>
  <si>
    <t>Start date</t>
  </si>
  <si>
    <t>Hours</t>
  </si>
  <si>
    <t>Cost</t>
  </si>
  <si>
    <t>initial plan, budget &amp; contract</t>
  </si>
  <si>
    <t>Preparation of Interim Report</t>
  </si>
  <si>
    <t>Preparation of Final Report</t>
  </si>
  <si>
    <t>Preparation of Presentation</t>
  </si>
  <si>
    <t>Client meetings</t>
  </si>
  <si>
    <t>Overhead allowance:</t>
  </si>
  <si>
    <t>Profit</t>
  </si>
  <si>
    <t>Estimated Cost before profit:</t>
  </si>
  <si>
    <t>Gross Profit:</t>
  </si>
  <si>
    <t>Quoted Price:</t>
  </si>
  <si>
    <t>2016 Project Budget</t>
  </si>
  <si>
    <t>Assessment Manager</t>
  </si>
  <si>
    <t>Liam Mills</t>
  </si>
  <si>
    <t>Snjezana Soltic</t>
  </si>
  <si>
    <t>Initial negotiation</t>
  </si>
  <si>
    <t>Design of Assessment Designer GUI</t>
  </si>
  <si>
    <t>Backend programming for Assessment Designer</t>
  </si>
  <si>
    <t>SALARY</t>
  </si>
  <si>
    <t>FINAL QUOTE  &amp; PROFIT / (LOSS)</t>
  </si>
  <si>
    <t>Actual</t>
  </si>
  <si>
    <t>Design of Examinee GUI</t>
  </si>
  <si>
    <t>Backend programming for Examinee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</si>
</sst>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5" fontId="0" fillId="0" borderId="2" xfId="0" applyNumberFormat="1" applyBorder="1" applyAlignment="1">
      <alignment vertical="center"/>
    </xf>
    <xf numFmtId="15" fontId="0" fillId="0" borderId="0" xfId="0" applyNumberFormat="1" applyAlignment="1">
      <alignment vertical="center"/>
    </xf>
    <xf numFmtId="0" fontId="2" fillId="0" borderId="0" xfId="0" applyFont="1" applyBorder="1" applyAlignment="1">
      <alignment horizontal="center" vertical="center"/>
    </xf>
    <xf numFmtId="15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164" fontId="0" fillId="0" borderId="3" xfId="0" applyNumberForma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4" fillId="0" borderId="4" xfId="0" applyFont="1" applyBorder="1"/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C38" sqref="C38"/>
    </sheetView>
  </sheetViews>
  <sheetFormatPr defaultRowHeight="12.75" x14ac:dyDescent="0.2"/>
  <cols>
    <col min="1" max="1" width="4.85546875" customWidth="1"/>
    <col min="2" max="2" width="24.5703125" customWidth="1"/>
    <col min="3" max="3" width="11.7109375" customWidth="1"/>
    <col min="5" max="5" width="10.42578125" customWidth="1"/>
    <col min="6" max="6" width="11.42578125" customWidth="1"/>
    <col min="7" max="8" width="10" customWidth="1"/>
    <col min="9" max="9" width="2.28515625" customWidth="1"/>
    <col min="11" max="11" width="12" customWidth="1"/>
  </cols>
  <sheetData>
    <row r="1" spans="1:8" ht="18" x14ac:dyDescent="0.25">
      <c r="B1" s="1" t="s">
        <v>20</v>
      </c>
    </row>
    <row r="2" spans="1:8" x14ac:dyDescent="0.2">
      <c r="B2" s="2" t="s">
        <v>0</v>
      </c>
      <c r="C2" t="s">
        <v>21</v>
      </c>
    </row>
    <row r="3" spans="1:8" x14ac:dyDescent="0.2">
      <c r="B3" s="2" t="s">
        <v>1</v>
      </c>
      <c r="C3" t="s">
        <v>22</v>
      </c>
    </row>
    <row r="4" spans="1:8" x14ac:dyDescent="0.2">
      <c r="B4" s="2" t="s">
        <v>2</v>
      </c>
      <c r="C4" t="s">
        <v>23</v>
      </c>
    </row>
    <row r="5" spans="1:8" x14ac:dyDescent="0.2">
      <c r="B5" s="2"/>
    </row>
    <row r="6" spans="1:8" ht="15.75" x14ac:dyDescent="0.25">
      <c r="A6" s="18" t="s">
        <v>3</v>
      </c>
      <c r="B6" s="2"/>
    </row>
    <row r="7" spans="1:8" ht="16.5" thickBot="1" x14ac:dyDescent="0.3">
      <c r="A7" s="18" t="s">
        <v>27</v>
      </c>
    </row>
    <row r="8" spans="1:8" ht="13.5" thickBot="1" x14ac:dyDescent="0.25">
      <c r="B8" s="2" t="s">
        <v>4</v>
      </c>
      <c r="D8" s="3">
        <v>15.25</v>
      </c>
      <c r="E8" t="s">
        <v>5</v>
      </c>
    </row>
    <row r="10" spans="1:8" x14ac:dyDescent="0.2">
      <c r="D10" s="4" t="s">
        <v>6</v>
      </c>
      <c r="E10" s="4"/>
      <c r="G10" s="30" t="s">
        <v>29</v>
      </c>
      <c r="H10" s="30"/>
    </row>
    <row r="11" spans="1:8" ht="13.5" thickBot="1" x14ac:dyDescent="0.25">
      <c r="C11" t="s">
        <v>7</v>
      </c>
      <c r="D11" s="5" t="s">
        <v>8</v>
      </c>
      <c r="E11" s="5" t="s">
        <v>9</v>
      </c>
      <c r="G11" s="28" t="s">
        <v>8</v>
      </c>
      <c r="H11" s="28" t="s">
        <v>9</v>
      </c>
    </row>
    <row r="12" spans="1:8" x14ac:dyDescent="0.2">
      <c r="A12" s="11">
        <v>1</v>
      </c>
      <c r="B12" s="23" t="s">
        <v>24</v>
      </c>
      <c r="C12" s="13"/>
      <c r="D12" s="7">
        <v>1</v>
      </c>
      <c r="E12" s="8">
        <f>D12*$D$8</f>
        <v>15.25</v>
      </c>
      <c r="G12" s="5">
        <v>1</v>
      </c>
      <c r="H12" s="21">
        <f>G12*$D$8</f>
        <v>15.25</v>
      </c>
    </row>
    <row r="13" spans="1:8" ht="25.5" x14ac:dyDescent="0.2">
      <c r="A13" s="15">
        <v>2</v>
      </c>
      <c r="B13" s="24" t="s">
        <v>10</v>
      </c>
      <c r="C13" s="16"/>
      <c r="D13" s="17">
        <v>4</v>
      </c>
      <c r="E13" s="10">
        <f>D13*$D$8</f>
        <v>61</v>
      </c>
      <c r="G13" s="5">
        <v>8</v>
      </c>
      <c r="H13" s="21">
        <f t="shared" ref="H13:H21" si="0">G13*$D$8</f>
        <v>122</v>
      </c>
    </row>
    <row r="14" spans="1:8" x14ac:dyDescent="0.2">
      <c r="A14" s="12">
        <v>3</v>
      </c>
      <c r="B14" s="22" t="s">
        <v>14</v>
      </c>
      <c r="C14" s="14"/>
      <c r="D14" s="9">
        <v>14.5</v>
      </c>
      <c r="E14" s="10">
        <f>D14*$D$8</f>
        <v>221.125</v>
      </c>
      <c r="G14" s="5">
        <v>13</v>
      </c>
      <c r="H14" s="21">
        <f t="shared" si="0"/>
        <v>198.25</v>
      </c>
    </row>
    <row r="15" spans="1:8" x14ac:dyDescent="0.2">
      <c r="A15" s="12">
        <v>4</v>
      </c>
      <c r="B15" s="22" t="s">
        <v>30</v>
      </c>
      <c r="C15" s="14"/>
      <c r="D15" s="9">
        <v>17</v>
      </c>
      <c r="E15" s="10">
        <f t="shared" ref="E15:E19" si="1">D15*$D$8</f>
        <v>259.25</v>
      </c>
      <c r="G15" s="5">
        <v>18</v>
      </c>
      <c r="H15" s="21">
        <f t="shared" si="0"/>
        <v>274.5</v>
      </c>
    </row>
    <row r="16" spans="1:8" ht="25.5" x14ac:dyDescent="0.2">
      <c r="A16" s="12">
        <v>5</v>
      </c>
      <c r="B16" s="22" t="s">
        <v>25</v>
      </c>
      <c r="C16" s="14"/>
      <c r="D16" s="9">
        <v>54</v>
      </c>
      <c r="E16" s="10">
        <f t="shared" si="1"/>
        <v>823.5</v>
      </c>
      <c r="G16" s="5">
        <v>24</v>
      </c>
      <c r="H16" s="21">
        <f t="shared" si="0"/>
        <v>366</v>
      </c>
    </row>
    <row r="17" spans="1:8" ht="25.5" x14ac:dyDescent="0.2">
      <c r="A17" s="12">
        <v>6</v>
      </c>
      <c r="B17" s="22" t="s">
        <v>31</v>
      </c>
      <c r="C17" s="14"/>
      <c r="D17" s="9">
        <v>55</v>
      </c>
      <c r="E17" s="10">
        <f t="shared" si="1"/>
        <v>838.75</v>
      </c>
      <c r="G17" s="5">
        <v>33</v>
      </c>
      <c r="H17" s="21">
        <f t="shared" si="0"/>
        <v>503.25</v>
      </c>
    </row>
    <row r="18" spans="1:8" ht="25.5" x14ac:dyDescent="0.2">
      <c r="A18" s="12">
        <v>7</v>
      </c>
      <c r="B18" s="22" t="s">
        <v>26</v>
      </c>
      <c r="C18" s="14"/>
      <c r="D18" s="9">
        <v>105</v>
      </c>
      <c r="E18" s="10">
        <f t="shared" si="1"/>
        <v>1601.25</v>
      </c>
      <c r="G18" s="5">
        <v>142.5</v>
      </c>
      <c r="H18" s="21">
        <f t="shared" si="0"/>
        <v>2173.125</v>
      </c>
    </row>
    <row r="19" spans="1:8" ht="25.5" x14ac:dyDescent="0.2">
      <c r="A19" s="12">
        <v>10</v>
      </c>
      <c r="B19" s="22" t="s">
        <v>11</v>
      </c>
      <c r="C19" s="14"/>
      <c r="D19" s="9">
        <v>20</v>
      </c>
      <c r="E19" s="10">
        <f t="shared" si="1"/>
        <v>305</v>
      </c>
      <c r="G19" s="5">
        <v>10</v>
      </c>
      <c r="H19" s="21">
        <f t="shared" si="0"/>
        <v>152.5</v>
      </c>
    </row>
    <row r="20" spans="1:8" x14ac:dyDescent="0.2">
      <c r="A20" s="12">
        <v>11</v>
      </c>
      <c r="B20" s="22" t="s">
        <v>13</v>
      </c>
      <c r="C20" s="14"/>
      <c r="D20" s="9">
        <v>21</v>
      </c>
      <c r="E20" s="10">
        <f>D20*$D$8</f>
        <v>320.25</v>
      </c>
      <c r="G20" s="26">
        <v>14</v>
      </c>
      <c r="H20" s="21">
        <f t="shared" si="0"/>
        <v>213.5</v>
      </c>
    </row>
    <row r="21" spans="1:8" ht="13.5" customHeight="1" x14ac:dyDescent="0.2">
      <c r="A21" s="12">
        <v>12</v>
      </c>
      <c r="B21" s="22" t="s">
        <v>12</v>
      </c>
      <c r="C21" s="14"/>
      <c r="D21" s="9">
        <v>21</v>
      </c>
      <c r="E21" s="10">
        <f>D21*$D$8</f>
        <v>320.25</v>
      </c>
      <c r="G21" s="26">
        <v>15</v>
      </c>
      <c r="H21" s="21">
        <f t="shared" si="0"/>
        <v>228.75</v>
      </c>
    </row>
    <row r="22" spans="1:8" ht="13.5" thickBot="1" x14ac:dyDescent="0.25">
      <c r="B22" s="25"/>
      <c r="C22" s="25"/>
      <c r="D22" s="25"/>
      <c r="E22" s="25"/>
      <c r="H22" s="27"/>
    </row>
    <row r="23" spans="1:8" ht="13.5" thickBot="1" x14ac:dyDescent="0.25">
      <c r="A23" s="12">
        <v>13</v>
      </c>
      <c r="B23" s="22"/>
      <c r="C23" s="14"/>
      <c r="D23" s="9">
        <f>SUM(D12:D22)</f>
        <v>312.5</v>
      </c>
      <c r="E23" s="19">
        <f>SUM(E12:E22)</f>
        <v>4765.625</v>
      </c>
      <c r="G23">
        <f>SUM(G12:G21)</f>
        <v>278.5</v>
      </c>
      <c r="H23" s="21">
        <f>SUM(H12:H21)</f>
        <v>4247.125</v>
      </c>
    </row>
    <row r="24" spans="1:8" ht="13.5" thickTop="1" x14ac:dyDescent="0.2">
      <c r="A24" s="12">
        <v>14</v>
      </c>
      <c r="H24" s="29"/>
    </row>
    <row r="25" spans="1:8" x14ac:dyDescent="0.2">
      <c r="A25" s="12"/>
    </row>
    <row r="26" spans="1:8" ht="15.75" x14ac:dyDescent="0.25">
      <c r="A26" s="18" t="s">
        <v>28</v>
      </c>
    </row>
    <row r="27" spans="1:8" ht="15.75" x14ac:dyDescent="0.25">
      <c r="A27" s="18"/>
      <c r="B27" t="s">
        <v>15</v>
      </c>
      <c r="C27" s="20">
        <v>0.5</v>
      </c>
    </row>
    <row r="28" spans="1:8" x14ac:dyDescent="0.2">
      <c r="B28" t="s">
        <v>16</v>
      </c>
      <c r="C28" s="20">
        <v>0.4</v>
      </c>
    </row>
    <row r="29" spans="1:8" x14ac:dyDescent="0.2">
      <c r="C29" s="6" t="s">
        <v>6</v>
      </c>
    </row>
    <row r="30" spans="1:8" x14ac:dyDescent="0.2">
      <c r="B30" t="s">
        <v>17</v>
      </c>
      <c r="C30" s="21">
        <f>(E23)+(E23)*C27</f>
        <v>7148.4375</v>
      </c>
    </row>
    <row r="31" spans="1:8" x14ac:dyDescent="0.2">
      <c r="B31" t="s">
        <v>18</v>
      </c>
      <c r="C31" s="21">
        <f>C30*C28</f>
        <v>2859.375</v>
      </c>
    </row>
    <row r="32" spans="1:8" x14ac:dyDescent="0.2">
      <c r="B32" t="s">
        <v>19</v>
      </c>
      <c r="C32" s="21">
        <f>C31+C30</f>
        <v>10007.8125</v>
      </c>
    </row>
  </sheetData>
  <mergeCells count="1">
    <mergeCell ref="G10:H10"/>
  </mergeCells>
  <phoneticPr fontId="0" type="noConversion"/>
  <pageMargins left="0.75" right="0.75" top="1" bottom="1" header="0.5" footer="0.5"/>
  <pageSetup paperSize="9" scale="76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Supervised Project Budget</dc:title>
  <dc:creator>Liam</dc:creator>
  <cp:lastModifiedBy>Liam</cp:lastModifiedBy>
  <dcterms:created xsi:type="dcterms:W3CDTF">2002-02-28T20:24:01Z</dcterms:created>
  <dcterms:modified xsi:type="dcterms:W3CDTF">2016-11-17T10:42:40Z</dcterms:modified>
  <cp:contentStatus/>
</cp:coreProperties>
</file>