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0_Projects\02_Hephaestus\miStepper\30_Software\Embed\"/>
    </mc:Choice>
  </mc:AlternateContent>
  <xr:revisionPtr revIDLastSave="0" documentId="13_ncr:1_{EA889978-8D16-4CA1-8288-C38A499AFCFD}" xr6:coauthVersionLast="47" xr6:coauthVersionMax="47" xr10:uidLastSave="{00000000-0000-0000-0000-000000000000}"/>
  <bookViews>
    <workbookView xWindow="28680" yWindow="-13620" windowWidth="24240" windowHeight="13140" xr2:uid="{BF01F588-D711-4D40-97CC-7BE325704FCE}"/>
  </bookViews>
  <sheets>
    <sheet name="Utilis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6" i="1" l="1"/>
  <c r="M36" i="1" s="1"/>
  <c r="P36" i="1" s="1"/>
  <c r="W36" i="1"/>
  <c r="W37" i="1"/>
  <c r="J2" i="1"/>
  <c r="X2" i="1" s="1"/>
  <c r="W3" i="1"/>
  <c r="W4" i="1" s="1"/>
  <c r="W5" i="1" s="1"/>
  <c r="W6" i="1" s="1"/>
  <c r="W7" i="1" s="1"/>
  <c r="W8" i="1" s="1"/>
  <c r="W9" i="1" s="1"/>
  <c r="J9" i="1" s="1"/>
  <c r="J37" i="1" l="1"/>
  <c r="W38" i="1"/>
  <c r="K36" i="1"/>
  <c r="N36" i="1" s="1"/>
  <c r="Z36" i="1" s="1"/>
  <c r="AA36" i="1" s="1"/>
  <c r="L36" i="1"/>
  <c r="O36" i="1" s="1"/>
  <c r="Y36" i="1" s="1"/>
  <c r="Q36" i="1"/>
  <c r="X36" i="1"/>
  <c r="J8" i="1"/>
  <c r="J7" i="1"/>
  <c r="X7" i="1" s="1"/>
  <c r="J6" i="1"/>
  <c r="X6" i="1" s="1"/>
  <c r="J5" i="1"/>
  <c r="X5" i="1" s="1"/>
  <c r="J4" i="1"/>
  <c r="J3" i="1"/>
  <c r="X3" i="1" s="1"/>
  <c r="W10" i="1"/>
  <c r="J10" i="1" s="1"/>
  <c r="K2" i="1"/>
  <c r="N2" i="1" s="1"/>
  <c r="Q2" i="1"/>
  <c r="L2" i="1"/>
  <c r="O2" i="1" s="1"/>
  <c r="M2" i="1"/>
  <c r="P2" i="1" s="1"/>
  <c r="X8" i="1"/>
  <c r="X4" i="1"/>
  <c r="R36" i="1" l="1"/>
  <c r="S36" i="1" s="1"/>
  <c r="AC36" i="1" s="1"/>
  <c r="T36" i="1"/>
  <c r="U36" i="1" s="1"/>
  <c r="AB36" i="1" s="1"/>
  <c r="J38" i="1"/>
  <c r="W39" i="1"/>
  <c r="X37" i="1"/>
  <c r="K37" i="1"/>
  <c r="N37" i="1" s="1"/>
  <c r="M37" i="1"/>
  <c r="P37" i="1" s="1"/>
  <c r="Z37" i="1" s="1"/>
  <c r="L37" i="1"/>
  <c r="O37" i="1" s="1"/>
  <c r="Y37" i="1" s="1"/>
  <c r="Q37" i="1"/>
  <c r="X10" i="1"/>
  <c r="W11" i="1"/>
  <c r="L9" i="1"/>
  <c r="O9" i="1" s="1"/>
  <c r="X9" i="1"/>
  <c r="Q9" i="1"/>
  <c r="T9" i="1" s="1"/>
  <c r="U9" i="1" s="1"/>
  <c r="AB9" i="1" s="1"/>
  <c r="M9" i="1"/>
  <c r="P9" i="1" s="1"/>
  <c r="K9" i="1"/>
  <c r="N9" i="1" s="1"/>
  <c r="Z2" i="1"/>
  <c r="Y2" i="1"/>
  <c r="T2" i="1"/>
  <c r="U2" i="1" s="1"/>
  <c r="AB2" i="1" s="1"/>
  <c r="R2" i="1"/>
  <c r="S2" i="1" s="1"/>
  <c r="AC2" i="1" s="1"/>
  <c r="AD2" i="1" s="1"/>
  <c r="L4" i="1"/>
  <c r="O4" i="1" s="1"/>
  <c r="M4" i="1"/>
  <c r="P4" i="1" s="1"/>
  <c r="K4" i="1"/>
  <c r="N4" i="1" s="1"/>
  <c r="Q4" i="1"/>
  <c r="K5" i="1"/>
  <c r="N5" i="1" s="1"/>
  <c r="L5" i="1"/>
  <c r="O5" i="1" s="1"/>
  <c r="M5" i="1"/>
  <c r="P5" i="1" s="1"/>
  <c r="Q5" i="1"/>
  <c r="M6" i="1"/>
  <c r="P6" i="1" s="1"/>
  <c r="Z6" i="1" s="1"/>
  <c r="K6" i="1"/>
  <c r="N6" i="1" s="1"/>
  <c r="L6" i="1"/>
  <c r="O6" i="1" s="1"/>
  <c r="Y6" i="1" s="1"/>
  <c r="Q6" i="1"/>
  <c r="M7" i="1"/>
  <c r="P7" i="1" s="1"/>
  <c r="Z7" i="1" s="1"/>
  <c r="K7" i="1"/>
  <c r="N7" i="1" s="1"/>
  <c r="Q7" i="1"/>
  <c r="L7" i="1"/>
  <c r="O7" i="1" s="1"/>
  <c r="Y7" i="1" s="1"/>
  <c r="M3" i="1"/>
  <c r="P3" i="1" s="1"/>
  <c r="K3" i="1"/>
  <c r="N3" i="1" s="1"/>
  <c r="Q3" i="1"/>
  <c r="L3" i="1"/>
  <c r="O3" i="1" s="1"/>
  <c r="K8" i="1"/>
  <c r="N8" i="1" s="1"/>
  <c r="M8" i="1"/>
  <c r="P8" i="1" s="1"/>
  <c r="L8" i="1"/>
  <c r="O8" i="1" s="1"/>
  <c r="Q8" i="1"/>
  <c r="R37" i="1" l="1"/>
  <c r="S37" i="1" s="1"/>
  <c r="AC37" i="1" s="1"/>
  <c r="T37" i="1"/>
  <c r="U37" i="1" s="1"/>
  <c r="AB37" i="1" s="1"/>
  <c r="AA37" i="1"/>
  <c r="K38" i="1"/>
  <c r="N38" i="1" s="1"/>
  <c r="L38" i="1"/>
  <c r="O38" i="1" s="1"/>
  <c r="M38" i="1"/>
  <c r="P38" i="1" s="1"/>
  <c r="Z38" i="1" s="1"/>
  <c r="Q38" i="1"/>
  <c r="X38" i="1"/>
  <c r="J39" i="1"/>
  <c r="W40" i="1"/>
  <c r="AD36" i="1"/>
  <c r="AE36" i="1"/>
  <c r="W12" i="1"/>
  <c r="J11" i="1"/>
  <c r="X11" i="1" s="1"/>
  <c r="Y3" i="1"/>
  <c r="Z4" i="1"/>
  <c r="Z8" i="1"/>
  <c r="Z9" i="1"/>
  <c r="Z3" i="1"/>
  <c r="AA3" i="1" s="1"/>
  <c r="Y9" i="1"/>
  <c r="Y4" i="1"/>
  <c r="AA4" i="1" s="1"/>
  <c r="AA6" i="1"/>
  <c r="M10" i="1"/>
  <c r="P10" i="1" s="1"/>
  <c r="R9" i="1"/>
  <c r="S9" i="1" s="1"/>
  <c r="AC9" i="1" s="1"/>
  <c r="L10" i="1"/>
  <c r="O10" i="1" s="1"/>
  <c r="K10" i="1"/>
  <c r="N10" i="1" s="1"/>
  <c r="Q10" i="1"/>
  <c r="T10" i="1" s="1"/>
  <c r="U10" i="1" s="1"/>
  <c r="AB10" i="1" s="1"/>
  <c r="AA7" i="1"/>
  <c r="Y8" i="1"/>
  <c r="Z5" i="1"/>
  <c r="Y5" i="1"/>
  <c r="L11" i="1"/>
  <c r="O11" i="1" s="1"/>
  <c r="AA2" i="1"/>
  <c r="AE2" i="1"/>
  <c r="T5" i="1"/>
  <c r="U5" i="1" s="1"/>
  <c r="AB5" i="1" s="1"/>
  <c r="R5" i="1"/>
  <c r="S5" i="1" s="1"/>
  <c r="AC5" i="1" s="1"/>
  <c r="AD5" i="1" s="1"/>
  <c r="T4" i="1"/>
  <c r="U4" i="1" s="1"/>
  <c r="AB4" i="1" s="1"/>
  <c r="R4" i="1"/>
  <c r="S4" i="1" s="1"/>
  <c r="AC4" i="1" s="1"/>
  <c r="AD4" i="1" s="1"/>
  <c r="T8" i="1"/>
  <c r="U8" i="1" s="1"/>
  <c r="AB8" i="1" s="1"/>
  <c r="R8" i="1"/>
  <c r="S8" i="1" s="1"/>
  <c r="AC8" i="1" s="1"/>
  <c r="AD8" i="1" s="1"/>
  <c r="T3" i="1"/>
  <c r="U3" i="1" s="1"/>
  <c r="AB3" i="1" s="1"/>
  <c r="R3" i="1"/>
  <c r="S3" i="1" s="1"/>
  <c r="AC3" i="1" s="1"/>
  <c r="AD3" i="1" s="1"/>
  <c r="T7" i="1"/>
  <c r="U7" i="1" s="1"/>
  <c r="AB7" i="1" s="1"/>
  <c r="R7" i="1"/>
  <c r="S7" i="1" s="1"/>
  <c r="AC7" i="1" s="1"/>
  <c r="AD7" i="1" s="1"/>
  <c r="T6" i="1"/>
  <c r="U6" i="1" s="1"/>
  <c r="AB6" i="1" s="1"/>
  <c r="R6" i="1"/>
  <c r="S6" i="1" s="1"/>
  <c r="AC6" i="1" s="1"/>
  <c r="AD6" i="1" s="1"/>
  <c r="Y38" i="1" l="1"/>
  <c r="AA38" i="1" s="1"/>
  <c r="W41" i="1"/>
  <c r="J40" i="1"/>
  <c r="R38" i="1"/>
  <c r="S38" i="1" s="1"/>
  <c r="AC38" i="1" s="1"/>
  <c r="T38" i="1"/>
  <c r="U38" i="1" s="1"/>
  <c r="AB38" i="1" s="1"/>
  <c r="M39" i="1"/>
  <c r="P39" i="1" s="1"/>
  <c r="Z39" i="1" s="1"/>
  <c r="AA39" i="1" s="1"/>
  <c r="Q39" i="1"/>
  <c r="K39" i="1"/>
  <c r="N39" i="1" s="1"/>
  <c r="L39" i="1"/>
  <c r="O39" i="1" s="1"/>
  <c r="Y39" i="1" s="1"/>
  <c r="X39" i="1"/>
  <c r="AD37" i="1"/>
  <c r="AE37" i="1"/>
  <c r="AA8" i="1"/>
  <c r="M11" i="1"/>
  <c r="P11" i="1" s="1"/>
  <c r="W13" i="1"/>
  <c r="J12" i="1"/>
  <c r="X12" i="1" s="1"/>
  <c r="AE9" i="1"/>
  <c r="AD9" i="1"/>
  <c r="Q11" i="1"/>
  <c r="R11" i="1" s="1"/>
  <c r="S11" i="1" s="1"/>
  <c r="AC11" i="1" s="1"/>
  <c r="AD11" i="1" s="1"/>
  <c r="K11" i="1"/>
  <c r="N11" i="1" s="1"/>
  <c r="Y11" i="1" s="1"/>
  <c r="AE6" i="1"/>
  <c r="AE8" i="1"/>
  <c r="AE3" i="1"/>
  <c r="R10" i="1"/>
  <c r="S10" i="1" s="1"/>
  <c r="Z10" i="1"/>
  <c r="Y10" i="1"/>
  <c r="AA9" i="1"/>
  <c r="AE5" i="1"/>
  <c r="AE7" i="1"/>
  <c r="AA5" i="1"/>
  <c r="AE4" i="1"/>
  <c r="AD38" i="1" l="1"/>
  <c r="AE38" i="1"/>
  <c r="K40" i="1"/>
  <c r="N40" i="1" s="1"/>
  <c r="L40" i="1"/>
  <c r="O40" i="1" s="1"/>
  <c r="Y40" i="1" s="1"/>
  <c r="M40" i="1"/>
  <c r="P40" i="1" s="1"/>
  <c r="Z40" i="1" s="1"/>
  <c r="Q40" i="1"/>
  <c r="X40" i="1"/>
  <c r="T39" i="1"/>
  <c r="U39" i="1" s="1"/>
  <c r="AB39" i="1" s="1"/>
  <c r="R39" i="1"/>
  <c r="S39" i="1" s="1"/>
  <c r="AC39" i="1" s="1"/>
  <c r="J41" i="1"/>
  <c r="W42" i="1"/>
  <c r="T11" i="1"/>
  <c r="U11" i="1" s="1"/>
  <c r="AB11" i="1" s="1"/>
  <c r="L12" i="1"/>
  <c r="O12" i="1" s="1"/>
  <c r="K12" i="1"/>
  <c r="N12" i="1" s="1"/>
  <c r="M12" i="1"/>
  <c r="P12" i="1" s="1"/>
  <c r="W14" i="1"/>
  <c r="J13" i="1"/>
  <c r="Q12" i="1"/>
  <c r="AC10" i="1"/>
  <c r="AD10" i="1" s="1"/>
  <c r="Z11" i="1"/>
  <c r="AA11" i="1" s="1"/>
  <c r="AA10" i="1"/>
  <c r="AE11" i="1"/>
  <c r="R12" i="1"/>
  <c r="S12" i="1" s="1"/>
  <c r="AC12" i="1" s="1"/>
  <c r="AD12" i="1" s="1"/>
  <c r="T12" i="1"/>
  <c r="U12" i="1" s="1"/>
  <c r="AB12" i="1" s="1"/>
  <c r="X41" i="1" l="1"/>
  <c r="M41" i="1"/>
  <c r="P41" i="1" s="1"/>
  <c r="Q41" i="1"/>
  <c r="K41" i="1"/>
  <c r="N41" i="1" s="1"/>
  <c r="L41" i="1"/>
  <c r="O41" i="1" s="1"/>
  <c r="AD39" i="1"/>
  <c r="AE39" i="1"/>
  <c r="W43" i="1"/>
  <c r="J42" i="1"/>
  <c r="R40" i="1"/>
  <c r="S40" i="1" s="1"/>
  <c r="AC40" i="1" s="1"/>
  <c r="T40" i="1"/>
  <c r="U40" i="1" s="1"/>
  <c r="AB40" i="1" s="1"/>
  <c r="AA40" i="1"/>
  <c r="Z12" i="1"/>
  <c r="Y12" i="1"/>
  <c r="AA12" i="1" s="1"/>
  <c r="X13" i="1"/>
  <c r="L13" i="1"/>
  <c r="O13" i="1" s="1"/>
  <c r="M13" i="1"/>
  <c r="P13" i="1" s="1"/>
  <c r="Q13" i="1"/>
  <c r="K13" i="1"/>
  <c r="N13" i="1" s="1"/>
  <c r="J14" i="1"/>
  <c r="W15" i="1"/>
  <c r="AE10" i="1"/>
  <c r="AE12" i="1"/>
  <c r="Q42" i="1" l="1"/>
  <c r="M42" i="1"/>
  <c r="P42" i="1" s="1"/>
  <c r="X42" i="1"/>
  <c r="K42" i="1"/>
  <c r="N42" i="1" s="1"/>
  <c r="L42" i="1"/>
  <c r="O42" i="1" s="1"/>
  <c r="Y42" i="1" s="1"/>
  <c r="W44" i="1"/>
  <c r="J43" i="1"/>
  <c r="Y41" i="1"/>
  <c r="Z41" i="1"/>
  <c r="AE40" i="1"/>
  <c r="AD40" i="1"/>
  <c r="R41" i="1"/>
  <c r="S41" i="1" s="1"/>
  <c r="AC41" i="1" s="1"/>
  <c r="T41" i="1"/>
  <c r="U41" i="1" s="1"/>
  <c r="AB41" i="1" s="1"/>
  <c r="Y13" i="1"/>
  <c r="J15" i="1"/>
  <c r="W16" i="1"/>
  <c r="L14" i="1"/>
  <c r="O14" i="1" s="1"/>
  <c r="Q14" i="1"/>
  <c r="M14" i="1"/>
  <c r="P14" i="1" s="1"/>
  <c r="X14" i="1"/>
  <c r="K14" i="1"/>
  <c r="N14" i="1" s="1"/>
  <c r="R13" i="1"/>
  <c r="S13" i="1" s="1"/>
  <c r="AC13" i="1" s="1"/>
  <c r="T13" i="1"/>
  <c r="U13" i="1" s="1"/>
  <c r="AB13" i="1" s="1"/>
  <c r="Z13" i="1"/>
  <c r="AA13" i="1" s="1"/>
  <c r="AD41" i="1" l="1"/>
  <c r="AE41" i="1"/>
  <c r="J44" i="1"/>
  <c r="W45" i="1"/>
  <c r="AA41" i="1"/>
  <c r="Z42" i="1"/>
  <c r="AA42" i="1" s="1"/>
  <c r="L43" i="1"/>
  <c r="O43" i="1" s="1"/>
  <c r="M43" i="1"/>
  <c r="P43" i="1" s="1"/>
  <c r="Z43" i="1" s="1"/>
  <c r="X43" i="1"/>
  <c r="Q43" i="1"/>
  <c r="K43" i="1"/>
  <c r="N43" i="1" s="1"/>
  <c r="R42" i="1"/>
  <c r="S42" i="1" s="1"/>
  <c r="AC42" i="1" s="1"/>
  <c r="T42" i="1"/>
  <c r="U42" i="1" s="1"/>
  <c r="AB42" i="1" s="1"/>
  <c r="Z14" i="1"/>
  <c r="T14" i="1"/>
  <c r="U14" i="1" s="1"/>
  <c r="AB14" i="1" s="1"/>
  <c r="R14" i="1"/>
  <c r="S14" i="1" s="1"/>
  <c r="AC14" i="1" s="1"/>
  <c r="Y14" i="1"/>
  <c r="AA14" i="1" s="1"/>
  <c r="AD13" i="1"/>
  <c r="AE13" i="1"/>
  <c r="J16" i="1"/>
  <c r="W17" i="1"/>
  <c r="K15" i="1"/>
  <c r="N15" i="1" s="1"/>
  <c r="M15" i="1"/>
  <c r="P15" i="1" s="1"/>
  <c r="Z15" i="1" s="1"/>
  <c r="X15" i="1"/>
  <c r="L15" i="1"/>
  <c r="O15" i="1" s="1"/>
  <c r="Y15" i="1" s="1"/>
  <c r="Q15" i="1"/>
  <c r="R43" i="1" l="1"/>
  <c r="S43" i="1" s="1"/>
  <c r="AC43" i="1" s="1"/>
  <c r="T43" i="1"/>
  <c r="U43" i="1" s="1"/>
  <c r="AB43" i="1" s="1"/>
  <c r="AE42" i="1"/>
  <c r="AD42" i="1"/>
  <c r="X44" i="1"/>
  <c r="K44" i="1"/>
  <c r="N44" i="1" s="1"/>
  <c r="L44" i="1"/>
  <c r="O44" i="1" s="1"/>
  <c r="Y44" i="1" s="1"/>
  <c r="M44" i="1"/>
  <c r="P44" i="1" s="1"/>
  <c r="Z44" i="1" s="1"/>
  <c r="AA44" i="1" s="1"/>
  <c r="Q44" i="1"/>
  <c r="Y43" i="1"/>
  <c r="AA43" i="1" s="1"/>
  <c r="J45" i="1"/>
  <c r="W46" i="1"/>
  <c r="J17" i="1"/>
  <c r="W18" i="1"/>
  <c r="AA15" i="1"/>
  <c r="M16" i="1"/>
  <c r="P16" i="1" s="1"/>
  <c r="L16" i="1"/>
  <c r="O16" i="1" s="1"/>
  <c r="K16" i="1"/>
  <c r="N16" i="1" s="1"/>
  <c r="X16" i="1"/>
  <c r="Q16" i="1"/>
  <c r="AD14" i="1"/>
  <c r="AE14" i="1"/>
  <c r="T15" i="1"/>
  <c r="U15" i="1" s="1"/>
  <c r="AB15" i="1" s="1"/>
  <c r="R15" i="1"/>
  <c r="S15" i="1" s="1"/>
  <c r="AC15" i="1" s="1"/>
  <c r="X45" i="1" l="1"/>
  <c r="Q45" i="1"/>
  <c r="K45" i="1"/>
  <c r="N45" i="1" s="1"/>
  <c r="L45" i="1"/>
  <c r="O45" i="1" s="1"/>
  <c r="Y45" i="1" s="1"/>
  <c r="M45" i="1"/>
  <c r="P45" i="1" s="1"/>
  <c r="Z45" i="1" s="1"/>
  <c r="AA45" i="1" s="1"/>
  <c r="J46" i="1"/>
  <c r="W47" i="1"/>
  <c r="T44" i="1"/>
  <c r="U44" i="1" s="1"/>
  <c r="AB44" i="1" s="1"/>
  <c r="R44" i="1"/>
  <c r="S44" i="1" s="1"/>
  <c r="AC44" i="1" s="1"/>
  <c r="AD43" i="1"/>
  <c r="AE43" i="1"/>
  <c r="AD15" i="1"/>
  <c r="AE15" i="1"/>
  <c r="Z16" i="1"/>
  <c r="J18" i="1"/>
  <c r="W19" i="1"/>
  <c r="T16" i="1"/>
  <c r="U16" i="1" s="1"/>
  <c r="AB16" i="1" s="1"/>
  <c r="R16" i="1"/>
  <c r="S16" i="1" s="1"/>
  <c r="AC16" i="1" s="1"/>
  <c r="Y16" i="1"/>
  <c r="Q17" i="1"/>
  <c r="M17" i="1"/>
  <c r="P17" i="1" s="1"/>
  <c r="L17" i="1"/>
  <c r="O17" i="1" s="1"/>
  <c r="K17" i="1"/>
  <c r="N17" i="1" s="1"/>
  <c r="X17" i="1"/>
  <c r="W48" i="1" l="1"/>
  <c r="J47" i="1"/>
  <c r="AE44" i="1"/>
  <c r="AD44" i="1"/>
  <c r="R45" i="1"/>
  <c r="S45" i="1" s="1"/>
  <c r="AC45" i="1" s="1"/>
  <c r="T45" i="1"/>
  <c r="U45" i="1" s="1"/>
  <c r="AB45" i="1" s="1"/>
  <c r="M46" i="1"/>
  <c r="P46" i="1" s="1"/>
  <c r="Q46" i="1"/>
  <c r="X46" i="1"/>
  <c r="K46" i="1"/>
  <c r="N46" i="1" s="1"/>
  <c r="L46" i="1"/>
  <c r="O46" i="1" s="1"/>
  <c r="Y46" i="1" s="1"/>
  <c r="J19" i="1"/>
  <c r="W20" i="1"/>
  <c r="Y17" i="1"/>
  <c r="K18" i="1"/>
  <c r="N18" i="1" s="1"/>
  <c r="L18" i="1"/>
  <c r="O18" i="1" s="1"/>
  <c r="M18" i="1"/>
  <c r="P18" i="1" s="1"/>
  <c r="Z18" i="1" s="1"/>
  <c r="X18" i="1"/>
  <c r="Q18" i="1"/>
  <c r="R17" i="1"/>
  <c r="S17" i="1" s="1"/>
  <c r="AC17" i="1" s="1"/>
  <c r="T17" i="1"/>
  <c r="U17" i="1" s="1"/>
  <c r="AB17" i="1" s="1"/>
  <c r="AA16" i="1"/>
  <c r="Z17" i="1"/>
  <c r="AA17" i="1" s="1"/>
  <c r="AD16" i="1"/>
  <c r="AE16" i="1"/>
  <c r="Z46" i="1" l="1"/>
  <c r="AA46" i="1" s="1"/>
  <c r="K47" i="1"/>
  <c r="N47" i="1" s="1"/>
  <c r="L47" i="1"/>
  <c r="O47" i="1" s="1"/>
  <c r="Y47" i="1" s="1"/>
  <c r="X47" i="1"/>
  <c r="M47" i="1"/>
  <c r="P47" i="1" s="1"/>
  <c r="Z47" i="1" s="1"/>
  <c r="Q47" i="1"/>
  <c r="R46" i="1"/>
  <c r="S46" i="1" s="1"/>
  <c r="AC46" i="1" s="1"/>
  <c r="T46" i="1"/>
  <c r="U46" i="1" s="1"/>
  <c r="AB46" i="1" s="1"/>
  <c r="AE45" i="1"/>
  <c r="AD45" i="1"/>
  <c r="J48" i="1"/>
  <c r="W49" i="1"/>
  <c r="Y18" i="1"/>
  <c r="AA18" i="1" s="1"/>
  <c r="AD17" i="1"/>
  <c r="AE17" i="1"/>
  <c r="J20" i="1"/>
  <c r="W21" i="1"/>
  <c r="T18" i="1"/>
  <c r="U18" i="1" s="1"/>
  <c r="AB18" i="1" s="1"/>
  <c r="R18" i="1"/>
  <c r="S18" i="1" s="1"/>
  <c r="AC18" i="1" s="1"/>
  <c r="L19" i="1"/>
  <c r="O19" i="1" s="1"/>
  <c r="X19" i="1"/>
  <c r="K19" i="1"/>
  <c r="N19" i="1" s="1"/>
  <c r="M19" i="1"/>
  <c r="P19" i="1" s="1"/>
  <c r="Q19" i="1"/>
  <c r="W50" i="1" l="1"/>
  <c r="J49" i="1"/>
  <c r="X48" i="1"/>
  <c r="K48" i="1"/>
  <c r="N48" i="1" s="1"/>
  <c r="L48" i="1"/>
  <c r="O48" i="1" s="1"/>
  <c r="Y48" i="1" s="1"/>
  <c r="M48" i="1"/>
  <c r="P48" i="1" s="1"/>
  <c r="Z48" i="1" s="1"/>
  <c r="AA48" i="1" s="1"/>
  <c r="Q48" i="1"/>
  <c r="AD46" i="1"/>
  <c r="AE46" i="1"/>
  <c r="AA47" i="1"/>
  <c r="R47" i="1"/>
  <c r="S47" i="1" s="1"/>
  <c r="AC47" i="1" s="1"/>
  <c r="T47" i="1"/>
  <c r="U47" i="1" s="1"/>
  <c r="AB47" i="1" s="1"/>
  <c r="Z19" i="1"/>
  <c r="K20" i="1"/>
  <c r="N20" i="1" s="1"/>
  <c r="Q20" i="1"/>
  <c r="L20" i="1"/>
  <c r="O20" i="1" s="1"/>
  <c r="Y20" i="1" s="1"/>
  <c r="M20" i="1"/>
  <c r="P20" i="1" s="1"/>
  <c r="Z20" i="1" s="1"/>
  <c r="X20" i="1"/>
  <c r="AD18" i="1"/>
  <c r="AE18" i="1"/>
  <c r="R19" i="1"/>
  <c r="S19" i="1" s="1"/>
  <c r="AC19" i="1" s="1"/>
  <c r="T19" i="1"/>
  <c r="U19" i="1" s="1"/>
  <c r="AB19" i="1" s="1"/>
  <c r="Y19" i="1"/>
  <c r="J21" i="1"/>
  <c r="W22" i="1"/>
  <c r="AD47" i="1" l="1"/>
  <c r="AE47" i="1"/>
  <c r="T48" i="1"/>
  <c r="U48" i="1" s="1"/>
  <c r="AB48" i="1" s="1"/>
  <c r="R48" i="1"/>
  <c r="S48" i="1" s="1"/>
  <c r="AC48" i="1" s="1"/>
  <c r="K49" i="1"/>
  <c r="N49" i="1" s="1"/>
  <c r="Q49" i="1"/>
  <c r="L49" i="1"/>
  <c r="O49" i="1" s="1"/>
  <c r="Y49" i="1" s="1"/>
  <c r="M49" i="1"/>
  <c r="P49" i="1" s="1"/>
  <c r="Z49" i="1" s="1"/>
  <c r="AA49" i="1" s="1"/>
  <c r="X49" i="1"/>
  <c r="J50" i="1"/>
  <c r="W51" i="1"/>
  <c r="J22" i="1"/>
  <c r="W23" i="1"/>
  <c r="R20" i="1"/>
  <c r="S20" i="1" s="1"/>
  <c r="AC20" i="1" s="1"/>
  <c r="T20" i="1"/>
  <c r="U20" i="1" s="1"/>
  <c r="AB20" i="1" s="1"/>
  <c r="K21" i="1"/>
  <c r="N21" i="1" s="1"/>
  <c r="M21" i="1"/>
  <c r="P21" i="1" s="1"/>
  <c r="Z21" i="1" s="1"/>
  <c r="X21" i="1"/>
  <c r="L21" i="1"/>
  <c r="O21" i="1" s="1"/>
  <c r="Y21" i="1" s="1"/>
  <c r="Q21" i="1"/>
  <c r="AD19" i="1"/>
  <c r="AE19" i="1"/>
  <c r="AA20" i="1"/>
  <c r="AA19" i="1"/>
  <c r="L50" i="1" l="1"/>
  <c r="O50" i="1" s="1"/>
  <c r="M50" i="1"/>
  <c r="P50" i="1" s="1"/>
  <c r="K50" i="1"/>
  <c r="N50" i="1" s="1"/>
  <c r="Q50" i="1"/>
  <c r="X50" i="1"/>
  <c r="R49" i="1"/>
  <c r="S49" i="1" s="1"/>
  <c r="AC49" i="1" s="1"/>
  <c r="T49" i="1"/>
  <c r="U49" i="1" s="1"/>
  <c r="AB49" i="1" s="1"/>
  <c r="W52" i="1"/>
  <c r="J51" i="1"/>
  <c r="AD48" i="1"/>
  <c r="AE48" i="1"/>
  <c r="AA21" i="1"/>
  <c r="R21" i="1"/>
  <c r="S21" i="1" s="1"/>
  <c r="AC21" i="1" s="1"/>
  <c r="T21" i="1"/>
  <c r="U21" i="1" s="1"/>
  <c r="AB21" i="1" s="1"/>
  <c r="AD20" i="1"/>
  <c r="AE20" i="1"/>
  <c r="J23" i="1"/>
  <c r="W24" i="1"/>
  <c r="K22" i="1"/>
  <c r="N22" i="1" s="1"/>
  <c r="M22" i="1"/>
  <c r="P22" i="1" s="1"/>
  <c r="Z22" i="1" s="1"/>
  <c r="Q22" i="1"/>
  <c r="X22" i="1"/>
  <c r="L22" i="1"/>
  <c r="O22" i="1" s="1"/>
  <c r="Y22" i="1" s="1"/>
  <c r="W53" i="1" l="1"/>
  <c r="J52" i="1"/>
  <c r="R50" i="1"/>
  <c r="S50" i="1" s="1"/>
  <c r="AC50" i="1" s="1"/>
  <c r="T50" i="1"/>
  <c r="U50" i="1" s="1"/>
  <c r="AB50" i="1" s="1"/>
  <c r="AE49" i="1"/>
  <c r="AD49" i="1"/>
  <c r="Z50" i="1"/>
  <c r="Q51" i="1"/>
  <c r="X51" i="1"/>
  <c r="L51" i="1"/>
  <c r="O51" i="1" s="1"/>
  <c r="M51" i="1"/>
  <c r="P51" i="1" s="1"/>
  <c r="K51" i="1"/>
  <c r="N51" i="1" s="1"/>
  <c r="Y50" i="1"/>
  <c r="X23" i="1"/>
  <c r="Q23" i="1"/>
  <c r="M23" i="1"/>
  <c r="P23" i="1" s="1"/>
  <c r="K23" i="1"/>
  <c r="N23" i="1" s="1"/>
  <c r="L23" i="1"/>
  <c r="O23" i="1" s="1"/>
  <c r="Y23" i="1" s="1"/>
  <c r="J24" i="1"/>
  <c r="W25" i="1"/>
  <c r="T22" i="1"/>
  <c r="U22" i="1" s="1"/>
  <c r="AB22" i="1" s="1"/>
  <c r="R22" i="1"/>
  <c r="S22" i="1" s="1"/>
  <c r="AC22" i="1" s="1"/>
  <c r="AD21" i="1"/>
  <c r="AE21" i="1"/>
  <c r="AA22" i="1"/>
  <c r="T51" i="1" l="1"/>
  <c r="U51" i="1" s="1"/>
  <c r="AB51" i="1" s="1"/>
  <c r="R51" i="1"/>
  <c r="S51" i="1" s="1"/>
  <c r="AC51" i="1" s="1"/>
  <c r="AD50" i="1"/>
  <c r="AE50" i="1"/>
  <c r="Z51" i="1"/>
  <c r="AA50" i="1"/>
  <c r="L52" i="1"/>
  <c r="O52" i="1" s="1"/>
  <c r="Y52" i="1" s="1"/>
  <c r="M52" i="1"/>
  <c r="P52" i="1" s="1"/>
  <c r="Z52" i="1" s="1"/>
  <c r="Q52" i="1"/>
  <c r="K52" i="1"/>
  <c r="N52" i="1" s="1"/>
  <c r="X52" i="1"/>
  <c r="Y51" i="1"/>
  <c r="J53" i="1"/>
  <c r="W54" i="1"/>
  <c r="Z23" i="1"/>
  <c r="AA23" i="1" s="1"/>
  <c r="AD22" i="1"/>
  <c r="AE22" i="1"/>
  <c r="J25" i="1"/>
  <c r="W26" i="1"/>
  <c r="L24" i="1"/>
  <c r="O24" i="1" s="1"/>
  <c r="M24" i="1"/>
  <c r="P24" i="1" s="1"/>
  <c r="K24" i="1"/>
  <c r="N24" i="1" s="1"/>
  <c r="Q24" i="1"/>
  <c r="X24" i="1"/>
  <c r="T23" i="1"/>
  <c r="U23" i="1" s="1"/>
  <c r="AB23" i="1" s="1"/>
  <c r="R23" i="1"/>
  <c r="S23" i="1" s="1"/>
  <c r="AC23" i="1" s="1"/>
  <c r="X53" i="1" l="1"/>
  <c r="K53" i="1"/>
  <c r="N53" i="1" s="1"/>
  <c r="M53" i="1"/>
  <c r="P53" i="1" s="1"/>
  <c r="Z53" i="1" s="1"/>
  <c r="Q53" i="1"/>
  <c r="L53" i="1"/>
  <c r="O53" i="1" s="1"/>
  <c r="Y53" i="1" s="1"/>
  <c r="AA52" i="1"/>
  <c r="AD51" i="1"/>
  <c r="AE51" i="1"/>
  <c r="W55" i="1"/>
  <c r="J54" i="1"/>
  <c r="R52" i="1"/>
  <c r="S52" i="1" s="1"/>
  <c r="AC52" i="1" s="1"/>
  <c r="T52" i="1"/>
  <c r="U52" i="1" s="1"/>
  <c r="AB52" i="1" s="1"/>
  <c r="AA51" i="1"/>
  <c r="Y24" i="1"/>
  <c r="Z24" i="1"/>
  <c r="AA24" i="1" s="1"/>
  <c r="R24" i="1"/>
  <c r="S24" i="1" s="1"/>
  <c r="AC24" i="1" s="1"/>
  <c r="T24" i="1"/>
  <c r="U24" i="1" s="1"/>
  <c r="AB24" i="1" s="1"/>
  <c r="J26" i="1"/>
  <c r="W27" i="1"/>
  <c r="AD23" i="1"/>
  <c r="AE23" i="1"/>
  <c r="X25" i="1"/>
  <c r="L25" i="1"/>
  <c r="O25" i="1" s="1"/>
  <c r="M25" i="1"/>
  <c r="P25" i="1" s="1"/>
  <c r="K25" i="1"/>
  <c r="N25" i="1" s="1"/>
  <c r="Q25" i="1"/>
  <c r="AE52" i="1" l="1"/>
  <c r="AD52" i="1"/>
  <c r="R53" i="1"/>
  <c r="S53" i="1" s="1"/>
  <c r="AC53" i="1" s="1"/>
  <c r="T53" i="1"/>
  <c r="U53" i="1" s="1"/>
  <c r="AB53" i="1" s="1"/>
  <c r="Q54" i="1"/>
  <c r="X54" i="1"/>
  <c r="K54" i="1"/>
  <c r="N54" i="1" s="1"/>
  <c r="L54" i="1"/>
  <c r="O54" i="1" s="1"/>
  <c r="Y54" i="1" s="1"/>
  <c r="M54" i="1"/>
  <c r="P54" i="1" s="1"/>
  <c r="Z54" i="1" s="1"/>
  <c r="AA54" i="1" s="1"/>
  <c r="W56" i="1"/>
  <c r="J55" i="1"/>
  <c r="AA53" i="1"/>
  <c r="R25" i="1"/>
  <c r="S25" i="1" s="1"/>
  <c r="AC25" i="1" s="1"/>
  <c r="T25" i="1"/>
  <c r="U25" i="1" s="1"/>
  <c r="AB25" i="1" s="1"/>
  <c r="J27" i="1"/>
  <c r="W28" i="1"/>
  <c r="Z25" i="1"/>
  <c r="L26" i="1"/>
  <c r="O26" i="1" s="1"/>
  <c r="Q26" i="1"/>
  <c r="M26" i="1"/>
  <c r="P26" i="1" s="1"/>
  <c r="K26" i="1"/>
  <c r="N26" i="1" s="1"/>
  <c r="X26" i="1"/>
  <c r="Y25" i="1"/>
  <c r="AD24" i="1"/>
  <c r="AE24" i="1"/>
  <c r="W57" i="1" l="1"/>
  <c r="J56" i="1"/>
  <c r="AD53" i="1"/>
  <c r="AE53" i="1"/>
  <c r="R54" i="1"/>
  <c r="S54" i="1" s="1"/>
  <c r="AC54" i="1" s="1"/>
  <c r="T54" i="1"/>
  <c r="U54" i="1" s="1"/>
  <c r="AB54" i="1" s="1"/>
  <c r="M55" i="1"/>
  <c r="P55" i="1" s="1"/>
  <c r="Z55" i="1" s="1"/>
  <c r="Q55" i="1"/>
  <c r="X55" i="1"/>
  <c r="K55" i="1"/>
  <c r="N55" i="1" s="1"/>
  <c r="L55" i="1"/>
  <c r="O55" i="1" s="1"/>
  <c r="Y55" i="1" s="1"/>
  <c r="Y26" i="1"/>
  <c r="AA25" i="1"/>
  <c r="J28" i="1"/>
  <c r="W29" i="1"/>
  <c r="Q27" i="1"/>
  <c r="M27" i="1"/>
  <c r="P27" i="1" s="1"/>
  <c r="K27" i="1"/>
  <c r="N27" i="1" s="1"/>
  <c r="L27" i="1"/>
  <c r="O27" i="1" s="1"/>
  <c r="X27" i="1"/>
  <c r="R26" i="1"/>
  <c r="S26" i="1" s="1"/>
  <c r="AC26" i="1" s="1"/>
  <c r="T26" i="1"/>
  <c r="U26" i="1" s="1"/>
  <c r="AB26" i="1" s="1"/>
  <c r="Z26" i="1"/>
  <c r="AD25" i="1"/>
  <c r="AE25" i="1"/>
  <c r="T55" i="1" l="1"/>
  <c r="U55" i="1" s="1"/>
  <c r="AB55" i="1" s="1"/>
  <c r="R55" i="1"/>
  <c r="S55" i="1" s="1"/>
  <c r="AC55" i="1" s="1"/>
  <c r="AA55" i="1"/>
  <c r="AD54" i="1"/>
  <c r="AE54" i="1"/>
  <c r="K56" i="1"/>
  <c r="N56" i="1" s="1"/>
  <c r="L56" i="1"/>
  <c r="O56" i="1" s="1"/>
  <c r="Y56" i="1" s="1"/>
  <c r="X56" i="1"/>
  <c r="M56" i="1"/>
  <c r="P56" i="1" s="1"/>
  <c r="Z56" i="1" s="1"/>
  <c r="AA56" i="1" s="1"/>
  <c r="Q56" i="1"/>
  <c r="J57" i="1"/>
  <c r="W58" i="1"/>
  <c r="Y27" i="1"/>
  <c r="J29" i="1"/>
  <c r="W30" i="1"/>
  <c r="X28" i="1"/>
  <c r="K28" i="1"/>
  <c r="N28" i="1" s="1"/>
  <c r="Q28" i="1"/>
  <c r="L28" i="1"/>
  <c r="O28" i="1" s="1"/>
  <c r="Y28" i="1" s="1"/>
  <c r="M28" i="1"/>
  <c r="P28" i="1" s="1"/>
  <c r="Z28" i="1" s="1"/>
  <c r="AD26" i="1"/>
  <c r="AE26" i="1"/>
  <c r="Z27" i="1"/>
  <c r="AA27" i="1" s="1"/>
  <c r="R27" i="1"/>
  <c r="S27" i="1" s="1"/>
  <c r="AC27" i="1" s="1"/>
  <c r="T27" i="1"/>
  <c r="U27" i="1" s="1"/>
  <c r="AB27" i="1" s="1"/>
  <c r="AA26" i="1"/>
  <c r="X57" i="1" l="1"/>
  <c r="K57" i="1"/>
  <c r="N57" i="1" s="1"/>
  <c r="M57" i="1"/>
  <c r="P57" i="1" s="1"/>
  <c r="Z57" i="1" s="1"/>
  <c r="Q57" i="1"/>
  <c r="L57" i="1"/>
  <c r="O57" i="1" s="1"/>
  <c r="Y57" i="1" s="1"/>
  <c r="R56" i="1"/>
  <c r="S56" i="1" s="1"/>
  <c r="AC56" i="1" s="1"/>
  <c r="T56" i="1"/>
  <c r="U56" i="1" s="1"/>
  <c r="AB56" i="1" s="1"/>
  <c r="AD55" i="1"/>
  <c r="AE55" i="1"/>
  <c r="J58" i="1"/>
  <c r="W59" i="1"/>
  <c r="R28" i="1"/>
  <c r="S28" i="1" s="1"/>
  <c r="AC28" i="1" s="1"/>
  <c r="T28" i="1"/>
  <c r="U28" i="1" s="1"/>
  <c r="AB28" i="1" s="1"/>
  <c r="AD27" i="1"/>
  <c r="AE27" i="1"/>
  <c r="AA28" i="1"/>
  <c r="J30" i="1"/>
  <c r="W31" i="1"/>
  <c r="K29" i="1"/>
  <c r="N29" i="1" s="1"/>
  <c r="X29" i="1"/>
  <c r="M29" i="1"/>
  <c r="P29" i="1" s="1"/>
  <c r="Q29" i="1"/>
  <c r="L29" i="1"/>
  <c r="O29" i="1" s="1"/>
  <c r="Y29" i="1" s="1"/>
  <c r="T57" i="1" l="1"/>
  <c r="U57" i="1" s="1"/>
  <c r="AB57" i="1" s="1"/>
  <c r="R57" i="1"/>
  <c r="S57" i="1" s="1"/>
  <c r="AC57" i="1" s="1"/>
  <c r="AE56" i="1"/>
  <c r="AD56" i="1"/>
  <c r="J59" i="1"/>
  <c r="W60" i="1"/>
  <c r="Q58" i="1"/>
  <c r="K58" i="1"/>
  <c r="N58" i="1" s="1"/>
  <c r="M58" i="1"/>
  <c r="P58" i="1" s="1"/>
  <c r="L58" i="1"/>
  <c r="O58" i="1" s="1"/>
  <c r="Y58" i="1" s="1"/>
  <c r="X58" i="1"/>
  <c r="AA57" i="1"/>
  <c r="Z29" i="1"/>
  <c r="AA29" i="1" s="1"/>
  <c r="R29" i="1"/>
  <c r="S29" i="1" s="1"/>
  <c r="AC29" i="1" s="1"/>
  <c r="T29" i="1"/>
  <c r="U29" i="1" s="1"/>
  <c r="AB29" i="1" s="1"/>
  <c r="J31" i="1"/>
  <c r="W32" i="1"/>
  <c r="K30" i="1"/>
  <c r="N30" i="1" s="1"/>
  <c r="M30" i="1"/>
  <c r="P30" i="1" s="1"/>
  <c r="Q30" i="1"/>
  <c r="X30" i="1"/>
  <c r="L30" i="1"/>
  <c r="O30" i="1" s="1"/>
  <c r="Y30" i="1" s="1"/>
  <c r="AD28" i="1"/>
  <c r="AE28" i="1"/>
  <c r="J60" i="1" l="1"/>
  <c r="W61" i="1"/>
  <c r="Z58" i="1"/>
  <c r="AA58" i="1" s="1"/>
  <c r="L59" i="1"/>
  <c r="O59" i="1" s="1"/>
  <c r="M59" i="1"/>
  <c r="P59" i="1" s="1"/>
  <c r="Z59" i="1" s="1"/>
  <c r="K59" i="1"/>
  <c r="N59" i="1" s="1"/>
  <c r="X59" i="1"/>
  <c r="Q59" i="1"/>
  <c r="AD57" i="1"/>
  <c r="AE57" i="1"/>
  <c r="R58" i="1"/>
  <c r="S58" i="1" s="1"/>
  <c r="AC58" i="1" s="1"/>
  <c r="T58" i="1"/>
  <c r="U58" i="1" s="1"/>
  <c r="AB58" i="1" s="1"/>
  <c r="Z30" i="1"/>
  <c r="AA30" i="1" s="1"/>
  <c r="J32" i="1"/>
  <c r="W33" i="1"/>
  <c r="K31" i="1"/>
  <c r="N31" i="1" s="1"/>
  <c r="Q31" i="1"/>
  <c r="X31" i="1"/>
  <c r="M31" i="1"/>
  <c r="P31" i="1" s="1"/>
  <c r="Z31" i="1" s="1"/>
  <c r="L31" i="1"/>
  <c r="O31" i="1" s="1"/>
  <c r="Y31" i="1" s="1"/>
  <c r="AD29" i="1"/>
  <c r="AE29" i="1"/>
  <c r="R30" i="1"/>
  <c r="S30" i="1" s="1"/>
  <c r="AC30" i="1" s="1"/>
  <c r="T30" i="1"/>
  <c r="U30" i="1" s="1"/>
  <c r="AB30" i="1" s="1"/>
  <c r="Y59" i="1" l="1"/>
  <c r="AA59" i="1" s="1"/>
  <c r="AE58" i="1"/>
  <c r="AD58" i="1"/>
  <c r="R59" i="1"/>
  <c r="S59" i="1" s="1"/>
  <c r="AC59" i="1" s="1"/>
  <c r="T59" i="1"/>
  <c r="U59" i="1" s="1"/>
  <c r="AB59" i="1" s="1"/>
  <c r="W62" i="1"/>
  <c r="J61" i="1"/>
  <c r="X60" i="1"/>
  <c r="K60" i="1"/>
  <c r="N60" i="1" s="1"/>
  <c r="L60" i="1"/>
  <c r="O60" i="1" s="1"/>
  <c r="M60" i="1"/>
  <c r="P60" i="1" s="1"/>
  <c r="Q60" i="1"/>
  <c r="J33" i="1"/>
  <c r="W34" i="1"/>
  <c r="AD30" i="1"/>
  <c r="AE30" i="1"/>
  <c r="T31" i="1"/>
  <c r="U31" i="1" s="1"/>
  <c r="AB31" i="1" s="1"/>
  <c r="R31" i="1"/>
  <c r="S31" i="1" s="1"/>
  <c r="AC31" i="1" s="1"/>
  <c r="AA31" i="1"/>
  <c r="K32" i="1"/>
  <c r="N32" i="1" s="1"/>
  <c r="L32" i="1"/>
  <c r="O32" i="1" s="1"/>
  <c r="Y32" i="1" s="1"/>
  <c r="X32" i="1"/>
  <c r="Q32" i="1"/>
  <c r="M32" i="1"/>
  <c r="P32" i="1" s="1"/>
  <c r="Z32" i="1" s="1"/>
  <c r="Y60" i="1" l="1"/>
  <c r="J62" i="1"/>
  <c r="W63" i="1"/>
  <c r="T60" i="1"/>
  <c r="U60" i="1" s="1"/>
  <c r="AB60" i="1" s="1"/>
  <c r="R60" i="1"/>
  <c r="S60" i="1" s="1"/>
  <c r="AC60" i="1" s="1"/>
  <c r="AD59" i="1"/>
  <c r="AE59" i="1"/>
  <c r="Z60" i="1"/>
  <c r="AA60" i="1" s="1"/>
  <c r="K61" i="1"/>
  <c r="N61" i="1" s="1"/>
  <c r="L61" i="1"/>
  <c r="O61" i="1" s="1"/>
  <c r="Y61" i="1" s="1"/>
  <c r="M61" i="1"/>
  <c r="P61" i="1" s="1"/>
  <c r="Z61" i="1" s="1"/>
  <c r="Q61" i="1"/>
  <c r="X61" i="1"/>
  <c r="AA32" i="1"/>
  <c r="R32" i="1"/>
  <c r="S32" i="1" s="1"/>
  <c r="AC32" i="1" s="1"/>
  <c r="T32" i="1"/>
  <c r="U32" i="1" s="1"/>
  <c r="AB32" i="1" s="1"/>
  <c r="AD31" i="1"/>
  <c r="AE31" i="1"/>
  <c r="J34" i="1"/>
  <c r="W35" i="1"/>
  <c r="J35" i="1" s="1"/>
  <c r="Q33" i="1"/>
  <c r="L33" i="1"/>
  <c r="O33" i="1" s="1"/>
  <c r="M33" i="1"/>
  <c r="P33" i="1" s="1"/>
  <c r="K33" i="1"/>
  <c r="N33" i="1" s="1"/>
  <c r="X33" i="1"/>
  <c r="R61" i="1" l="1"/>
  <c r="S61" i="1" s="1"/>
  <c r="AC61" i="1" s="1"/>
  <c r="T61" i="1"/>
  <c r="U61" i="1" s="1"/>
  <c r="AB61" i="1" s="1"/>
  <c r="AA61" i="1"/>
  <c r="W64" i="1"/>
  <c r="J63" i="1"/>
  <c r="M62" i="1"/>
  <c r="P62" i="1" s="1"/>
  <c r="Z62" i="1" s="1"/>
  <c r="Q62" i="1"/>
  <c r="L62" i="1"/>
  <c r="O62" i="1" s="1"/>
  <c r="Y62" i="1" s="1"/>
  <c r="X62" i="1"/>
  <c r="K62" i="1"/>
  <c r="N62" i="1" s="1"/>
  <c r="AD60" i="1"/>
  <c r="AE60" i="1"/>
  <c r="K35" i="1"/>
  <c r="N35" i="1" s="1"/>
  <c r="X35" i="1"/>
  <c r="M35" i="1"/>
  <c r="P35" i="1" s="1"/>
  <c r="Z35" i="1" s="1"/>
  <c r="Q35" i="1"/>
  <c r="L35" i="1"/>
  <c r="O35" i="1" s="1"/>
  <c r="Y35" i="1" s="1"/>
  <c r="X34" i="1"/>
  <c r="Q34" i="1"/>
  <c r="K34" i="1"/>
  <c r="N34" i="1" s="1"/>
  <c r="L34" i="1"/>
  <c r="O34" i="1" s="1"/>
  <c r="Y34" i="1" s="1"/>
  <c r="M34" i="1"/>
  <c r="P34" i="1" s="1"/>
  <c r="Z34" i="1" s="1"/>
  <c r="Y33" i="1"/>
  <c r="Z33" i="1"/>
  <c r="R33" i="1"/>
  <c r="S33" i="1" s="1"/>
  <c r="AC33" i="1" s="1"/>
  <c r="T33" i="1"/>
  <c r="U33" i="1" s="1"/>
  <c r="AB33" i="1" s="1"/>
  <c r="AD32" i="1"/>
  <c r="AE32" i="1"/>
  <c r="AA62" i="1" l="1"/>
  <c r="W65" i="1"/>
  <c r="J64" i="1"/>
  <c r="K63" i="1"/>
  <c r="N63" i="1" s="1"/>
  <c r="L63" i="1"/>
  <c r="O63" i="1" s="1"/>
  <c r="Y63" i="1" s="1"/>
  <c r="Q63" i="1"/>
  <c r="X63" i="1"/>
  <c r="M63" i="1"/>
  <c r="P63" i="1" s="1"/>
  <c r="Z63" i="1" s="1"/>
  <c r="AA63" i="1" s="1"/>
  <c r="R62" i="1"/>
  <c r="S62" i="1" s="1"/>
  <c r="AC62" i="1" s="1"/>
  <c r="T62" i="1"/>
  <c r="U62" i="1" s="1"/>
  <c r="AB62" i="1" s="1"/>
  <c r="AD61" i="1"/>
  <c r="AE61" i="1"/>
  <c r="AA33" i="1"/>
  <c r="AA34" i="1"/>
  <c r="T34" i="1"/>
  <c r="U34" i="1" s="1"/>
  <c r="AB34" i="1" s="1"/>
  <c r="R34" i="1"/>
  <c r="S34" i="1" s="1"/>
  <c r="AC34" i="1" s="1"/>
  <c r="AA35" i="1"/>
  <c r="AD33" i="1"/>
  <c r="AE33" i="1"/>
  <c r="T35" i="1"/>
  <c r="U35" i="1" s="1"/>
  <c r="AB35" i="1" s="1"/>
  <c r="R35" i="1"/>
  <c r="S35" i="1" s="1"/>
  <c r="AC35" i="1" s="1"/>
  <c r="R63" i="1" l="1"/>
  <c r="S63" i="1" s="1"/>
  <c r="AC63" i="1" s="1"/>
  <c r="T63" i="1"/>
  <c r="U63" i="1" s="1"/>
  <c r="AB63" i="1" s="1"/>
  <c r="X64" i="1"/>
  <c r="Q64" i="1"/>
  <c r="K64" i="1"/>
  <c r="N64" i="1" s="1"/>
  <c r="L64" i="1"/>
  <c r="O64" i="1" s="1"/>
  <c r="Y64" i="1" s="1"/>
  <c r="M64" i="1"/>
  <c r="P64" i="1" s="1"/>
  <c r="Z64" i="1" s="1"/>
  <c r="AA64" i="1" s="1"/>
  <c r="W66" i="1"/>
  <c r="J65" i="1"/>
  <c r="AD62" i="1"/>
  <c r="AE62" i="1"/>
  <c r="AD35" i="1"/>
  <c r="AE35" i="1"/>
  <c r="AD34" i="1"/>
  <c r="AE34" i="1"/>
  <c r="J66" i="1" l="1"/>
  <c r="W67" i="1"/>
  <c r="K65" i="1"/>
  <c r="N65" i="1" s="1"/>
  <c r="Q65" i="1"/>
  <c r="X65" i="1"/>
  <c r="L65" i="1"/>
  <c r="O65" i="1" s="1"/>
  <c r="Y65" i="1" s="1"/>
  <c r="M65" i="1"/>
  <c r="P65" i="1" s="1"/>
  <c r="Z65" i="1" s="1"/>
  <c r="AA65" i="1" s="1"/>
  <c r="T64" i="1"/>
  <c r="U64" i="1" s="1"/>
  <c r="AB64" i="1" s="1"/>
  <c r="R64" i="1"/>
  <c r="S64" i="1" s="1"/>
  <c r="AC64" i="1" s="1"/>
  <c r="AD63" i="1"/>
  <c r="AE63" i="1"/>
  <c r="J67" i="1" l="1"/>
  <c r="W68" i="1"/>
  <c r="AE64" i="1"/>
  <c r="AD64" i="1"/>
  <c r="R65" i="1"/>
  <c r="S65" i="1" s="1"/>
  <c r="AC65" i="1" s="1"/>
  <c r="T65" i="1"/>
  <c r="U65" i="1" s="1"/>
  <c r="AB65" i="1" s="1"/>
  <c r="L66" i="1"/>
  <c r="O66" i="1" s="1"/>
  <c r="M66" i="1"/>
  <c r="P66" i="1" s="1"/>
  <c r="Z66" i="1" s="1"/>
  <c r="X66" i="1"/>
  <c r="K66" i="1"/>
  <c r="N66" i="1" s="1"/>
  <c r="Q66" i="1"/>
  <c r="R66" i="1" l="1"/>
  <c r="S66" i="1" s="1"/>
  <c r="AC66" i="1" s="1"/>
  <c r="T66" i="1"/>
  <c r="U66" i="1" s="1"/>
  <c r="AB66" i="1" s="1"/>
  <c r="AE65" i="1"/>
  <c r="AD65" i="1"/>
  <c r="Y66" i="1"/>
  <c r="AA66" i="1" s="1"/>
  <c r="W69" i="1"/>
  <c r="J68" i="1"/>
  <c r="Q67" i="1"/>
  <c r="X67" i="1"/>
  <c r="K67" i="1"/>
  <c r="N67" i="1" s="1"/>
  <c r="L67" i="1"/>
  <c r="O67" i="1" s="1"/>
  <c r="Y67" i="1" s="1"/>
  <c r="M67" i="1"/>
  <c r="P67" i="1" s="1"/>
  <c r="Z67" i="1" s="1"/>
  <c r="AA67" i="1" s="1"/>
  <c r="T67" i="1" l="1"/>
  <c r="U67" i="1" s="1"/>
  <c r="AB67" i="1" s="1"/>
  <c r="R67" i="1"/>
  <c r="S67" i="1" s="1"/>
  <c r="AC67" i="1" s="1"/>
  <c r="L68" i="1"/>
  <c r="O68" i="1" s="1"/>
  <c r="Y68" i="1" s="1"/>
  <c r="X68" i="1"/>
  <c r="K68" i="1"/>
  <c r="N68" i="1" s="1"/>
  <c r="M68" i="1"/>
  <c r="P68" i="1" s="1"/>
  <c r="Z68" i="1" s="1"/>
  <c r="Q68" i="1"/>
  <c r="J69" i="1"/>
  <c r="W70" i="1"/>
  <c r="AD66" i="1"/>
  <c r="AE66" i="1"/>
  <c r="AA68" i="1" l="1"/>
  <c r="J70" i="1"/>
  <c r="W71" i="1"/>
  <c r="R68" i="1"/>
  <c r="S68" i="1" s="1"/>
  <c r="AC68" i="1" s="1"/>
  <c r="T68" i="1"/>
  <c r="U68" i="1" s="1"/>
  <c r="AB68" i="1" s="1"/>
  <c r="AD67" i="1"/>
  <c r="AE67" i="1"/>
  <c r="X69" i="1"/>
  <c r="K69" i="1"/>
  <c r="N69" i="1" s="1"/>
  <c r="M69" i="1"/>
  <c r="P69" i="1" s="1"/>
  <c r="Z69" i="1" s="1"/>
  <c r="L69" i="1"/>
  <c r="O69" i="1" s="1"/>
  <c r="Y69" i="1" s="1"/>
  <c r="Q69" i="1"/>
  <c r="AD68" i="1" l="1"/>
  <c r="AE68" i="1"/>
  <c r="R69" i="1"/>
  <c r="S69" i="1" s="1"/>
  <c r="AC69" i="1" s="1"/>
  <c r="T69" i="1"/>
  <c r="U69" i="1" s="1"/>
  <c r="AB69" i="1" s="1"/>
  <c r="W72" i="1"/>
  <c r="J71" i="1"/>
  <c r="L70" i="1"/>
  <c r="O70" i="1" s="1"/>
  <c r="Y70" i="1" s="1"/>
  <c r="K70" i="1"/>
  <c r="N70" i="1" s="1"/>
  <c r="M70" i="1"/>
  <c r="P70" i="1" s="1"/>
  <c r="Z70" i="1" s="1"/>
  <c r="AA70" i="1" s="1"/>
  <c r="Q70" i="1"/>
  <c r="X70" i="1"/>
  <c r="AA69" i="1"/>
  <c r="R70" i="1" l="1"/>
  <c r="S70" i="1" s="1"/>
  <c r="AC70" i="1" s="1"/>
  <c r="T70" i="1"/>
  <c r="U70" i="1" s="1"/>
  <c r="AB70" i="1" s="1"/>
  <c r="M71" i="1"/>
  <c r="P71" i="1" s="1"/>
  <c r="Q71" i="1"/>
  <c r="K71" i="1"/>
  <c r="N71" i="1" s="1"/>
  <c r="L71" i="1"/>
  <c r="O71" i="1" s="1"/>
  <c r="X71" i="1"/>
  <c r="W73" i="1"/>
  <c r="J72" i="1"/>
  <c r="AD69" i="1"/>
  <c r="AE69" i="1"/>
  <c r="J73" i="1" l="1"/>
  <c r="W74" i="1"/>
  <c r="R71" i="1"/>
  <c r="S71" i="1" s="1"/>
  <c r="AC71" i="1" s="1"/>
  <c r="T71" i="1"/>
  <c r="U71" i="1" s="1"/>
  <c r="AB71" i="1" s="1"/>
  <c r="Z71" i="1"/>
  <c r="K72" i="1"/>
  <c r="N72" i="1" s="1"/>
  <c r="L72" i="1"/>
  <c r="O72" i="1" s="1"/>
  <c r="X72" i="1"/>
  <c r="M72" i="1"/>
  <c r="P72" i="1" s="1"/>
  <c r="Z72" i="1" s="1"/>
  <c r="Q72" i="1"/>
  <c r="Y71" i="1"/>
  <c r="AD70" i="1"/>
  <c r="AE70" i="1"/>
  <c r="Y72" i="1" l="1"/>
  <c r="AA71" i="1"/>
  <c r="T72" i="1"/>
  <c r="U72" i="1" s="1"/>
  <c r="AB72" i="1" s="1"/>
  <c r="R72" i="1"/>
  <c r="S72" i="1" s="1"/>
  <c r="AC72" i="1" s="1"/>
  <c r="AD71" i="1"/>
  <c r="AE71" i="1"/>
  <c r="AA72" i="1"/>
  <c r="J74" i="1"/>
  <c r="W75" i="1"/>
  <c r="X73" i="1"/>
  <c r="K73" i="1"/>
  <c r="N73" i="1" s="1"/>
  <c r="M73" i="1"/>
  <c r="P73" i="1" s="1"/>
  <c r="Z73" i="1" s="1"/>
  <c r="L73" i="1"/>
  <c r="O73" i="1" s="1"/>
  <c r="Y73" i="1" s="1"/>
  <c r="Q73" i="1"/>
  <c r="J75" i="1" l="1"/>
  <c r="W76" i="1"/>
  <c r="Q74" i="1"/>
  <c r="L74" i="1"/>
  <c r="O74" i="1" s="1"/>
  <c r="X74" i="1"/>
  <c r="M74" i="1"/>
  <c r="P74" i="1" s="1"/>
  <c r="Z74" i="1" s="1"/>
  <c r="K74" i="1"/>
  <c r="N74" i="1" s="1"/>
  <c r="R73" i="1"/>
  <c r="S73" i="1" s="1"/>
  <c r="AC73" i="1" s="1"/>
  <c r="T73" i="1"/>
  <c r="U73" i="1" s="1"/>
  <c r="AB73" i="1" s="1"/>
  <c r="AA73" i="1"/>
  <c r="AE72" i="1"/>
  <c r="AD72" i="1"/>
  <c r="AD73" i="1" l="1"/>
  <c r="AE73" i="1"/>
  <c r="Y74" i="1"/>
  <c r="R74" i="1"/>
  <c r="S74" i="1" s="1"/>
  <c r="AC74" i="1" s="1"/>
  <c r="T74" i="1"/>
  <c r="U74" i="1" s="1"/>
  <c r="AB74" i="1" s="1"/>
  <c r="J76" i="1"/>
  <c r="W77" i="1"/>
  <c r="AA74" i="1"/>
  <c r="L75" i="1"/>
  <c r="O75" i="1" s="1"/>
  <c r="M75" i="1"/>
  <c r="P75" i="1" s="1"/>
  <c r="Z75" i="1" s="1"/>
  <c r="K75" i="1"/>
  <c r="N75" i="1" s="1"/>
  <c r="Q75" i="1"/>
  <c r="X75" i="1"/>
  <c r="X76" i="1" l="1"/>
  <c r="K76" i="1"/>
  <c r="N76" i="1" s="1"/>
  <c r="L76" i="1"/>
  <c r="O76" i="1" s="1"/>
  <c r="Y76" i="1" s="1"/>
  <c r="M76" i="1"/>
  <c r="P76" i="1" s="1"/>
  <c r="Z76" i="1" s="1"/>
  <c r="AA76" i="1" s="1"/>
  <c r="Q76" i="1"/>
  <c r="Y75" i="1"/>
  <c r="R75" i="1"/>
  <c r="S75" i="1" s="1"/>
  <c r="AC75" i="1" s="1"/>
  <c r="T75" i="1"/>
  <c r="U75" i="1" s="1"/>
  <c r="AB75" i="1" s="1"/>
  <c r="J77" i="1"/>
  <c r="W78" i="1"/>
  <c r="AA75" i="1"/>
  <c r="AE74" i="1"/>
  <c r="AD74" i="1"/>
  <c r="J78" i="1" l="1"/>
  <c r="W79" i="1"/>
  <c r="AD75" i="1"/>
  <c r="AE75" i="1"/>
  <c r="T76" i="1"/>
  <c r="U76" i="1" s="1"/>
  <c r="AB76" i="1" s="1"/>
  <c r="R76" i="1"/>
  <c r="S76" i="1" s="1"/>
  <c r="AC76" i="1" s="1"/>
  <c r="K77" i="1"/>
  <c r="N77" i="1" s="1"/>
  <c r="M77" i="1"/>
  <c r="P77" i="1" s="1"/>
  <c r="L77" i="1"/>
  <c r="O77" i="1" s="1"/>
  <c r="Y77" i="1" s="1"/>
  <c r="X77" i="1"/>
  <c r="Q77" i="1"/>
  <c r="R77" i="1" l="1"/>
  <c r="S77" i="1" s="1"/>
  <c r="AC77" i="1" s="1"/>
  <c r="T77" i="1"/>
  <c r="U77" i="1" s="1"/>
  <c r="AB77" i="1" s="1"/>
  <c r="Z77" i="1"/>
  <c r="AA77" i="1" s="1"/>
  <c r="AD76" i="1"/>
  <c r="AE76" i="1"/>
  <c r="W80" i="1"/>
  <c r="J79" i="1"/>
  <c r="M78" i="1"/>
  <c r="P78" i="1" s="1"/>
  <c r="K78" i="1"/>
  <c r="N78" i="1" s="1"/>
  <c r="X78" i="1"/>
  <c r="Q78" i="1"/>
  <c r="L78" i="1"/>
  <c r="O78" i="1" s="1"/>
  <c r="R78" i="1" l="1"/>
  <c r="S78" i="1" s="1"/>
  <c r="AC78" i="1" s="1"/>
  <c r="T78" i="1"/>
  <c r="U78" i="1" s="1"/>
  <c r="AB78" i="1" s="1"/>
  <c r="K79" i="1"/>
  <c r="N79" i="1" s="1"/>
  <c r="L79" i="1"/>
  <c r="O79" i="1" s="1"/>
  <c r="Y79" i="1" s="1"/>
  <c r="M79" i="1"/>
  <c r="P79" i="1" s="1"/>
  <c r="Z79" i="1" s="1"/>
  <c r="Q79" i="1"/>
  <c r="X79" i="1"/>
  <c r="J80" i="1"/>
  <c r="W81" i="1"/>
  <c r="Y78" i="1"/>
  <c r="Z78" i="1"/>
  <c r="AA78" i="1" s="1"/>
  <c r="AD77" i="1"/>
  <c r="AE77" i="1"/>
  <c r="W82" i="1" l="1"/>
  <c r="J81" i="1"/>
  <c r="AA79" i="1"/>
  <c r="K80" i="1"/>
  <c r="N80" i="1" s="1"/>
  <c r="L80" i="1"/>
  <c r="O80" i="1" s="1"/>
  <c r="Y80" i="1" s="1"/>
  <c r="M80" i="1"/>
  <c r="P80" i="1" s="1"/>
  <c r="Z80" i="1" s="1"/>
  <c r="AA80" i="1" s="1"/>
  <c r="Q80" i="1"/>
  <c r="X80" i="1"/>
  <c r="R79" i="1"/>
  <c r="S79" i="1" s="1"/>
  <c r="AC79" i="1" s="1"/>
  <c r="T79" i="1"/>
  <c r="U79" i="1" s="1"/>
  <c r="AB79" i="1" s="1"/>
  <c r="AD78" i="1"/>
  <c r="AE78" i="1"/>
  <c r="AD79" i="1" l="1"/>
  <c r="AE79" i="1"/>
  <c r="T80" i="1"/>
  <c r="U80" i="1" s="1"/>
  <c r="AB80" i="1" s="1"/>
  <c r="R80" i="1"/>
  <c r="S80" i="1" s="1"/>
  <c r="AC80" i="1" s="1"/>
  <c r="K81" i="1"/>
  <c r="N81" i="1" s="1"/>
  <c r="L81" i="1"/>
  <c r="O81" i="1" s="1"/>
  <c r="Y81" i="1" s="1"/>
  <c r="X81" i="1"/>
  <c r="M81" i="1"/>
  <c r="P81" i="1" s="1"/>
  <c r="Z81" i="1" s="1"/>
  <c r="AA81" i="1" s="1"/>
  <c r="Q81" i="1"/>
  <c r="W83" i="1"/>
  <c r="J82" i="1"/>
  <c r="AD80" i="1" l="1"/>
  <c r="AE80" i="1"/>
  <c r="W84" i="1"/>
  <c r="J83" i="1"/>
  <c r="R81" i="1"/>
  <c r="S81" i="1" s="1"/>
  <c r="AC81" i="1" s="1"/>
  <c r="T81" i="1"/>
  <c r="U81" i="1" s="1"/>
  <c r="AB81" i="1" s="1"/>
  <c r="X82" i="1"/>
  <c r="K82" i="1"/>
  <c r="N82" i="1" s="1"/>
  <c r="M82" i="1"/>
  <c r="P82" i="1" s="1"/>
  <c r="L82" i="1"/>
  <c r="O82" i="1" s="1"/>
  <c r="Q82" i="1"/>
  <c r="Z82" i="1" l="1"/>
  <c r="R82" i="1"/>
  <c r="S82" i="1" s="1"/>
  <c r="AC82" i="1" s="1"/>
  <c r="T82" i="1"/>
  <c r="U82" i="1" s="1"/>
  <c r="AB82" i="1" s="1"/>
  <c r="AE81" i="1"/>
  <c r="AD81" i="1"/>
  <c r="W85" i="1"/>
  <c r="J84" i="1"/>
  <c r="Y82" i="1"/>
  <c r="Q83" i="1"/>
  <c r="X83" i="1"/>
  <c r="K83" i="1"/>
  <c r="N83" i="1" s="1"/>
  <c r="L83" i="1"/>
  <c r="O83" i="1" s="1"/>
  <c r="Y83" i="1" s="1"/>
  <c r="M83" i="1"/>
  <c r="P83" i="1" s="1"/>
  <c r="Z83" i="1" s="1"/>
  <c r="AA83" i="1" s="1"/>
  <c r="J85" i="1" l="1"/>
  <c r="W86" i="1"/>
  <c r="L84" i="1"/>
  <c r="O84" i="1" s="1"/>
  <c r="X84" i="1"/>
  <c r="K84" i="1"/>
  <c r="N84" i="1" s="1"/>
  <c r="Q84" i="1"/>
  <c r="M84" i="1"/>
  <c r="P84" i="1" s="1"/>
  <c r="Z84" i="1" s="1"/>
  <c r="AD82" i="1"/>
  <c r="AE82" i="1"/>
  <c r="T83" i="1"/>
  <c r="U83" i="1" s="1"/>
  <c r="AB83" i="1" s="1"/>
  <c r="R83" i="1"/>
  <c r="S83" i="1" s="1"/>
  <c r="AC83" i="1" s="1"/>
  <c r="AA82" i="1"/>
  <c r="AD83" i="1" l="1"/>
  <c r="AE83" i="1"/>
  <c r="J86" i="1"/>
  <c r="W87" i="1"/>
  <c r="R84" i="1"/>
  <c r="S84" i="1" s="1"/>
  <c r="AC84" i="1" s="1"/>
  <c r="T84" i="1"/>
  <c r="U84" i="1" s="1"/>
  <c r="AB84" i="1" s="1"/>
  <c r="Y84" i="1"/>
  <c r="AA84" i="1" s="1"/>
  <c r="X85" i="1"/>
  <c r="Q85" i="1"/>
  <c r="K85" i="1"/>
  <c r="N85" i="1" s="1"/>
  <c r="L85" i="1"/>
  <c r="O85" i="1" s="1"/>
  <c r="M85" i="1"/>
  <c r="P85" i="1" s="1"/>
  <c r="Y85" i="1" l="1"/>
  <c r="AD84" i="1"/>
  <c r="AE84" i="1"/>
  <c r="R85" i="1"/>
  <c r="S85" i="1" s="1"/>
  <c r="AC85" i="1" s="1"/>
  <c r="T85" i="1"/>
  <c r="U85" i="1" s="1"/>
  <c r="AB85" i="1" s="1"/>
  <c r="L86" i="1"/>
  <c r="O86" i="1" s="1"/>
  <c r="Y86" i="1" s="1"/>
  <c r="M86" i="1"/>
  <c r="P86" i="1" s="1"/>
  <c r="Q86" i="1"/>
  <c r="X86" i="1"/>
  <c r="K86" i="1"/>
  <c r="N86" i="1" s="1"/>
  <c r="Z85" i="1"/>
  <c r="AA85" i="1" s="1"/>
  <c r="J87" i="1"/>
  <c r="W88" i="1"/>
  <c r="Z86" i="1" l="1"/>
  <c r="AA86" i="1" s="1"/>
  <c r="AD85" i="1"/>
  <c r="AE85" i="1"/>
  <c r="M87" i="1"/>
  <c r="P87" i="1" s="1"/>
  <c r="K87" i="1"/>
  <c r="N87" i="1" s="1"/>
  <c r="L87" i="1"/>
  <c r="O87" i="1" s="1"/>
  <c r="Y87" i="1" s="1"/>
  <c r="Q87" i="1"/>
  <c r="X87" i="1"/>
  <c r="W89" i="1"/>
  <c r="J88" i="1"/>
  <c r="R86" i="1"/>
  <c r="S86" i="1" s="1"/>
  <c r="AC86" i="1" s="1"/>
  <c r="T86" i="1"/>
  <c r="U86" i="1" s="1"/>
  <c r="AB86" i="1" s="1"/>
  <c r="R87" i="1" l="1"/>
  <c r="S87" i="1" s="1"/>
  <c r="AC87" i="1" s="1"/>
  <c r="T87" i="1"/>
  <c r="U87" i="1" s="1"/>
  <c r="AB87" i="1" s="1"/>
  <c r="K88" i="1"/>
  <c r="N88" i="1" s="1"/>
  <c r="L88" i="1"/>
  <c r="O88" i="1" s="1"/>
  <c r="Y88" i="1" s="1"/>
  <c r="M88" i="1"/>
  <c r="P88" i="1" s="1"/>
  <c r="Q88" i="1"/>
  <c r="X88" i="1"/>
  <c r="W90" i="1"/>
  <c r="J89" i="1"/>
  <c r="Z87" i="1"/>
  <c r="AA87" i="1" s="1"/>
  <c r="AE86" i="1"/>
  <c r="AD86" i="1"/>
  <c r="R88" i="1" l="1"/>
  <c r="S88" i="1" s="1"/>
  <c r="AC88" i="1" s="1"/>
  <c r="T88" i="1"/>
  <c r="U88" i="1" s="1"/>
  <c r="AB88" i="1" s="1"/>
  <c r="Z88" i="1"/>
  <c r="AA88" i="1" s="1"/>
  <c r="J90" i="1"/>
  <c r="W91" i="1"/>
  <c r="X89" i="1"/>
  <c r="L89" i="1"/>
  <c r="O89" i="1" s="1"/>
  <c r="Y89" i="1" s="1"/>
  <c r="Q89" i="1"/>
  <c r="K89" i="1"/>
  <c r="N89" i="1" s="1"/>
  <c r="M89" i="1"/>
  <c r="P89" i="1" s="1"/>
  <c r="Z89" i="1" s="1"/>
  <c r="AD87" i="1"/>
  <c r="AE87" i="1"/>
  <c r="AA89" i="1" l="1"/>
  <c r="W92" i="1"/>
  <c r="J91" i="1"/>
  <c r="R89" i="1"/>
  <c r="S89" i="1" s="1"/>
  <c r="AC89" i="1" s="1"/>
  <c r="T89" i="1"/>
  <c r="U89" i="1" s="1"/>
  <c r="AB89" i="1" s="1"/>
  <c r="Q90" i="1"/>
  <c r="X90" i="1"/>
  <c r="K90" i="1"/>
  <c r="N90" i="1" s="1"/>
  <c r="L90" i="1"/>
  <c r="O90" i="1" s="1"/>
  <c r="Y90" i="1" s="1"/>
  <c r="M90" i="1"/>
  <c r="P90" i="1" s="1"/>
  <c r="Z90" i="1" s="1"/>
  <c r="AA90" i="1" s="1"/>
  <c r="AD88" i="1"/>
  <c r="AE88" i="1"/>
  <c r="T90" i="1" l="1"/>
  <c r="U90" i="1" s="1"/>
  <c r="AB90" i="1" s="1"/>
  <c r="R90" i="1"/>
  <c r="S90" i="1" s="1"/>
  <c r="AC90" i="1" s="1"/>
  <c r="L91" i="1"/>
  <c r="O91" i="1" s="1"/>
  <c r="Y91" i="1" s="1"/>
  <c r="Q91" i="1"/>
  <c r="K91" i="1"/>
  <c r="N91" i="1" s="1"/>
  <c r="M91" i="1"/>
  <c r="P91" i="1" s="1"/>
  <c r="Z91" i="1" s="1"/>
  <c r="AA91" i="1" s="1"/>
  <c r="X91" i="1"/>
  <c r="W93" i="1"/>
  <c r="J92" i="1"/>
  <c r="AE89" i="1"/>
  <c r="AD89" i="1"/>
  <c r="J93" i="1" l="1"/>
  <c r="W94" i="1"/>
  <c r="AE90" i="1"/>
  <c r="AD90" i="1"/>
  <c r="X92" i="1"/>
  <c r="Q92" i="1"/>
  <c r="K92" i="1"/>
  <c r="N92" i="1" s="1"/>
  <c r="L92" i="1"/>
  <c r="O92" i="1" s="1"/>
  <c r="M92" i="1"/>
  <c r="P92" i="1" s="1"/>
  <c r="R91" i="1"/>
  <c r="S91" i="1" s="1"/>
  <c r="AC91" i="1" s="1"/>
  <c r="T91" i="1"/>
  <c r="U91" i="1" s="1"/>
  <c r="AB91" i="1" s="1"/>
  <c r="Y92" i="1" l="1"/>
  <c r="Z92" i="1"/>
  <c r="AA92" i="1" s="1"/>
  <c r="J94" i="1"/>
  <c r="W95" i="1"/>
  <c r="AD91" i="1"/>
  <c r="AE91" i="1"/>
  <c r="T92" i="1"/>
  <c r="U92" i="1" s="1"/>
  <c r="AB92" i="1" s="1"/>
  <c r="R92" i="1"/>
  <c r="S92" i="1" s="1"/>
  <c r="AC92" i="1" s="1"/>
  <c r="K93" i="1"/>
  <c r="N93" i="1" s="1"/>
  <c r="L93" i="1"/>
  <c r="O93" i="1" s="1"/>
  <c r="M93" i="1"/>
  <c r="P93" i="1" s="1"/>
  <c r="Z93" i="1" s="1"/>
  <c r="X93" i="1"/>
  <c r="Q93" i="1"/>
  <c r="Y93" i="1" l="1"/>
  <c r="AA93" i="1" s="1"/>
  <c r="AE92" i="1"/>
  <c r="AD92" i="1"/>
  <c r="W96" i="1"/>
  <c r="J95" i="1"/>
  <c r="M94" i="1"/>
  <c r="P94" i="1" s="1"/>
  <c r="Z94" i="1" s="1"/>
  <c r="K94" i="1"/>
  <c r="N94" i="1" s="1"/>
  <c r="L94" i="1"/>
  <c r="O94" i="1" s="1"/>
  <c r="Y94" i="1" s="1"/>
  <c r="Q94" i="1"/>
  <c r="X94" i="1"/>
  <c r="R93" i="1"/>
  <c r="S93" i="1" s="1"/>
  <c r="AC93" i="1" s="1"/>
  <c r="T93" i="1"/>
  <c r="U93" i="1" s="1"/>
  <c r="AB93" i="1" s="1"/>
  <c r="T94" i="1" l="1"/>
  <c r="U94" i="1" s="1"/>
  <c r="AB94" i="1" s="1"/>
  <c r="R94" i="1"/>
  <c r="S94" i="1" s="1"/>
  <c r="AC94" i="1" s="1"/>
  <c r="AD93" i="1"/>
  <c r="AE93" i="1"/>
  <c r="J96" i="1"/>
  <c r="W97" i="1"/>
  <c r="X95" i="1"/>
  <c r="K95" i="1"/>
  <c r="N95" i="1" s="1"/>
  <c r="L95" i="1"/>
  <c r="O95" i="1" s="1"/>
  <c r="Y95" i="1" s="1"/>
  <c r="M95" i="1"/>
  <c r="P95" i="1" s="1"/>
  <c r="Z95" i="1" s="1"/>
  <c r="AA95" i="1" s="1"/>
  <c r="Q95" i="1"/>
  <c r="AA94" i="1"/>
  <c r="X96" i="1" l="1"/>
  <c r="Q96" i="1"/>
  <c r="K96" i="1"/>
  <c r="N96" i="1" s="1"/>
  <c r="L96" i="1"/>
  <c r="O96" i="1" s="1"/>
  <c r="Y96" i="1" s="1"/>
  <c r="M96" i="1"/>
  <c r="P96" i="1" s="1"/>
  <c r="Z96" i="1" s="1"/>
  <c r="W98" i="1"/>
  <c r="J97" i="1"/>
  <c r="R95" i="1"/>
  <c r="S95" i="1" s="1"/>
  <c r="AC95" i="1" s="1"/>
  <c r="T95" i="1"/>
  <c r="U95" i="1" s="1"/>
  <c r="AB95" i="1" s="1"/>
  <c r="AD94" i="1"/>
  <c r="AE94" i="1"/>
  <c r="AD95" i="1" l="1"/>
  <c r="AE95" i="1"/>
  <c r="J98" i="1"/>
  <c r="W99" i="1"/>
  <c r="Q97" i="1"/>
  <c r="X97" i="1"/>
  <c r="K97" i="1"/>
  <c r="N97" i="1" s="1"/>
  <c r="L97" i="1"/>
  <c r="O97" i="1" s="1"/>
  <c r="Y97" i="1" s="1"/>
  <c r="M97" i="1"/>
  <c r="P97" i="1" s="1"/>
  <c r="Z97" i="1" s="1"/>
  <c r="AA97" i="1" s="1"/>
  <c r="AA96" i="1"/>
  <c r="T96" i="1"/>
  <c r="U96" i="1" s="1"/>
  <c r="AB96" i="1" s="1"/>
  <c r="R96" i="1"/>
  <c r="S96" i="1" s="1"/>
  <c r="AC96" i="1" s="1"/>
  <c r="R97" i="1" l="1"/>
  <c r="S97" i="1" s="1"/>
  <c r="AC97" i="1" s="1"/>
  <c r="T97" i="1"/>
  <c r="U97" i="1" s="1"/>
  <c r="AB97" i="1" s="1"/>
  <c r="W100" i="1"/>
  <c r="J99" i="1"/>
  <c r="AD96" i="1"/>
  <c r="AE96" i="1"/>
  <c r="L98" i="1"/>
  <c r="O98" i="1" s="1"/>
  <c r="M98" i="1"/>
  <c r="P98" i="1" s="1"/>
  <c r="K98" i="1"/>
  <c r="N98" i="1" s="1"/>
  <c r="Q98" i="1"/>
  <c r="X98" i="1"/>
  <c r="Y98" i="1" l="1"/>
  <c r="T98" i="1"/>
  <c r="U98" i="1" s="1"/>
  <c r="AB98" i="1" s="1"/>
  <c r="R98" i="1"/>
  <c r="S98" i="1" s="1"/>
  <c r="AC98" i="1" s="1"/>
  <c r="Z98" i="1"/>
  <c r="AA98" i="1" s="1"/>
  <c r="K99" i="1"/>
  <c r="N99" i="1" s="1"/>
  <c r="L99" i="1"/>
  <c r="O99" i="1" s="1"/>
  <c r="Y99" i="1" s="1"/>
  <c r="M99" i="1"/>
  <c r="P99" i="1" s="1"/>
  <c r="Z99" i="1" s="1"/>
  <c r="AA99" i="1" s="1"/>
  <c r="Q99" i="1"/>
  <c r="X99" i="1"/>
  <c r="W101" i="1"/>
  <c r="J100" i="1"/>
  <c r="AE97" i="1"/>
  <c r="AD97" i="1"/>
  <c r="X100" i="1" l="1"/>
  <c r="K100" i="1"/>
  <c r="N100" i="1" s="1"/>
  <c r="M100" i="1"/>
  <c r="P100" i="1" s="1"/>
  <c r="Z100" i="1" s="1"/>
  <c r="Q100" i="1"/>
  <c r="L100" i="1"/>
  <c r="O100" i="1" s="1"/>
  <c r="Y100" i="1" s="1"/>
  <c r="AD98" i="1"/>
  <c r="AE98" i="1"/>
  <c r="W102" i="1"/>
  <c r="J101" i="1"/>
  <c r="T99" i="1"/>
  <c r="U99" i="1" s="1"/>
  <c r="AB99" i="1" s="1"/>
  <c r="R99" i="1"/>
  <c r="S99" i="1" s="1"/>
  <c r="AC99" i="1" s="1"/>
  <c r="AD99" i="1" l="1"/>
  <c r="AE99" i="1"/>
  <c r="W103" i="1"/>
  <c r="J102" i="1"/>
  <c r="R100" i="1"/>
  <c r="S100" i="1" s="1"/>
  <c r="AC100" i="1" s="1"/>
  <c r="T100" i="1"/>
  <c r="U100" i="1" s="1"/>
  <c r="AB100" i="1" s="1"/>
  <c r="Q101" i="1"/>
  <c r="X101" i="1"/>
  <c r="K101" i="1"/>
  <c r="N101" i="1" s="1"/>
  <c r="L101" i="1"/>
  <c r="O101" i="1" s="1"/>
  <c r="Y101" i="1" s="1"/>
  <c r="M101" i="1"/>
  <c r="P101" i="1" s="1"/>
  <c r="Z101" i="1" s="1"/>
  <c r="AA101" i="1" s="1"/>
  <c r="AA100" i="1"/>
  <c r="R101" i="1" l="1"/>
  <c r="S101" i="1" s="1"/>
  <c r="AC101" i="1" s="1"/>
  <c r="T101" i="1"/>
  <c r="U101" i="1" s="1"/>
  <c r="AB101" i="1" s="1"/>
  <c r="K102" i="1"/>
  <c r="N102" i="1" s="1"/>
  <c r="L102" i="1"/>
  <c r="O102" i="1" s="1"/>
  <c r="Y102" i="1" s="1"/>
  <c r="M102" i="1"/>
  <c r="P102" i="1" s="1"/>
  <c r="Z102" i="1" s="1"/>
  <c r="AA102" i="1" s="1"/>
  <c r="X102" i="1"/>
  <c r="Q102" i="1"/>
  <c r="J103" i="1"/>
  <c r="W104" i="1"/>
  <c r="AE100" i="1"/>
  <c r="AD100" i="1"/>
  <c r="W105" i="1" l="1"/>
  <c r="J104" i="1"/>
  <c r="R102" i="1"/>
  <c r="S102" i="1" s="1"/>
  <c r="AC102" i="1" s="1"/>
  <c r="T102" i="1"/>
  <c r="U102" i="1" s="1"/>
  <c r="AB102" i="1" s="1"/>
  <c r="X103" i="1"/>
  <c r="K103" i="1"/>
  <c r="N103" i="1" s="1"/>
  <c r="L103" i="1"/>
  <c r="O103" i="1" s="1"/>
  <c r="Y103" i="1" s="1"/>
  <c r="M103" i="1"/>
  <c r="P103" i="1" s="1"/>
  <c r="Z103" i="1" s="1"/>
  <c r="Q103" i="1"/>
  <c r="AD101" i="1"/>
  <c r="AE101" i="1"/>
  <c r="AA103" i="1" l="1"/>
  <c r="Q104" i="1"/>
  <c r="K104" i="1"/>
  <c r="N104" i="1" s="1"/>
  <c r="M104" i="1"/>
  <c r="P104" i="1" s="1"/>
  <c r="L104" i="1"/>
  <c r="O104" i="1" s="1"/>
  <c r="Y104" i="1" s="1"/>
  <c r="X104" i="1"/>
  <c r="R103" i="1"/>
  <c r="S103" i="1" s="1"/>
  <c r="AC103" i="1" s="1"/>
  <c r="T103" i="1"/>
  <c r="U103" i="1" s="1"/>
  <c r="AB103" i="1" s="1"/>
  <c r="AD102" i="1"/>
  <c r="AE102" i="1"/>
  <c r="W106" i="1"/>
  <c r="J105" i="1"/>
  <c r="J106" i="1" l="1"/>
  <c r="W107" i="1"/>
  <c r="AD103" i="1"/>
  <c r="AE103" i="1"/>
  <c r="Z104" i="1"/>
  <c r="AA104" i="1" s="1"/>
  <c r="T104" i="1"/>
  <c r="U104" i="1" s="1"/>
  <c r="AB104" i="1" s="1"/>
  <c r="R104" i="1"/>
  <c r="S104" i="1" s="1"/>
  <c r="AC104" i="1" s="1"/>
  <c r="L105" i="1"/>
  <c r="O105" i="1" s="1"/>
  <c r="X105" i="1"/>
  <c r="Q105" i="1"/>
  <c r="K105" i="1"/>
  <c r="N105" i="1" s="1"/>
  <c r="M105" i="1"/>
  <c r="P105" i="1" s="1"/>
  <c r="Z105" i="1" s="1"/>
  <c r="T105" i="1" l="1"/>
  <c r="U105" i="1" s="1"/>
  <c r="AB105" i="1" s="1"/>
  <c r="R105" i="1"/>
  <c r="S105" i="1" s="1"/>
  <c r="AC105" i="1" s="1"/>
  <c r="AD104" i="1"/>
  <c r="AE104" i="1"/>
  <c r="W108" i="1"/>
  <c r="J107" i="1"/>
  <c r="Y105" i="1"/>
  <c r="AA105" i="1" s="1"/>
  <c r="X106" i="1"/>
  <c r="K106" i="1"/>
  <c r="N106" i="1" s="1"/>
  <c r="L106" i="1"/>
  <c r="O106" i="1" s="1"/>
  <c r="Y106" i="1" s="1"/>
  <c r="M106" i="1"/>
  <c r="P106" i="1" s="1"/>
  <c r="Z106" i="1" s="1"/>
  <c r="AA106" i="1" s="1"/>
  <c r="Q106" i="1"/>
  <c r="Q107" i="1" l="1"/>
  <c r="K107" i="1"/>
  <c r="N107" i="1" s="1"/>
  <c r="L107" i="1"/>
  <c r="O107" i="1" s="1"/>
  <c r="Y107" i="1" s="1"/>
  <c r="M107" i="1"/>
  <c r="P107" i="1" s="1"/>
  <c r="Z107" i="1" s="1"/>
  <c r="AA107" i="1" s="1"/>
  <c r="X107" i="1"/>
  <c r="J108" i="1"/>
  <c r="W109" i="1"/>
  <c r="T106" i="1"/>
  <c r="U106" i="1" s="1"/>
  <c r="AB106" i="1" s="1"/>
  <c r="R106" i="1"/>
  <c r="S106" i="1" s="1"/>
  <c r="AC106" i="1" s="1"/>
  <c r="AD105" i="1"/>
  <c r="AE105" i="1"/>
  <c r="W110" i="1" l="1"/>
  <c r="J109" i="1"/>
  <c r="AD106" i="1"/>
  <c r="AE106" i="1"/>
  <c r="M108" i="1"/>
  <c r="P108" i="1" s="1"/>
  <c r="Q108" i="1"/>
  <c r="X108" i="1"/>
  <c r="K108" i="1"/>
  <c r="N108" i="1" s="1"/>
  <c r="L108" i="1"/>
  <c r="O108" i="1" s="1"/>
  <c r="R107" i="1"/>
  <c r="S107" i="1" s="1"/>
  <c r="AC107" i="1" s="1"/>
  <c r="T107" i="1"/>
  <c r="U107" i="1" s="1"/>
  <c r="AB107" i="1" s="1"/>
  <c r="Z108" i="1" l="1"/>
  <c r="AA108" i="1" s="1"/>
  <c r="Y108" i="1"/>
  <c r="AD107" i="1"/>
  <c r="AE107" i="1"/>
  <c r="R108" i="1"/>
  <c r="S108" i="1" s="1"/>
  <c r="AC108" i="1" s="1"/>
  <c r="T108" i="1"/>
  <c r="U108" i="1" s="1"/>
  <c r="AB108" i="1" s="1"/>
  <c r="K109" i="1"/>
  <c r="N109" i="1" s="1"/>
  <c r="L109" i="1"/>
  <c r="O109" i="1" s="1"/>
  <c r="Y109" i="1" s="1"/>
  <c r="M109" i="1"/>
  <c r="P109" i="1" s="1"/>
  <c r="Z109" i="1" s="1"/>
  <c r="AA109" i="1" s="1"/>
  <c r="Q109" i="1"/>
  <c r="X109" i="1"/>
  <c r="W111" i="1"/>
  <c r="J110" i="1"/>
  <c r="W112" i="1" l="1"/>
  <c r="J111" i="1"/>
  <c r="X110" i="1"/>
  <c r="L110" i="1"/>
  <c r="O110" i="1" s="1"/>
  <c r="Q110" i="1"/>
  <c r="M110" i="1"/>
  <c r="P110" i="1" s="1"/>
  <c r="K110" i="1"/>
  <c r="N110" i="1" s="1"/>
  <c r="R109" i="1"/>
  <c r="S109" i="1" s="1"/>
  <c r="AC109" i="1" s="1"/>
  <c r="T109" i="1"/>
  <c r="U109" i="1" s="1"/>
  <c r="AB109" i="1" s="1"/>
  <c r="AE108" i="1"/>
  <c r="AD108" i="1"/>
  <c r="AD109" i="1" l="1"/>
  <c r="AE109" i="1"/>
  <c r="Z110" i="1"/>
  <c r="R110" i="1"/>
  <c r="S110" i="1" s="1"/>
  <c r="AC110" i="1" s="1"/>
  <c r="T110" i="1"/>
  <c r="U110" i="1" s="1"/>
  <c r="AB110" i="1" s="1"/>
  <c r="Q111" i="1"/>
  <c r="X111" i="1"/>
  <c r="M111" i="1"/>
  <c r="P111" i="1" s="1"/>
  <c r="Z111" i="1" s="1"/>
  <c r="K111" i="1"/>
  <c r="N111" i="1" s="1"/>
  <c r="L111" i="1"/>
  <c r="O111" i="1" s="1"/>
  <c r="Y111" i="1" s="1"/>
  <c r="Y110" i="1"/>
  <c r="W113" i="1"/>
  <c r="J112" i="1"/>
  <c r="AA111" i="1" l="1"/>
  <c r="W114" i="1"/>
  <c r="J113" i="1"/>
  <c r="T111" i="1"/>
  <c r="U111" i="1" s="1"/>
  <c r="AB111" i="1" s="1"/>
  <c r="R111" i="1"/>
  <c r="S111" i="1" s="1"/>
  <c r="AC111" i="1" s="1"/>
  <c r="L112" i="1"/>
  <c r="O112" i="1" s="1"/>
  <c r="Y112" i="1" s="1"/>
  <c r="Q112" i="1"/>
  <c r="K112" i="1"/>
  <c r="N112" i="1" s="1"/>
  <c r="M112" i="1"/>
  <c r="P112" i="1" s="1"/>
  <c r="Z112" i="1" s="1"/>
  <c r="X112" i="1"/>
  <c r="AD110" i="1"/>
  <c r="AE110" i="1"/>
  <c r="AA110" i="1"/>
  <c r="R112" i="1" l="1"/>
  <c r="S112" i="1" s="1"/>
  <c r="AC112" i="1" s="1"/>
  <c r="T112" i="1"/>
  <c r="U112" i="1" s="1"/>
  <c r="AB112" i="1" s="1"/>
  <c r="X113" i="1"/>
  <c r="K113" i="1"/>
  <c r="N113" i="1" s="1"/>
  <c r="L113" i="1"/>
  <c r="O113" i="1" s="1"/>
  <c r="Y113" i="1" s="1"/>
  <c r="M113" i="1"/>
  <c r="P113" i="1" s="1"/>
  <c r="Z113" i="1" s="1"/>
  <c r="AA113" i="1" s="1"/>
  <c r="Q113" i="1"/>
  <c r="AE111" i="1"/>
  <c r="AD111" i="1"/>
  <c r="W115" i="1"/>
  <c r="J114" i="1"/>
  <c r="AA112" i="1"/>
  <c r="R113" i="1" l="1"/>
  <c r="S113" i="1" s="1"/>
  <c r="AC113" i="1" s="1"/>
  <c r="T113" i="1"/>
  <c r="U113" i="1" s="1"/>
  <c r="AB113" i="1" s="1"/>
  <c r="J115" i="1"/>
  <c r="W116" i="1"/>
  <c r="K114" i="1"/>
  <c r="N114" i="1" s="1"/>
  <c r="M114" i="1"/>
  <c r="P114" i="1" s="1"/>
  <c r="Z114" i="1" s="1"/>
  <c r="Q114" i="1"/>
  <c r="X114" i="1"/>
  <c r="L114" i="1"/>
  <c r="O114" i="1" s="1"/>
  <c r="Y114" i="1" s="1"/>
  <c r="AD112" i="1"/>
  <c r="AE112" i="1"/>
  <c r="AA114" i="1" l="1"/>
  <c r="M115" i="1"/>
  <c r="P115" i="1" s="1"/>
  <c r="X115" i="1"/>
  <c r="K115" i="1"/>
  <c r="N115" i="1" s="1"/>
  <c r="L115" i="1"/>
  <c r="O115" i="1" s="1"/>
  <c r="Y115" i="1" s="1"/>
  <c r="Q115" i="1"/>
  <c r="R114" i="1"/>
  <c r="S114" i="1" s="1"/>
  <c r="AC114" i="1" s="1"/>
  <c r="T114" i="1"/>
  <c r="U114" i="1" s="1"/>
  <c r="AB114" i="1" s="1"/>
  <c r="W117" i="1"/>
  <c r="J116" i="1"/>
  <c r="AD113" i="1"/>
  <c r="AE113" i="1"/>
  <c r="Q116" i="1" l="1"/>
  <c r="X116" i="1"/>
  <c r="K116" i="1"/>
  <c r="N116" i="1" s="1"/>
  <c r="M116" i="1"/>
  <c r="P116" i="1" s="1"/>
  <c r="Z116" i="1" s="1"/>
  <c r="L116" i="1"/>
  <c r="O116" i="1" s="1"/>
  <c r="Y116" i="1" s="1"/>
  <c r="T115" i="1"/>
  <c r="U115" i="1" s="1"/>
  <c r="AB115" i="1" s="1"/>
  <c r="R115" i="1"/>
  <c r="S115" i="1" s="1"/>
  <c r="AC115" i="1" s="1"/>
  <c r="W118" i="1"/>
  <c r="J117" i="1"/>
  <c r="AD114" i="1"/>
  <c r="AE114" i="1"/>
  <c r="Z115" i="1"/>
  <c r="AA115" i="1" s="1"/>
  <c r="J118" i="1" l="1"/>
  <c r="W119" i="1"/>
  <c r="AD115" i="1"/>
  <c r="AE115" i="1"/>
  <c r="AA116" i="1"/>
  <c r="L117" i="1"/>
  <c r="O117" i="1" s="1"/>
  <c r="M117" i="1"/>
  <c r="P117" i="1" s="1"/>
  <c r="Z117" i="1" s="1"/>
  <c r="X117" i="1"/>
  <c r="K117" i="1"/>
  <c r="N117" i="1" s="1"/>
  <c r="Q117" i="1"/>
  <c r="R116" i="1"/>
  <c r="S116" i="1" s="1"/>
  <c r="AC116" i="1" s="1"/>
  <c r="T116" i="1"/>
  <c r="U116" i="1" s="1"/>
  <c r="AB116" i="1" s="1"/>
  <c r="AD116" i="1" l="1"/>
  <c r="AE116" i="1"/>
  <c r="Y117" i="1"/>
  <c r="AA117" i="1" s="1"/>
  <c r="J119" i="1"/>
  <c r="W120" i="1"/>
  <c r="R117" i="1"/>
  <c r="S117" i="1" s="1"/>
  <c r="AC117" i="1" s="1"/>
  <c r="T117" i="1"/>
  <c r="U117" i="1" s="1"/>
  <c r="AB117" i="1" s="1"/>
  <c r="X118" i="1"/>
  <c r="Q118" i="1"/>
  <c r="K118" i="1"/>
  <c r="N118" i="1" s="1"/>
  <c r="L118" i="1"/>
  <c r="O118" i="1" s="1"/>
  <c r="M118" i="1"/>
  <c r="P118" i="1" s="1"/>
  <c r="Z118" i="1" s="1"/>
  <c r="R118" i="1" l="1"/>
  <c r="S118" i="1" s="1"/>
  <c r="AC118" i="1" s="1"/>
  <c r="T118" i="1"/>
  <c r="U118" i="1" s="1"/>
  <c r="AB118" i="1" s="1"/>
  <c r="W121" i="1"/>
  <c r="J120" i="1"/>
  <c r="AD117" i="1"/>
  <c r="AE117" i="1"/>
  <c r="Y118" i="1"/>
  <c r="AA118" i="1" s="1"/>
  <c r="Q119" i="1"/>
  <c r="K119" i="1"/>
  <c r="N119" i="1" s="1"/>
  <c r="M119" i="1"/>
  <c r="P119" i="1" s="1"/>
  <c r="Z119" i="1" s="1"/>
  <c r="L119" i="1"/>
  <c r="O119" i="1" s="1"/>
  <c r="Y119" i="1" s="1"/>
  <c r="X119" i="1"/>
  <c r="M120" i="1" l="1"/>
  <c r="P120" i="1" s="1"/>
  <c r="X120" i="1"/>
  <c r="K120" i="1"/>
  <c r="N120" i="1" s="1"/>
  <c r="L120" i="1"/>
  <c r="O120" i="1" s="1"/>
  <c r="Y120" i="1" s="1"/>
  <c r="Q120" i="1"/>
  <c r="AA119" i="1"/>
  <c r="R119" i="1"/>
  <c r="S119" i="1" s="1"/>
  <c r="AC119" i="1" s="1"/>
  <c r="T119" i="1"/>
  <c r="U119" i="1" s="1"/>
  <c r="AB119" i="1" s="1"/>
  <c r="J121" i="1"/>
  <c r="W122" i="1"/>
  <c r="AD118" i="1"/>
  <c r="AE118" i="1"/>
  <c r="W123" i="1" l="1"/>
  <c r="J122" i="1"/>
  <c r="T120" i="1"/>
  <c r="U120" i="1" s="1"/>
  <c r="AB120" i="1" s="1"/>
  <c r="R120" i="1"/>
  <c r="S120" i="1" s="1"/>
  <c r="AC120" i="1" s="1"/>
  <c r="AD119" i="1"/>
  <c r="AE119" i="1"/>
  <c r="K121" i="1"/>
  <c r="N121" i="1" s="1"/>
  <c r="X121" i="1"/>
  <c r="M121" i="1"/>
  <c r="P121" i="1" s="1"/>
  <c r="Z121" i="1" s="1"/>
  <c r="AA121" i="1" s="1"/>
  <c r="L121" i="1"/>
  <c r="O121" i="1" s="1"/>
  <c r="Y121" i="1" s="1"/>
  <c r="Q121" i="1"/>
  <c r="Z120" i="1"/>
  <c r="AA120" i="1" s="1"/>
  <c r="R121" i="1" l="1"/>
  <c r="S121" i="1" s="1"/>
  <c r="AC121" i="1" s="1"/>
  <c r="T121" i="1"/>
  <c r="U121" i="1" s="1"/>
  <c r="AB121" i="1" s="1"/>
  <c r="Q122" i="1"/>
  <c r="K122" i="1"/>
  <c r="N122" i="1" s="1"/>
  <c r="M122" i="1"/>
  <c r="P122" i="1" s="1"/>
  <c r="Z122" i="1" s="1"/>
  <c r="L122" i="1"/>
  <c r="O122" i="1" s="1"/>
  <c r="Y122" i="1" s="1"/>
  <c r="X122" i="1"/>
  <c r="AD120" i="1"/>
  <c r="AE120" i="1"/>
  <c r="J123" i="1"/>
  <c r="W124" i="1"/>
  <c r="Q123" i="1" l="1"/>
  <c r="X123" i="1"/>
  <c r="K123" i="1"/>
  <c r="N123" i="1" s="1"/>
  <c r="L123" i="1"/>
  <c r="O123" i="1" s="1"/>
  <c r="Y123" i="1" s="1"/>
  <c r="M123" i="1"/>
  <c r="P123" i="1" s="1"/>
  <c r="Z123" i="1" s="1"/>
  <c r="W125" i="1"/>
  <c r="J124" i="1"/>
  <c r="AA122" i="1"/>
  <c r="R122" i="1"/>
  <c r="S122" i="1" s="1"/>
  <c r="AC122" i="1" s="1"/>
  <c r="T122" i="1"/>
  <c r="U122" i="1" s="1"/>
  <c r="AB122" i="1" s="1"/>
  <c r="AE121" i="1"/>
  <c r="AD121" i="1"/>
  <c r="AE122" i="1" l="1"/>
  <c r="AD122" i="1"/>
  <c r="W126" i="1"/>
  <c r="J125" i="1"/>
  <c r="L124" i="1"/>
  <c r="O124" i="1" s="1"/>
  <c r="X124" i="1"/>
  <c r="Q124" i="1"/>
  <c r="K124" i="1"/>
  <c r="N124" i="1" s="1"/>
  <c r="M124" i="1"/>
  <c r="P124" i="1" s="1"/>
  <c r="Z124" i="1" s="1"/>
  <c r="AA123" i="1"/>
  <c r="R123" i="1"/>
  <c r="S123" i="1" s="1"/>
  <c r="AC123" i="1" s="1"/>
  <c r="T123" i="1"/>
  <c r="U123" i="1" s="1"/>
  <c r="AB123" i="1" s="1"/>
  <c r="T124" i="1" l="1"/>
  <c r="U124" i="1" s="1"/>
  <c r="AB124" i="1" s="1"/>
  <c r="R124" i="1"/>
  <c r="S124" i="1" s="1"/>
  <c r="AC124" i="1" s="1"/>
  <c r="X125" i="1"/>
  <c r="L125" i="1"/>
  <c r="O125" i="1" s="1"/>
  <c r="M125" i="1"/>
  <c r="P125" i="1" s="1"/>
  <c r="Q125" i="1"/>
  <c r="K125" i="1"/>
  <c r="N125" i="1" s="1"/>
  <c r="Y124" i="1"/>
  <c r="AA124" i="1" s="1"/>
  <c r="J126" i="1"/>
  <c r="W127" i="1"/>
  <c r="AE123" i="1"/>
  <c r="AD123" i="1"/>
  <c r="Y125" i="1" l="1"/>
  <c r="T125" i="1"/>
  <c r="U125" i="1" s="1"/>
  <c r="AB125" i="1" s="1"/>
  <c r="R125" i="1"/>
  <c r="S125" i="1" s="1"/>
  <c r="AC125" i="1" s="1"/>
  <c r="M126" i="1"/>
  <c r="P126" i="1" s="1"/>
  <c r="K126" i="1"/>
  <c r="N126" i="1" s="1"/>
  <c r="L126" i="1"/>
  <c r="O126" i="1" s="1"/>
  <c r="Y126" i="1" s="1"/>
  <c r="Q126" i="1"/>
  <c r="X126" i="1"/>
  <c r="AD124" i="1"/>
  <c r="AE124" i="1"/>
  <c r="J127" i="1"/>
  <c r="W128" i="1"/>
  <c r="Z125" i="1"/>
  <c r="AA125" i="1" s="1"/>
  <c r="M127" i="1" l="1"/>
  <c r="P127" i="1" s="1"/>
  <c r="K127" i="1"/>
  <c r="N127" i="1" s="1"/>
  <c r="L127" i="1"/>
  <c r="O127" i="1" s="1"/>
  <c r="Q127" i="1"/>
  <c r="X127" i="1"/>
  <c r="J128" i="1"/>
  <c r="W129" i="1"/>
  <c r="Z126" i="1"/>
  <c r="AA126" i="1" s="1"/>
  <c r="AE125" i="1"/>
  <c r="AD125" i="1"/>
  <c r="R126" i="1"/>
  <c r="S126" i="1" s="1"/>
  <c r="AC126" i="1" s="1"/>
  <c r="T126" i="1"/>
  <c r="U126" i="1" s="1"/>
  <c r="AB126" i="1" s="1"/>
  <c r="AD126" i="1" l="1"/>
  <c r="AE126" i="1"/>
  <c r="W130" i="1"/>
  <c r="J129" i="1"/>
  <c r="X128" i="1"/>
  <c r="M128" i="1"/>
  <c r="P128" i="1" s="1"/>
  <c r="L128" i="1"/>
  <c r="O128" i="1" s="1"/>
  <c r="Q128" i="1"/>
  <c r="K128" i="1"/>
  <c r="N128" i="1" s="1"/>
  <c r="Y127" i="1"/>
  <c r="R127" i="1"/>
  <c r="S127" i="1" s="1"/>
  <c r="AC127" i="1" s="1"/>
  <c r="T127" i="1"/>
  <c r="U127" i="1" s="1"/>
  <c r="AB127" i="1" s="1"/>
  <c r="Z127" i="1"/>
  <c r="AA127" i="1" s="1"/>
  <c r="R128" i="1" l="1"/>
  <c r="S128" i="1" s="1"/>
  <c r="AC128" i="1" s="1"/>
  <c r="T128" i="1"/>
  <c r="U128" i="1" s="1"/>
  <c r="AB128" i="1" s="1"/>
  <c r="Q129" i="1"/>
  <c r="X129" i="1"/>
  <c r="L129" i="1"/>
  <c r="O129" i="1" s="1"/>
  <c r="Y129" i="1" s="1"/>
  <c r="K129" i="1"/>
  <c r="N129" i="1" s="1"/>
  <c r="M129" i="1"/>
  <c r="P129" i="1" s="1"/>
  <c r="Z129" i="1" s="1"/>
  <c r="AA129" i="1" s="1"/>
  <c r="Z128" i="1"/>
  <c r="AA128" i="1" s="1"/>
  <c r="AD127" i="1"/>
  <c r="AE127" i="1"/>
  <c r="Y128" i="1"/>
  <c r="W131" i="1"/>
  <c r="J130" i="1"/>
  <c r="K130" i="1" l="1"/>
  <c r="N130" i="1" s="1"/>
  <c r="Q130" i="1"/>
  <c r="X130" i="1"/>
  <c r="L130" i="1"/>
  <c r="O130" i="1" s="1"/>
  <c r="Y130" i="1" s="1"/>
  <c r="M130" i="1"/>
  <c r="P130" i="1" s="1"/>
  <c r="Z130" i="1" s="1"/>
  <c r="AA130" i="1" s="1"/>
  <c r="J131" i="1"/>
  <c r="W132" i="1"/>
  <c r="T129" i="1"/>
  <c r="U129" i="1" s="1"/>
  <c r="AB129" i="1" s="1"/>
  <c r="R129" i="1"/>
  <c r="S129" i="1" s="1"/>
  <c r="AC129" i="1" s="1"/>
  <c r="AE128" i="1"/>
  <c r="AD128" i="1"/>
  <c r="J132" i="1" l="1"/>
  <c r="W133" i="1"/>
  <c r="X131" i="1"/>
  <c r="L131" i="1"/>
  <c r="O131" i="1" s="1"/>
  <c r="Y131" i="1" s="1"/>
  <c r="M131" i="1"/>
  <c r="P131" i="1" s="1"/>
  <c r="Z131" i="1" s="1"/>
  <c r="AA131" i="1" s="1"/>
  <c r="K131" i="1"/>
  <c r="N131" i="1" s="1"/>
  <c r="Q131" i="1"/>
  <c r="AD129" i="1"/>
  <c r="AE129" i="1"/>
  <c r="R130" i="1"/>
  <c r="S130" i="1" s="1"/>
  <c r="AC130" i="1" s="1"/>
  <c r="T130" i="1"/>
  <c r="U130" i="1" s="1"/>
  <c r="AB130" i="1" s="1"/>
  <c r="AE130" i="1" l="1"/>
  <c r="AD130" i="1"/>
  <c r="W134" i="1"/>
  <c r="J133" i="1"/>
  <c r="R131" i="1"/>
  <c r="S131" i="1" s="1"/>
  <c r="AC131" i="1" s="1"/>
  <c r="T131" i="1"/>
  <c r="U131" i="1" s="1"/>
  <c r="AB131" i="1" s="1"/>
  <c r="Q132" i="1"/>
  <c r="K132" i="1"/>
  <c r="N132" i="1" s="1"/>
  <c r="L132" i="1"/>
  <c r="O132" i="1" s="1"/>
  <c r="Y132" i="1" s="1"/>
  <c r="M132" i="1"/>
  <c r="P132" i="1" s="1"/>
  <c r="Z132" i="1" s="1"/>
  <c r="AA132" i="1" s="1"/>
  <c r="X132" i="1"/>
  <c r="J134" i="1" l="1"/>
  <c r="W135" i="1"/>
  <c r="AD131" i="1"/>
  <c r="AE131" i="1"/>
  <c r="T132" i="1"/>
  <c r="U132" i="1" s="1"/>
  <c r="AB132" i="1" s="1"/>
  <c r="R132" i="1"/>
  <c r="S132" i="1" s="1"/>
  <c r="AC132" i="1" s="1"/>
  <c r="L133" i="1"/>
  <c r="O133" i="1" s="1"/>
  <c r="Y133" i="1" s="1"/>
  <c r="M133" i="1"/>
  <c r="P133" i="1" s="1"/>
  <c r="Z133" i="1" s="1"/>
  <c r="K133" i="1"/>
  <c r="N133" i="1" s="1"/>
  <c r="Q133" i="1"/>
  <c r="X133" i="1"/>
  <c r="R133" i="1" l="1"/>
  <c r="S133" i="1" s="1"/>
  <c r="AC133" i="1" s="1"/>
  <c r="T133" i="1"/>
  <c r="U133" i="1" s="1"/>
  <c r="AB133" i="1" s="1"/>
  <c r="AA133" i="1"/>
  <c r="AD132" i="1"/>
  <c r="AE132" i="1"/>
  <c r="J135" i="1"/>
  <c r="W136" i="1"/>
  <c r="X134" i="1"/>
  <c r="K134" i="1"/>
  <c r="N134" i="1" s="1"/>
  <c r="L134" i="1"/>
  <c r="O134" i="1" s="1"/>
  <c r="Y134" i="1" s="1"/>
  <c r="M134" i="1"/>
  <c r="P134" i="1" s="1"/>
  <c r="Z134" i="1" s="1"/>
  <c r="Q134" i="1"/>
  <c r="X135" i="1" l="1"/>
  <c r="L135" i="1"/>
  <c r="O135" i="1" s="1"/>
  <c r="Y135" i="1" s="1"/>
  <c r="K135" i="1"/>
  <c r="N135" i="1" s="1"/>
  <c r="Q135" i="1"/>
  <c r="M135" i="1"/>
  <c r="P135" i="1" s="1"/>
  <c r="Z135" i="1" s="1"/>
  <c r="AA134" i="1"/>
  <c r="R134" i="1"/>
  <c r="S134" i="1" s="1"/>
  <c r="AC134" i="1" s="1"/>
  <c r="T134" i="1"/>
  <c r="U134" i="1" s="1"/>
  <c r="AB134" i="1" s="1"/>
  <c r="J136" i="1"/>
  <c r="W137" i="1"/>
  <c r="AE133" i="1"/>
  <c r="AD133" i="1"/>
  <c r="M136" i="1" l="1"/>
  <c r="P136" i="1" s="1"/>
  <c r="X136" i="1"/>
  <c r="K136" i="1"/>
  <c r="N136" i="1" s="1"/>
  <c r="L136" i="1"/>
  <c r="O136" i="1" s="1"/>
  <c r="Y136" i="1" s="1"/>
  <c r="Q136" i="1"/>
  <c r="W138" i="1"/>
  <c r="J137" i="1"/>
  <c r="R135" i="1"/>
  <c r="S135" i="1" s="1"/>
  <c r="AC135" i="1" s="1"/>
  <c r="T135" i="1"/>
  <c r="U135" i="1" s="1"/>
  <c r="AB135" i="1" s="1"/>
  <c r="AD134" i="1"/>
  <c r="AE134" i="1"/>
  <c r="AA135" i="1"/>
  <c r="AE135" i="1" l="1"/>
  <c r="AD135" i="1"/>
  <c r="K137" i="1"/>
  <c r="N137" i="1" s="1"/>
  <c r="Q137" i="1"/>
  <c r="L137" i="1"/>
  <c r="O137" i="1" s="1"/>
  <c r="Y137" i="1" s="1"/>
  <c r="M137" i="1"/>
  <c r="P137" i="1" s="1"/>
  <c r="Z137" i="1" s="1"/>
  <c r="AA137" i="1" s="1"/>
  <c r="X137" i="1"/>
  <c r="T136" i="1"/>
  <c r="U136" i="1" s="1"/>
  <c r="AB136" i="1" s="1"/>
  <c r="R136" i="1"/>
  <c r="S136" i="1" s="1"/>
  <c r="AC136" i="1" s="1"/>
  <c r="W139" i="1"/>
  <c r="J138" i="1"/>
  <c r="Z136" i="1"/>
  <c r="AA136" i="1" s="1"/>
  <c r="AD136" i="1" l="1"/>
  <c r="AE136" i="1"/>
  <c r="T137" i="1"/>
  <c r="U137" i="1" s="1"/>
  <c r="AB137" i="1" s="1"/>
  <c r="R137" i="1"/>
  <c r="S137" i="1" s="1"/>
  <c r="AC137" i="1" s="1"/>
  <c r="J139" i="1"/>
  <c r="W140" i="1"/>
  <c r="M138" i="1"/>
  <c r="P138" i="1" s="1"/>
  <c r="Q138" i="1"/>
  <c r="X138" i="1"/>
  <c r="L138" i="1"/>
  <c r="O138" i="1" s="1"/>
  <c r="Y138" i="1" s="1"/>
  <c r="K138" i="1"/>
  <c r="N138" i="1" s="1"/>
  <c r="W141" i="1" l="1"/>
  <c r="J140" i="1"/>
  <c r="Q139" i="1"/>
  <c r="K139" i="1"/>
  <c r="N139" i="1" s="1"/>
  <c r="X139" i="1"/>
  <c r="M139" i="1"/>
  <c r="P139" i="1" s="1"/>
  <c r="Z139" i="1" s="1"/>
  <c r="AA139" i="1" s="1"/>
  <c r="L139" i="1"/>
  <c r="O139" i="1" s="1"/>
  <c r="Y139" i="1" s="1"/>
  <c r="AE137" i="1"/>
  <c r="AD137" i="1"/>
  <c r="Z138" i="1"/>
  <c r="AA138" i="1" s="1"/>
  <c r="R138" i="1"/>
  <c r="S138" i="1" s="1"/>
  <c r="AC138" i="1" s="1"/>
  <c r="T138" i="1"/>
  <c r="U138" i="1" s="1"/>
  <c r="AB138" i="1" s="1"/>
  <c r="AE138" i="1" l="1"/>
  <c r="AD138" i="1"/>
  <c r="T139" i="1"/>
  <c r="U139" i="1" s="1"/>
  <c r="AB139" i="1" s="1"/>
  <c r="R139" i="1"/>
  <c r="S139" i="1" s="1"/>
  <c r="AC139" i="1" s="1"/>
  <c r="L140" i="1"/>
  <c r="O140" i="1" s="1"/>
  <c r="M140" i="1"/>
  <c r="P140" i="1" s="1"/>
  <c r="Q140" i="1"/>
  <c r="X140" i="1"/>
  <c r="K140" i="1"/>
  <c r="N140" i="1" s="1"/>
  <c r="W142" i="1"/>
  <c r="J141" i="1"/>
  <c r="Z140" i="1" l="1"/>
  <c r="X141" i="1"/>
  <c r="M141" i="1"/>
  <c r="P141" i="1" s="1"/>
  <c r="Z141" i="1" s="1"/>
  <c r="K141" i="1"/>
  <c r="N141" i="1" s="1"/>
  <c r="L141" i="1"/>
  <c r="O141" i="1" s="1"/>
  <c r="Y141" i="1" s="1"/>
  <c r="Q141" i="1"/>
  <c r="Y140" i="1"/>
  <c r="J142" i="1"/>
  <c r="W143" i="1"/>
  <c r="T140" i="1"/>
  <c r="U140" i="1" s="1"/>
  <c r="AB140" i="1" s="1"/>
  <c r="R140" i="1"/>
  <c r="S140" i="1" s="1"/>
  <c r="AC140" i="1" s="1"/>
  <c r="AE139" i="1"/>
  <c r="AD139" i="1"/>
  <c r="Q142" i="1" l="1"/>
  <c r="X142" i="1"/>
  <c r="K142" i="1"/>
  <c r="N142" i="1" s="1"/>
  <c r="L142" i="1"/>
  <c r="O142" i="1" s="1"/>
  <c r="Y142" i="1" s="1"/>
  <c r="M142" i="1"/>
  <c r="P142" i="1" s="1"/>
  <c r="Z142" i="1" s="1"/>
  <c r="AA142" i="1" s="1"/>
  <c r="T141" i="1"/>
  <c r="U141" i="1" s="1"/>
  <c r="AB141" i="1" s="1"/>
  <c r="R141" i="1"/>
  <c r="S141" i="1" s="1"/>
  <c r="AC141" i="1" s="1"/>
  <c r="AE140" i="1"/>
  <c r="AD140" i="1"/>
  <c r="AA141" i="1"/>
  <c r="J143" i="1"/>
  <c r="W144" i="1"/>
  <c r="AA140" i="1"/>
  <c r="W145" i="1" l="1"/>
  <c r="J144" i="1"/>
  <c r="AE141" i="1"/>
  <c r="AD141" i="1"/>
  <c r="M143" i="1"/>
  <c r="P143" i="1" s="1"/>
  <c r="Q143" i="1"/>
  <c r="K143" i="1"/>
  <c r="N143" i="1" s="1"/>
  <c r="L143" i="1"/>
  <c r="O143" i="1" s="1"/>
  <c r="Y143" i="1" s="1"/>
  <c r="X143" i="1"/>
  <c r="R142" i="1"/>
  <c r="S142" i="1" s="1"/>
  <c r="AC142" i="1" s="1"/>
  <c r="T142" i="1"/>
  <c r="U142" i="1" s="1"/>
  <c r="AB142" i="1" s="1"/>
  <c r="AD142" i="1" l="1"/>
  <c r="AE142" i="1"/>
  <c r="Z143" i="1"/>
  <c r="AA143" i="1" s="1"/>
  <c r="L144" i="1"/>
  <c r="O144" i="1" s="1"/>
  <c r="M144" i="1"/>
  <c r="P144" i="1" s="1"/>
  <c r="Q144" i="1"/>
  <c r="K144" i="1"/>
  <c r="N144" i="1" s="1"/>
  <c r="X144" i="1"/>
  <c r="R143" i="1"/>
  <c r="S143" i="1" s="1"/>
  <c r="AC143" i="1" s="1"/>
  <c r="T143" i="1"/>
  <c r="U143" i="1" s="1"/>
  <c r="AB143" i="1" s="1"/>
  <c r="W146" i="1"/>
  <c r="J145" i="1"/>
  <c r="AD143" i="1" l="1"/>
  <c r="AE143" i="1"/>
  <c r="W147" i="1"/>
  <c r="J146" i="1"/>
  <c r="Z144" i="1"/>
  <c r="X145" i="1"/>
  <c r="M145" i="1"/>
  <c r="P145" i="1" s="1"/>
  <c r="Z145" i="1" s="1"/>
  <c r="Q145" i="1"/>
  <c r="K145" i="1"/>
  <c r="N145" i="1" s="1"/>
  <c r="L145" i="1"/>
  <c r="O145" i="1" s="1"/>
  <c r="Y145" i="1" s="1"/>
  <c r="R144" i="1"/>
  <c r="S144" i="1" s="1"/>
  <c r="AC144" i="1" s="1"/>
  <c r="T144" i="1"/>
  <c r="U144" i="1" s="1"/>
  <c r="AB144" i="1" s="1"/>
  <c r="Y144" i="1"/>
  <c r="AD144" i="1" l="1"/>
  <c r="AE144" i="1"/>
  <c r="AA144" i="1"/>
  <c r="J147" i="1"/>
  <c r="W148" i="1"/>
  <c r="AA145" i="1"/>
  <c r="R145" i="1"/>
  <c r="S145" i="1" s="1"/>
  <c r="AC145" i="1" s="1"/>
  <c r="T145" i="1"/>
  <c r="U145" i="1" s="1"/>
  <c r="AB145" i="1" s="1"/>
  <c r="K146" i="1"/>
  <c r="N146" i="1" s="1"/>
  <c r="L146" i="1"/>
  <c r="O146" i="1" s="1"/>
  <c r="M146" i="1"/>
  <c r="P146" i="1" s="1"/>
  <c r="Z146" i="1" s="1"/>
  <c r="Q146" i="1"/>
  <c r="X146" i="1"/>
  <c r="J148" i="1" l="1"/>
  <c r="W149" i="1"/>
  <c r="Y146" i="1"/>
  <c r="AA146" i="1" s="1"/>
  <c r="R146" i="1"/>
  <c r="S146" i="1" s="1"/>
  <c r="AC146" i="1" s="1"/>
  <c r="T146" i="1"/>
  <c r="U146" i="1" s="1"/>
  <c r="AB146" i="1" s="1"/>
  <c r="AD145" i="1"/>
  <c r="AE145" i="1"/>
  <c r="M147" i="1"/>
  <c r="P147" i="1" s="1"/>
  <c r="K147" i="1"/>
  <c r="N147" i="1" s="1"/>
  <c r="L147" i="1"/>
  <c r="O147" i="1" s="1"/>
  <c r="Y147" i="1" s="1"/>
  <c r="Q147" i="1"/>
  <c r="X147" i="1"/>
  <c r="T147" i="1" l="1"/>
  <c r="U147" i="1" s="1"/>
  <c r="AB147" i="1" s="1"/>
  <c r="R147" i="1"/>
  <c r="S147" i="1" s="1"/>
  <c r="AC147" i="1" s="1"/>
  <c r="Z147" i="1"/>
  <c r="AA147" i="1" s="1"/>
  <c r="J149" i="1"/>
  <c r="W150" i="1"/>
  <c r="AE146" i="1"/>
  <c r="AD146" i="1"/>
  <c r="K148" i="1"/>
  <c r="N148" i="1" s="1"/>
  <c r="L148" i="1"/>
  <c r="O148" i="1" s="1"/>
  <c r="Y148" i="1" s="1"/>
  <c r="M148" i="1"/>
  <c r="P148" i="1" s="1"/>
  <c r="Z148" i="1" s="1"/>
  <c r="AA148" i="1" s="1"/>
  <c r="Q148" i="1"/>
  <c r="X148" i="1"/>
  <c r="T148" i="1" l="1"/>
  <c r="U148" i="1" s="1"/>
  <c r="AB148" i="1" s="1"/>
  <c r="R148" i="1"/>
  <c r="S148" i="1" s="1"/>
  <c r="AC148" i="1" s="1"/>
  <c r="K149" i="1"/>
  <c r="N149" i="1" s="1"/>
  <c r="L149" i="1"/>
  <c r="O149" i="1" s="1"/>
  <c r="Y149" i="1" s="1"/>
  <c r="M149" i="1"/>
  <c r="P149" i="1" s="1"/>
  <c r="Z149" i="1" s="1"/>
  <c r="Q149" i="1"/>
  <c r="X149" i="1"/>
  <c r="AD147" i="1"/>
  <c r="AE147" i="1"/>
  <c r="J150" i="1"/>
  <c r="W151" i="1"/>
  <c r="W152" i="1" l="1"/>
  <c r="J151" i="1"/>
  <c r="K150" i="1"/>
  <c r="N150" i="1" s="1"/>
  <c r="L150" i="1"/>
  <c r="O150" i="1" s="1"/>
  <c r="Y150" i="1" s="1"/>
  <c r="Q150" i="1"/>
  <c r="X150" i="1"/>
  <c r="M150" i="1"/>
  <c r="P150" i="1" s="1"/>
  <c r="Z150" i="1" s="1"/>
  <c r="AA150" i="1" s="1"/>
  <c r="AA149" i="1"/>
  <c r="AD148" i="1"/>
  <c r="AE148" i="1"/>
  <c r="T149" i="1"/>
  <c r="U149" i="1" s="1"/>
  <c r="AB149" i="1" s="1"/>
  <c r="R149" i="1"/>
  <c r="S149" i="1" s="1"/>
  <c r="AC149" i="1" s="1"/>
  <c r="AD149" i="1" l="1"/>
  <c r="AE149" i="1"/>
  <c r="R150" i="1"/>
  <c r="S150" i="1" s="1"/>
  <c r="AC150" i="1" s="1"/>
  <c r="T150" i="1"/>
  <c r="U150" i="1" s="1"/>
  <c r="AB150" i="1" s="1"/>
  <c r="X151" i="1"/>
  <c r="K151" i="1"/>
  <c r="N151" i="1" s="1"/>
  <c r="M151" i="1"/>
  <c r="P151" i="1" s="1"/>
  <c r="Z151" i="1" s="1"/>
  <c r="L151" i="1"/>
  <c r="O151" i="1" s="1"/>
  <c r="Y151" i="1" s="1"/>
  <c r="Q151" i="1"/>
  <c r="W153" i="1"/>
  <c r="J152" i="1"/>
  <c r="W154" i="1" l="1"/>
  <c r="J153" i="1"/>
  <c r="R151" i="1"/>
  <c r="S151" i="1" s="1"/>
  <c r="AC151" i="1" s="1"/>
  <c r="T151" i="1"/>
  <c r="U151" i="1" s="1"/>
  <c r="AB151" i="1" s="1"/>
  <c r="AA151" i="1"/>
  <c r="AE150" i="1"/>
  <c r="AD150" i="1"/>
  <c r="X152" i="1"/>
  <c r="K152" i="1"/>
  <c r="N152" i="1" s="1"/>
  <c r="Q152" i="1"/>
  <c r="L152" i="1"/>
  <c r="O152" i="1" s="1"/>
  <c r="Y152" i="1" s="1"/>
  <c r="M152" i="1"/>
  <c r="P152" i="1" s="1"/>
  <c r="Z152" i="1" s="1"/>
  <c r="AA152" i="1" s="1"/>
  <c r="AD151" i="1" l="1"/>
  <c r="AE151" i="1"/>
  <c r="K153" i="1"/>
  <c r="N153" i="1" s="1"/>
  <c r="X153" i="1"/>
  <c r="M153" i="1"/>
  <c r="P153" i="1" s="1"/>
  <c r="Z153" i="1" s="1"/>
  <c r="L153" i="1"/>
  <c r="O153" i="1" s="1"/>
  <c r="Y153" i="1" s="1"/>
  <c r="Q153" i="1"/>
  <c r="T152" i="1"/>
  <c r="U152" i="1" s="1"/>
  <c r="AB152" i="1" s="1"/>
  <c r="R152" i="1"/>
  <c r="S152" i="1" s="1"/>
  <c r="AC152" i="1" s="1"/>
  <c r="J154" i="1"/>
  <c r="W155" i="1"/>
  <c r="W156" i="1" l="1"/>
  <c r="J155" i="1"/>
  <c r="AA153" i="1"/>
  <c r="Q154" i="1"/>
  <c r="X154" i="1"/>
  <c r="L154" i="1"/>
  <c r="O154" i="1" s="1"/>
  <c r="M154" i="1"/>
  <c r="P154" i="1" s="1"/>
  <c r="K154" i="1"/>
  <c r="N154" i="1" s="1"/>
  <c r="AD152" i="1"/>
  <c r="AE152" i="1"/>
  <c r="R153" i="1"/>
  <c r="S153" i="1" s="1"/>
  <c r="AC153" i="1" s="1"/>
  <c r="T153" i="1"/>
  <c r="U153" i="1" s="1"/>
  <c r="AB153" i="1" s="1"/>
  <c r="Z154" i="1" l="1"/>
  <c r="Y154" i="1"/>
  <c r="Q155" i="1"/>
  <c r="L155" i="1"/>
  <c r="O155" i="1" s="1"/>
  <c r="M155" i="1"/>
  <c r="P155" i="1" s="1"/>
  <c r="Z155" i="1" s="1"/>
  <c r="K155" i="1"/>
  <c r="N155" i="1" s="1"/>
  <c r="X155" i="1"/>
  <c r="AD153" i="1"/>
  <c r="AE153" i="1"/>
  <c r="R154" i="1"/>
  <c r="S154" i="1" s="1"/>
  <c r="AC154" i="1" s="1"/>
  <c r="T154" i="1"/>
  <c r="U154" i="1" s="1"/>
  <c r="AB154" i="1" s="1"/>
  <c r="J156" i="1"/>
  <c r="W157" i="1"/>
  <c r="AE154" i="1" l="1"/>
  <c r="AD154" i="1"/>
  <c r="L156" i="1"/>
  <c r="O156" i="1" s="1"/>
  <c r="Y156" i="1" s="1"/>
  <c r="K156" i="1"/>
  <c r="N156" i="1" s="1"/>
  <c r="M156" i="1"/>
  <c r="P156" i="1" s="1"/>
  <c r="Z156" i="1" s="1"/>
  <c r="Q156" i="1"/>
  <c r="X156" i="1"/>
  <c r="W158" i="1"/>
  <c r="J157" i="1"/>
  <c r="Y155" i="1"/>
  <c r="AA155" i="1" s="1"/>
  <c r="R155" i="1"/>
  <c r="S155" i="1" s="1"/>
  <c r="AC155" i="1" s="1"/>
  <c r="T155" i="1"/>
  <c r="U155" i="1" s="1"/>
  <c r="AB155" i="1" s="1"/>
  <c r="AA154" i="1"/>
  <c r="AE155" i="1" l="1"/>
  <c r="AD155" i="1"/>
  <c r="W159" i="1"/>
  <c r="J158" i="1"/>
  <c r="R156" i="1"/>
  <c r="S156" i="1" s="1"/>
  <c r="AC156" i="1" s="1"/>
  <c r="T156" i="1"/>
  <c r="U156" i="1" s="1"/>
  <c r="AB156" i="1" s="1"/>
  <c r="X157" i="1"/>
  <c r="K157" i="1"/>
  <c r="N157" i="1" s="1"/>
  <c r="L157" i="1"/>
  <c r="O157" i="1" s="1"/>
  <c r="Y157" i="1" s="1"/>
  <c r="M157" i="1"/>
  <c r="P157" i="1" s="1"/>
  <c r="Z157" i="1" s="1"/>
  <c r="AA157" i="1" s="1"/>
  <c r="Q157" i="1"/>
  <c r="AA156" i="1"/>
  <c r="R157" i="1" l="1"/>
  <c r="S157" i="1" s="1"/>
  <c r="AC157" i="1" s="1"/>
  <c r="T157" i="1"/>
  <c r="U157" i="1" s="1"/>
  <c r="AB157" i="1" s="1"/>
  <c r="J159" i="1"/>
  <c r="W160" i="1"/>
  <c r="AD156" i="1"/>
  <c r="AE156" i="1"/>
  <c r="X158" i="1"/>
  <c r="L158" i="1"/>
  <c r="O158" i="1" s="1"/>
  <c r="Y158" i="1" s="1"/>
  <c r="M158" i="1"/>
  <c r="P158" i="1" s="1"/>
  <c r="Z158" i="1" s="1"/>
  <c r="AA158" i="1" s="1"/>
  <c r="K158" i="1"/>
  <c r="N158" i="1" s="1"/>
  <c r="Q158" i="1"/>
  <c r="W161" i="1" l="1"/>
  <c r="J160" i="1"/>
  <c r="M159" i="1"/>
  <c r="P159" i="1" s="1"/>
  <c r="Q159" i="1"/>
  <c r="X159" i="1"/>
  <c r="K159" i="1"/>
  <c r="N159" i="1" s="1"/>
  <c r="L159" i="1"/>
  <c r="O159" i="1" s="1"/>
  <c r="Y159" i="1" s="1"/>
  <c r="R158" i="1"/>
  <c r="S158" i="1" s="1"/>
  <c r="AC158" i="1" s="1"/>
  <c r="T158" i="1"/>
  <c r="U158" i="1" s="1"/>
  <c r="AB158" i="1" s="1"/>
  <c r="AD157" i="1"/>
  <c r="AE157" i="1"/>
  <c r="AD158" i="1" l="1"/>
  <c r="AE158" i="1"/>
  <c r="Z159" i="1"/>
  <c r="AA159" i="1" s="1"/>
  <c r="L160" i="1"/>
  <c r="O160" i="1" s="1"/>
  <c r="Q160" i="1"/>
  <c r="K160" i="1"/>
  <c r="N160" i="1" s="1"/>
  <c r="M160" i="1"/>
  <c r="P160" i="1" s="1"/>
  <c r="X160" i="1"/>
  <c r="T159" i="1"/>
  <c r="U159" i="1" s="1"/>
  <c r="AB159" i="1" s="1"/>
  <c r="R159" i="1"/>
  <c r="S159" i="1" s="1"/>
  <c r="AC159" i="1" s="1"/>
  <c r="W162" i="1"/>
  <c r="J161" i="1"/>
  <c r="AD159" i="1" l="1"/>
  <c r="AE159" i="1"/>
  <c r="W163" i="1"/>
  <c r="J162" i="1"/>
  <c r="Y160" i="1"/>
  <c r="X161" i="1"/>
  <c r="Q161" i="1"/>
  <c r="K161" i="1"/>
  <c r="N161" i="1" s="1"/>
  <c r="L161" i="1"/>
  <c r="O161" i="1" s="1"/>
  <c r="Y161" i="1" s="1"/>
  <c r="M161" i="1"/>
  <c r="P161" i="1" s="1"/>
  <c r="Z161" i="1" s="1"/>
  <c r="Z160" i="1"/>
  <c r="AA160" i="1" s="1"/>
  <c r="R160" i="1"/>
  <c r="S160" i="1" s="1"/>
  <c r="AC160" i="1" s="1"/>
  <c r="T160" i="1"/>
  <c r="U160" i="1" s="1"/>
  <c r="AB160" i="1" s="1"/>
  <c r="AD160" i="1" l="1"/>
  <c r="AE160" i="1"/>
  <c r="J163" i="1"/>
  <c r="W164" i="1"/>
  <c r="AA161" i="1"/>
  <c r="R161" i="1"/>
  <c r="S161" i="1" s="1"/>
  <c r="AC161" i="1" s="1"/>
  <c r="T161" i="1"/>
  <c r="U161" i="1" s="1"/>
  <c r="AB161" i="1" s="1"/>
  <c r="K162" i="1"/>
  <c r="N162" i="1" s="1"/>
  <c r="L162" i="1"/>
  <c r="O162" i="1" s="1"/>
  <c r="Y162" i="1" s="1"/>
  <c r="M162" i="1"/>
  <c r="P162" i="1" s="1"/>
  <c r="Z162" i="1" s="1"/>
  <c r="X162" i="1"/>
  <c r="Q162" i="1"/>
  <c r="R162" i="1" l="1"/>
  <c r="S162" i="1" s="1"/>
  <c r="AC162" i="1" s="1"/>
  <c r="T162" i="1"/>
  <c r="U162" i="1" s="1"/>
  <c r="AB162" i="1" s="1"/>
  <c r="AA162" i="1"/>
  <c r="AE161" i="1"/>
  <c r="AD161" i="1"/>
  <c r="M163" i="1"/>
  <c r="P163" i="1" s="1"/>
  <c r="Z163" i="1" s="1"/>
  <c r="AA163" i="1" s="1"/>
  <c r="K163" i="1"/>
  <c r="N163" i="1" s="1"/>
  <c r="L163" i="1"/>
  <c r="O163" i="1" s="1"/>
  <c r="Y163" i="1" s="1"/>
  <c r="X163" i="1"/>
  <c r="Q163" i="1"/>
  <c r="J164" i="1"/>
  <c r="W165" i="1"/>
  <c r="J165" i="1" l="1"/>
  <c r="W166" i="1"/>
  <c r="X164" i="1"/>
  <c r="L164" i="1"/>
  <c r="O164" i="1" s="1"/>
  <c r="M164" i="1"/>
  <c r="P164" i="1" s="1"/>
  <c r="K164" i="1"/>
  <c r="N164" i="1" s="1"/>
  <c r="Q164" i="1"/>
  <c r="R163" i="1"/>
  <c r="S163" i="1" s="1"/>
  <c r="AC163" i="1" s="1"/>
  <c r="T163" i="1"/>
  <c r="U163" i="1" s="1"/>
  <c r="AB163" i="1" s="1"/>
  <c r="AE162" i="1"/>
  <c r="AD162" i="1"/>
  <c r="Z164" i="1" l="1"/>
  <c r="AA164" i="1" s="1"/>
  <c r="Y164" i="1"/>
  <c r="T164" i="1"/>
  <c r="U164" i="1" s="1"/>
  <c r="AB164" i="1" s="1"/>
  <c r="R164" i="1"/>
  <c r="S164" i="1" s="1"/>
  <c r="AC164" i="1" s="1"/>
  <c r="J166" i="1"/>
  <c r="W167" i="1"/>
  <c r="AD163" i="1"/>
  <c r="AE163" i="1"/>
  <c r="X165" i="1"/>
  <c r="K165" i="1"/>
  <c r="N165" i="1" s="1"/>
  <c r="L165" i="1"/>
  <c r="O165" i="1" s="1"/>
  <c r="Y165" i="1" s="1"/>
  <c r="M165" i="1"/>
  <c r="P165" i="1" s="1"/>
  <c r="Z165" i="1" s="1"/>
  <c r="Q165" i="1"/>
  <c r="M166" i="1" l="1"/>
  <c r="P166" i="1" s="1"/>
  <c r="L166" i="1"/>
  <c r="O166" i="1" s="1"/>
  <c r="K166" i="1"/>
  <c r="N166" i="1" s="1"/>
  <c r="Q166" i="1"/>
  <c r="X166" i="1"/>
  <c r="AA165" i="1"/>
  <c r="W168" i="1"/>
  <c r="J167" i="1"/>
  <c r="R165" i="1"/>
  <c r="S165" i="1" s="1"/>
  <c r="AC165" i="1" s="1"/>
  <c r="T165" i="1"/>
  <c r="U165" i="1" s="1"/>
  <c r="AB165" i="1" s="1"/>
  <c r="AE164" i="1"/>
  <c r="AD164" i="1"/>
  <c r="L167" i="1" l="1"/>
  <c r="O167" i="1" s="1"/>
  <c r="Y167" i="1" s="1"/>
  <c r="K167" i="1"/>
  <c r="N167" i="1" s="1"/>
  <c r="Q167" i="1"/>
  <c r="X167" i="1"/>
  <c r="M167" i="1"/>
  <c r="P167" i="1" s="1"/>
  <c r="Z167" i="1" s="1"/>
  <c r="AA167" i="1" s="1"/>
  <c r="T166" i="1"/>
  <c r="U166" i="1" s="1"/>
  <c r="AB166" i="1" s="1"/>
  <c r="R166" i="1"/>
  <c r="S166" i="1" s="1"/>
  <c r="AC166" i="1" s="1"/>
  <c r="J168" i="1"/>
  <c r="W169" i="1"/>
  <c r="AE165" i="1"/>
  <c r="AD165" i="1"/>
  <c r="Y166" i="1"/>
  <c r="Z166" i="1"/>
  <c r="AA166" i="1" s="1"/>
  <c r="K168" i="1" l="1"/>
  <c r="N168" i="1" s="1"/>
  <c r="X168" i="1"/>
  <c r="L168" i="1"/>
  <c r="O168" i="1" s="1"/>
  <c r="Y168" i="1" s="1"/>
  <c r="M168" i="1"/>
  <c r="P168" i="1" s="1"/>
  <c r="Z168" i="1" s="1"/>
  <c r="AA168" i="1" s="1"/>
  <c r="Q168" i="1"/>
  <c r="R167" i="1"/>
  <c r="S167" i="1" s="1"/>
  <c r="AC167" i="1" s="1"/>
  <c r="T167" i="1"/>
  <c r="U167" i="1" s="1"/>
  <c r="AB167" i="1" s="1"/>
  <c r="AD166" i="1"/>
  <c r="AE166" i="1"/>
  <c r="W170" i="1"/>
  <c r="J169" i="1"/>
  <c r="X169" i="1" l="1"/>
  <c r="K169" i="1"/>
  <c r="N169" i="1" s="1"/>
  <c r="M169" i="1"/>
  <c r="P169" i="1" s="1"/>
  <c r="Z169" i="1" s="1"/>
  <c r="AA169" i="1" s="1"/>
  <c r="L169" i="1"/>
  <c r="O169" i="1" s="1"/>
  <c r="Y169" i="1" s="1"/>
  <c r="Q169" i="1"/>
  <c r="W171" i="1"/>
  <c r="J170" i="1"/>
  <c r="R168" i="1"/>
  <c r="S168" i="1" s="1"/>
  <c r="AC168" i="1" s="1"/>
  <c r="T168" i="1"/>
  <c r="U168" i="1" s="1"/>
  <c r="AB168" i="1" s="1"/>
  <c r="AE167" i="1"/>
  <c r="AD167" i="1"/>
  <c r="J171" i="1" l="1"/>
  <c r="W172" i="1"/>
  <c r="Q170" i="1"/>
  <c r="X170" i="1"/>
  <c r="K170" i="1"/>
  <c r="N170" i="1" s="1"/>
  <c r="L170" i="1"/>
  <c r="O170" i="1" s="1"/>
  <c r="Y170" i="1" s="1"/>
  <c r="M170" i="1"/>
  <c r="P170" i="1" s="1"/>
  <c r="Z170" i="1" s="1"/>
  <c r="AA170" i="1" s="1"/>
  <c r="T169" i="1"/>
  <c r="U169" i="1" s="1"/>
  <c r="AB169" i="1" s="1"/>
  <c r="R169" i="1"/>
  <c r="S169" i="1" s="1"/>
  <c r="AC169" i="1" s="1"/>
  <c r="AD168" i="1"/>
  <c r="AE168" i="1"/>
  <c r="AE169" i="1" l="1"/>
  <c r="AD169" i="1"/>
  <c r="W173" i="1"/>
  <c r="J172" i="1"/>
  <c r="T170" i="1"/>
  <c r="U170" i="1" s="1"/>
  <c r="AB170" i="1" s="1"/>
  <c r="R170" i="1"/>
  <c r="S170" i="1" s="1"/>
  <c r="AC170" i="1" s="1"/>
  <c r="K171" i="1"/>
  <c r="N171" i="1" s="1"/>
  <c r="L171" i="1"/>
  <c r="O171" i="1" s="1"/>
  <c r="Y171" i="1" s="1"/>
  <c r="X171" i="1"/>
  <c r="M171" i="1"/>
  <c r="P171" i="1" s="1"/>
  <c r="Z171" i="1" s="1"/>
  <c r="Q171" i="1"/>
  <c r="T171" i="1" l="1"/>
  <c r="U171" i="1" s="1"/>
  <c r="AB171" i="1" s="1"/>
  <c r="R171" i="1"/>
  <c r="S171" i="1" s="1"/>
  <c r="AC171" i="1" s="1"/>
  <c r="X172" i="1"/>
  <c r="Q172" i="1"/>
  <c r="K172" i="1"/>
  <c r="N172" i="1" s="1"/>
  <c r="L172" i="1"/>
  <c r="O172" i="1" s="1"/>
  <c r="Y172" i="1" s="1"/>
  <c r="M172" i="1"/>
  <c r="P172" i="1" s="1"/>
  <c r="Z172" i="1" s="1"/>
  <c r="AA172" i="1" s="1"/>
  <c r="AA171" i="1"/>
  <c r="AE170" i="1"/>
  <c r="AD170" i="1"/>
  <c r="W174" i="1"/>
  <c r="J173" i="1"/>
  <c r="R172" i="1" l="1"/>
  <c r="S172" i="1" s="1"/>
  <c r="AC172" i="1" s="1"/>
  <c r="T172" i="1"/>
  <c r="U172" i="1" s="1"/>
  <c r="AB172" i="1" s="1"/>
  <c r="W175" i="1"/>
  <c r="J174" i="1"/>
  <c r="AD171" i="1"/>
  <c r="AE171" i="1"/>
  <c r="Q173" i="1"/>
  <c r="X173" i="1"/>
  <c r="L173" i="1"/>
  <c r="O173" i="1" s="1"/>
  <c r="K173" i="1"/>
  <c r="N173" i="1" s="1"/>
  <c r="M173" i="1"/>
  <c r="P173" i="1" s="1"/>
  <c r="Z173" i="1" s="1"/>
  <c r="R173" i="1" l="1"/>
  <c r="S173" i="1" s="1"/>
  <c r="AC173" i="1" s="1"/>
  <c r="T173" i="1"/>
  <c r="U173" i="1" s="1"/>
  <c r="AB173" i="1" s="1"/>
  <c r="Y173" i="1"/>
  <c r="AA173" i="1" s="1"/>
  <c r="K174" i="1"/>
  <c r="N174" i="1" s="1"/>
  <c r="L174" i="1"/>
  <c r="O174" i="1" s="1"/>
  <c r="Y174" i="1" s="1"/>
  <c r="M174" i="1"/>
  <c r="P174" i="1" s="1"/>
  <c r="Z174" i="1" s="1"/>
  <c r="AA174" i="1" s="1"/>
  <c r="Q174" i="1"/>
  <c r="X174" i="1"/>
  <c r="W176" i="1"/>
  <c r="J175" i="1"/>
  <c r="AD172" i="1"/>
  <c r="AE172" i="1"/>
  <c r="X175" i="1" l="1"/>
  <c r="Q175" i="1"/>
  <c r="K175" i="1"/>
  <c r="N175" i="1" s="1"/>
  <c r="L175" i="1"/>
  <c r="O175" i="1" s="1"/>
  <c r="Y175" i="1" s="1"/>
  <c r="M175" i="1"/>
  <c r="P175" i="1" s="1"/>
  <c r="Z175" i="1" s="1"/>
  <c r="W177" i="1"/>
  <c r="J176" i="1"/>
  <c r="R174" i="1"/>
  <c r="S174" i="1" s="1"/>
  <c r="AC174" i="1" s="1"/>
  <c r="T174" i="1"/>
  <c r="U174" i="1" s="1"/>
  <c r="AB174" i="1" s="1"/>
  <c r="AD173" i="1"/>
  <c r="AE173" i="1"/>
  <c r="AD174" i="1" l="1"/>
  <c r="AE174" i="1"/>
  <c r="Q176" i="1"/>
  <c r="L176" i="1"/>
  <c r="O176" i="1" s="1"/>
  <c r="Y176" i="1" s="1"/>
  <c r="M176" i="1"/>
  <c r="P176" i="1" s="1"/>
  <c r="Z176" i="1" s="1"/>
  <c r="AA176" i="1" s="1"/>
  <c r="K176" i="1"/>
  <c r="N176" i="1" s="1"/>
  <c r="X176" i="1"/>
  <c r="J177" i="1"/>
  <c r="W178" i="1"/>
  <c r="AA175" i="1"/>
  <c r="R175" i="1"/>
  <c r="S175" i="1" s="1"/>
  <c r="AC175" i="1" s="1"/>
  <c r="T175" i="1"/>
  <c r="U175" i="1" s="1"/>
  <c r="AB175" i="1" s="1"/>
  <c r="M177" i="1" l="1"/>
  <c r="P177" i="1" s="1"/>
  <c r="K177" i="1"/>
  <c r="N177" i="1" s="1"/>
  <c r="L177" i="1"/>
  <c r="O177" i="1" s="1"/>
  <c r="Y177" i="1" s="1"/>
  <c r="Q177" i="1"/>
  <c r="X177" i="1"/>
  <c r="R176" i="1"/>
  <c r="S176" i="1" s="1"/>
  <c r="AC176" i="1" s="1"/>
  <c r="T176" i="1"/>
  <c r="U176" i="1" s="1"/>
  <c r="AB176" i="1" s="1"/>
  <c r="J178" i="1"/>
  <c r="W179" i="1"/>
  <c r="AD175" i="1"/>
  <c r="AE175" i="1"/>
  <c r="AD176" i="1" l="1"/>
  <c r="AE176" i="1"/>
  <c r="W180" i="1"/>
  <c r="J179" i="1"/>
  <c r="L178" i="1"/>
  <c r="O178" i="1" s="1"/>
  <c r="Y178" i="1" s="1"/>
  <c r="K178" i="1"/>
  <c r="N178" i="1" s="1"/>
  <c r="M178" i="1"/>
  <c r="P178" i="1" s="1"/>
  <c r="Z178" i="1" s="1"/>
  <c r="Q178" i="1"/>
  <c r="X178" i="1"/>
  <c r="R177" i="1"/>
  <c r="S177" i="1" s="1"/>
  <c r="AC177" i="1" s="1"/>
  <c r="T177" i="1"/>
  <c r="U177" i="1" s="1"/>
  <c r="AB177" i="1" s="1"/>
  <c r="Z177" i="1"/>
  <c r="AA177" i="1" s="1"/>
  <c r="AA178" i="1" l="1"/>
  <c r="M179" i="1"/>
  <c r="P179" i="1" s="1"/>
  <c r="K179" i="1"/>
  <c r="N179" i="1" s="1"/>
  <c r="L179" i="1"/>
  <c r="O179" i="1" s="1"/>
  <c r="Y179" i="1" s="1"/>
  <c r="X179" i="1"/>
  <c r="Q179" i="1"/>
  <c r="AD177" i="1"/>
  <c r="AE177" i="1"/>
  <c r="R178" i="1"/>
  <c r="S178" i="1" s="1"/>
  <c r="AC178" i="1" s="1"/>
  <c r="T178" i="1"/>
  <c r="U178" i="1" s="1"/>
  <c r="AB178" i="1" s="1"/>
  <c r="J180" i="1"/>
  <c r="W181" i="1"/>
  <c r="J181" i="1" l="1"/>
  <c r="W182" i="1"/>
  <c r="T179" i="1"/>
  <c r="U179" i="1" s="1"/>
  <c r="AB179" i="1" s="1"/>
  <c r="R179" i="1"/>
  <c r="S179" i="1" s="1"/>
  <c r="AC179" i="1" s="1"/>
  <c r="X180" i="1"/>
  <c r="L180" i="1"/>
  <c r="O180" i="1" s="1"/>
  <c r="Y180" i="1" s="1"/>
  <c r="M180" i="1"/>
  <c r="P180" i="1" s="1"/>
  <c r="Z180" i="1" s="1"/>
  <c r="AA180" i="1" s="1"/>
  <c r="K180" i="1"/>
  <c r="N180" i="1" s="1"/>
  <c r="Q180" i="1"/>
  <c r="AD178" i="1"/>
  <c r="AE178" i="1"/>
  <c r="Z179" i="1"/>
  <c r="AA179" i="1" s="1"/>
  <c r="AE179" i="1" l="1"/>
  <c r="AD179" i="1"/>
  <c r="W183" i="1"/>
  <c r="J182" i="1"/>
  <c r="T180" i="1"/>
  <c r="U180" i="1" s="1"/>
  <c r="AB180" i="1" s="1"/>
  <c r="R180" i="1"/>
  <c r="S180" i="1" s="1"/>
  <c r="AC180" i="1" s="1"/>
  <c r="X181" i="1"/>
  <c r="K181" i="1"/>
  <c r="N181" i="1" s="1"/>
  <c r="L181" i="1"/>
  <c r="O181" i="1" s="1"/>
  <c r="M181" i="1"/>
  <c r="P181" i="1" s="1"/>
  <c r="Q181" i="1"/>
  <c r="Y181" i="1" l="1"/>
  <c r="AE180" i="1"/>
  <c r="AD180" i="1"/>
  <c r="R181" i="1"/>
  <c r="S181" i="1" s="1"/>
  <c r="AC181" i="1" s="1"/>
  <c r="T181" i="1"/>
  <c r="U181" i="1" s="1"/>
  <c r="AB181" i="1" s="1"/>
  <c r="Q182" i="1"/>
  <c r="X182" i="1"/>
  <c r="K182" i="1"/>
  <c r="N182" i="1" s="1"/>
  <c r="L182" i="1"/>
  <c r="O182" i="1" s="1"/>
  <c r="Y182" i="1" s="1"/>
  <c r="M182" i="1"/>
  <c r="P182" i="1" s="1"/>
  <c r="Z182" i="1" s="1"/>
  <c r="Z181" i="1"/>
  <c r="AA181" i="1" s="1"/>
  <c r="W184" i="1"/>
  <c r="J183" i="1"/>
  <c r="AA182" i="1" l="1"/>
  <c r="J184" i="1"/>
  <c r="W185" i="1"/>
  <c r="T182" i="1"/>
  <c r="U182" i="1" s="1"/>
  <c r="AB182" i="1" s="1"/>
  <c r="R182" i="1"/>
  <c r="S182" i="1" s="1"/>
  <c r="AC182" i="1" s="1"/>
  <c r="AD181" i="1"/>
  <c r="AE181" i="1"/>
  <c r="L183" i="1"/>
  <c r="O183" i="1" s="1"/>
  <c r="M183" i="1"/>
  <c r="P183" i="1" s="1"/>
  <c r="Z183" i="1" s="1"/>
  <c r="Q183" i="1"/>
  <c r="X183" i="1"/>
  <c r="K183" i="1"/>
  <c r="N183" i="1" s="1"/>
  <c r="Y183" i="1" l="1"/>
  <c r="AD182" i="1"/>
  <c r="AE182" i="1"/>
  <c r="AA183" i="1"/>
  <c r="R183" i="1"/>
  <c r="S183" i="1" s="1"/>
  <c r="AC183" i="1" s="1"/>
  <c r="T183" i="1"/>
  <c r="U183" i="1" s="1"/>
  <c r="AB183" i="1" s="1"/>
  <c r="J185" i="1"/>
  <c r="W186" i="1"/>
  <c r="K184" i="1"/>
  <c r="N184" i="1" s="1"/>
  <c r="L184" i="1"/>
  <c r="O184" i="1" s="1"/>
  <c r="Y184" i="1" s="1"/>
  <c r="M184" i="1"/>
  <c r="P184" i="1" s="1"/>
  <c r="Z184" i="1" s="1"/>
  <c r="AA184" i="1" s="1"/>
  <c r="Q184" i="1"/>
  <c r="X184" i="1"/>
  <c r="J186" i="1" l="1"/>
  <c r="W187" i="1"/>
  <c r="K185" i="1"/>
  <c r="N185" i="1" s="1"/>
  <c r="L185" i="1"/>
  <c r="O185" i="1" s="1"/>
  <c r="Y185" i="1" s="1"/>
  <c r="M185" i="1"/>
  <c r="P185" i="1" s="1"/>
  <c r="Z185" i="1" s="1"/>
  <c r="AA185" i="1" s="1"/>
  <c r="Q185" i="1"/>
  <c r="X185" i="1"/>
  <c r="R184" i="1"/>
  <c r="S184" i="1" s="1"/>
  <c r="AC184" i="1" s="1"/>
  <c r="T184" i="1"/>
  <c r="U184" i="1" s="1"/>
  <c r="AB184" i="1" s="1"/>
  <c r="AE183" i="1"/>
  <c r="AD183" i="1"/>
  <c r="AD184" i="1" l="1"/>
  <c r="AE184" i="1"/>
  <c r="R185" i="1"/>
  <c r="S185" i="1" s="1"/>
  <c r="AC185" i="1" s="1"/>
  <c r="T185" i="1"/>
  <c r="U185" i="1" s="1"/>
  <c r="AB185" i="1" s="1"/>
  <c r="W188" i="1"/>
  <c r="J187" i="1"/>
  <c r="K186" i="1"/>
  <c r="N186" i="1" s="1"/>
  <c r="M186" i="1"/>
  <c r="P186" i="1" s="1"/>
  <c r="Z186" i="1" s="1"/>
  <c r="AA186" i="1" s="1"/>
  <c r="X186" i="1"/>
  <c r="L186" i="1"/>
  <c r="O186" i="1" s="1"/>
  <c r="Y186" i="1" s="1"/>
  <c r="Q186" i="1"/>
  <c r="Q187" i="1" l="1"/>
  <c r="M187" i="1"/>
  <c r="P187" i="1" s="1"/>
  <c r="K187" i="1"/>
  <c r="N187" i="1" s="1"/>
  <c r="L187" i="1"/>
  <c r="O187" i="1" s="1"/>
  <c r="Y187" i="1" s="1"/>
  <c r="X187" i="1"/>
  <c r="J188" i="1"/>
  <c r="W189" i="1"/>
  <c r="T186" i="1"/>
  <c r="U186" i="1" s="1"/>
  <c r="AB186" i="1" s="1"/>
  <c r="R186" i="1"/>
  <c r="S186" i="1" s="1"/>
  <c r="AC186" i="1" s="1"/>
  <c r="AD185" i="1"/>
  <c r="AE185" i="1"/>
  <c r="J189" i="1" l="1"/>
  <c r="W190" i="1"/>
  <c r="AD186" i="1"/>
  <c r="AE186" i="1"/>
  <c r="L188" i="1"/>
  <c r="O188" i="1" s="1"/>
  <c r="K188" i="1"/>
  <c r="N188" i="1" s="1"/>
  <c r="M188" i="1"/>
  <c r="P188" i="1" s="1"/>
  <c r="Z188" i="1" s="1"/>
  <c r="Q188" i="1"/>
  <c r="X188" i="1"/>
  <c r="Z187" i="1"/>
  <c r="AA187" i="1" s="1"/>
  <c r="R187" i="1"/>
  <c r="S187" i="1" s="1"/>
  <c r="AC187" i="1" s="1"/>
  <c r="T187" i="1"/>
  <c r="U187" i="1" s="1"/>
  <c r="AB187" i="1" s="1"/>
  <c r="AD187" i="1" l="1"/>
  <c r="AE187" i="1"/>
  <c r="T188" i="1"/>
  <c r="U188" i="1" s="1"/>
  <c r="AB188" i="1" s="1"/>
  <c r="R188" i="1"/>
  <c r="S188" i="1" s="1"/>
  <c r="AC188" i="1" s="1"/>
  <c r="J190" i="1"/>
  <c r="W191" i="1"/>
  <c r="Y188" i="1"/>
  <c r="AA188" i="1" s="1"/>
  <c r="L189" i="1"/>
  <c r="O189" i="1" s="1"/>
  <c r="X189" i="1"/>
  <c r="K189" i="1"/>
  <c r="N189" i="1" s="1"/>
  <c r="M189" i="1"/>
  <c r="P189" i="1" s="1"/>
  <c r="Q189" i="1"/>
  <c r="Y189" i="1" l="1"/>
  <c r="W192" i="1"/>
  <c r="J191" i="1"/>
  <c r="Q190" i="1"/>
  <c r="X190" i="1"/>
  <c r="K190" i="1"/>
  <c r="N190" i="1" s="1"/>
  <c r="M190" i="1"/>
  <c r="P190" i="1" s="1"/>
  <c r="Z190" i="1" s="1"/>
  <c r="L190" i="1"/>
  <c r="O190" i="1" s="1"/>
  <c r="Y190" i="1" s="1"/>
  <c r="Z189" i="1"/>
  <c r="AA189" i="1" s="1"/>
  <c r="AD188" i="1"/>
  <c r="AE188" i="1"/>
  <c r="R189" i="1"/>
  <c r="S189" i="1" s="1"/>
  <c r="AC189" i="1" s="1"/>
  <c r="T189" i="1"/>
  <c r="U189" i="1" s="1"/>
  <c r="AB189" i="1" s="1"/>
  <c r="R190" i="1" l="1"/>
  <c r="S190" i="1" s="1"/>
  <c r="AC190" i="1" s="1"/>
  <c r="T190" i="1"/>
  <c r="U190" i="1" s="1"/>
  <c r="AB190" i="1" s="1"/>
  <c r="J192" i="1"/>
  <c r="W193" i="1"/>
  <c r="AE189" i="1"/>
  <c r="AD189" i="1"/>
  <c r="AA190" i="1"/>
  <c r="K191" i="1"/>
  <c r="N191" i="1" s="1"/>
  <c r="L191" i="1"/>
  <c r="O191" i="1" s="1"/>
  <c r="Y191" i="1" s="1"/>
  <c r="M191" i="1"/>
  <c r="P191" i="1" s="1"/>
  <c r="Q191" i="1"/>
  <c r="X191" i="1"/>
  <c r="Z191" i="1" l="1"/>
  <c r="AA191" i="1" s="1"/>
  <c r="J193" i="1"/>
  <c r="W194" i="1"/>
  <c r="R191" i="1"/>
  <c r="S191" i="1" s="1"/>
  <c r="AC191" i="1" s="1"/>
  <c r="T191" i="1"/>
  <c r="U191" i="1" s="1"/>
  <c r="AB191" i="1" s="1"/>
  <c r="X192" i="1"/>
  <c r="M192" i="1"/>
  <c r="P192" i="1" s="1"/>
  <c r="L192" i="1"/>
  <c r="O192" i="1" s="1"/>
  <c r="K192" i="1"/>
  <c r="N192" i="1" s="1"/>
  <c r="Q192" i="1"/>
  <c r="AD190" i="1"/>
  <c r="AE190" i="1"/>
  <c r="Z192" i="1" l="1"/>
  <c r="T192" i="1"/>
  <c r="U192" i="1" s="1"/>
  <c r="AB192" i="1" s="1"/>
  <c r="R192" i="1"/>
  <c r="S192" i="1" s="1"/>
  <c r="AC192" i="1" s="1"/>
  <c r="W195" i="1"/>
  <c r="J194" i="1"/>
  <c r="Q193" i="1"/>
  <c r="X193" i="1"/>
  <c r="K193" i="1"/>
  <c r="N193" i="1" s="1"/>
  <c r="L193" i="1"/>
  <c r="O193" i="1" s="1"/>
  <c r="Y193" i="1" s="1"/>
  <c r="M193" i="1"/>
  <c r="P193" i="1" s="1"/>
  <c r="Z193" i="1" s="1"/>
  <c r="AA193" i="1" s="1"/>
  <c r="Y192" i="1"/>
  <c r="AE191" i="1"/>
  <c r="AD191" i="1"/>
  <c r="L194" i="1" l="1"/>
  <c r="O194" i="1" s="1"/>
  <c r="M194" i="1"/>
  <c r="P194" i="1" s="1"/>
  <c r="Z194" i="1" s="1"/>
  <c r="Q194" i="1"/>
  <c r="X194" i="1"/>
  <c r="K194" i="1"/>
  <c r="N194" i="1" s="1"/>
  <c r="J195" i="1"/>
  <c r="W196" i="1"/>
  <c r="T193" i="1"/>
  <c r="U193" i="1" s="1"/>
  <c r="AB193" i="1" s="1"/>
  <c r="R193" i="1"/>
  <c r="S193" i="1" s="1"/>
  <c r="AC193" i="1" s="1"/>
  <c r="AD192" i="1"/>
  <c r="AE192" i="1"/>
  <c r="AA192" i="1"/>
  <c r="AD193" i="1" l="1"/>
  <c r="AE193" i="1"/>
  <c r="X195" i="1"/>
  <c r="K195" i="1"/>
  <c r="N195" i="1" s="1"/>
  <c r="M195" i="1"/>
  <c r="P195" i="1" s="1"/>
  <c r="Z195" i="1" s="1"/>
  <c r="AA195" i="1" s="1"/>
  <c r="L195" i="1"/>
  <c r="O195" i="1" s="1"/>
  <c r="Y195" i="1" s="1"/>
  <c r="Q195" i="1"/>
  <c r="W197" i="1"/>
  <c r="J196" i="1"/>
  <c r="R194" i="1"/>
  <c r="S194" i="1" s="1"/>
  <c r="AC194" i="1" s="1"/>
  <c r="T194" i="1"/>
  <c r="U194" i="1" s="1"/>
  <c r="AB194" i="1" s="1"/>
  <c r="Y194" i="1"/>
  <c r="AA194" i="1" s="1"/>
  <c r="W198" i="1" l="1"/>
  <c r="J197" i="1"/>
  <c r="AD194" i="1"/>
  <c r="AE194" i="1"/>
  <c r="X196" i="1"/>
  <c r="K196" i="1"/>
  <c r="N196" i="1" s="1"/>
  <c r="L196" i="1"/>
  <c r="O196" i="1" s="1"/>
  <c r="Y196" i="1" s="1"/>
  <c r="Q196" i="1"/>
  <c r="M196" i="1"/>
  <c r="P196" i="1" s="1"/>
  <c r="Z196" i="1" s="1"/>
  <c r="R195" i="1"/>
  <c r="S195" i="1" s="1"/>
  <c r="AC195" i="1" s="1"/>
  <c r="T195" i="1"/>
  <c r="U195" i="1" s="1"/>
  <c r="AB195" i="1" s="1"/>
  <c r="AA196" i="1" l="1"/>
  <c r="R196" i="1"/>
  <c r="S196" i="1" s="1"/>
  <c r="AC196" i="1" s="1"/>
  <c r="T196" i="1"/>
  <c r="U196" i="1" s="1"/>
  <c r="AB196" i="1" s="1"/>
  <c r="M197" i="1"/>
  <c r="P197" i="1" s="1"/>
  <c r="Q197" i="1"/>
  <c r="X197" i="1"/>
  <c r="K197" i="1"/>
  <c r="N197" i="1" s="1"/>
  <c r="L197" i="1"/>
  <c r="O197" i="1" s="1"/>
  <c r="Y197" i="1" s="1"/>
  <c r="AE195" i="1"/>
  <c r="AD195" i="1"/>
  <c r="J198" i="1"/>
  <c r="W199" i="1"/>
  <c r="J199" i="1" l="1"/>
  <c r="W200" i="1"/>
  <c r="J200" i="1" s="1"/>
  <c r="T197" i="1"/>
  <c r="U197" i="1" s="1"/>
  <c r="AB197" i="1" s="1"/>
  <c r="R197" i="1"/>
  <c r="S197" i="1" s="1"/>
  <c r="AC197" i="1" s="1"/>
  <c r="K198" i="1"/>
  <c r="N198" i="1" s="1"/>
  <c r="L198" i="1"/>
  <c r="O198" i="1" s="1"/>
  <c r="Y198" i="1" s="1"/>
  <c r="M198" i="1"/>
  <c r="P198" i="1" s="1"/>
  <c r="Z198" i="1" s="1"/>
  <c r="AA198" i="1" s="1"/>
  <c r="Q198" i="1"/>
  <c r="X198" i="1"/>
  <c r="Z197" i="1"/>
  <c r="AA197" i="1" s="1"/>
  <c r="AD196" i="1"/>
  <c r="AE196" i="1"/>
  <c r="R198" i="1" l="1"/>
  <c r="S198" i="1" s="1"/>
  <c r="AC198" i="1" s="1"/>
  <c r="T198" i="1"/>
  <c r="U198" i="1" s="1"/>
  <c r="AB198" i="1" s="1"/>
  <c r="AD197" i="1"/>
  <c r="AE197" i="1"/>
  <c r="Q200" i="1"/>
  <c r="X200" i="1"/>
  <c r="K200" i="1"/>
  <c r="N200" i="1" s="1"/>
  <c r="L200" i="1"/>
  <c r="O200" i="1" s="1"/>
  <c r="Y200" i="1" s="1"/>
  <c r="M200" i="1"/>
  <c r="P200" i="1" s="1"/>
  <c r="X199" i="1"/>
  <c r="L199" i="1"/>
  <c r="O199" i="1" s="1"/>
  <c r="M199" i="1"/>
  <c r="P199" i="1" s="1"/>
  <c r="Z199" i="1" s="1"/>
  <c r="K199" i="1"/>
  <c r="N199" i="1" s="1"/>
  <c r="Q199" i="1"/>
  <c r="Z200" i="1" l="1"/>
  <c r="AA200" i="1" s="1"/>
  <c r="T199" i="1"/>
  <c r="U199" i="1" s="1"/>
  <c r="AB199" i="1" s="1"/>
  <c r="R199" i="1"/>
  <c r="S199" i="1" s="1"/>
  <c r="AC199" i="1" s="1"/>
  <c r="R200" i="1"/>
  <c r="S200" i="1" s="1"/>
  <c r="AC200" i="1" s="1"/>
  <c r="T200" i="1"/>
  <c r="U200" i="1" s="1"/>
  <c r="AB200" i="1" s="1"/>
  <c r="Y199" i="1"/>
  <c r="AA199" i="1" s="1"/>
  <c r="AE198" i="1"/>
  <c r="AD198" i="1"/>
  <c r="AE200" i="1" l="1"/>
  <c r="AD200" i="1"/>
  <c r="AD199" i="1"/>
  <c r="AE199" i="1"/>
</calcChain>
</file>

<file path=xl/sharedStrings.xml><?xml version="1.0" encoding="utf-8"?>
<sst xmlns="http://schemas.openxmlformats.org/spreadsheetml/2006/main" count="141" uniqueCount="92">
  <si>
    <t>defaultTask</t>
  </si>
  <si>
    <t>Ready</t>
  </si>
  <si>
    <t>3 (3)</t>
  </si>
  <si>
    <t>TCB#</t>
  </si>
  <si>
    <t>Task Name</t>
  </si>
  <si>
    <t>Task Handle</t>
  </si>
  <si>
    <t>Task State</t>
  </si>
  <si>
    <t>Priority</t>
  </si>
  <si>
    <t>Stack Usage</t>
  </si>
  <si>
    <t>Event Object</t>
  </si>
  <si>
    <t>Runtime</t>
  </si>
  <si>
    <t>Task Number:</t>
  </si>
  <si>
    <t>0x0</t>
  </si>
  <si>
    <t>Stack Base:</t>
  </si>
  <si>
    <t>Stack Top:</t>
  </si>
  <si>
    <t>Stack High Water Mark:</t>
  </si>
  <si>
    <t>SPIDeviceManager</t>
  </si>
  <si>
    <t>Blocked</t>
  </si>
  <si>
    <t>USARTDeviceManager</t>
  </si>
  <si>
    <t>2 (2)</t>
  </si>
  <si>
    <t>I2CDeviceManager</t>
  </si>
  <si>
    <t>ADCDeviceManager</t>
  </si>
  <si>
    <t>Running</t>
  </si>
  <si>
    <t>4 (4)</t>
  </si>
  <si>
    <t>IDLE</t>
  </si>
  <si>
    <t>0 (0)</t>
  </si>
  <si>
    <t>Task Top level</t>
  </si>
  <si>
    <t>Row</t>
  </si>
  <si>
    <t>Stack Base</t>
  </si>
  <si>
    <t>Stack Top</t>
  </si>
  <si>
    <t>Stack Water Mark</t>
  </si>
  <si>
    <t>freeRTOS stated size</t>
  </si>
  <si>
    <t>freeRTOS stated usage</t>
  </si>
  <si>
    <t>Corrections</t>
  </si>
  <si>
    <t>Hex values</t>
  </si>
  <si>
    <t>Actual Stack Size (Bytes)</t>
  </si>
  <si>
    <t>Utilisation at snapshot</t>
  </si>
  <si>
    <t>Snapshot Size (Bytes)</t>
  </si>
  <si>
    <t>Snapshot Water Mark (Bytes)</t>
  </si>
  <si>
    <t>Memory Remaining</t>
  </si>
  <si>
    <t>Unused stack (Bytes)</t>
  </si>
  <si>
    <t>576 B / 1016 B</t>
  </si>
  <si>
    <t>DACDeviceManager</t>
  </si>
  <si>
    <t xml:space="preserve"> </t>
  </si>
  <si>
    <t>384 B / 504 B</t>
  </si>
  <si>
    <t>0x20003080</t>
  </si>
  <si>
    <t>336 B / 504 B</t>
  </si>
  <si>
    <t>0x20003300</t>
  </si>
  <si>
    <t>0x20002118</t>
  </si>
  <si>
    <t>0x20001f10</t>
  </si>
  <si>
    <t>0x20002108</t>
  </si>
  <si>
    <t>0x20002598</t>
  </si>
  <si>
    <t>0x20002190</t>
  </si>
  <si>
    <t>0x20002588</t>
  </si>
  <si>
    <t>0x20002348</t>
  </si>
  <si>
    <t>0x20002c10</t>
  </si>
  <si>
    <t>0x20002610</t>
  </si>
  <si>
    <t>0x20002c00</t>
  </si>
  <si>
    <t>0x20003090</t>
  </si>
  <si>
    <t>0x20002c88</t>
  </si>
  <si>
    <t>0x20002e40</t>
  </si>
  <si>
    <t>0x20003310</t>
  </si>
  <si>
    <t>0x20003108</t>
  </si>
  <si>
    <t>0x20003180</t>
  </si>
  <si>
    <t>MotorManager</t>
  </si>
  <si>
    <t>0x20003388</t>
  </si>
  <si>
    <t>Snapshot Water Mark (Words)</t>
  </si>
  <si>
    <t>144 B / 504 B</t>
  </si>
  <si>
    <t>0x24ba (3.1%)</t>
  </si>
  <si>
    <t>0x20002078</t>
  </si>
  <si>
    <t>0x6cfc (9.1%)</t>
  </si>
  <si>
    <t>580 B / 1.48 kB</t>
  </si>
  <si>
    <t>0x1801 (2.0%)</t>
  </si>
  <si>
    <t>0x200029bc</t>
  </si>
  <si>
    <t>0x3033 (4.0%)</t>
  </si>
  <si>
    <t>0x3b94 (4.9%)</t>
  </si>
  <si>
    <t>0x20003590</t>
  </si>
  <si>
    <t>296 B / 504 B</t>
  </si>
  <si>
    <t>0x2 (0.0%)</t>
  </si>
  <si>
    <t>0x20003580</t>
  </si>
  <si>
    <t>0x20003458</t>
  </si>
  <si>
    <t>0x20003810</t>
  </si>
  <si>
    <t>0xc1d (1.0%)</t>
  </si>
  <si>
    <t>0x20003608</t>
  </si>
  <si>
    <t>0x20003800</t>
  </si>
  <si>
    <t>0x200036b0</t>
  </si>
  <si>
    <t>0x20003990</t>
  </si>
  <si>
    <t>88 B / 248 B</t>
  </si>
  <si>
    <t>0x39261 (75.9%)</t>
  </si>
  <si>
    <t>0x20003888</t>
  </si>
  <si>
    <t>0x20003980</t>
  </si>
  <si>
    <t>0x20003928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</si>
</sst>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10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C121E-8E6B-43F2-B7E5-7D463A544849}">
  <dimension ref="A1:AN200"/>
  <sheetViews>
    <sheetView tabSelected="1" topLeftCell="W1" zoomScale="87" zoomScaleNormal="87" workbookViewId="0">
      <selection activeCell="Z9" sqref="Z9"/>
    </sheetView>
  </sheetViews>
  <sheetFormatPr defaultRowHeight="15" outlineLevelCol="1" x14ac:dyDescent="0.25"/>
  <cols>
    <col min="1" max="1" width="5.28515625" style="1" hidden="1" customWidth="1" outlineLevel="1"/>
    <col min="2" max="2" width="21.7109375" style="1" hidden="1" customWidth="1" outlineLevel="1"/>
    <col min="3" max="3" width="11.5703125" style="1" hidden="1" customWidth="1" outlineLevel="1"/>
    <col min="4" max="4" width="9.85546875" style="1" hidden="1" customWidth="1" outlineLevel="1"/>
    <col min="5" max="5" width="7.5703125" style="1" hidden="1" customWidth="1" outlineLevel="1"/>
    <col min="6" max="6" width="13.5703125" style="1" hidden="1" customWidth="1" outlineLevel="1"/>
    <col min="7" max="7" width="12.28515625" style="1" hidden="1" customWidth="1" outlineLevel="1"/>
    <col min="8" max="8" width="8.5703125" style="1" hidden="1" customWidth="1" outlineLevel="1"/>
    <col min="9" max="9" width="2.7109375" style="2" customWidth="1" collapsed="1"/>
    <col min="10" max="10" width="4.85546875" style="4" hidden="1" customWidth="1" outlineLevel="1"/>
    <col min="11" max="12" width="15.85546875" style="3" hidden="1" customWidth="1" outlineLevel="1"/>
    <col min="13" max="16" width="18.140625" style="3" hidden="1" customWidth="1" outlineLevel="1"/>
    <col min="17" max="17" width="15.85546875" style="3" hidden="1" customWidth="1" outlineLevel="1"/>
    <col min="18" max="18" width="21.140625" style="3" hidden="1" customWidth="1" outlineLevel="1"/>
    <col min="19" max="19" width="11.140625" style="4" hidden="1" customWidth="1" outlineLevel="1"/>
    <col min="20" max="20" width="19.42578125" style="3" hidden="1" customWidth="1" outlineLevel="1"/>
    <col min="21" max="21" width="11.140625" style="4" hidden="1" customWidth="1" outlineLevel="1"/>
    <col min="22" max="22" width="2.7109375" style="2" customWidth="1" collapsed="1"/>
    <col min="23" max="23" width="13.5703125" style="4" bestFit="1" customWidth="1"/>
    <col min="24" max="24" width="25.7109375" style="3" customWidth="1"/>
    <col min="25" max="25" width="22.7109375" style="4" bestFit="1" customWidth="1"/>
    <col min="26" max="26" width="22.85546875" style="4" bestFit="1" customWidth="1"/>
    <col min="27" max="27" width="40.7109375" style="3" customWidth="1"/>
    <col min="28" max="28" width="22.7109375" style="8" bestFit="1" customWidth="1"/>
    <col min="29" max="29" width="27.140625" style="8" bestFit="1" customWidth="1"/>
    <col min="30" max="30" width="29.42578125" style="8" bestFit="1" customWidth="1"/>
    <col min="31" max="31" width="40.7109375" style="4" customWidth="1"/>
    <col min="32" max="40" width="9.140625" style="3"/>
  </cols>
  <sheetData>
    <row r="1" spans="1:31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2" t="s">
        <v>43</v>
      </c>
      <c r="J1" s="4" t="s">
        <v>27</v>
      </c>
      <c r="K1" s="3" t="s">
        <v>28</v>
      </c>
      <c r="L1" s="3" t="s">
        <v>29</v>
      </c>
      <c r="M1" s="3" t="s">
        <v>30</v>
      </c>
      <c r="N1" s="10" t="s">
        <v>34</v>
      </c>
      <c r="O1" s="10"/>
      <c r="P1" s="10"/>
      <c r="Q1" s="3" t="s">
        <v>8</v>
      </c>
      <c r="R1" s="3" t="s">
        <v>32</v>
      </c>
      <c r="S1" s="4" t="s">
        <v>33</v>
      </c>
      <c r="T1" s="3" t="s">
        <v>31</v>
      </c>
      <c r="U1" s="4" t="s">
        <v>33</v>
      </c>
      <c r="V1" s="2" t="s">
        <v>43</v>
      </c>
      <c r="W1" s="4" t="s">
        <v>26</v>
      </c>
      <c r="X1" s="3" t="s">
        <v>4</v>
      </c>
      <c r="Y1" s="4" t="s">
        <v>35</v>
      </c>
      <c r="Z1" s="4" t="s">
        <v>40</v>
      </c>
      <c r="AA1" s="4" t="s">
        <v>39</v>
      </c>
      <c r="AB1" s="7" t="s">
        <v>37</v>
      </c>
      <c r="AC1" s="7" t="s">
        <v>38</v>
      </c>
      <c r="AD1" s="7" t="s">
        <v>66</v>
      </c>
      <c r="AE1" s="4" t="s">
        <v>36</v>
      </c>
    </row>
    <row r="2" spans="1:31" x14ac:dyDescent="0.25">
      <c r="A2" s="1">
        <v>1</v>
      </c>
      <c r="B2" s="1" t="s">
        <v>0</v>
      </c>
      <c r="C2" s="1" t="s">
        <v>48</v>
      </c>
      <c r="D2" s="1" t="s">
        <v>17</v>
      </c>
      <c r="E2" s="1" t="s">
        <v>2</v>
      </c>
      <c r="F2" s="1" t="s">
        <v>67</v>
      </c>
      <c r="H2" s="1" t="s">
        <v>68</v>
      </c>
      <c r="J2" s="4">
        <f t="shared" ref="J2:J8" si="0">MATCH(W2, $A:$A, 0)</f>
        <v>2</v>
      </c>
      <c r="K2" s="3" t="str">
        <f>INDEX($A:$H, $J2+2, 3)</f>
        <v>0x20001f10</v>
      </c>
      <c r="L2" s="3" t="str">
        <f>INDEX($A:$H, $J2+3, 3)</f>
        <v>0x20002108</v>
      </c>
      <c r="M2" s="3" t="str">
        <f>INDEX($A:$H, $J2+4, 3)</f>
        <v>0x20002078</v>
      </c>
      <c r="N2" s="3" t="str">
        <f>RIGHT(K2,LEN(K2)-2)</f>
        <v>20001f10</v>
      </c>
      <c r="O2" s="3" t="str">
        <f t="shared" ref="O2:P8" si="1">RIGHT(L2,LEN(L2)-2)</f>
        <v>20002108</v>
      </c>
      <c r="P2" s="3" t="str">
        <f t="shared" si="1"/>
        <v>20002078</v>
      </c>
      <c r="Q2" s="3" t="str">
        <f>SUBSTITUTE(SUBSTITUTE(INDEX($A:$H, $J2, 6), " ", ""), "B", "")</f>
        <v>144/504</v>
      </c>
      <c r="R2" s="3" t="str">
        <f>MID(Q2, 1, FIND("/", Q2, 1)-1)</f>
        <v>144</v>
      </c>
      <c r="S2" s="4">
        <f>INT(_xlfn.IFNA(LEFT(R2,LEN(R2)-1)*CHOOSE(MATCH(RIGHT(R2,1), {"K","M","B"},0),1000,1000000,1000000000),R2))</f>
        <v>144</v>
      </c>
      <c r="T2" s="3" t="str">
        <f t="shared" ref="T2:T8" si="2">MID(Q2,FIND("/",Q2,1)+1,LEN(Q2))</f>
        <v>504</v>
      </c>
      <c r="U2" s="4">
        <f>INT(_xlfn.IFNA(LEFT(T2,LEN(T2)-1)*CHOOSE(MATCH(RIGHT(T2,1), {"K","M","B"},0),1000,1000000,1000000000),T2))</f>
        <v>504</v>
      </c>
      <c r="W2" s="4">
        <v>1</v>
      </c>
      <c r="X2" s="3" t="str">
        <f t="shared" ref="X2" si="3">INDEX($A:$H, J2, 2)</f>
        <v>defaultTask</v>
      </c>
      <c r="Y2" s="4">
        <f t="shared" ref="Y2" si="4">HEX2DEC(O2)-HEX2DEC(N2)</f>
        <v>504</v>
      </c>
      <c r="Z2" s="4">
        <f t="shared" ref="Z2" si="5">HEX2DEC(P2)-HEX2DEC(N2)</f>
        <v>360</v>
      </c>
      <c r="AA2" s="6">
        <f>Z2/Y2</f>
        <v>0.7142857142857143</v>
      </c>
      <c r="AB2" s="7">
        <f>U2</f>
        <v>504</v>
      </c>
      <c r="AC2" s="7">
        <f>S2</f>
        <v>144</v>
      </c>
      <c r="AD2" s="7">
        <f>IFERROR(AC2/4, "")</f>
        <v>36</v>
      </c>
      <c r="AE2" s="6">
        <f>AC2/AB2</f>
        <v>0.2857142857142857</v>
      </c>
    </row>
    <row r="3" spans="1:31" x14ac:dyDescent="0.25">
      <c r="B3" s="1" t="s">
        <v>11</v>
      </c>
      <c r="C3" s="1" t="s">
        <v>12</v>
      </c>
      <c r="J3" s="4">
        <f t="shared" si="0"/>
        <v>7</v>
      </c>
      <c r="K3" s="3" t="str">
        <f t="shared" ref="K3:K66" si="6">INDEX($A:$H, $J3+2, 3)</f>
        <v>0x20002190</v>
      </c>
      <c r="L3" s="3" t="str">
        <f t="shared" ref="L3:L66" si="7">INDEX($A:$H, $J3+3, 3)</f>
        <v>0x20002588</v>
      </c>
      <c r="M3" s="3" t="str">
        <f t="shared" ref="M3:M66" si="8">INDEX($A:$H, $J3+4, 3)</f>
        <v>0x20002348</v>
      </c>
      <c r="N3" s="3" t="str">
        <f t="shared" ref="N3:N8" si="9">RIGHT(K3,LEN(K3)-2)</f>
        <v>20002190</v>
      </c>
      <c r="O3" s="3" t="str">
        <f t="shared" si="1"/>
        <v>20002588</v>
      </c>
      <c r="P3" s="3" t="str">
        <f t="shared" si="1"/>
        <v>20002348</v>
      </c>
      <c r="Q3" s="3" t="str">
        <f t="shared" ref="Q3:Q66" si="10">SUBSTITUTE(SUBSTITUTE(INDEX($A:$H, $J3, 6), " ", ""), "B", "")</f>
        <v>576/1016</v>
      </c>
      <c r="R3" s="3" t="str">
        <f t="shared" ref="R3:R8" si="11">MID(Q3, 1, FIND("/", Q3, 1)-1)</f>
        <v>576</v>
      </c>
      <c r="S3" s="4">
        <f>INT(_xlfn.IFNA(LEFT(R3,LEN(R3)-1)*CHOOSE(MATCH(RIGHT(R3,1), {"K","M","B"},0),1000,1000000,1000000000),R3))</f>
        <v>576</v>
      </c>
      <c r="T3" s="3" t="str">
        <f t="shared" si="2"/>
        <v>1016</v>
      </c>
      <c r="U3" s="4">
        <f>INT(_xlfn.IFNA(LEFT(T3,LEN(T3)-1)*CHOOSE(MATCH(RIGHT(T3,1), {"K","M","B"},0),1000,1000000,1000000000),T3))</f>
        <v>1016</v>
      </c>
      <c r="W3" s="5">
        <f t="shared" ref="W3:W9" si="12">IF(W2&gt;COUNTA($A:$A) - 2, "", W2+1)</f>
        <v>2</v>
      </c>
      <c r="X3" s="3" t="str">
        <f t="shared" ref="X3:X9" si="13">IFERROR(INDEX($A:$H, J3, 2), "")</f>
        <v>SPIDeviceManager</v>
      </c>
      <c r="Y3" s="5">
        <f t="shared" ref="Y3:Y9" si="14">IFERROR(HEX2DEC(O3)-HEX2DEC(N3), "")</f>
        <v>1016</v>
      </c>
      <c r="Z3" s="5">
        <f t="shared" ref="Z3:Z9" si="15">IFERROR(HEX2DEC(P3)-HEX2DEC(N3), "")</f>
        <v>440</v>
      </c>
      <c r="AA3" s="6">
        <f t="shared" ref="AA3:AA9" si="16">IFERROR(Z3/Y3, "")</f>
        <v>0.43307086614173229</v>
      </c>
      <c r="AB3" s="7">
        <f t="shared" ref="AB3:AB9" si="17">IFERROR(U3, "")</f>
        <v>1016</v>
      </c>
      <c r="AC3" s="7">
        <f t="shared" ref="AC3:AC9" si="18">IFERROR(S3, "")</f>
        <v>576</v>
      </c>
      <c r="AD3" s="7">
        <f t="shared" ref="AD3:AD35" si="19">IFERROR(AC3/4, "")</f>
        <v>144</v>
      </c>
      <c r="AE3" s="6">
        <f t="shared" ref="AE3:AE9" si="20">IFERROR(AC3/AB3, "")</f>
        <v>0.56692913385826771</v>
      </c>
    </row>
    <row r="4" spans="1:31" x14ac:dyDescent="0.25">
      <c r="B4" s="1" t="s">
        <v>13</v>
      </c>
      <c r="C4" s="1" t="s">
        <v>49</v>
      </c>
      <c r="J4" s="4">
        <f t="shared" si="0"/>
        <v>12</v>
      </c>
      <c r="K4" s="3" t="str">
        <f t="shared" si="6"/>
        <v>0x20002610</v>
      </c>
      <c r="L4" s="3" t="str">
        <f t="shared" si="7"/>
        <v>0x20002c00</v>
      </c>
      <c r="M4" s="3" t="str">
        <f t="shared" si="8"/>
        <v>0x200029bc</v>
      </c>
      <c r="N4" s="3" t="str">
        <f t="shared" si="9"/>
        <v>20002610</v>
      </c>
      <c r="O4" s="3" t="str">
        <f t="shared" si="1"/>
        <v>20002c00</v>
      </c>
      <c r="P4" s="3" t="str">
        <f t="shared" si="1"/>
        <v>200029bc</v>
      </c>
      <c r="Q4" s="3" t="str">
        <f t="shared" si="10"/>
        <v>580/1.48k</v>
      </c>
      <c r="R4" s="3" t="str">
        <f t="shared" si="11"/>
        <v>580</v>
      </c>
      <c r="S4" s="4">
        <f>INT(_xlfn.IFNA(LEFT(R4,LEN(R4)-1)*CHOOSE(MATCH(RIGHT(R4,1), {"K","M","B"},0),1000,1000000,1000000000),R4))</f>
        <v>580</v>
      </c>
      <c r="T4" s="3" t="str">
        <f t="shared" si="2"/>
        <v>1.48k</v>
      </c>
      <c r="U4" s="4">
        <f>INT(_xlfn.IFNA(LEFT(T4,LEN(T4)-1)*CHOOSE(MATCH(RIGHT(T4,1), {"K","M","B"},0),1000,1000000,1000000000),T4))</f>
        <v>1480</v>
      </c>
      <c r="W4" s="5">
        <f t="shared" si="12"/>
        <v>3</v>
      </c>
      <c r="X4" s="3" t="str">
        <f t="shared" si="13"/>
        <v>USARTDeviceManager</v>
      </c>
      <c r="Y4" s="5">
        <f t="shared" si="14"/>
        <v>1520</v>
      </c>
      <c r="Z4" s="5">
        <f t="shared" si="15"/>
        <v>940</v>
      </c>
      <c r="AA4" s="6">
        <f t="shared" si="16"/>
        <v>0.61842105263157898</v>
      </c>
      <c r="AB4" s="7">
        <f t="shared" si="17"/>
        <v>1480</v>
      </c>
      <c r="AC4" s="7">
        <f t="shared" si="18"/>
        <v>580</v>
      </c>
      <c r="AD4" s="7">
        <f t="shared" si="19"/>
        <v>145</v>
      </c>
      <c r="AE4" s="6">
        <f t="shared" si="20"/>
        <v>0.39189189189189189</v>
      </c>
    </row>
    <row r="5" spans="1:31" x14ac:dyDescent="0.25">
      <c r="B5" s="1" t="s">
        <v>14</v>
      </c>
      <c r="C5" s="1" t="s">
        <v>50</v>
      </c>
      <c r="J5" s="4">
        <f t="shared" si="0"/>
        <v>17</v>
      </c>
      <c r="K5" s="3" t="str">
        <f t="shared" si="6"/>
        <v>0x20002c88</v>
      </c>
      <c r="L5" s="3" t="str">
        <f t="shared" si="7"/>
        <v>0x20003080</v>
      </c>
      <c r="M5" s="3" t="str">
        <f t="shared" si="8"/>
        <v>0x20002e40</v>
      </c>
      <c r="N5" s="3" t="str">
        <f t="shared" si="9"/>
        <v>20002c88</v>
      </c>
      <c r="O5" s="3" t="str">
        <f t="shared" si="1"/>
        <v>20003080</v>
      </c>
      <c r="P5" s="3" t="str">
        <f t="shared" si="1"/>
        <v>20002e40</v>
      </c>
      <c r="Q5" s="3" t="str">
        <f t="shared" si="10"/>
        <v>576/1016</v>
      </c>
      <c r="R5" s="3" t="str">
        <f t="shared" si="11"/>
        <v>576</v>
      </c>
      <c r="S5" s="4">
        <f>INT(_xlfn.IFNA(LEFT(R5,LEN(R5)-1)*CHOOSE(MATCH(RIGHT(R5,1), {"K","M","B"},0),1000,1000000,1000000000),R5))</f>
        <v>576</v>
      </c>
      <c r="T5" s="3" t="str">
        <f t="shared" si="2"/>
        <v>1016</v>
      </c>
      <c r="U5" s="4">
        <f>INT(_xlfn.IFNA(LEFT(T5,LEN(T5)-1)*CHOOSE(MATCH(RIGHT(T5,1), {"K","M","B"},0),1000,1000000,1000000000),T5))</f>
        <v>1016</v>
      </c>
      <c r="W5" s="5">
        <f t="shared" si="12"/>
        <v>4</v>
      </c>
      <c r="X5" s="3" t="str">
        <f t="shared" si="13"/>
        <v>I2CDeviceManager</v>
      </c>
      <c r="Y5" s="5">
        <f t="shared" si="14"/>
        <v>1016</v>
      </c>
      <c r="Z5" s="5">
        <f t="shared" si="15"/>
        <v>440</v>
      </c>
      <c r="AA5" s="6">
        <f t="shared" si="16"/>
        <v>0.43307086614173229</v>
      </c>
      <c r="AB5" s="7">
        <f t="shared" si="17"/>
        <v>1016</v>
      </c>
      <c r="AC5" s="7">
        <f t="shared" si="18"/>
        <v>576</v>
      </c>
      <c r="AD5" s="7">
        <f t="shared" si="19"/>
        <v>144</v>
      </c>
      <c r="AE5" s="6">
        <f t="shared" si="20"/>
        <v>0.56692913385826771</v>
      </c>
    </row>
    <row r="6" spans="1:31" x14ac:dyDescent="0.25">
      <c r="B6" s="1" t="s">
        <v>15</v>
      </c>
      <c r="C6" s="1" t="s">
        <v>69</v>
      </c>
      <c r="J6" s="4">
        <f t="shared" si="0"/>
        <v>22</v>
      </c>
      <c r="K6" s="3" t="str">
        <f t="shared" si="6"/>
        <v>0x20003108</v>
      </c>
      <c r="L6" s="3" t="str">
        <f t="shared" si="7"/>
        <v>0x20003300</v>
      </c>
      <c r="M6" s="3" t="str">
        <f t="shared" si="8"/>
        <v>0x20003180</v>
      </c>
      <c r="N6" s="3" t="str">
        <f t="shared" si="9"/>
        <v>20003108</v>
      </c>
      <c r="O6" s="3" t="str">
        <f t="shared" si="1"/>
        <v>20003300</v>
      </c>
      <c r="P6" s="3" t="str">
        <f t="shared" si="1"/>
        <v>20003180</v>
      </c>
      <c r="Q6" s="3" t="str">
        <f t="shared" si="10"/>
        <v>384/504</v>
      </c>
      <c r="R6" s="3" t="str">
        <f t="shared" si="11"/>
        <v>384</v>
      </c>
      <c r="S6" s="4">
        <f>INT(_xlfn.IFNA(LEFT(R6,LEN(R6)-1)*CHOOSE(MATCH(RIGHT(R6,1), {"K","M","B"},0),1000,1000000,1000000000),R6))</f>
        <v>384</v>
      </c>
      <c r="T6" s="3" t="str">
        <f t="shared" si="2"/>
        <v>504</v>
      </c>
      <c r="U6" s="4">
        <f>INT(_xlfn.IFNA(LEFT(T6,LEN(T6)-1)*CHOOSE(MATCH(RIGHT(T6,1), {"K","M","B"},0),1000,1000000,1000000000),T6))</f>
        <v>504</v>
      </c>
      <c r="W6" s="5">
        <f t="shared" si="12"/>
        <v>5</v>
      </c>
      <c r="X6" s="3" t="str">
        <f t="shared" si="13"/>
        <v>ADCDeviceManager</v>
      </c>
      <c r="Y6" s="5">
        <f t="shared" si="14"/>
        <v>504</v>
      </c>
      <c r="Z6" s="5">
        <f t="shared" si="15"/>
        <v>120</v>
      </c>
      <c r="AA6" s="6">
        <f t="shared" si="16"/>
        <v>0.23809523809523808</v>
      </c>
      <c r="AB6" s="7">
        <f t="shared" si="17"/>
        <v>504</v>
      </c>
      <c r="AC6" s="7">
        <f t="shared" si="18"/>
        <v>384</v>
      </c>
      <c r="AD6" s="7">
        <f t="shared" si="19"/>
        <v>96</v>
      </c>
      <c r="AE6" s="6">
        <f t="shared" si="20"/>
        <v>0.76190476190476186</v>
      </c>
    </row>
    <row r="7" spans="1:31" x14ac:dyDescent="0.25">
      <c r="A7" s="1">
        <v>2</v>
      </c>
      <c r="B7" s="1" t="s">
        <v>16</v>
      </c>
      <c r="C7" s="1" t="s">
        <v>51</v>
      </c>
      <c r="D7" s="1" t="s">
        <v>17</v>
      </c>
      <c r="E7" s="1" t="s">
        <v>2</v>
      </c>
      <c r="F7" s="1" t="s">
        <v>41</v>
      </c>
      <c r="H7" s="1" t="s">
        <v>70</v>
      </c>
      <c r="J7" s="4">
        <f t="shared" si="0"/>
        <v>27</v>
      </c>
      <c r="K7" s="3" t="str">
        <f t="shared" si="6"/>
        <v>0x20003388</v>
      </c>
      <c r="L7" s="3" t="str">
        <f t="shared" si="7"/>
        <v>0x20003580</v>
      </c>
      <c r="M7" s="3" t="str">
        <f t="shared" si="8"/>
        <v>0x20003458</v>
      </c>
      <c r="N7" s="3" t="str">
        <f t="shared" si="9"/>
        <v>20003388</v>
      </c>
      <c r="O7" s="3" t="str">
        <f t="shared" si="1"/>
        <v>20003580</v>
      </c>
      <c r="P7" s="3" t="str">
        <f t="shared" si="1"/>
        <v>20003458</v>
      </c>
      <c r="Q7" s="3" t="str">
        <f t="shared" si="10"/>
        <v>296/504</v>
      </c>
      <c r="R7" s="3" t="str">
        <f t="shared" si="11"/>
        <v>296</v>
      </c>
      <c r="S7" s="4">
        <f>INT(_xlfn.IFNA(LEFT(R7,LEN(R7)-1)*CHOOSE(MATCH(RIGHT(R7,1), {"K","M","B"},0),1000,1000000,1000000000),R7))</f>
        <v>296</v>
      </c>
      <c r="T7" s="3" t="str">
        <f t="shared" si="2"/>
        <v>504</v>
      </c>
      <c r="U7" s="4">
        <f>INT(_xlfn.IFNA(LEFT(T7,LEN(T7)-1)*CHOOSE(MATCH(RIGHT(T7,1), {"K","M","B"},0),1000,1000000,1000000000),T7))</f>
        <v>504</v>
      </c>
      <c r="W7" s="5">
        <f t="shared" si="12"/>
        <v>6</v>
      </c>
      <c r="X7" s="3" t="str">
        <f t="shared" si="13"/>
        <v>MotorManager</v>
      </c>
      <c r="Y7" s="5">
        <f t="shared" si="14"/>
        <v>504</v>
      </c>
      <c r="Z7" s="5">
        <f t="shared" si="15"/>
        <v>208</v>
      </c>
      <c r="AA7" s="6">
        <f t="shared" si="16"/>
        <v>0.41269841269841268</v>
      </c>
      <c r="AB7" s="7">
        <f t="shared" si="17"/>
        <v>504</v>
      </c>
      <c r="AC7" s="7">
        <f t="shared" si="18"/>
        <v>296</v>
      </c>
      <c r="AD7" s="7">
        <f t="shared" si="19"/>
        <v>74</v>
      </c>
      <c r="AE7" s="6">
        <f t="shared" si="20"/>
        <v>0.58730158730158732</v>
      </c>
    </row>
    <row r="8" spans="1:31" x14ac:dyDescent="0.25">
      <c r="B8" s="1" t="s">
        <v>11</v>
      </c>
      <c r="C8" s="1" t="s">
        <v>12</v>
      </c>
      <c r="J8" s="4">
        <f t="shared" si="0"/>
        <v>32</v>
      </c>
      <c r="K8" s="3" t="str">
        <f t="shared" si="6"/>
        <v>0x20003608</v>
      </c>
      <c r="L8" s="3" t="str">
        <f t="shared" si="7"/>
        <v>0x20003800</v>
      </c>
      <c r="M8" s="3" t="str">
        <f t="shared" si="8"/>
        <v>0x200036b0</v>
      </c>
      <c r="N8" s="3" t="str">
        <f t="shared" si="9"/>
        <v>20003608</v>
      </c>
      <c r="O8" s="3" t="str">
        <f t="shared" si="1"/>
        <v>20003800</v>
      </c>
      <c r="P8" s="3" t="str">
        <f t="shared" si="1"/>
        <v>200036b0</v>
      </c>
      <c r="Q8" s="3" t="str">
        <f t="shared" si="10"/>
        <v>336/504</v>
      </c>
      <c r="R8" s="3" t="str">
        <f t="shared" si="11"/>
        <v>336</v>
      </c>
      <c r="S8" s="4">
        <f>INT(_xlfn.IFNA(LEFT(R8,LEN(R8)-1)*CHOOSE(MATCH(RIGHT(R8,1), {"K","M","B"},0),1000,1000000,1000000000),R8))</f>
        <v>336</v>
      </c>
      <c r="T8" s="3" t="str">
        <f t="shared" si="2"/>
        <v>504</v>
      </c>
      <c r="U8" s="4">
        <f>INT(_xlfn.IFNA(LEFT(T8,LEN(T8)-1)*CHOOSE(MATCH(RIGHT(T8,1), {"K","M","B"},0),1000,1000000,1000000000),T8))</f>
        <v>504</v>
      </c>
      <c r="W8" s="5">
        <f t="shared" si="12"/>
        <v>7</v>
      </c>
      <c r="X8" s="3" t="str">
        <f t="shared" si="13"/>
        <v>DACDeviceManager</v>
      </c>
      <c r="Y8" s="5">
        <f t="shared" si="14"/>
        <v>504</v>
      </c>
      <c r="Z8" s="5">
        <f t="shared" si="15"/>
        <v>168</v>
      </c>
      <c r="AA8" s="6">
        <f t="shared" si="16"/>
        <v>0.33333333333333331</v>
      </c>
      <c r="AB8" s="7">
        <f t="shared" si="17"/>
        <v>504</v>
      </c>
      <c r="AC8" s="7">
        <f t="shared" si="18"/>
        <v>336</v>
      </c>
      <c r="AD8" s="7">
        <f t="shared" si="19"/>
        <v>84</v>
      </c>
      <c r="AE8" s="6">
        <f t="shared" si="20"/>
        <v>0.66666666666666663</v>
      </c>
    </row>
    <row r="9" spans="1:31" x14ac:dyDescent="0.25">
      <c r="B9" s="1" t="s">
        <v>13</v>
      </c>
      <c r="C9" s="1" t="s">
        <v>52</v>
      </c>
      <c r="J9" s="5">
        <f t="shared" ref="J9:J35" si="21">MATCH(W9, $A:$A, 0)</f>
        <v>37</v>
      </c>
      <c r="K9" s="3" t="str">
        <f t="shared" si="6"/>
        <v>0x20003888</v>
      </c>
      <c r="L9" s="3" t="str">
        <f t="shared" si="7"/>
        <v>0x20003980</v>
      </c>
      <c r="M9" s="3" t="str">
        <f t="shared" si="8"/>
        <v>0x20003928</v>
      </c>
      <c r="N9" s="3" t="str">
        <f t="shared" ref="N9:N35" si="22">RIGHT(K9,LEN(K9)-2)</f>
        <v>20003888</v>
      </c>
      <c r="O9" s="3" t="str">
        <f t="shared" ref="O9:O35" si="23">RIGHT(L9,LEN(L9)-2)</f>
        <v>20003980</v>
      </c>
      <c r="P9" s="3" t="str">
        <f t="shared" ref="P9:P35" si="24">RIGHT(M9,LEN(M9)-2)</f>
        <v>20003928</v>
      </c>
      <c r="Q9" s="3" t="str">
        <f t="shared" si="10"/>
        <v>88/248</v>
      </c>
      <c r="R9" s="3" t="str">
        <f t="shared" ref="R9:R35" si="25">MID(Q9, 1, FIND("/", Q9, 1)-1)</f>
        <v>88</v>
      </c>
      <c r="S9" s="5">
        <f>INT(_xlfn.IFNA(LEFT(R9,LEN(R9)-1)*CHOOSE(MATCH(RIGHT(R9,1), {"K","M","B"},0),1000,1000000,1000000000),R9))</f>
        <v>88</v>
      </c>
      <c r="T9" s="3" t="str">
        <f t="shared" ref="T9:T35" si="26">MID(Q9,FIND("/",Q9,1)+1,LEN(Q9))</f>
        <v>248</v>
      </c>
      <c r="U9" s="5">
        <f>INT(_xlfn.IFNA(LEFT(T9,LEN(T9)-1)*CHOOSE(MATCH(RIGHT(T9,1), {"K","M","B"},0),1000,1000000,1000000000),T9))</f>
        <v>248</v>
      </c>
      <c r="W9" s="5">
        <f t="shared" si="12"/>
        <v>8</v>
      </c>
      <c r="X9" s="3" t="str">
        <f t="shared" si="13"/>
        <v>IDLE</v>
      </c>
      <c r="Y9" s="5">
        <f t="shared" si="14"/>
        <v>248</v>
      </c>
      <c r="Z9" s="5">
        <f t="shared" si="15"/>
        <v>160</v>
      </c>
      <c r="AA9" s="6">
        <f t="shared" si="16"/>
        <v>0.64516129032258063</v>
      </c>
      <c r="AB9" s="7">
        <f t="shared" si="17"/>
        <v>248</v>
      </c>
      <c r="AC9" s="7">
        <f t="shared" si="18"/>
        <v>88</v>
      </c>
      <c r="AD9" s="7">
        <f t="shared" si="19"/>
        <v>22</v>
      </c>
      <c r="AE9" s="6">
        <f t="shared" si="20"/>
        <v>0.35483870967741937</v>
      </c>
    </row>
    <row r="10" spans="1:31" x14ac:dyDescent="0.25">
      <c r="B10" s="1" t="s">
        <v>14</v>
      </c>
      <c r="C10" s="1" t="s">
        <v>53</v>
      </c>
      <c r="J10" s="5" t="e">
        <f t="shared" si="21"/>
        <v>#N/A</v>
      </c>
      <c r="K10" s="3" t="e">
        <f t="shared" si="6"/>
        <v>#N/A</v>
      </c>
      <c r="L10" s="3" t="e">
        <f t="shared" si="7"/>
        <v>#N/A</v>
      </c>
      <c r="M10" s="3" t="e">
        <f t="shared" si="8"/>
        <v>#N/A</v>
      </c>
      <c r="N10" s="3" t="e">
        <f t="shared" si="22"/>
        <v>#N/A</v>
      </c>
      <c r="O10" s="3" t="e">
        <f t="shared" si="23"/>
        <v>#N/A</v>
      </c>
      <c r="P10" s="3" t="e">
        <f t="shared" si="24"/>
        <v>#N/A</v>
      </c>
      <c r="Q10" s="3" t="e">
        <f t="shared" si="10"/>
        <v>#N/A</v>
      </c>
      <c r="R10" s="3" t="e">
        <f t="shared" si="25"/>
        <v>#N/A</v>
      </c>
      <c r="S10" s="5" t="e">
        <f>INT(_xlfn.IFNA(LEFT(R10,LEN(R10)-1)*CHOOSE(MATCH(RIGHT(R10,1), {"K","M","B"},0),1000,1000000,1000000000),R10))</f>
        <v>#N/A</v>
      </c>
      <c r="T10" s="3" t="e">
        <f t="shared" si="26"/>
        <v>#N/A</v>
      </c>
      <c r="U10" s="5" t="e">
        <f>INT(_xlfn.IFNA(LEFT(T10,LEN(T10)-1)*CHOOSE(MATCH(RIGHT(T10,1), {"K","M","B"},0),1000,1000000,1000000000),T10))</f>
        <v>#N/A</v>
      </c>
      <c r="W10" s="5" t="str">
        <f t="shared" ref="W10" si="27">IF(W9&gt;COUNTA($A:$A) - 2, "", W9+1)</f>
        <v/>
      </c>
      <c r="X10" s="3" t="str">
        <f>IFERROR(INDEX($A:$H, J10, 2), "")</f>
        <v/>
      </c>
      <c r="Y10" s="5" t="str">
        <f>IFERROR(HEX2DEC(O10)-HEX2DEC(N10), "")</f>
        <v/>
      </c>
      <c r="Z10" s="5" t="str">
        <f>IFERROR(HEX2DEC(P10)-HEX2DEC(N10), "")</f>
        <v/>
      </c>
      <c r="AA10" s="6" t="str">
        <f>IFERROR(Z10/Y10, "")</f>
        <v/>
      </c>
      <c r="AB10" s="7" t="str">
        <f>IFERROR(U10, "")</f>
        <v/>
      </c>
      <c r="AC10" s="7" t="str">
        <f>IFERROR(S10, "")</f>
        <v/>
      </c>
      <c r="AD10" s="7" t="str">
        <f t="shared" si="19"/>
        <v/>
      </c>
      <c r="AE10" s="6" t="str">
        <f>IFERROR(AC10/AB10, "")</f>
        <v/>
      </c>
    </row>
    <row r="11" spans="1:31" x14ac:dyDescent="0.25">
      <c r="B11" s="1" t="s">
        <v>15</v>
      </c>
      <c r="C11" s="1" t="s">
        <v>54</v>
      </c>
      <c r="J11" s="5" t="e">
        <f t="shared" si="21"/>
        <v>#N/A</v>
      </c>
      <c r="K11" s="3" t="e">
        <f t="shared" si="6"/>
        <v>#N/A</v>
      </c>
      <c r="L11" s="3" t="e">
        <f t="shared" si="7"/>
        <v>#N/A</v>
      </c>
      <c r="M11" s="3" t="e">
        <f t="shared" si="8"/>
        <v>#N/A</v>
      </c>
      <c r="N11" s="3" t="e">
        <f t="shared" si="22"/>
        <v>#N/A</v>
      </c>
      <c r="O11" s="3" t="e">
        <f t="shared" si="23"/>
        <v>#N/A</v>
      </c>
      <c r="P11" s="3" t="e">
        <f t="shared" si="24"/>
        <v>#N/A</v>
      </c>
      <c r="Q11" s="3" t="e">
        <f t="shared" si="10"/>
        <v>#N/A</v>
      </c>
      <c r="R11" s="3" t="e">
        <f t="shared" si="25"/>
        <v>#N/A</v>
      </c>
      <c r="S11" s="5" t="e">
        <f>INT(_xlfn.IFNA(LEFT(R11,LEN(R11)-1)*CHOOSE(MATCH(RIGHT(R11,1), {"K","M","B"},0),1000,1000000,1000000000),R11))</f>
        <v>#N/A</v>
      </c>
      <c r="T11" s="3" t="e">
        <f t="shared" si="26"/>
        <v>#N/A</v>
      </c>
      <c r="U11" s="5" t="e">
        <f>INT(_xlfn.IFNA(LEFT(T11,LEN(T11)-1)*CHOOSE(MATCH(RIGHT(T11,1), {"K","M","B"},0),1000,1000000,1000000000),T11))</f>
        <v>#N/A</v>
      </c>
      <c r="W11" s="5" t="str">
        <f t="shared" ref="W11:W74" si="28">IF(W10&gt;COUNTA($A:$A) - 2, "", W10+1)</f>
        <v/>
      </c>
      <c r="X11" s="3" t="str">
        <f t="shared" ref="X11:X34" si="29">IFERROR(INDEX($A:$H, J11, 2), "")</f>
        <v/>
      </c>
      <c r="Y11" s="5" t="str">
        <f t="shared" ref="Y11:Y34" si="30">IFERROR(HEX2DEC(O11)-HEX2DEC(N11), "")</f>
        <v/>
      </c>
      <c r="Z11" s="5" t="str">
        <f t="shared" ref="Z11:Z34" si="31">IFERROR(HEX2DEC(P11)-HEX2DEC(N11), "")</f>
        <v/>
      </c>
      <c r="AA11" s="6" t="str">
        <f t="shared" ref="AA11:AA34" si="32">IFERROR(Z11/Y11, "")</f>
        <v/>
      </c>
      <c r="AB11" s="7" t="str">
        <f t="shared" ref="AB11:AB34" si="33">IFERROR(U11, "")</f>
        <v/>
      </c>
      <c r="AC11" s="7" t="str">
        <f t="shared" ref="AC11:AC34" si="34">IFERROR(S11, "")</f>
        <v/>
      </c>
      <c r="AD11" s="7" t="str">
        <f t="shared" si="19"/>
        <v/>
      </c>
      <c r="AE11" s="6" t="str">
        <f t="shared" ref="AE11:AE34" si="35">IFERROR(AC11/AB11, "")</f>
        <v/>
      </c>
    </row>
    <row r="12" spans="1:31" x14ac:dyDescent="0.25">
      <c r="A12" s="1">
        <v>3</v>
      </c>
      <c r="B12" s="1" t="s">
        <v>18</v>
      </c>
      <c r="C12" s="1" t="s">
        <v>55</v>
      </c>
      <c r="D12" s="1" t="s">
        <v>22</v>
      </c>
      <c r="E12" s="1" t="s">
        <v>19</v>
      </c>
      <c r="F12" s="1" t="s">
        <v>71</v>
      </c>
      <c r="H12" s="1" t="s">
        <v>72</v>
      </c>
      <c r="J12" s="5" t="e">
        <f t="shared" si="21"/>
        <v>#N/A</v>
      </c>
      <c r="K12" s="3" t="e">
        <f t="shared" si="6"/>
        <v>#N/A</v>
      </c>
      <c r="L12" s="3" t="e">
        <f t="shared" si="7"/>
        <v>#N/A</v>
      </c>
      <c r="M12" s="3" t="e">
        <f t="shared" si="8"/>
        <v>#N/A</v>
      </c>
      <c r="N12" s="3" t="e">
        <f t="shared" si="22"/>
        <v>#N/A</v>
      </c>
      <c r="O12" s="3" t="e">
        <f t="shared" si="23"/>
        <v>#N/A</v>
      </c>
      <c r="P12" s="3" t="e">
        <f t="shared" si="24"/>
        <v>#N/A</v>
      </c>
      <c r="Q12" s="3" t="e">
        <f t="shared" si="10"/>
        <v>#N/A</v>
      </c>
      <c r="R12" s="3" t="e">
        <f t="shared" si="25"/>
        <v>#N/A</v>
      </c>
      <c r="S12" s="5" t="e">
        <f>INT(_xlfn.IFNA(LEFT(R12,LEN(R12)-1)*CHOOSE(MATCH(RIGHT(R12,1), {"K","M","B"},0),1000,1000000,1000000000),R12))</f>
        <v>#N/A</v>
      </c>
      <c r="T12" s="3" t="e">
        <f t="shared" si="26"/>
        <v>#N/A</v>
      </c>
      <c r="U12" s="5" t="e">
        <f>INT(_xlfn.IFNA(LEFT(T12,LEN(T12)-1)*CHOOSE(MATCH(RIGHT(T12,1), {"K","M","B"},0),1000,1000000,1000000000),T12))</f>
        <v>#N/A</v>
      </c>
      <c r="W12" s="5" t="str">
        <f t="shared" si="28"/>
        <v/>
      </c>
      <c r="X12" s="3" t="str">
        <f t="shared" si="29"/>
        <v/>
      </c>
      <c r="Y12" s="5" t="str">
        <f t="shared" si="30"/>
        <v/>
      </c>
      <c r="Z12" s="5" t="str">
        <f t="shared" si="31"/>
        <v/>
      </c>
      <c r="AA12" s="6" t="str">
        <f t="shared" si="32"/>
        <v/>
      </c>
      <c r="AB12" s="7" t="str">
        <f t="shared" si="33"/>
        <v/>
      </c>
      <c r="AC12" s="7" t="str">
        <f t="shared" si="34"/>
        <v/>
      </c>
      <c r="AD12" s="7" t="str">
        <f t="shared" si="19"/>
        <v/>
      </c>
      <c r="AE12" s="6" t="str">
        <f t="shared" si="35"/>
        <v/>
      </c>
    </row>
    <row r="13" spans="1:31" x14ac:dyDescent="0.25">
      <c r="B13" s="1" t="s">
        <v>11</v>
      </c>
      <c r="C13" s="1" t="s">
        <v>12</v>
      </c>
      <c r="J13" s="5" t="e">
        <f t="shared" si="21"/>
        <v>#N/A</v>
      </c>
      <c r="K13" s="3" t="e">
        <f t="shared" si="6"/>
        <v>#N/A</v>
      </c>
      <c r="L13" s="3" t="e">
        <f t="shared" si="7"/>
        <v>#N/A</v>
      </c>
      <c r="M13" s="3" t="e">
        <f t="shared" si="8"/>
        <v>#N/A</v>
      </c>
      <c r="N13" s="3" t="e">
        <f t="shared" si="22"/>
        <v>#N/A</v>
      </c>
      <c r="O13" s="3" t="e">
        <f t="shared" si="23"/>
        <v>#N/A</v>
      </c>
      <c r="P13" s="3" t="e">
        <f t="shared" si="24"/>
        <v>#N/A</v>
      </c>
      <c r="Q13" s="3" t="e">
        <f t="shared" si="10"/>
        <v>#N/A</v>
      </c>
      <c r="R13" s="3" t="e">
        <f t="shared" si="25"/>
        <v>#N/A</v>
      </c>
      <c r="S13" s="5" t="e">
        <f>INT(_xlfn.IFNA(LEFT(R13,LEN(R13)-1)*CHOOSE(MATCH(RIGHT(R13,1), {"K","M","B"},0),1000,1000000,1000000000),R13))</f>
        <v>#N/A</v>
      </c>
      <c r="T13" s="3" t="e">
        <f t="shared" si="26"/>
        <v>#N/A</v>
      </c>
      <c r="U13" s="5" t="e">
        <f>INT(_xlfn.IFNA(LEFT(T13,LEN(T13)-1)*CHOOSE(MATCH(RIGHT(T13,1), {"K","M","B"},0),1000,1000000,1000000000),T13))</f>
        <v>#N/A</v>
      </c>
      <c r="W13" s="5" t="str">
        <f t="shared" si="28"/>
        <v/>
      </c>
      <c r="X13" s="3" t="str">
        <f t="shared" si="29"/>
        <v/>
      </c>
      <c r="Y13" s="5" t="str">
        <f t="shared" si="30"/>
        <v/>
      </c>
      <c r="Z13" s="5" t="str">
        <f t="shared" si="31"/>
        <v/>
      </c>
      <c r="AA13" s="6" t="str">
        <f t="shared" si="32"/>
        <v/>
      </c>
      <c r="AB13" s="7" t="str">
        <f t="shared" si="33"/>
        <v/>
      </c>
      <c r="AC13" s="7" t="str">
        <f t="shared" si="34"/>
        <v/>
      </c>
      <c r="AD13" s="7" t="str">
        <f t="shared" si="19"/>
        <v/>
      </c>
      <c r="AE13" s="6" t="str">
        <f t="shared" si="35"/>
        <v/>
      </c>
    </row>
    <row r="14" spans="1:31" x14ac:dyDescent="0.25">
      <c r="B14" s="1" t="s">
        <v>13</v>
      </c>
      <c r="C14" s="1" t="s">
        <v>56</v>
      </c>
      <c r="J14" s="5" t="e">
        <f t="shared" si="21"/>
        <v>#N/A</v>
      </c>
      <c r="K14" s="3" t="e">
        <f t="shared" si="6"/>
        <v>#N/A</v>
      </c>
      <c r="L14" s="3" t="e">
        <f t="shared" si="7"/>
        <v>#N/A</v>
      </c>
      <c r="M14" s="3" t="e">
        <f t="shared" si="8"/>
        <v>#N/A</v>
      </c>
      <c r="N14" s="3" t="e">
        <f t="shared" si="22"/>
        <v>#N/A</v>
      </c>
      <c r="O14" s="3" t="e">
        <f t="shared" si="23"/>
        <v>#N/A</v>
      </c>
      <c r="P14" s="3" t="e">
        <f t="shared" si="24"/>
        <v>#N/A</v>
      </c>
      <c r="Q14" s="3" t="e">
        <f t="shared" si="10"/>
        <v>#N/A</v>
      </c>
      <c r="R14" s="3" t="e">
        <f t="shared" si="25"/>
        <v>#N/A</v>
      </c>
      <c r="S14" s="5" t="e">
        <f>INT(_xlfn.IFNA(LEFT(R14,LEN(R14)-1)*CHOOSE(MATCH(RIGHT(R14,1), {"K","M","B"},0),1000,1000000,1000000000),R14))</f>
        <v>#N/A</v>
      </c>
      <c r="T14" s="3" t="e">
        <f t="shared" si="26"/>
        <v>#N/A</v>
      </c>
      <c r="U14" s="5" t="e">
        <f>INT(_xlfn.IFNA(LEFT(T14,LEN(T14)-1)*CHOOSE(MATCH(RIGHT(T14,1), {"K","M","B"},0),1000,1000000,1000000000),T14))</f>
        <v>#N/A</v>
      </c>
      <c r="W14" s="5" t="str">
        <f t="shared" si="28"/>
        <v/>
      </c>
      <c r="X14" s="3" t="str">
        <f t="shared" si="29"/>
        <v/>
      </c>
      <c r="Y14" s="5" t="str">
        <f t="shared" si="30"/>
        <v/>
      </c>
      <c r="Z14" s="5" t="str">
        <f t="shared" si="31"/>
        <v/>
      </c>
      <c r="AA14" s="6" t="str">
        <f t="shared" si="32"/>
        <v/>
      </c>
      <c r="AB14" s="7" t="str">
        <f t="shared" si="33"/>
        <v/>
      </c>
      <c r="AC14" s="7" t="str">
        <f t="shared" si="34"/>
        <v/>
      </c>
      <c r="AD14" s="7" t="str">
        <f t="shared" si="19"/>
        <v/>
      </c>
      <c r="AE14" s="6" t="str">
        <f t="shared" si="35"/>
        <v/>
      </c>
    </row>
    <row r="15" spans="1:31" x14ac:dyDescent="0.25">
      <c r="B15" s="1" t="s">
        <v>14</v>
      </c>
      <c r="C15" s="1" t="s">
        <v>57</v>
      </c>
      <c r="J15" s="5" t="e">
        <f t="shared" si="21"/>
        <v>#N/A</v>
      </c>
      <c r="K15" s="3" t="e">
        <f t="shared" si="6"/>
        <v>#N/A</v>
      </c>
      <c r="L15" s="3" t="e">
        <f t="shared" si="7"/>
        <v>#N/A</v>
      </c>
      <c r="M15" s="3" t="e">
        <f t="shared" si="8"/>
        <v>#N/A</v>
      </c>
      <c r="N15" s="3" t="e">
        <f t="shared" si="22"/>
        <v>#N/A</v>
      </c>
      <c r="O15" s="3" t="e">
        <f t="shared" si="23"/>
        <v>#N/A</v>
      </c>
      <c r="P15" s="3" t="e">
        <f t="shared" si="24"/>
        <v>#N/A</v>
      </c>
      <c r="Q15" s="3" t="e">
        <f t="shared" si="10"/>
        <v>#N/A</v>
      </c>
      <c r="R15" s="3" t="e">
        <f t="shared" si="25"/>
        <v>#N/A</v>
      </c>
      <c r="S15" s="5" t="e">
        <f>INT(_xlfn.IFNA(LEFT(R15,LEN(R15)-1)*CHOOSE(MATCH(RIGHT(R15,1), {"K","M","B"},0),1000,1000000,1000000000),R15))</f>
        <v>#N/A</v>
      </c>
      <c r="T15" s="3" t="e">
        <f t="shared" si="26"/>
        <v>#N/A</v>
      </c>
      <c r="U15" s="5" t="e">
        <f>INT(_xlfn.IFNA(LEFT(T15,LEN(T15)-1)*CHOOSE(MATCH(RIGHT(T15,1), {"K","M","B"},0),1000,1000000,1000000000),T15))</f>
        <v>#N/A</v>
      </c>
      <c r="W15" s="5" t="str">
        <f t="shared" si="28"/>
        <v/>
      </c>
      <c r="X15" s="3" t="str">
        <f t="shared" si="29"/>
        <v/>
      </c>
      <c r="Y15" s="5" t="str">
        <f t="shared" si="30"/>
        <v/>
      </c>
      <c r="Z15" s="5" t="str">
        <f t="shared" si="31"/>
        <v/>
      </c>
      <c r="AA15" s="6" t="str">
        <f t="shared" si="32"/>
        <v/>
      </c>
      <c r="AB15" s="7" t="str">
        <f t="shared" si="33"/>
        <v/>
      </c>
      <c r="AC15" s="7" t="str">
        <f t="shared" si="34"/>
        <v/>
      </c>
      <c r="AD15" s="7" t="str">
        <f t="shared" si="19"/>
        <v/>
      </c>
      <c r="AE15" s="6" t="str">
        <f t="shared" si="35"/>
        <v/>
      </c>
    </row>
    <row r="16" spans="1:31" x14ac:dyDescent="0.25">
      <c r="B16" s="1" t="s">
        <v>15</v>
      </c>
      <c r="C16" s="1" t="s">
        <v>73</v>
      </c>
      <c r="J16" s="5" t="e">
        <f t="shared" si="21"/>
        <v>#N/A</v>
      </c>
      <c r="K16" s="3" t="e">
        <f t="shared" si="6"/>
        <v>#N/A</v>
      </c>
      <c r="L16" s="3" t="e">
        <f t="shared" si="7"/>
        <v>#N/A</v>
      </c>
      <c r="M16" s="3" t="e">
        <f t="shared" si="8"/>
        <v>#N/A</v>
      </c>
      <c r="N16" s="3" t="e">
        <f t="shared" si="22"/>
        <v>#N/A</v>
      </c>
      <c r="O16" s="3" t="e">
        <f t="shared" si="23"/>
        <v>#N/A</v>
      </c>
      <c r="P16" s="3" t="e">
        <f t="shared" si="24"/>
        <v>#N/A</v>
      </c>
      <c r="Q16" s="3" t="e">
        <f t="shared" si="10"/>
        <v>#N/A</v>
      </c>
      <c r="R16" s="3" t="e">
        <f t="shared" si="25"/>
        <v>#N/A</v>
      </c>
      <c r="S16" s="5" t="e">
        <f>INT(_xlfn.IFNA(LEFT(R16,LEN(R16)-1)*CHOOSE(MATCH(RIGHT(R16,1), {"K","M","B"},0),1000,1000000,1000000000),R16))</f>
        <v>#N/A</v>
      </c>
      <c r="T16" s="3" t="e">
        <f t="shared" si="26"/>
        <v>#N/A</v>
      </c>
      <c r="U16" s="5" t="e">
        <f>INT(_xlfn.IFNA(LEFT(T16,LEN(T16)-1)*CHOOSE(MATCH(RIGHT(T16,1), {"K","M","B"},0),1000,1000000,1000000000),T16))</f>
        <v>#N/A</v>
      </c>
      <c r="W16" s="5" t="str">
        <f t="shared" si="28"/>
        <v/>
      </c>
      <c r="X16" s="3" t="str">
        <f t="shared" si="29"/>
        <v/>
      </c>
      <c r="Y16" s="5" t="str">
        <f t="shared" si="30"/>
        <v/>
      </c>
      <c r="Z16" s="5" t="str">
        <f t="shared" si="31"/>
        <v/>
      </c>
      <c r="AA16" s="6" t="str">
        <f t="shared" si="32"/>
        <v/>
      </c>
      <c r="AB16" s="7" t="str">
        <f t="shared" si="33"/>
        <v/>
      </c>
      <c r="AC16" s="7" t="str">
        <f t="shared" si="34"/>
        <v/>
      </c>
      <c r="AD16" s="7" t="str">
        <f t="shared" si="19"/>
        <v/>
      </c>
      <c r="AE16" s="6" t="str">
        <f t="shared" si="35"/>
        <v/>
      </c>
    </row>
    <row r="17" spans="1:31" x14ac:dyDescent="0.25">
      <c r="A17" s="1">
        <v>4</v>
      </c>
      <c r="B17" s="1" t="s">
        <v>20</v>
      </c>
      <c r="C17" s="1" t="s">
        <v>58</v>
      </c>
      <c r="D17" s="1" t="s">
        <v>17</v>
      </c>
      <c r="E17" s="1" t="s">
        <v>2</v>
      </c>
      <c r="F17" s="1" t="s">
        <v>41</v>
      </c>
      <c r="H17" s="1" t="s">
        <v>74</v>
      </c>
      <c r="J17" s="5" t="e">
        <f t="shared" si="21"/>
        <v>#N/A</v>
      </c>
      <c r="K17" s="3" t="e">
        <f t="shared" si="6"/>
        <v>#N/A</v>
      </c>
      <c r="L17" s="3" t="e">
        <f t="shared" si="7"/>
        <v>#N/A</v>
      </c>
      <c r="M17" s="3" t="e">
        <f t="shared" si="8"/>
        <v>#N/A</v>
      </c>
      <c r="N17" s="3" t="e">
        <f t="shared" si="22"/>
        <v>#N/A</v>
      </c>
      <c r="O17" s="3" t="e">
        <f t="shared" si="23"/>
        <v>#N/A</v>
      </c>
      <c r="P17" s="3" t="e">
        <f t="shared" si="24"/>
        <v>#N/A</v>
      </c>
      <c r="Q17" s="3" t="e">
        <f t="shared" si="10"/>
        <v>#N/A</v>
      </c>
      <c r="R17" s="3" t="e">
        <f t="shared" si="25"/>
        <v>#N/A</v>
      </c>
      <c r="S17" s="5" t="e">
        <f>INT(_xlfn.IFNA(LEFT(R17,LEN(R17)-1)*CHOOSE(MATCH(RIGHT(R17,1), {"K","M","B"},0),1000,1000000,1000000000),R17))</f>
        <v>#N/A</v>
      </c>
      <c r="T17" s="3" t="e">
        <f t="shared" si="26"/>
        <v>#N/A</v>
      </c>
      <c r="U17" s="5" t="e">
        <f>INT(_xlfn.IFNA(LEFT(T17,LEN(T17)-1)*CHOOSE(MATCH(RIGHT(T17,1), {"K","M","B"},0),1000,1000000,1000000000),T17))</f>
        <v>#N/A</v>
      </c>
      <c r="W17" s="5" t="str">
        <f t="shared" si="28"/>
        <v/>
      </c>
      <c r="X17" s="3" t="str">
        <f t="shared" si="29"/>
        <v/>
      </c>
      <c r="Y17" s="5" t="str">
        <f t="shared" si="30"/>
        <v/>
      </c>
      <c r="Z17" s="5" t="str">
        <f t="shared" si="31"/>
        <v/>
      </c>
      <c r="AA17" s="6" t="str">
        <f t="shared" si="32"/>
        <v/>
      </c>
      <c r="AB17" s="7" t="str">
        <f t="shared" si="33"/>
        <v/>
      </c>
      <c r="AC17" s="7" t="str">
        <f t="shared" si="34"/>
        <v/>
      </c>
      <c r="AD17" s="7" t="str">
        <f t="shared" si="19"/>
        <v/>
      </c>
      <c r="AE17" s="6" t="str">
        <f t="shared" si="35"/>
        <v/>
      </c>
    </row>
    <row r="18" spans="1:31" x14ac:dyDescent="0.25">
      <c r="B18" s="1" t="s">
        <v>11</v>
      </c>
      <c r="C18" s="1" t="s">
        <v>12</v>
      </c>
      <c r="J18" s="5" t="e">
        <f t="shared" si="21"/>
        <v>#N/A</v>
      </c>
      <c r="K18" s="3" t="e">
        <f t="shared" si="6"/>
        <v>#N/A</v>
      </c>
      <c r="L18" s="3" t="e">
        <f t="shared" si="7"/>
        <v>#N/A</v>
      </c>
      <c r="M18" s="3" t="e">
        <f t="shared" si="8"/>
        <v>#N/A</v>
      </c>
      <c r="N18" s="3" t="e">
        <f t="shared" si="22"/>
        <v>#N/A</v>
      </c>
      <c r="O18" s="3" t="e">
        <f t="shared" si="23"/>
        <v>#N/A</v>
      </c>
      <c r="P18" s="3" t="e">
        <f t="shared" si="24"/>
        <v>#N/A</v>
      </c>
      <c r="Q18" s="3" t="e">
        <f t="shared" si="10"/>
        <v>#N/A</v>
      </c>
      <c r="R18" s="3" t="e">
        <f t="shared" si="25"/>
        <v>#N/A</v>
      </c>
      <c r="S18" s="5" t="e">
        <f>INT(_xlfn.IFNA(LEFT(R18,LEN(R18)-1)*CHOOSE(MATCH(RIGHT(R18,1), {"K","M","B"},0),1000,1000000,1000000000),R18))</f>
        <v>#N/A</v>
      </c>
      <c r="T18" s="3" t="e">
        <f t="shared" si="26"/>
        <v>#N/A</v>
      </c>
      <c r="U18" s="5" t="e">
        <f>INT(_xlfn.IFNA(LEFT(T18,LEN(T18)-1)*CHOOSE(MATCH(RIGHT(T18,1), {"K","M","B"},0),1000,1000000,1000000000),T18))</f>
        <v>#N/A</v>
      </c>
      <c r="W18" s="5" t="str">
        <f t="shared" si="28"/>
        <v/>
      </c>
      <c r="X18" s="3" t="str">
        <f t="shared" si="29"/>
        <v/>
      </c>
      <c r="Y18" s="5" t="str">
        <f t="shared" si="30"/>
        <v/>
      </c>
      <c r="Z18" s="5" t="str">
        <f t="shared" si="31"/>
        <v/>
      </c>
      <c r="AA18" s="6" t="str">
        <f t="shared" si="32"/>
        <v/>
      </c>
      <c r="AB18" s="7" t="str">
        <f t="shared" si="33"/>
        <v/>
      </c>
      <c r="AC18" s="7" t="str">
        <f t="shared" si="34"/>
        <v/>
      </c>
      <c r="AD18" s="7" t="str">
        <f t="shared" si="19"/>
        <v/>
      </c>
      <c r="AE18" s="6" t="str">
        <f t="shared" si="35"/>
        <v/>
      </c>
    </row>
    <row r="19" spans="1:31" x14ac:dyDescent="0.25">
      <c r="B19" s="1" t="s">
        <v>13</v>
      </c>
      <c r="C19" s="1" t="s">
        <v>59</v>
      </c>
      <c r="J19" s="5" t="e">
        <f t="shared" si="21"/>
        <v>#N/A</v>
      </c>
      <c r="K19" s="3" t="e">
        <f t="shared" si="6"/>
        <v>#N/A</v>
      </c>
      <c r="L19" s="3" t="e">
        <f t="shared" si="7"/>
        <v>#N/A</v>
      </c>
      <c r="M19" s="3" t="e">
        <f t="shared" si="8"/>
        <v>#N/A</v>
      </c>
      <c r="N19" s="3" t="e">
        <f t="shared" si="22"/>
        <v>#N/A</v>
      </c>
      <c r="O19" s="3" t="e">
        <f t="shared" si="23"/>
        <v>#N/A</v>
      </c>
      <c r="P19" s="3" t="e">
        <f t="shared" si="24"/>
        <v>#N/A</v>
      </c>
      <c r="Q19" s="3" t="e">
        <f t="shared" si="10"/>
        <v>#N/A</v>
      </c>
      <c r="R19" s="3" t="e">
        <f t="shared" si="25"/>
        <v>#N/A</v>
      </c>
      <c r="S19" s="5" t="e">
        <f>INT(_xlfn.IFNA(LEFT(R19,LEN(R19)-1)*CHOOSE(MATCH(RIGHT(R19,1), {"K","M","B"},0),1000,1000000,1000000000),R19))</f>
        <v>#N/A</v>
      </c>
      <c r="T19" s="3" t="e">
        <f t="shared" si="26"/>
        <v>#N/A</v>
      </c>
      <c r="U19" s="5" t="e">
        <f>INT(_xlfn.IFNA(LEFT(T19,LEN(T19)-1)*CHOOSE(MATCH(RIGHT(T19,1), {"K","M","B"},0),1000,1000000,1000000000),T19))</f>
        <v>#N/A</v>
      </c>
      <c r="W19" s="5" t="str">
        <f t="shared" si="28"/>
        <v/>
      </c>
      <c r="X19" s="3" t="str">
        <f t="shared" si="29"/>
        <v/>
      </c>
      <c r="Y19" s="5" t="str">
        <f t="shared" si="30"/>
        <v/>
      </c>
      <c r="Z19" s="5" t="str">
        <f t="shared" si="31"/>
        <v/>
      </c>
      <c r="AA19" s="6" t="str">
        <f t="shared" si="32"/>
        <v/>
      </c>
      <c r="AB19" s="7" t="str">
        <f t="shared" si="33"/>
        <v/>
      </c>
      <c r="AC19" s="7" t="str">
        <f t="shared" si="34"/>
        <v/>
      </c>
      <c r="AD19" s="7" t="str">
        <f t="shared" si="19"/>
        <v/>
      </c>
      <c r="AE19" s="6" t="str">
        <f t="shared" si="35"/>
        <v/>
      </c>
    </row>
    <row r="20" spans="1:31" x14ac:dyDescent="0.25">
      <c r="B20" s="1" t="s">
        <v>14</v>
      </c>
      <c r="C20" s="1" t="s">
        <v>45</v>
      </c>
      <c r="J20" s="5" t="e">
        <f t="shared" si="21"/>
        <v>#N/A</v>
      </c>
      <c r="K20" s="3" t="e">
        <f t="shared" si="6"/>
        <v>#N/A</v>
      </c>
      <c r="L20" s="3" t="e">
        <f t="shared" si="7"/>
        <v>#N/A</v>
      </c>
      <c r="M20" s="3" t="e">
        <f t="shared" si="8"/>
        <v>#N/A</v>
      </c>
      <c r="N20" s="3" t="e">
        <f t="shared" si="22"/>
        <v>#N/A</v>
      </c>
      <c r="O20" s="3" t="e">
        <f t="shared" si="23"/>
        <v>#N/A</v>
      </c>
      <c r="P20" s="3" t="e">
        <f t="shared" si="24"/>
        <v>#N/A</v>
      </c>
      <c r="Q20" s="3" t="e">
        <f t="shared" si="10"/>
        <v>#N/A</v>
      </c>
      <c r="R20" s="3" t="e">
        <f t="shared" si="25"/>
        <v>#N/A</v>
      </c>
      <c r="S20" s="5" t="e">
        <f>INT(_xlfn.IFNA(LEFT(R20,LEN(R20)-1)*CHOOSE(MATCH(RIGHT(R20,1), {"K","M","B"},0),1000,1000000,1000000000),R20))</f>
        <v>#N/A</v>
      </c>
      <c r="T20" s="3" t="e">
        <f t="shared" si="26"/>
        <v>#N/A</v>
      </c>
      <c r="U20" s="5" t="e">
        <f>INT(_xlfn.IFNA(LEFT(T20,LEN(T20)-1)*CHOOSE(MATCH(RIGHT(T20,1), {"K","M","B"},0),1000,1000000,1000000000),T20))</f>
        <v>#N/A</v>
      </c>
      <c r="W20" s="5" t="str">
        <f t="shared" si="28"/>
        <v/>
      </c>
      <c r="X20" s="3" t="str">
        <f t="shared" si="29"/>
        <v/>
      </c>
      <c r="Y20" s="5" t="str">
        <f t="shared" si="30"/>
        <v/>
      </c>
      <c r="Z20" s="5" t="str">
        <f t="shared" si="31"/>
        <v/>
      </c>
      <c r="AA20" s="6" t="str">
        <f t="shared" si="32"/>
        <v/>
      </c>
      <c r="AB20" s="7" t="str">
        <f t="shared" si="33"/>
        <v/>
      </c>
      <c r="AC20" s="7" t="str">
        <f t="shared" si="34"/>
        <v/>
      </c>
      <c r="AD20" s="7" t="str">
        <f t="shared" si="19"/>
        <v/>
      </c>
      <c r="AE20" s="6" t="str">
        <f t="shared" si="35"/>
        <v/>
      </c>
    </row>
    <row r="21" spans="1:31" x14ac:dyDescent="0.25">
      <c r="B21" s="1" t="s">
        <v>15</v>
      </c>
      <c r="C21" s="1" t="s">
        <v>60</v>
      </c>
      <c r="J21" s="5" t="e">
        <f t="shared" si="21"/>
        <v>#N/A</v>
      </c>
      <c r="K21" s="3" t="e">
        <f t="shared" si="6"/>
        <v>#N/A</v>
      </c>
      <c r="L21" s="3" t="e">
        <f t="shared" si="7"/>
        <v>#N/A</v>
      </c>
      <c r="M21" s="3" t="e">
        <f t="shared" si="8"/>
        <v>#N/A</v>
      </c>
      <c r="N21" s="3" t="e">
        <f t="shared" si="22"/>
        <v>#N/A</v>
      </c>
      <c r="O21" s="3" t="e">
        <f t="shared" si="23"/>
        <v>#N/A</v>
      </c>
      <c r="P21" s="3" t="e">
        <f t="shared" si="24"/>
        <v>#N/A</v>
      </c>
      <c r="Q21" s="3" t="e">
        <f t="shared" si="10"/>
        <v>#N/A</v>
      </c>
      <c r="R21" s="3" t="e">
        <f t="shared" si="25"/>
        <v>#N/A</v>
      </c>
      <c r="S21" s="5" t="e">
        <f>INT(_xlfn.IFNA(LEFT(R21,LEN(R21)-1)*CHOOSE(MATCH(RIGHT(R21,1), {"K","M","B"},0),1000,1000000,1000000000),R21))</f>
        <v>#N/A</v>
      </c>
      <c r="T21" s="3" t="e">
        <f t="shared" si="26"/>
        <v>#N/A</v>
      </c>
      <c r="U21" s="5" t="e">
        <f>INT(_xlfn.IFNA(LEFT(T21,LEN(T21)-1)*CHOOSE(MATCH(RIGHT(T21,1), {"K","M","B"},0),1000,1000000,1000000000),T21))</f>
        <v>#N/A</v>
      </c>
      <c r="W21" s="5" t="str">
        <f t="shared" si="28"/>
        <v/>
      </c>
      <c r="X21" s="3" t="str">
        <f t="shared" si="29"/>
        <v/>
      </c>
      <c r="Y21" s="5" t="str">
        <f t="shared" si="30"/>
        <v/>
      </c>
      <c r="Z21" s="5" t="str">
        <f t="shared" si="31"/>
        <v/>
      </c>
      <c r="AA21" s="6" t="str">
        <f t="shared" si="32"/>
        <v/>
      </c>
      <c r="AB21" s="7" t="str">
        <f t="shared" si="33"/>
        <v/>
      </c>
      <c r="AC21" s="7" t="str">
        <f t="shared" si="34"/>
        <v/>
      </c>
      <c r="AD21" s="7" t="str">
        <f t="shared" si="19"/>
        <v/>
      </c>
      <c r="AE21" s="6" t="str">
        <f t="shared" si="35"/>
        <v/>
      </c>
    </row>
    <row r="22" spans="1:31" x14ac:dyDescent="0.25">
      <c r="A22" s="1">
        <v>5</v>
      </c>
      <c r="B22" s="1" t="s">
        <v>21</v>
      </c>
      <c r="C22" s="1" t="s">
        <v>61</v>
      </c>
      <c r="D22" s="1" t="s">
        <v>17</v>
      </c>
      <c r="E22" s="1" t="s">
        <v>2</v>
      </c>
      <c r="F22" s="1" t="s">
        <v>44</v>
      </c>
      <c r="H22" s="1" t="s">
        <v>75</v>
      </c>
      <c r="J22" s="5" t="e">
        <f t="shared" si="21"/>
        <v>#N/A</v>
      </c>
      <c r="K22" s="3" t="e">
        <f t="shared" si="6"/>
        <v>#N/A</v>
      </c>
      <c r="L22" s="3" t="e">
        <f t="shared" si="7"/>
        <v>#N/A</v>
      </c>
      <c r="M22" s="3" t="e">
        <f t="shared" si="8"/>
        <v>#N/A</v>
      </c>
      <c r="N22" s="3" t="e">
        <f t="shared" si="22"/>
        <v>#N/A</v>
      </c>
      <c r="O22" s="3" t="e">
        <f t="shared" si="23"/>
        <v>#N/A</v>
      </c>
      <c r="P22" s="3" t="e">
        <f t="shared" si="24"/>
        <v>#N/A</v>
      </c>
      <c r="Q22" s="3" t="e">
        <f t="shared" si="10"/>
        <v>#N/A</v>
      </c>
      <c r="R22" s="3" t="e">
        <f t="shared" si="25"/>
        <v>#N/A</v>
      </c>
      <c r="S22" s="5" t="e">
        <f>INT(_xlfn.IFNA(LEFT(R22,LEN(R22)-1)*CHOOSE(MATCH(RIGHT(R22,1), {"K","M","B"},0),1000,1000000,1000000000),R22))</f>
        <v>#N/A</v>
      </c>
      <c r="T22" s="3" t="e">
        <f t="shared" si="26"/>
        <v>#N/A</v>
      </c>
      <c r="U22" s="5" t="e">
        <f>INT(_xlfn.IFNA(LEFT(T22,LEN(T22)-1)*CHOOSE(MATCH(RIGHT(T22,1), {"K","M","B"},0),1000,1000000,1000000000),T22))</f>
        <v>#N/A</v>
      </c>
      <c r="W22" s="5" t="str">
        <f t="shared" si="28"/>
        <v/>
      </c>
      <c r="X22" s="3" t="str">
        <f t="shared" si="29"/>
        <v/>
      </c>
      <c r="Y22" s="5" t="str">
        <f t="shared" si="30"/>
        <v/>
      </c>
      <c r="Z22" s="5" t="str">
        <f t="shared" si="31"/>
        <v/>
      </c>
      <c r="AA22" s="6" t="str">
        <f t="shared" si="32"/>
        <v/>
      </c>
      <c r="AB22" s="7" t="str">
        <f t="shared" si="33"/>
        <v/>
      </c>
      <c r="AC22" s="7" t="str">
        <f t="shared" si="34"/>
        <v/>
      </c>
      <c r="AD22" s="7" t="str">
        <f t="shared" si="19"/>
        <v/>
      </c>
      <c r="AE22" s="6" t="str">
        <f t="shared" si="35"/>
        <v/>
      </c>
    </row>
    <row r="23" spans="1:31" x14ac:dyDescent="0.25">
      <c r="B23" s="1" t="s">
        <v>11</v>
      </c>
      <c r="C23" s="1" t="s">
        <v>12</v>
      </c>
      <c r="J23" s="5" t="e">
        <f t="shared" si="21"/>
        <v>#N/A</v>
      </c>
      <c r="K23" s="3" t="e">
        <f t="shared" si="6"/>
        <v>#N/A</v>
      </c>
      <c r="L23" s="3" t="e">
        <f t="shared" si="7"/>
        <v>#N/A</v>
      </c>
      <c r="M23" s="3" t="e">
        <f t="shared" si="8"/>
        <v>#N/A</v>
      </c>
      <c r="N23" s="3" t="e">
        <f t="shared" si="22"/>
        <v>#N/A</v>
      </c>
      <c r="O23" s="3" t="e">
        <f t="shared" si="23"/>
        <v>#N/A</v>
      </c>
      <c r="P23" s="3" t="e">
        <f t="shared" si="24"/>
        <v>#N/A</v>
      </c>
      <c r="Q23" s="3" t="e">
        <f t="shared" si="10"/>
        <v>#N/A</v>
      </c>
      <c r="R23" s="3" t="e">
        <f t="shared" si="25"/>
        <v>#N/A</v>
      </c>
      <c r="S23" s="5" t="e">
        <f>INT(_xlfn.IFNA(LEFT(R23,LEN(R23)-1)*CHOOSE(MATCH(RIGHT(R23,1), {"K","M","B"},0),1000,1000000,1000000000),R23))</f>
        <v>#N/A</v>
      </c>
      <c r="T23" s="3" t="e">
        <f t="shared" si="26"/>
        <v>#N/A</v>
      </c>
      <c r="U23" s="5" t="e">
        <f>INT(_xlfn.IFNA(LEFT(T23,LEN(T23)-1)*CHOOSE(MATCH(RIGHT(T23,1), {"K","M","B"},0),1000,1000000,1000000000),T23))</f>
        <v>#N/A</v>
      </c>
      <c r="W23" s="5" t="str">
        <f t="shared" si="28"/>
        <v/>
      </c>
      <c r="X23" s="3" t="str">
        <f t="shared" si="29"/>
        <v/>
      </c>
      <c r="Y23" s="5" t="str">
        <f t="shared" si="30"/>
        <v/>
      </c>
      <c r="Z23" s="5" t="str">
        <f t="shared" si="31"/>
        <v/>
      </c>
      <c r="AA23" s="6" t="str">
        <f t="shared" si="32"/>
        <v/>
      </c>
      <c r="AB23" s="7" t="str">
        <f t="shared" si="33"/>
        <v/>
      </c>
      <c r="AC23" s="7" t="str">
        <f t="shared" si="34"/>
        <v/>
      </c>
      <c r="AD23" s="7" t="str">
        <f t="shared" si="19"/>
        <v/>
      </c>
      <c r="AE23" s="6" t="str">
        <f t="shared" si="35"/>
        <v/>
      </c>
    </row>
    <row r="24" spans="1:31" x14ac:dyDescent="0.25">
      <c r="B24" s="1" t="s">
        <v>13</v>
      </c>
      <c r="C24" s="1" t="s">
        <v>62</v>
      </c>
      <c r="J24" s="5" t="e">
        <f t="shared" si="21"/>
        <v>#N/A</v>
      </c>
      <c r="K24" s="3" t="e">
        <f t="shared" si="6"/>
        <v>#N/A</v>
      </c>
      <c r="L24" s="3" t="e">
        <f t="shared" si="7"/>
        <v>#N/A</v>
      </c>
      <c r="M24" s="3" t="e">
        <f t="shared" si="8"/>
        <v>#N/A</v>
      </c>
      <c r="N24" s="3" t="e">
        <f t="shared" si="22"/>
        <v>#N/A</v>
      </c>
      <c r="O24" s="3" t="e">
        <f t="shared" si="23"/>
        <v>#N/A</v>
      </c>
      <c r="P24" s="3" t="e">
        <f t="shared" si="24"/>
        <v>#N/A</v>
      </c>
      <c r="Q24" s="3" t="e">
        <f t="shared" si="10"/>
        <v>#N/A</v>
      </c>
      <c r="R24" s="3" t="e">
        <f t="shared" si="25"/>
        <v>#N/A</v>
      </c>
      <c r="S24" s="5" t="e">
        <f>INT(_xlfn.IFNA(LEFT(R24,LEN(R24)-1)*CHOOSE(MATCH(RIGHT(R24,1), {"K","M","B"},0),1000,1000000,1000000000),R24))</f>
        <v>#N/A</v>
      </c>
      <c r="T24" s="3" t="e">
        <f t="shared" si="26"/>
        <v>#N/A</v>
      </c>
      <c r="U24" s="5" t="e">
        <f>INT(_xlfn.IFNA(LEFT(T24,LEN(T24)-1)*CHOOSE(MATCH(RIGHT(T24,1), {"K","M","B"},0),1000,1000000,1000000000),T24))</f>
        <v>#N/A</v>
      </c>
      <c r="W24" s="5" t="str">
        <f t="shared" si="28"/>
        <v/>
      </c>
      <c r="X24" s="3" t="str">
        <f t="shared" si="29"/>
        <v/>
      </c>
      <c r="Y24" s="5" t="str">
        <f t="shared" si="30"/>
        <v/>
      </c>
      <c r="Z24" s="5" t="str">
        <f t="shared" si="31"/>
        <v/>
      </c>
      <c r="AA24" s="6" t="str">
        <f t="shared" si="32"/>
        <v/>
      </c>
      <c r="AB24" s="7" t="str">
        <f t="shared" si="33"/>
        <v/>
      </c>
      <c r="AC24" s="7" t="str">
        <f t="shared" si="34"/>
        <v/>
      </c>
      <c r="AD24" s="7" t="str">
        <f t="shared" si="19"/>
        <v/>
      </c>
      <c r="AE24" s="6" t="str">
        <f t="shared" si="35"/>
        <v/>
      </c>
    </row>
    <row r="25" spans="1:31" x14ac:dyDescent="0.25">
      <c r="B25" s="1" t="s">
        <v>14</v>
      </c>
      <c r="C25" s="1" t="s">
        <v>47</v>
      </c>
      <c r="J25" s="5" t="e">
        <f t="shared" si="21"/>
        <v>#N/A</v>
      </c>
      <c r="K25" s="3" t="e">
        <f t="shared" si="6"/>
        <v>#N/A</v>
      </c>
      <c r="L25" s="3" t="e">
        <f t="shared" si="7"/>
        <v>#N/A</v>
      </c>
      <c r="M25" s="3" t="e">
        <f t="shared" si="8"/>
        <v>#N/A</v>
      </c>
      <c r="N25" s="3" t="e">
        <f t="shared" si="22"/>
        <v>#N/A</v>
      </c>
      <c r="O25" s="3" t="e">
        <f t="shared" si="23"/>
        <v>#N/A</v>
      </c>
      <c r="P25" s="3" t="e">
        <f t="shared" si="24"/>
        <v>#N/A</v>
      </c>
      <c r="Q25" s="3" t="e">
        <f t="shared" si="10"/>
        <v>#N/A</v>
      </c>
      <c r="R25" s="3" t="e">
        <f t="shared" si="25"/>
        <v>#N/A</v>
      </c>
      <c r="S25" s="5" t="e">
        <f>INT(_xlfn.IFNA(LEFT(R25,LEN(R25)-1)*CHOOSE(MATCH(RIGHT(R25,1), {"K","M","B"},0),1000,1000000,1000000000),R25))</f>
        <v>#N/A</v>
      </c>
      <c r="T25" s="3" t="e">
        <f t="shared" si="26"/>
        <v>#N/A</v>
      </c>
      <c r="U25" s="5" t="e">
        <f>INT(_xlfn.IFNA(LEFT(T25,LEN(T25)-1)*CHOOSE(MATCH(RIGHT(T25,1), {"K","M","B"},0),1000,1000000,1000000000),T25))</f>
        <v>#N/A</v>
      </c>
      <c r="W25" s="5" t="str">
        <f t="shared" si="28"/>
        <v/>
      </c>
      <c r="X25" s="3" t="str">
        <f t="shared" si="29"/>
        <v/>
      </c>
      <c r="Y25" s="5" t="str">
        <f t="shared" si="30"/>
        <v/>
      </c>
      <c r="Z25" s="5" t="str">
        <f t="shared" si="31"/>
        <v/>
      </c>
      <c r="AA25" s="6" t="str">
        <f t="shared" si="32"/>
        <v/>
      </c>
      <c r="AB25" s="7" t="str">
        <f t="shared" si="33"/>
        <v/>
      </c>
      <c r="AC25" s="7" t="str">
        <f t="shared" si="34"/>
        <v/>
      </c>
      <c r="AD25" s="7" t="str">
        <f t="shared" si="19"/>
        <v/>
      </c>
      <c r="AE25" s="6" t="str">
        <f t="shared" si="35"/>
        <v/>
      </c>
    </row>
    <row r="26" spans="1:31" x14ac:dyDescent="0.25">
      <c r="B26" s="1" t="s">
        <v>15</v>
      </c>
      <c r="C26" s="1" t="s">
        <v>63</v>
      </c>
      <c r="J26" s="5" t="e">
        <f t="shared" si="21"/>
        <v>#N/A</v>
      </c>
      <c r="K26" s="3" t="e">
        <f t="shared" si="6"/>
        <v>#N/A</v>
      </c>
      <c r="L26" s="3" t="e">
        <f t="shared" si="7"/>
        <v>#N/A</v>
      </c>
      <c r="M26" s="3" t="e">
        <f t="shared" si="8"/>
        <v>#N/A</v>
      </c>
      <c r="N26" s="3" t="e">
        <f t="shared" si="22"/>
        <v>#N/A</v>
      </c>
      <c r="O26" s="3" t="e">
        <f t="shared" si="23"/>
        <v>#N/A</v>
      </c>
      <c r="P26" s="3" t="e">
        <f t="shared" si="24"/>
        <v>#N/A</v>
      </c>
      <c r="Q26" s="3" t="e">
        <f t="shared" si="10"/>
        <v>#N/A</v>
      </c>
      <c r="R26" s="3" t="e">
        <f t="shared" si="25"/>
        <v>#N/A</v>
      </c>
      <c r="S26" s="5" t="e">
        <f>INT(_xlfn.IFNA(LEFT(R26,LEN(R26)-1)*CHOOSE(MATCH(RIGHT(R26,1), {"K","M","B"},0),1000,1000000,1000000000),R26))</f>
        <v>#N/A</v>
      </c>
      <c r="T26" s="3" t="e">
        <f t="shared" si="26"/>
        <v>#N/A</v>
      </c>
      <c r="U26" s="5" t="e">
        <f>INT(_xlfn.IFNA(LEFT(T26,LEN(T26)-1)*CHOOSE(MATCH(RIGHT(T26,1), {"K","M","B"},0),1000,1000000,1000000000),T26))</f>
        <v>#N/A</v>
      </c>
      <c r="W26" s="5" t="str">
        <f t="shared" si="28"/>
        <v/>
      </c>
      <c r="X26" s="3" t="str">
        <f t="shared" si="29"/>
        <v/>
      </c>
      <c r="Y26" s="5" t="str">
        <f t="shared" si="30"/>
        <v/>
      </c>
      <c r="Z26" s="5" t="str">
        <f t="shared" si="31"/>
        <v/>
      </c>
      <c r="AA26" s="6" t="str">
        <f t="shared" si="32"/>
        <v/>
      </c>
      <c r="AB26" s="7" t="str">
        <f t="shared" si="33"/>
        <v/>
      </c>
      <c r="AC26" s="7" t="str">
        <f t="shared" si="34"/>
        <v/>
      </c>
      <c r="AD26" s="7" t="str">
        <f t="shared" si="19"/>
        <v/>
      </c>
      <c r="AE26" s="6" t="str">
        <f t="shared" si="35"/>
        <v/>
      </c>
    </row>
    <row r="27" spans="1:31" x14ac:dyDescent="0.25">
      <c r="A27" s="1">
        <v>6</v>
      </c>
      <c r="B27" s="1" t="s">
        <v>64</v>
      </c>
      <c r="C27" s="1" t="s">
        <v>76</v>
      </c>
      <c r="D27" s="1" t="s">
        <v>17</v>
      </c>
      <c r="E27" s="1" t="s">
        <v>23</v>
      </c>
      <c r="F27" s="1" t="s">
        <v>77</v>
      </c>
      <c r="H27" s="1" t="s">
        <v>78</v>
      </c>
      <c r="J27" s="5" t="e">
        <f t="shared" si="21"/>
        <v>#N/A</v>
      </c>
      <c r="K27" s="3" t="e">
        <f t="shared" si="6"/>
        <v>#N/A</v>
      </c>
      <c r="L27" s="3" t="e">
        <f t="shared" si="7"/>
        <v>#N/A</v>
      </c>
      <c r="M27" s="3" t="e">
        <f t="shared" si="8"/>
        <v>#N/A</v>
      </c>
      <c r="N27" s="3" t="e">
        <f t="shared" si="22"/>
        <v>#N/A</v>
      </c>
      <c r="O27" s="3" t="e">
        <f t="shared" si="23"/>
        <v>#N/A</v>
      </c>
      <c r="P27" s="3" t="e">
        <f t="shared" si="24"/>
        <v>#N/A</v>
      </c>
      <c r="Q27" s="3" t="e">
        <f t="shared" si="10"/>
        <v>#N/A</v>
      </c>
      <c r="R27" s="3" t="e">
        <f t="shared" si="25"/>
        <v>#N/A</v>
      </c>
      <c r="S27" s="5" t="e">
        <f>INT(_xlfn.IFNA(LEFT(R27,LEN(R27)-1)*CHOOSE(MATCH(RIGHT(R27,1), {"K","M","B"},0),1000,1000000,1000000000),R27))</f>
        <v>#N/A</v>
      </c>
      <c r="T27" s="3" t="e">
        <f t="shared" si="26"/>
        <v>#N/A</v>
      </c>
      <c r="U27" s="5" t="e">
        <f>INT(_xlfn.IFNA(LEFT(T27,LEN(T27)-1)*CHOOSE(MATCH(RIGHT(T27,1), {"K","M","B"},0),1000,1000000,1000000000),T27))</f>
        <v>#N/A</v>
      </c>
      <c r="W27" s="5" t="str">
        <f t="shared" si="28"/>
        <v/>
      </c>
      <c r="X27" s="3" t="str">
        <f t="shared" si="29"/>
        <v/>
      </c>
      <c r="Y27" s="5" t="str">
        <f t="shared" si="30"/>
        <v/>
      </c>
      <c r="Z27" s="5" t="str">
        <f t="shared" si="31"/>
        <v/>
      </c>
      <c r="AA27" s="6" t="str">
        <f t="shared" si="32"/>
        <v/>
      </c>
      <c r="AB27" s="7" t="str">
        <f t="shared" si="33"/>
        <v/>
      </c>
      <c r="AC27" s="7" t="str">
        <f t="shared" si="34"/>
        <v/>
      </c>
      <c r="AD27" s="7" t="str">
        <f t="shared" si="19"/>
        <v/>
      </c>
      <c r="AE27" s="6" t="str">
        <f t="shared" si="35"/>
        <v/>
      </c>
    </row>
    <row r="28" spans="1:31" x14ac:dyDescent="0.25">
      <c r="B28" s="1" t="s">
        <v>11</v>
      </c>
      <c r="C28" s="1" t="s">
        <v>12</v>
      </c>
      <c r="J28" s="5" t="e">
        <f t="shared" si="21"/>
        <v>#N/A</v>
      </c>
      <c r="K28" s="3" t="e">
        <f t="shared" si="6"/>
        <v>#N/A</v>
      </c>
      <c r="L28" s="3" t="e">
        <f t="shared" si="7"/>
        <v>#N/A</v>
      </c>
      <c r="M28" s="3" t="e">
        <f t="shared" si="8"/>
        <v>#N/A</v>
      </c>
      <c r="N28" s="3" t="e">
        <f t="shared" si="22"/>
        <v>#N/A</v>
      </c>
      <c r="O28" s="3" t="e">
        <f t="shared" si="23"/>
        <v>#N/A</v>
      </c>
      <c r="P28" s="3" t="e">
        <f t="shared" si="24"/>
        <v>#N/A</v>
      </c>
      <c r="Q28" s="3" t="e">
        <f t="shared" si="10"/>
        <v>#N/A</v>
      </c>
      <c r="R28" s="3" t="e">
        <f t="shared" si="25"/>
        <v>#N/A</v>
      </c>
      <c r="S28" s="5" t="e">
        <f>INT(_xlfn.IFNA(LEFT(R28,LEN(R28)-1)*CHOOSE(MATCH(RIGHT(R28,1), {"K","M","B"},0),1000,1000000,1000000000),R28))</f>
        <v>#N/A</v>
      </c>
      <c r="T28" s="3" t="e">
        <f t="shared" si="26"/>
        <v>#N/A</v>
      </c>
      <c r="U28" s="5" t="e">
        <f>INT(_xlfn.IFNA(LEFT(T28,LEN(T28)-1)*CHOOSE(MATCH(RIGHT(T28,1), {"K","M","B"},0),1000,1000000,1000000000),T28))</f>
        <v>#N/A</v>
      </c>
      <c r="W28" s="5" t="str">
        <f t="shared" si="28"/>
        <v/>
      </c>
      <c r="X28" s="3" t="str">
        <f t="shared" si="29"/>
        <v/>
      </c>
      <c r="Y28" s="5" t="str">
        <f t="shared" si="30"/>
        <v/>
      </c>
      <c r="Z28" s="5" t="str">
        <f t="shared" si="31"/>
        <v/>
      </c>
      <c r="AA28" s="6" t="str">
        <f t="shared" si="32"/>
        <v/>
      </c>
      <c r="AB28" s="7" t="str">
        <f t="shared" si="33"/>
        <v/>
      </c>
      <c r="AC28" s="7" t="str">
        <f t="shared" si="34"/>
        <v/>
      </c>
      <c r="AD28" s="7" t="str">
        <f t="shared" si="19"/>
        <v/>
      </c>
      <c r="AE28" s="6" t="str">
        <f t="shared" si="35"/>
        <v/>
      </c>
    </row>
    <row r="29" spans="1:31" x14ac:dyDescent="0.25">
      <c r="B29" s="1" t="s">
        <v>13</v>
      </c>
      <c r="C29" s="1" t="s">
        <v>65</v>
      </c>
      <c r="J29" s="5" t="e">
        <f t="shared" si="21"/>
        <v>#N/A</v>
      </c>
      <c r="K29" s="3" t="e">
        <f t="shared" si="6"/>
        <v>#N/A</v>
      </c>
      <c r="L29" s="3" t="e">
        <f t="shared" si="7"/>
        <v>#N/A</v>
      </c>
      <c r="M29" s="3" t="e">
        <f t="shared" si="8"/>
        <v>#N/A</v>
      </c>
      <c r="N29" s="3" t="e">
        <f t="shared" si="22"/>
        <v>#N/A</v>
      </c>
      <c r="O29" s="3" t="e">
        <f t="shared" si="23"/>
        <v>#N/A</v>
      </c>
      <c r="P29" s="3" t="e">
        <f t="shared" si="24"/>
        <v>#N/A</v>
      </c>
      <c r="Q29" s="3" t="e">
        <f t="shared" si="10"/>
        <v>#N/A</v>
      </c>
      <c r="R29" s="3" t="e">
        <f t="shared" si="25"/>
        <v>#N/A</v>
      </c>
      <c r="S29" s="5" t="e">
        <f>INT(_xlfn.IFNA(LEFT(R29,LEN(R29)-1)*CHOOSE(MATCH(RIGHT(R29,1), {"K","M","B"},0),1000,1000000,1000000000),R29))</f>
        <v>#N/A</v>
      </c>
      <c r="T29" s="3" t="e">
        <f t="shared" si="26"/>
        <v>#N/A</v>
      </c>
      <c r="U29" s="5" t="e">
        <f>INT(_xlfn.IFNA(LEFT(T29,LEN(T29)-1)*CHOOSE(MATCH(RIGHT(T29,1), {"K","M","B"},0),1000,1000000,1000000000),T29))</f>
        <v>#N/A</v>
      </c>
      <c r="W29" s="5" t="str">
        <f t="shared" si="28"/>
        <v/>
      </c>
      <c r="X29" s="3" t="str">
        <f t="shared" si="29"/>
        <v/>
      </c>
      <c r="Y29" s="5" t="str">
        <f t="shared" si="30"/>
        <v/>
      </c>
      <c r="Z29" s="5" t="str">
        <f t="shared" si="31"/>
        <v/>
      </c>
      <c r="AA29" s="6" t="str">
        <f t="shared" si="32"/>
        <v/>
      </c>
      <c r="AB29" s="7" t="str">
        <f t="shared" si="33"/>
        <v/>
      </c>
      <c r="AC29" s="7" t="str">
        <f t="shared" si="34"/>
        <v/>
      </c>
      <c r="AD29" s="7" t="str">
        <f t="shared" si="19"/>
        <v/>
      </c>
      <c r="AE29" s="6" t="str">
        <f t="shared" si="35"/>
        <v/>
      </c>
    </row>
    <row r="30" spans="1:31" x14ac:dyDescent="0.25">
      <c r="B30" s="1" t="s">
        <v>14</v>
      </c>
      <c r="C30" s="1" t="s">
        <v>79</v>
      </c>
      <c r="J30" s="5" t="e">
        <f t="shared" si="21"/>
        <v>#N/A</v>
      </c>
      <c r="K30" s="3" t="e">
        <f t="shared" si="6"/>
        <v>#N/A</v>
      </c>
      <c r="L30" s="3" t="e">
        <f t="shared" si="7"/>
        <v>#N/A</v>
      </c>
      <c r="M30" s="3" t="e">
        <f t="shared" si="8"/>
        <v>#N/A</v>
      </c>
      <c r="N30" s="3" t="e">
        <f t="shared" si="22"/>
        <v>#N/A</v>
      </c>
      <c r="O30" s="3" t="e">
        <f t="shared" si="23"/>
        <v>#N/A</v>
      </c>
      <c r="P30" s="3" t="e">
        <f t="shared" si="24"/>
        <v>#N/A</v>
      </c>
      <c r="Q30" s="3" t="e">
        <f t="shared" si="10"/>
        <v>#N/A</v>
      </c>
      <c r="R30" s="3" t="e">
        <f t="shared" si="25"/>
        <v>#N/A</v>
      </c>
      <c r="S30" s="5" t="e">
        <f>INT(_xlfn.IFNA(LEFT(R30,LEN(R30)-1)*CHOOSE(MATCH(RIGHT(R30,1), {"K","M","B"},0),1000,1000000,1000000000),R30))</f>
        <v>#N/A</v>
      </c>
      <c r="T30" s="3" t="e">
        <f t="shared" si="26"/>
        <v>#N/A</v>
      </c>
      <c r="U30" s="5" t="e">
        <f>INT(_xlfn.IFNA(LEFT(T30,LEN(T30)-1)*CHOOSE(MATCH(RIGHT(T30,1), {"K","M","B"},0),1000,1000000,1000000000),T30))</f>
        <v>#N/A</v>
      </c>
      <c r="W30" s="5" t="str">
        <f t="shared" si="28"/>
        <v/>
      </c>
      <c r="X30" s="3" t="str">
        <f t="shared" si="29"/>
        <v/>
      </c>
      <c r="Y30" s="5" t="str">
        <f t="shared" si="30"/>
        <v/>
      </c>
      <c r="Z30" s="5" t="str">
        <f t="shared" si="31"/>
        <v/>
      </c>
      <c r="AA30" s="6" t="str">
        <f t="shared" si="32"/>
        <v/>
      </c>
      <c r="AB30" s="7" t="str">
        <f t="shared" si="33"/>
        <v/>
      </c>
      <c r="AC30" s="7" t="str">
        <f t="shared" si="34"/>
        <v/>
      </c>
      <c r="AD30" s="7" t="str">
        <f t="shared" si="19"/>
        <v/>
      </c>
      <c r="AE30" s="6" t="str">
        <f t="shared" si="35"/>
        <v/>
      </c>
    </row>
    <row r="31" spans="1:31" x14ac:dyDescent="0.25">
      <c r="B31" s="1" t="s">
        <v>15</v>
      </c>
      <c r="C31" s="1" t="s">
        <v>80</v>
      </c>
      <c r="J31" s="5" t="e">
        <f t="shared" si="21"/>
        <v>#N/A</v>
      </c>
      <c r="K31" s="3" t="e">
        <f t="shared" si="6"/>
        <v>#N/A</v>
      </c>
      <c r="L31" s="3" t="e">
        <f t="shared" si="7"/>
        <v>#N/A</v>
      </c>
      <c r="M31" s="3" t="e">
        <f t="shared" si="8"/>
        <v>#N/A</v>
      </c>
      <c r="N31" s="3" t="e">
        <f t="shared" si="22"/>
        <v>#N/A</v>
      </c>
      <c r="O31" s="3" t="e">
        <f t="shared" si="23"/>
        <v>#N/A</v>
      </c>
      <c r="P31" s="3" t="e">
        <f t="shared" si="24"/>
        <v>#N/A</v>
      </c>
      <c r="Q31" s="3" t="e">
        <f t="shared" si="10"/>
        <v>#N/A</v>
      </c>
      <c r="R31" s="3" t="e">
        <f t="shared" si="25"/>
        <v>#N/A</v>
      </c>
      <c r="S31" s="5" t="e">
        <f>INT(_xlfn.IFNA(LEFT(R31,LEN(R31)-1)*CHOOSE(MATCH(RIGHT(R31,1), {"K","M","B"},0),1000,1000000,1000000000),R31))</f>
        <v>#N/A</v>
      </c>
      <c r="T31" s="3" t="e">
        <f t="shared" si="26"/>
        <v>#N/A</v>
      </c>
      <c r="U31" s="5" t="e">
        <f>INT(_xlfn.IFNA(LEFT(T31,LEN(T31)-1)*CHOOSE(MATCH(RIGHT(T31,1), {"K","M","B"},0),1000,1000000,1000000000),T31))</f>
        <v>#N/A</v>
      </c>
      <c r="W31" s="5" t="str">
        <f t="shared" si="28"/>
        <v/>
      </c>
      <c r="X31" s="3" t="str">
        <f t="shared" si="29"/>
        <v/>
      </c>
      <c r="Y31" s="5" t="str">
        <f t="shared" si="30"/>
        <v/>
      </c>
      <c r="Z31" s="5" t="str">
        <f t="shared" si="31"/>
        <v/>
      </c>
      <c r="AA31" s="6" t="str">
        <f t="shared" si="32"/>
        <v/>
      </c>
      <c r="AB31" s="7" t="str">
        <f t="shared" si="33"/>
        <v/>
      </c>
      <c r="AC31" s="7" t="str">
        <f t="shared" si="34"/>
        <v/>
      </c>
      <c r="AD31" s="7" t="str">
        <f t="shared" si="19"/>
        <v/>
      </c>
      <c r="AE31" s="6" t="str">
        <f t="shared" si="35"/>
        <v/>
      </c>
    </row>
    <row r="32" spans="1:31" x14ac:dyDescent="0.25">
      <c r="A32" s="1">
        <v>7</v>
      </c>
      <c r="B32" s="1" t="s">
        <v>42</v>
      </c>
      <c r="C32" s="1" t="s">
        <v>81</v>
      </c>
      <c r="D32" s="1" t="s">
        <v>17</v>
      </c>
      <c r="E32" s="1" t="s">
        <v>19</v>
      </c>
      <c r="F32" s="1" t="s">
        <v>46</v>
      </c>
      <c r="H32" s="1" t="s">
        <v>82</v>
      </c>
      <c r="J32" s="5" t="e">
        <f t="shared" si="21"/>
        <v>#N/A</v>
      </c>
      <c r="K32" s="3" t="e">
        <f t="shared" si="6"/>
        <v>#N/A</v>
      </c>
      <c r="L32" s="3" t="e">
        <f t="shared" si="7"/>
        <v>#N/A</v>
      </c>
      <c r="M32" s="3" t="e">
        <f t="shared" si="8"/>
        <v>#N/A</v>
      </c>
      <c r="N32" s="3" t="e">
        <f t="shared" si="22"/>
        <v>#N/A</v>
      </c>
      <c r="O32" s="3" t="e">
        <f t="shared" si="23"/>
        <v>#N/A</v>
      </c>
      <c r="P32" s="3" t="e">
        <f t="shared" si="24"/>
        <v>#N/A</v>
      </c>
      <c r="Q32" s="3" t="e">
        <f t="shared" si="10"/>
        <v>#N/A</v>
      </c>
      <c r="R32" s="3" t="e">
        <f t="shared" si="25"/>
        <v>#N/A</v>
      </c>
      <c r="S32" s="5" t="e">
        <f>INT(_xlfn.IFNA(LEFT(R32,LEN(R32)-1)*CHOOSE(MATCH(RIGHT(R32,1), {"K","M","B"},0),1000,1000000,1000000000),R32))</f>
        <v>#N/A</v>
      </c>
      <c r="T32" s="3" t="e">
        <f t="shared" si="26"/>
        <v>#N/A</v>
      </c>
      <c r="U32" s="5" t="e">
        <f>INT(_xlfn.IFNA(LEFT(T32,LEN(T32)-1)*CHOOSE(MATCH(RIGHT(T32,1), {"K","M","B"},0),1000,1000000,1000000000),T32))</f>
        <v>#N/A</v>
      </c>
      <c r="W32" s="5" t="str">
        <f t="shared" si="28"/>
        <v/>
      </c>
      <c r="X32" s="3" t="str">
        <f t="shared" si="29"/>
        <v/>
      </c>
      <c r="Y32" s="5" t="str">
        <f t="shared" si="30"/>
        <v/>
      </c>
      <c r="Z32" s="5" t="str">
        <f t="shared" si="31"/>
        <v/>
      </c>
      <c r="AA32" s="6" t="str">
        <f t="shared" si="32"/>
        <v/>
      </c>
      <c r="AB32" s="7" t="str">
        <f t="shared" si="33"/>
        <v/>
      </c>
      <c r="AC32" s="7" t="str">
        <f t="shared" si="34"/>
        <v/>
      </c>
      <c r="AD32" s="7" t="str">
        <f t="shared" si="19"/>
        <v/>
      </c>
      <c r="AE32" s="6" t="str">
        <f t="shared" si="35"/>
        <v/>
      </c>
    </row>
    <row r="33" spans="1:31" x14ac:dyDescent="0.25">
      <c r="B33" s="1" t="s">
        <v>11</v>
      </c>
      <c r="C33" s="1" t="s">
        <v>12</v>
      </c>
      <c r="J33" s="5" t="e">
        <f t="shared" si="21"/>
        <v>#N/A</v>
      </c>
      <c r="K33" s="3" t="e">
        <f t="shared" si="6"/>
        <v>#N/A</v>
      </c>
      <c r="L33" s="3" t="e">
        <f t="shared" si="7"/>
        <v>#N/A</v>
      </c>
      <c r="M33" s="3" t="e">
        <f t="shared" si="8"/>
        <v>#N/A</v>
      </c>
      <c r="N33" s="3" t="e">
        <f t="shared" si="22"/>
        <v>#N/A</v>
      </c>
      <c r="O33" s="3" t="e">
        <f t="shared" si="23"/>
        <v>#N/A</v>
      </c>
      <c r="P33" s="3" t="e">
        <f t="shared" si="24"/>
        <v>#N/A</v>
      </c>
      <c r="Q33" s="3" t="e">
        <f t="shared" si="10"/>
        <v>#N/A</v>
      </c>
      <c r="R33" s="3" t="e">
        <f t="shared" si="25"/>
        <v>#N/A</v>
      </c>
      <c r="S33" s="5" t="e">
        <f>INT(_xlfn.IFNA(LEFT(R33,LEN(R33)-1)*CHOOSE(MATCH(RIGHT(R33,1), {"K","M","B"},0),1000,1000000,1000000000),R33))</f>
        <v>#N/A</v>
      </c>
      <c r="T33" s="3" t="e">
        <f t="shared" si="26"/>
        <v>#N/A</v>
      </c>
      <c r="U33" s="5" t="e">
        <f>INT(_xlfn.IFNA(LEFT(T33,LEN(T33)-1)*CHOOSE(MATCH(RIGHT(T33,1), {"K","M","B"},0),1000,1000000,1000000000),T33))</f>
        <v>#N/A</v>
      </c>
      <c r="W33" s="5" t="str">
        <f t="shared" si="28"/>
        <v/>
      </c>
      <c r="X33" s="3" t="str">
        <f t="shared" si="29"/>
        <v/>
      </c>
      <c r="Y33" s="5" t="str">
        <f t="shared" si="30"/>
        <v/>
      </c>
      <c r="Z33" s="5" t="str">
        <f t="shared" si="31"/>
        <v/>
      </c>
      <c r="AA33" s="6" t="str">
        <f t="shared" si="32"/>
        <v/>
      </c>
      <c r="AB33" s="7" t="str">
        <f t="shared" si="33"/>
        <v/>
      </c>
      <c r="AC33" s="7" t="str">
        <f t="shared" si="34"/>
        <v/>
      </c>
      <c r="AD33" s="7" t="str">
        <f t="shared" si="19"/>
        <v/>
      </c>
      <c r="AE33" s="6" t="str">
        <f t="shared" si="35"/>
        <v/>
      </c>
    </row>
    <row r="34" spans="1:31" x14ac:dyDescent="0.25">
      <c r="B34" s="1" t="s">
        <v>13</v>
      </c>
      <c r="C34" s="1" t="s">
        <v>83</v>
      </c>
      <c r="J34" s="5" t="e">
        <f t="shared" si="21"/>
        <v>#N/A</v>
      </c>
      <c r="K34" s="3" t="e">
        <f t="shared" si="6"/>
        <v>#N/A</v>
      </c>
      <c r="L34" s="3" t="e">
        <f t="shared" si="7"/>
        <v>#N/A</v>
      </c>
      <c r="M34" s="3" t="e">
        <f t="shared" si="8"/>
        <v>#N/A</v>
      </c>
      <c r="N34" s="3" t="e">
        <f t="shared" si="22"/>
        <v>#N/A</v>
      </c>
      <c r="O34" s="3" t="e">
        <f t="shared" si="23"/>
        <v>#N/A</v>
      </c>
      <c r="P34" s="3" t="e">
        <f t="shared" si="24"/>
        <v>#N/A</v>
      </c>
      <c r="Q34" s="3" t="e">
        <f t="shared" si="10"/>
        <v>#N/A</v>
      </c>
      <c r="R34" s="3" t="e">
        <f t="shared" si="25"/>
        <v>#N/A</v>
      </c>
      <c r="S34" s="5" t="e">
        <f>INT(_xlfn.IFNA(LEFT(R34,LEN(R34)-1)*CHOOSE(MATCH(RIGHT(R34,1), {"K","M","B"},0),1000,1000000,1000000000),R34))</f>
        <v>#N/A</v>
      </c>
      <c r="T34" s="3" t="e">
        <f t="shared" si="26"/>
        <v>#N/A</v>
      </c>
      <c r="U34" s="5" t="e">
        <f>INT(_xlfn.IFNA(LEFT(T34,LEN(T34)-1)*CHOOSE(MATCH(RIGHT(T34,1), {"K","M","B"},0),1000,1000000,1000000000),T34))</f>
        <v>#N/A</v>
      </c>
      <c r="W34" s="5" t="str">
        <f t="shared" si="28"/>
        <v/>
      </c>
      <c r="X34" s="3" t="str">
        <f t="shared" si="29"/>
        <v/>
      </c>
      <c r="Y34" s="5" t="str">
        <f t="shared" si="30"/>
        <v/>
      </c>
      <c r="Z34" s="5" t="str">
        <f t="shared" si="31"/>
        <v/>
      </c>
      <c r="AA34" s="6" t="str">
        <f t="shared" si="32"/>
        <v/>
      </c>
      <c r="AB34" s="7" t="str">
        <f t="shared" si="33"/>
        <v/>
      </c>
      <c r="AC34" s="7" t="str">
        <f t="shared" si="34"/>
        <v/>
      </c>
      <c r="AD34" s="7" t="str">
        <f t="shared" si="19"/>
        <v/>
      </c>
      <c r="AE34" s="6" t="str">
        <f t="shared" si="35"/>
        <v/>
      </c>
    </row>
    <row r="35" spans="1:31" x14ac:dyDescent="0.25">
      <c r="B35" s="1" t="s">
        <v>14</v>
      </c>
      <c r="C35" s="1" t="s">
        <v>84</v>
      </c>
      <c r="J35" s="5" t="e">
        <f t="shared" si="21"/>
        <v>#N/A</v>
      </c>
      <c r="K35" s="3" t="e">
        <f t="shared" si="6"/>
        <v>#N/A</v>
      </c>
      <c r="L35" s="3" t="e">
        <f t="shared" si="7"/>
        <v>#N/A</v>
      </c>
      <c r="M35" s="3" t="e">
        <f t="shared" si="8"/>
        <v>#N/A</v>
      </c>
      <c r="N35" s="3" t="e">
        <f t="shared" si="22"/>
        <v>#N/A</v>
      </c>
      <c r="O35" s="3" t="e">
        <f t="shared" si="23"/>
        <v>#N/A</v>
      </c>
      <c r="P35" s="3" t="e">
        <f t="shared" si="24"/>
        <v>#N/A</v>
      </c>
      <c r="Q35" s="3" t="e">
        <f t="shared" si="10"/>
        <v>#N/A</v>
      </c>
      <c r="R35" s="3" t="e">
        <f t="shared" si="25"/>
        <v>#N/A</v>
      </c>
      <c r="S35" s="5" t="e">
        <f>INT(_xlfn.IFNA(LEFT(R35,LEN(R35)-1)*CHOOSE(MATCH(RIGHT(R35,1), {"K","M","B"},0),1000,1000000,1000000000),R35))</f>
        <v>#N/A</v>
      </c>
      <c r="T35" s="3" t="e">
        <f t="shared" si="26"/>
        <v>#N/A</v>
      </c>
      <c r="U35" s="5" t="e">
        <f>INT(_xlfn.IFNA(LEFT(T35,LEN(T35)-1)*CHOOSE(MATCH(RIGHT(T35,1), {"K","M","B"},0),1000,1000000,1000000000),T35))</f>
        <v>#N/A</v>
      </c>
      <c r="W35" s="5" t="str">
        <f t="shared" si="28"/>
        <v/>
      </c>
      <c r="X35" s="3" t="str">
        <f>IFERROR(INDEX($A:$H, J35, 2), "")</f>
        <v/>
      </c>
      <c r="Y35" s="5" t="str">
        <f>IFERROR(HEX2DEC(O35)-HEX2DEC(N35), "")</f>
        <v/>
      </c>
      <c r="Z35" s="5" t="str">
        <f>IFERROR(HEX2DEC(P35)-HEX2DEC(N35), "")</f>
        <v/>
      </c>
      <c r="AA35" s="6" t="str">
        <f>IFERROR(Z35/Y35, "")</f>
        <v/>
      </c>
      <c r="AB35" s="7" t="str">
        <f>IFERROR(U35, "")</f>
        <v/>
      </c>
      <c r="AC35" s="7" t="str">
        <f>IFERROR(S35, "")</f>
        <v/>
      </c>
      <c r="AD35" s="7" t="str">
        <f t="shared" si="19"/>
        <v/>
      </c>
      <c r="AE35" s="6" t="str">
        <f>IFERROR(AC35/AB35, "")</f>
        <v/>
      </c>
    </row>
    <row r="36" spans="1:31" x14ac:dyDescent="0.25">
      <c r="B36" s="1" t="s">
        <v>15</v>
      </c>
      <c r="C36" s="1" t="s">
        <v>85</v>
      </c>
      <c r="J36" s="9" t="e">
        <f t="shared" ref="J36:J99" si="36">MATCH(W36, $A:$A, 0)</f>
        <v>#N/A</v>
      </c>
      <c r="K36" s="3" t="e">
        <f t="shared" si="6"/>
        <v>#N/A</v>
      </c>
      <c r="L36" s="3" t="e">
        <f t="shared" si="7"/>
        <v>#N/A</v>
      </c>
      <c r="M36" s="3" t="e">
        <f t="shared" si="8"/>
        <v>#N/A</v>
      </c>
      <c r="N36" s="3" t="e">
        <f t="shared" ref="N36:N99" si="37">RIGHT(K36,LEN(K36)-2)</f>
        <v>#N/A</v>
      </c>
      <c r="O36" s="3" t="e">
        <f t="shared" ref="O36:O99" si="38">RIGHT(L36,LEN(L36)-2)</f>
        <v>#N/A</v>
      </c>
      <c r="P36" s="3" t="e">
        <f t="shared" ref="P36:P99" si="39">RIGHT(M36,LEN(M36)-2)</f>
        <v>#N/A</v>
      </c>
      <c r="Q36" s="3" t="e">
        <f t="shared" si="10"/>
        <v>#N/A</v>
      </c>
      <c r="R36" s="3" t="e">
        <f t="shared" ref="R36:R99" si="40">MID(Q36, 1, FIND("/", Q36, 1)-1)</f>
        <v>#N/A</v>
      </c>
      <c r="S36" s="9" t="e">
        <f>INT(_xlfn.IFNA(LEFT(R36,LEN(R36)-1)*CHOOSE(MATCH(RIGHT(R36,1), {"K","M","B"},0),1000,1000000,1000000000),R36))</f>
        <v>#N/A</v>
      </c>
      <c r="T36" s="3" t="e">
        <f t="shared" ref="T36:T99" si="41">MID(Q36,FIND("/",Q36,1)+1,LEN(Q36))</f>
        <v>#N/A</v>
      </c>
      <c r="U36" s="9" t="e">
        <f>INT(_xlfn.IFNA(LEFT(T36,LEN(T36)-1)*CHOOSE(MATCH(RIGHT(T36,1), {"K","M","B"},0),1000,1000000,1000000000),T36))</f>
        <v>#N/A</v>
      </c>
      <c r="W36" s="9" t="str">
        <f t="shared" si="28"/>
        <v/>
      </c>
      <c r="X36" s="3" t="str">
        <f t="shared" ref="X36:X99" si="42">IFERROR(INDEX($A:$H, J36, 2), "")</f>
        <v/>
      </c>
      <c r="Y36" s="9" t="str">
        <f t="shared" ref="Y36:Y99" si="43">IFERROR(HEX2DEC(O36)-HEX2DEC(N36), "")</f>
        <v/>
      </c>
      <c r="Z36" s="9" t="str">
        <f t="shared" ref="Z36:Z99" si="44">IFERROR(HEX2DEC(P36)-HEX2DEC(N36), "")</f>
        <v/>
      </c>
      <c r="AA36" s="6" t="str">
        <f t="shared" ref="AA36:AA99" si="45">IFERROR(Z36/Y36, "")</f>
        <v/>
      </c>
      <c r="AB36" s="7" t="str">
        <f t="shared" ref="AB36:AB99" si="46">IFERROR(U36, "")</f>
        <v/>
      </c>
      <c r="AC36" s="7" t="str">
        <f t="shared" ref="AC36:AC99" si="47">IFERROR(S36, "")</f>
        <v/>
      </c>
      <c r="AD36" s="7" t="str">
        <f t="shared" ref="AD36:AD99" si="48">IFERROR(AC36/4, "")</f>
        <v/>
      </c>
      <c r="AE36" s="6" t="str">
        <f t="shared" ref="AE36:AE99" si="49">IFERROR(AC36/AB36, "")</f>
        <v/>
      </c>
    </row>
    <row r="37" spans="1:31" x14ac:dyDescent="0.25">
      <c r="A37" s="1">
        <v>8</v>
      </c>
      <c r="B37" s="1" t="s">
        <v>24</v>
      </c>
      <c r="C37" s="1" t="s">
        <v>86</v>
      </c>
      <c r="D37" s="1" t="s">
        <v>1</v>
      </c>
      <c r="E37" s="1" t="s">
        <v>25</v>
      </c>
      <c r="F37" s="1" t="s">
        <v>87</v>
      </c>
      <c r="H37" s="1" t="s">
        <v>88</v>
      </c>
      <c r="J37" s="9" t="e">
        <f t="shared" si="36"/>
        <v>#N/A</v>
      </c>
      <c r="K37" s="3" t="e">
        <f t="shared" si="6"/>
        <v>#N/A</v>
      </c>
      <c r="L37" s="3" t="e">
        <f t="shared" si="7"/>
        <v>#N/A</v>
      </c>
      <c r="M37" s="3" t="e">
        <f t="shared" si="8"/>
        <v>#N/A</v>
      </c>
      <c r="N37" s="3" t="e">
        <f t="shared" si="37"/>
        <v>#N/A</v>
      </c>
      <c r="O37" s="3" t="e">
        <f t="shared" si="38"/>
        <v>#N/A</v>
      </c>
      <c r="P37" s="3" t="e">
        <f t="shared" si="39"/>
        <v>#N/A</v>
      </c>
      <c r="Q37" s="3" t="e">
        <f t="shared" si="10"/>
        <v>#N/A</v>
      </c>
      <c r="R37" s="3" t="e">
        <f t="shared" si="40"/>
        <v>#N/A</v>
      </c>
      <c r="S37" s="9" t="e">
        <f>INT(_xlfn.IFNA(LEFT(R37,LEN(R37)-1)*CHOOSE(MATCH(RIGHT(R37,1), {"K","M","B"},0),1000,1000000,1000000000),R37))</f>
        <v>#N/A</v>
      </c>
      <c r="T37" s="3" t="e">
        <f t="shared" si="41"/>
        <v>#N/A</v>
      </c>
      <c r="U37" s="9" t="e">
        <f>INT(_xlfn.IFNA(LEFT(T37,LEN(T37)-1)*CHOOSE(MATCH(RIGHT(T37,1), {"K","M","B"},0),1000,1000000,1000000000),T37))</f>
        <v>#N/A</v>
      </c>
      <c r="W37" s="9" t="str">
        <f t="shared" si="28"/>
        <v/>
      </c>
      <c r="X37" s="3" t="str">
        <f t="shared" si="42"/>
        <v/>
      </c>
      <c r="Y37" s="9" t="str">
        <f t="shared" si="43"/>
        <v/>
      </c>
      <c r="Z37" s="9" t="str">
        <f t="shared" si="44"/>
        <v/>
      </c>
      <c r="AA37" s="6" t="str">
        <f t="shared" si="45"/>
        <v/>
      </c>
      <c r="AB37" s="7" t="str">
        <f t="shared" si="46"/>
        <v/>
      </c>
      <c r="AC37" s="7" t="str">
        <f t="shared" si="47"/>
        <v/>
      </c>
      <c r="AD37" s="7" t="str">
        <f t="shared" si="48"/>
        <v/>
      </c>
      <c r="AE37" s="6" t="str">
        <f t="shared" si="49"/>
        <v/>
      </c>
    </row>
    <row r="38" spans="1:31" x14ac:dyDescent="0.25">
      <c r="B38" s="1" t="s">
        <v>11</v>
      </c>
      <c r="C38" s="1" t="s">
        <v>12</v>
      </c>
      <c r="J38" s="9" t="e">
        <f t="shared" si="36"/>
        <v>#N/A</v>
      </c>
      <c r="K38" s="3" t="e">
        <f t="shared" si="6"/>
        <v>#N/A</v>
      </c>
      <c r="L38" s="3" t="e">
        <f t="shared" si="7"/>
        <v>#N/A</v>
      </c>
      <c r="M38" s="3" t="e">
        <f t="shared" si="8"/>
        <v>#N/A</v>
      </c>
      <c r="N38" s="3" t="e">
        <f t="shared" si="37"/>
        <v>#N/A</v>
      </c>
      <c r="O38" s="3" t="e">
        <f t="shared" si="38"/>
        <v>#N/A</v>
      </c>
      <c r="P38" s="3" t="e">
        <f t="shared" si="39"/>
        <v>#N/A</v>
      </c>
      <c r="Q38" s="3" t="e">
        <f t="shared" si="10"/>
        <v>#N/A</v>
      </c>
      <c r="R38" s="3" t="e">
        <f t="shared" si="40"/>
        <v>#N/A</v>
      </c>
      <c r="S38" s="9" t="e">
        <f>INT(_xlfn.IFNA(LEFT(R38,LEN(R38)-1)*CHOOSE(MATCH(RIGHT(R38,1), {"K","M","B"},0),1000,1000000,1000000000),R38))</f>
        <v>#N/A</v>
      </c>
      <c r="T38" s="3" t="e">
        <f t="shared" si="41"/>
        <v>#N/A</v>
      </c>
      <c r="U38" s="9" t="e">
        <f>INT(_xlfn.IFNA(LEFT(T38,LEN(T38)-1)*CHOOSE(MATCH(RIGHT(T38,1), {"K","M","B"},0),1000,1000000,1000000000),T38))</f>
        <v>#N/A</v>
      </c>
      <c r="W38" s="9" t="str">
        <f t="shared" si="28"/>
        <v/>
      </c>
      <c r="X38" s="3" t="str">
        <f t="shared" si="42"/>
        <v/>
      </c>
      <c r="Y38" s="9" t="str">
        <f t="shared" si="43"/>
        <v/>
      </c>
      <c r="Z38" s="9" t="str">
        <f t="shared" si="44"/>
        <v/>
      </c>
      <c r="AA38" s="6" t="str">
        <f t="shared" si="45"/>
        <v/>
      </c>
      <c r="AB38" s="7" t="str">
        <f t="shared" si="46"/>
        <v/>
      </c>
      <c r="AC38" s="7" t="str">
        <f t="shared" si="47"/>
        <v/>
      </c>
      <c r="AD38" s="7" t="str">
        <f t="shared" si="48"/>
        <v/>
      </c>
      <c r="AE38" s="6" t="str">
        <f t="shared" si="49"/>
        <v/>
      </c>
    </row>
    <row r="39" spans="1:31" x14ac:dyDescent="0.25">
      <c r="B39" s="1" t="s">
        <v>13</v>
      </c>
      <c r="C39" s="1" t="s">
        <v>89</v>
      </c>
      <c r="J39" s="9" t="e">
        <f t="shared" si="36"/>
        <v>#N/A</v>
      </c>
      <c r="K39" s="3" t="e">
        <f t="shared" si="6"/>
        <v>#N/A</v>
      </c>
      <c r="L39" s="3" t="e">
        <f t="shared" si="7"/>
        <v>#N/A</v>
      </c>
      <c r="M39" s="3" t="e">
        <f t="shared" si="8"/>
        <v>#N/A</v>
      </c>
      <c r="N39" s="3" t="e">
        <f t="shared" si="37"/>
        <v>#N/A</v>
      </c>
      <c r="O39" s="3" t="e">
        <f t="shared" si="38"/>
        <v>#N/A</v>
      </c>
      <c r="P39" s="3" t="e">
        <f t="shared" si="39"/>
        <v>#N/A</v>
      </c>
      <c r="Q39" s="3" t="e">
        <f t="shared" si="10"/>
        <v>#N/A</v>
      </c>
      <c r="R39" s="3" t="e">
        <f t="shared" si="40"/>
        <v>#N/A</v>
      </c>
      <c r="S39" s="9" t="e">
        <f>INT(_xlfn.IFNA(LEFT(R39,LEN(R39)-1)*CHOOSE(MATCH(RIGHT(R39,1), {"K","M","B"},0),1000,1000000,1000000000),R39))</f>
        <v>#N/A</v>
      </c>
      <c r="T39" s="3" t="e">
        <f t="shared" si="41"/>
        <v>#N/A</v>
      </c>
      <c r="U39" s="9" t="e">
        <f>INT(_xlfn.IFNA(LEFT(T39,LEN(T39)-1)*CHOOSE(MATCH(RIGHT(T39,1), {"K","M","B"},0),1000,1000000,1000000000),T39))</f>
        <v>#N/A</v>
      </c>
      <c r="W39" s="9" t="str">
        <f t="shared" si="28"/>
        <v/>
      </c>
      <c r="X39" s="3" t="str">
        <f t="shared" si="42"/>
        <v/>
      </c>
      <c r="Y39" s="9" t="str">
        <f t="shared" si="43"/>
        <v/>
      </c>
      <c r="Z39" s="9" t="str">
        <f t="shared" si="44"/>
        <v/>
      </c>
      <c r="AA39" s="6" t="str">
        <f t="shared" si="45"/>
        <v/>
      </c>
      <c r="AB39" s="7" t="str">
        <f t="shared" si="46"/>
        <v/>
      </c>
      <c r="AC39" s="7" t="str">
        <f t="shared" si="47"/>
        <v/>
      </c>
      <c r="AD39" s="7" t="str">
        <f t="shared" si="48"/>
        <v/>
      </c>
      <c r="AE39" s="6" t="str">
        <f t="shared" si="49"/>
        <v/>
      </c>
    </row>
    <row r="40" spans="1:31" x14ac:dyDescent="0.25">
      <c r="B40" s="1" t="s">
        <v>14</v>
      </c>
      <c r="C40" s="1" t="s">
        <v>90</v>
      </c>
      <c r="J40" s="9" t="e">
        <f t="shared" si="36"/>
        <v>#N/A</v>
      </c>
      <c r="K40" s="3" t="e">
        <f t="shared" si="6"/>
        <v>#N/A</v>
      </c>
      <c r="L40" s="3" t="e">
        <f t="shared" si="7"/>
        <v>#N/A</v>
      </c>
      <c r="M40" s="3" t="e">
        <f t="shared" si="8"/>
        <v>#N/A</v>
      </c>
      <c r="N40" s="3" t="e">
        <f t="shared" si="37"/>
        <v>#N/A</v>
      </c>
      <c r="O40" s="3" t="e">
        <f t="shared" si="38"/>
        <v>#N/A</v>
      </c>
      <c r="P40" s="3" t="e">
        <f t="shared" si="39"/>
        <v>#N/A</v>
      </c>
      <c r="Q40" s="3" t="e">
        <f t="shared" si="10"/>
        <v>#N/A</v>
      </c>
      <c r="R40" s="3" t="e">
        <f t="shared" si="40"/>
        <v>#N/A</v>
      </c>
      <c r="S40" s="9" t="e">
        <f>INT(_xlfn.IFNA(LEFT(R40,LEN(R40)-1)*CHOOSE(MATCH(RIGHT(R40,1), {"K","M","B"},0),1000,1000000,1000000000),R40))</f>
        <v>#N/A</v>
      </c>
      <c r="T40" s="3" t="e">
        <f t="shared" si="41"/>
        <v>#N/A</v>
      </c>
      <c r="U40" s="9" t="e">
        <f>INT(_xlfn.IFNA(LEFT(T40,LEN(T40)-1)*CHOOSE(MATCH(RIGHT(T40,1), {"K","M","B"},0),1000,1000000,1000000000),T40))</f>
        <v>#N/A</v>
      </c>
      <c r="W40" s="9" t="str">
        <f t="shared" si="28"/>
        <v/>
      </c>
      <c r="X40" s="3" t="str">
        <f t="shared" si="42"/>
        <v/>
      </c>
      <c r="Y40" s="9" t="str">
        <f t="shared" si="43"/>
        <v/>
      </c>
      <c r="Z40" s="9" t="str">
        <f t="shared" si="44"/>
        <v/>
      </c>
      <c r="AA40" s="6" t="str">
        <f t="shared" si="45"/>
        <v/>
      </c>
      <c r="AB40" s="7" t="str">
        <f t="shared" si="46"/>
        <v/>
      </c>
      <c r="AC40" s="7" t="str">
        <f t="shared" si="47"/>
        <v/>
      </c>
      <c r="AD40" s="7" t="str">
        <f t="shared" si="48"/>
        <v/>
      </c>
      <c r="AE40" s="6" t="str">
        <f t="shared" si="49"/>
        <v/>
      </c>
    </row>
    <row r="41" spans="1:31" x14ac:dyDescent="0.25">
      <c r="B41" s="1" t="s">
        <v>15</v>
      </c>
      <c r="C41" s="1" t="s">
        <v>91</v>
      </c>
      <c r="J41" s="9" t="e">
        <f t="shared" si="36"/>
        <v>#N/A</v>
      </c>
      <c r="K41" s="3" t="e">
        <f t="shared" si="6"/>
        <v>#N/A</v>
      </c>
      <c r="L41" s="3" t="e">
        <f t="shared" si="7"/>
        <v>#N/A</v>
      </c>
      <c r="M41" s="3" t="e">
        <f t="shared" si="8"/>
        <v>#N/A</v>
      </c>
      <c r="N41" s="3" t="e">
        <f t="shared" si="37"/>
        <v>#N/A</v>
      </c>
      <c r="O41" s="3" t="e">
        <f t="shared" si="38"/>
        <v>#N/A</v>
      </c>
      <c r="P41" s="3" t="e">
        <f t="shared" si="39"/>
        <v>#N/A</v>
      </c>
      <c r="Q41" s="3" t="e">
        <f t="shared" si="10"/>
        <v>#N/A</v>
      </c>
      <c r="R41" s="3" t="e">
        <f t="shared" si="40"/>
        <v>#N/A</v>
      </c>
      <c r="S41" s="9" t="e">
        <f>INT(_xlfn.IFNA(LEFT(R41,LEN(R41)-1)*CHOOSE(MATCH(RIGHT(R41,1), {"K","M","B"},0),1000,1000000,1000000000),R41))</f>
        <v>#N/A</v>
      </c>
      <c r="T41" s="3" t="e">
        <f t="shared" si="41"/>
        <v>#N/A</v>
      </c>
      <c r="U41" s="9" t="e">
        <f>INT(_xlfn.IFNA(LEFT(T41,LEN(T41)-1)*CHOOSE(MATCH(RIGHT(T41,1), {"K","M","B"},0),1000,1000000,1000000000),T41))</f>
        <v>#N/A</v>
      </c>
      <c r="W41" s="9" t="str">
        <f t="shared" si="28"/>
        <v/>
      </c>
      <c r="X41" s="3" t="str">
        <f t="shared" si="42"/>
        <v/>
      </c>
      <c r="Y41" s="9" t="str">
        <f t="shared" si="43"/>
        <v/>
      </c>
      <c r="Z41" s="9" t="str">
        <f t="shared" si="44"/>
        <v/>
      </c>
      <c r="AA41" s="6" t="str">
        <f t="shared" si="45"/>
        <v/>
      </c>
      <c r="AB41" s="7" t="str">
        <f t="shared" si="46"/>
        <v/>
      </c>
      <c r="AC41" s="7" t="str">
        <f t="shared" si="47"/>
        <v/>
      </c>
      <c r="AD41" s="7" t="str">
        <f t="shared" si="48"/>
        <v/>
      </c>
      <c r="AE41" s="6" t="str">
        <f t="shared" si="49"/>
        <v/>
      </c>
    </row>
    <row r="42" spans="1:31" x14ac:dyDescent="0.25">
      <c r="J42" s="9" t="e">
        <f t="shared" si="36"/>
        <v>#N/A</v>
      </c>
      <c r="K42" s="3" t="e">
        <f t="shared" si="6"/>
        <v>#N/A</v>
      </c>
      <c r="L42" s="3" t="e">
        <f t="shared" si="7"/>
        <v>#N/A</v>
      </c>
      <c r="M42" s="3" t="e">
        <f t="shared" si="8"/>
        <v>#N/A</v>
      </c>
      <c r="N42" s="3" t="e">
        <f t="shared" si="37"/>
        <v>#N/A</v>
      </c>
      <c r="O42" s="3" t="e">
        <f t="shared" si="38"/>
        <v>#N/A</v>
      </c>
      <c r="P42" s="3" t="e">
        <f t="shared" si="39"/>
        <v>#N/A</v>
      </c>
      <c r="Q42" s="3" t="e">
        <f t="shared" si="10"/>
        <v>#N/A</v>
      </c>
      <c r="R42" s="3" t="e">
        <f t="shared" si="40"/>
        <v>#N/A</v>
      </c>
      <c r="S42" s="9" t="e">
        <f>INT(_xlfn.IFNA(LEFT(R42,LEN(R42)-1)*CHOOSE(MATCH(RIGHT(R42,1), {"K","M","B"},0),1000,1000000,1000000000),R42))</f>
        <v>#N/A</v>
      </c>
      <c r="T42" s="3" t="e">
        <f t="shared" si="41"/>
        <v>#N/A</v>
      </c>
      <c r="U42" s="9" t="e">
        <f>INT(_xlfn.IFNA(LEFT(T42,LEN(T42)-1)*CHOOSE(MATCH(RIGHT(T42,1), {"K","M","B"},0),1000,1000000,1000000000),T42))</f>
        <v>#N/A</v>
      </c>
      <c r="W42" s="9" t="str">
        <f t="shared" si="28"/>
        <v/>
      </c>
      <c r="X42" s="3" t="str">
        <f t="shared" si="42"/>
        <v/>
      </c>
      <c r="Y42" s="9" t="str">
        <f t="shared" si="43"/>
        <v/>
      </c>
      <c r="Z42" s="9" t="str">
        <f t="shared" si="44"/>
        <v/>
      </c>
      <c r="AA42" s="6" t="str">
        <f t="shared" si="45"/>
        <v/>
      </c>
      <c r="AB42" s="7" t="str">
        <f t="shared" si="46"/>
        <v/>
      </c>
      <c r="AC42" s="7" t="str">
        <f t="shared" si="47"/>
        <v/>
      </c>
      <c r="AD42" s="7" t="str">
        <f t="shared" si="48"/>
        <v/>
      </c>
      <c r="AE42" s="6" t="str">
        <f t="shared" si="49"/>
        <v/>
      </c>
    </row>
    <row r="43" spans="1:31" x14ac:dyDescent="0.25">
      <c r="J43" s="9" t="e">
        <f t="shared" si="36"/>
        <v>#N/A</v>
      </c>
      <c r="K43" s="3" t="e">
        <f t="shared" si="6"/>
        <v>#N/A</v>
      </c>
      <c r="L43" s="3" t="e">
        <f t="shared" si="7"/>
        <v>#N/A</v>
      </c>
      <c r="M43" s="3" t="e">
        <f t="shared" si="8"/>
        <v>#N/A</v>
      </c>
      <c r="N43" s="3" t="e">
        <f t="shared" si="37"/>
        <v>#N/A</v>
      </c>
      <c r="O43" s="3" t="e">
        <f t="shared" si="38"/>
        <v>#N/A</v>
      </c>
      <c r="P43" s="3" t="e">
        <f t="shared" si="39"/>
        <v>#N/A</v>
      </c>
      <c r="Q43" s="3" t="e">
        <f t="shared" si="10"/>
        <v>#N/A</v>
      </c>
      <c r="R43" s="3" t="e">
        <f t="shared" si="40"/>
        <v>#N/A</v>
      </c>
      <c r="S43" s="9" t="e">
        <f>INT(_xlfn.IFNA(LEFT(R43,LEN(R43)-1)*CHOOSE(MATCH(RIGHT(R43,1), {"K","M","B"},0),1000,1000000,1000000000),R43))</f>
        <v>#N/A</v>
      </c>
      <c r="T43" s="3" t="e">
        <f t="shared" si="41"/>
        <v>#N/A</v>
      </c>
      <c r="U43" s="9" t="e">
        <f>INT(_xlfn.IFNA(LEFT(T43,LEN(T43)-1)*CHOOSE(MATCH(RIGHT(T43,1), {"K","M","B"},0),1000,1000000,1000000000),T43))</f>
        <v>#N/A</v>
      </c>
      <c r="W43" s="9" t="str">
        <f t="shared" si="28"/>
        <v/>
      </c>
      <c r="X43" s="3" t="str">
        <f t="shared" si="42"/>
        <v/>
      </c>
      <c r="Y43" s="9" t="str">
        <f t="shared" si="43"/>
        <v/>
      </c>
      <c r="Z43" s="9" t="str">
        <f t="shared" si="44"/>
        <v/>
      </c>
      <c r="AA43" s="6" t="str">
        <f t="shared" si="45"/>
        <v/>
      </c>
      <c r="AB43" s="7" t="str">
        <f t="shared" si="46"/>
        <v/>
      </c>
      <c r="AC43" s="7" t="str">
        <f t="shared" si="47"/>
        <v/>
      </c>
      <c r="AD43" s="7" t="str">
        <f t="shared" si="48"/>
        <v/>
      </c>
      <c r="AE43" s="6" t="str">
        <f t="shared" si="49"/>
        <v/>
      </c>
    </row>
    <row r="44" spans="1:31" x14ac:dyDescent="0.25">
      <c r="J44" s="9" t="e">
        <f t="shared" si="36"/>
        <v>#N/A</v>
      </c>
      <c r="K44" s="3" t="e">
        <f t="shared" si="6"/>
        <v>#N/A</v>
      </c>
      <c r="L44" s="3" t="e">
        <f t="shared" si="7"/>
        <v>#N/A</v>
      </c>
      <c r="M44" s="3" t="e">
        <f t="shared" si="8"/>
        <v>#N/A</v>
      </c>
      <c r="N44" s="3" t="e">
        <f t="shared" si="37"/>
        <v>#N/A</v>
      </c>
      <c r="O44" s="3" t="e">
        <f t="shared" si="38"/>
        <v>#N/A</v>
      </c>
      <c r="P44" s="3" t="e">
        <f t="shared" si="39"/>
        <v>#N/A</v>
      </c>
      <c r="Q44" s="3" t="e">
        <f t="shared" si="10"/>
        <v>#N/A</v>
      </c>
      <c r="R44" s="3" t="e">
        <f t="shared" si="40"/>
        <v>#N/A</v>
      </c>
      <c r="S44" s="9" t="e">
        <f>INT(_xlfn.IFNA(LEFT(R44,LEN(R44)-1)*CHOOSE(MATCH(RIGHT(R44,1), {"K","M","B"},0),1000,1000000,1000000000),R44))</f>
        <v>#N/A</v>
      </c>
      <c r="T44" s="3" t="e">
        <f t="shared" si="41"/>
        <v>#N/A</v>
      </c>
      <c r="U44" s="9" t="e">
        <f>INT(_xlfn.IFNA(LEFT(T44,LEN(T44)-1)*CHOOSE(MATCH(RIGHT(T44,1), {"K","M","B"},0),1000,1000000,1000000000),T44))</f>
        <v>#N/A</v>
      </c>
      <c r="W44" s="9" t="str">
        <f t="shared" si="28"/>
        <v/>
      </c>
      <c r="X44" s="3" t="str">
        <f t="shared" si="42"/>
        <v/>
      </c>
      <c r="Y44" s="9" t="str">
        <f t="shared" si="43"/>
        <v/>
      </c>
      <c r="Z44" s="9" t="str">
        <f t="shared" si="44"/>
        <v/>
      </c>
      <c r="AA44" s="6" t="str">
        <f t="shared" si="45"/>
        <v/>
      </c>
      <c r="AB44" s="7" t="str">
        <f t="shared" si="46"/>
        <v/>
      </c>
      <c r="AC44" s="7" t="str">
        <f t="shared" si="47"/>
        <v/>
      </c>
      <c r="AD44" s="7" t="str">
        <f t="shared" si="48"/>
        <v/>
      </c>
      <c r="AE44" s="6" t="str">
        <f t="shared" si="49"/>
        <v/>
      </c>
    </row>
    <row r="45" spans="1:31" x14ac:dyDescent="0.25">
      <c r="J45" s="9" t="e">
        <f t="shared" si="36"/>
        <v>#N/A</v>
      </c>
      <c r="K45" s="3" t="e">
        <f t="shared" si="6"/>
        <v>#N/A</v>
      </c>
      <c r="L45" s="3" t="e">
        <f t="shared" si="7"/>
        <v>#N/A</v>
      </c>
      <c r="M45" s="3" t="e">
        <f t="shared" si="8"/>
        <v>#N/A</v>
      </c>
      <c r="N45" s="3" t="e">
        <f t="shared" si="37"/>
        <v>#N/A</v>
      </c>
      <c r="O45" s="3" t="e">
        <f t="shared" si="38"/>
        <v>#N/A</v>
      </c>
      <c r="P45" s="3" t="e">
        <f t="shared" si="39"/>
        <v>#N/A</v>
      </c>
      <c r="Q45" s="3" t="e">
        <f t="shared" si="10"/>
        <v>#N/A</v>
      </c>
      <c r="R45" s="3" t="e">
        <f t="shared" si="40"/>
        <v>#N/A</v>
      </c>
      <c r="S45" s="9" t="e">
        <f>INT(_xlfn.IFNA(LEFT(R45,LEN(R45)-1)*CHOOSE(MATCH(RIGHT(R45,1), {"K","M","B"},0),1000,1000000,1000000000),R45))</f>
        <v>#N/A</v>
      </c>
      <c r="T45" s="3" t="e">
        <f t="shared" si="41"/>
        <v>#N/A</v>
      </c>
      <c r="U45" s="9" t="e">
        <f>INT(_xlfn.IFNA(LEFT(T45,LEN(T45)-1)*CHOOSE(MATCH(RIGHT(T45,1), {"K","M","B"},0),1000,1000000,1000000000),T45))</f>
        <v>#N/A</v>
      </c>
      <c r="W45" s="9" t="str">
        <f t="shared" si="28"/>
        <v/>
      </c>
      <c r="X45" s="3" t="str">
        <f t="shared" si="42"/>
        <v/>
      </c>
      <c r="Y45" s="9" t="str">
        <f t="shared" si="43"/>
        <v/>
      </c>
      <c r="Z45" s="9" t="str">
        <f t="shared" si="44"/>
        <v/>
      </c>
      <c r="AA45" s="6" t="str">
        <f t="shared" si="45"/>
        <v/>
      </c>
      <c r="AB45" s="7" t="str">
        <f t="shared" si="46"/>
        <v/>
      </c>
      <c r="AC45" s="7" t="str">
        <f t="shared" si="47"/>
        <v/>
      </c>
      <c r="AD45" s="7" t="str">
        <f t="shared" si="48"/>
        <v/>
      </c>
      <c r="AE45" s="6" t="str">
        <f t="shared" si="49"/>
        <v/>
      </c>
    </row>
    <row r="46" spans="1:31" x14ac:dyDescent="0.25">
      <c r="J46" s="9" t="e">
        <f t="shared" si="36"/>
        <v>#N/A</v>
      </c>
      <c r="K46" s="3" t="e">
        <f t="shared" si="6"/>
        <v>#N/A</v>
      </c>
      <c r="L46" s="3" t="e">
        <f t="shared" si="7"/>
        <v>#N/A</v>
      </c>
      <c r="M46" s="3" t="e">
        <f t="shared" si="8"/>
        <v>#N/A</v>
      </c>
      <c r="N46" s="3" t="e">
        <f t="shared" si="37"/>
        <v>#N/A</v>
      </c>
      <c r="O46" s="3" t="e">
        <f t="shared" si="38"/>
        <v>#N/A</v>
      </c>
      <c r="P46" s="3" t="e">
        <f t="shared" si="39"/>
        <v>#N/A</v>
      </c>
      <c r="Q46" s="3" t="e">
        <f t="shared" si="10"/>
        <v>#N/A</v>
      </c>
      <c r="R46" s="3" t="e">
        <f t="shared" si="40"/>
        <v>#N/A</v>
      </c>
      <c r="S46" s="9" t="e">
        <f>INT(_xlfn.IFNA(LEFT(R46,LEN(R46)-1)*CHOOSE(MATCH(RIGHT(R46,1), {"K","M","B"},0),1000,1000000,1000000000),R46))</f>
        <v>#N/A</v>
      </c>
      <c r="T46" s="3" t="e">
        <f t="shared" si="41"/>
        <v>#N/A</v>
      </c>
      <c r="U46" s="9" t="e">
        <f>INT(_xlfn.IFNA(LEFT(T46,LEN(T46)-1)*CHOOSE(MATCH(RIGHT(T46,1), {"K","M","B"},0),1000,1000000,1000000000),T46))</f>
        <v>#N/A</v>
      </c>
      <c r="W46" s="9" t="str">
        <f t="shared" si="28"/>
        <v/>
      </c>
      <c r="X46" s="3" t="str">
        <f t="shared" si="42"/>
        <v/>
      </c>
      <c r="Y46" s="9" t="str">
        <f t="shared" si="43"/>
        <v/>
      </c>
      <c r="Z46" s="9" t="str">
        <f t="shared" si="44"/>
        <v/>
      </c>
      <c r="AA46" s="6" t="str">
        <f t="shared" si="45"/>
        <v/>
      </c>
      <c r="AB46" s="7" t="str">
        <f t="shared" si="46"/>
        <v/>
      </c>
      <c r="AC46" s="7" t="str">
        <f t="shared" si="47"/>
        <v/>
      </c>
      <c r="AD46" s="7" t="str">
        <f t="shared" si="48"/>
        <v/>
      </c>
      <c r="AE46" s="6" t="str">
        <f t="shared" si="49"/>
        <v/>
      </c>
    </row>
    <row r="47" spans="1:31" x14ac:dyDescent="0.25">
      <c r="J47" s="9" t="e">
        <f t="shared" si="36"/>
        <v>#N/A</v>
      </c>
      <c r="K47" s="3" t="e">
        <f t="shared" si="6"/>
        <v>#N/A</v>
      </c>
      <c r="L47" s="3" t="e">
        <f t="shared" si="7"/>
        <v>#N/A</v>
      </c>
      <c r="M47" s="3" t="e">
        <f t="shared" si="8"/>
        <v>#N/A</v>
      </c>
      <c r="N47" s="3" t="e">
        <f t="shared" si="37"/>
        <v>#N/A</v>
      </c>
      <c r="O47" s="3" t="e">
        <f t="shared" si="38"/>
        <v>#N/A</v>
      </c>
      <c r="P47" s="3" t="e">
        <f t="shared" si="39"/>
        <v>#N/A</v>
      </c>
      <c r="Q47" s="3" t="e">
        <f t="shared" si="10"/>
        <v>#N/A</v>
      </c>
      <c r="R47" s="3" t="e">
        <f t="shared" si="40"/>
        <v>#N/A</v>
      </c>
      <c r="S47" s="9" t="e">
        <f>INT(_xlfn.IFNA(LEFT(R47,LEN(R47)-1)*CHOOSE(MATCH(RIGHT(R47,1), {"K","M","B"},0),1000,1000000,1000000000),R47))</f>
        <v>#N/A</v>
      </c>
      <c r="T47" s="3" t="e">
        <f t="shared" si="41"/>
        <v>#N/A</v>
      </c>
      <c r="U47" s="9" t="e">
        <f>INT(_xlfn.IFNA(LEFT(T47,LEN(T47)-1)*CHOOSE(MATCH(RIGHT(T47,1), {"K","M","B"},0),1000,1000000,1000000000),T47))</f>
        <v>#N/A</v>
      </c>
      <c r="W47" s="9" t="str">
        <f t="shared" si="28"/>
        <v/>
      </c>
      <c r="X47" s="3" t="str">
        <f t="shared" si="42"/>
        <v/>
      </c>
      <c r="Y47" s="9" t="str">
        <f t="shared" si="43"/>
        <v/>
      </c>
      <c r="Z47" s="9" t="str">
        <f t="shared" si="44"/>
        <v/>
      </c>
      <c r="AA47" s="6" t="str">
        <f t="shared" si="45"/>
        <v/>
      </c>
      <c r="AB47" s="7" t="str">
        <f t="shared" si="46"/>
        <v/>
      </c>
      <c r="AC47" s="7" t="str">
        <f t="shared" si="47"/>
        <v/>
      </c>
      <c r="AD47" s="7" t="str">
        <f t="shared" si="48"/>
        <v/>
      </c>
      <c r="AE47" s="6" t="str">
        <f t="shared" si="49"/>
        <v/>
      </c>
    </row>
    <row r="48" spans="1:31" x14ac:dyDescent="0.25">
      <c r="J48" s="9" t="e">
        <f t="shared" si="36"/>
        <v>#N/A</v>
      </c>
      <c r="K48" s="3" t="e">
        <f t="shared" si="6"/>
        <v>#N/A</v>
      </c>
      <c r="L48" s="3" t="e">
        <f t="shared" si="7"/>
        <v>#N/A</v>
      </c>
      <c r="M48" s="3" t="e">
        <f t="shared" si="8"/>
        <v>#N/A</v>
      </c>
      <c r="N48" s="3" t="e">
        <f t="shared" si="37"/>
        <v>#N/A</v>
      </c>
      <c r="O48" s="3" t="e">
        <f t="shared" si="38"/>
        <v>#N/A</v>
      </c>
      <c r="P48" s="3" t="e">
        <f t="shared" si="39"/>
        <v>#N/A</v>
      </c>
      <c r="Q48" s="3" t="e">
        <f t="shared" si="10"/>
        <v>#N/A</v>
      </c>
      <c r="R48" s="3" t="e">
        <f t="shared" si="40"/>
        <v>#N/A</v>
      </c>
      <c r="S48" s="9" t="e">
        <f>INT(_xlfn.IFNA(LEFT(R48,LEN(R48)-1)*CHOOSE(MATCH(RIGHT(R48,1), {"K","M","B"},0),1000,1000000,1000000000),R48))</f>
        <v>#N/A</v>
      </c>
      <c r="T48" s="3" t="e">
        <f t="shared" si="41"/>
        <v>#N/A</v>
      </c>
      <c r="U48" s="9" t="e">
        <f>INT(_xlfn.IFNA(LEFT(T48,LEN(T48)-1)*CHOOSE(MATCH(RIGHT(T48,1), {"K","M","B"},0),1000,1000000,1000000000),T48))</f>
        <v>#N/A</v>
      </c>
      <c r="W48" s="9" t="str">
        <f t="shared" si="28"/>
        <v/>
      </c>
      <c r="X48" s="3" t="str">
        <f t="shared" si="42"/>
        <v/>
      </c>
      <c r="Y48" s="9" t="str">
        <f t="shared" si="43"/>
        <v/>
      </c>
      <c r="Z48" s="9" t="str">
        <f t="shared" si="44"/>
        <v/>
      </c>
      <c r="AA48" s="6" t="str">
        <f t="shared" si="45"/>
        <v/>
      </c>
      <c r="AB48" s="7" t="str">
        <f t="shared" si="46"/>
        <v/>
      </c>
      <c r="AC48" s="7" t="str">
        <f t="shared" si="47"/>
        <v/>
      </c>
      <c r="AD48" s="7" t="str">
        <f t="shared" si="48"/>
        <v/>
      </c>
      <c r="AE48" s="6" t="str">
        <f t="shared" si="49"/>
        <v/>
      </c>
    </row>
    <row r="49" spans="10:31" x14ac:dyDescent="0.25">
      <c r="J49" s="9" t="e">
        <f t="shared" si="36"/>
        <v>#N/A</v>
      </c>
      <c r="K49" s="3" t="e">
        <f t="shared" si="6"/>
        <v>#N/A</v>
      </c>
      <c r="L49" s="3" t="e">
        <f t="shared" si="7"/>
        <v>#N/A</v>
      </c>
      <c r="M49" s="3" t="e">
        <f t="shared" si="8"/>
        <v>#N/A</v>
      </c>
      <c r="N49" s="3" t="e">
        <f t="shared" si="37"/>
        <v>#N/A</v>
      </c>
      <c r="O49" s="3" t="e">
        <f t="shared" si="38"/>
        <v>#N/A</v>
      </c>
      <c r="P49" s="3" t="e">
        <f t="shared" si="39"/>
        <v>#N/A</v>
      </c>
      <c r="Q49" s="3" t="e">
        <f t="shared" si="10"/>
        <v>#N/A</v>
      </c>
      <c r="R49" s="3" t="e">
        <f t="shared" si="40"/>
        <v>#N/A</v>
      </c>
      <c r="S49" s="9" t="e">
        <f>INT(_xlfn.IFNA(LEFT(R49,LEN(R49)-1)*CHOOSE(MATCH(RIGHT(R49,1), {"K","M","B"},0),1000,1000000,1000000000),R49))</f>
        <v>#N/A</v>
      </c>
      <c r="T49" s="3" t="e">
        <f t="shared" si="41"/>
        <v>#N/A</v>
      </c>
      <c r="U49" s="9" t="e">
        <f>INT(_xlfn.IFNA(LEFT(T49,LEN(T49)-1)*CHOOSE(MATCH(RIGHT(T49,1), {"K","M","B"},0),1000,1000000,1000000000),T49))</f>
        <v>#N/A</v>
      </c>
      <c r="W49" s="9" t="str">
        <f t="shared" si="28"/>
        <v/>
      </c>
      <c r="X49" s="3" t="str">
        <f t="shared" si="42"/>
        <v/>
      </c>
      <c r="Y49" s="9" t="str">
        <f t="shared" si="43"/>
        <v/>
      </c>
      <c r="Z49" s="9" t="str">
        <f t="shared" si="44"/>
        <v/>
      </c>
      <c r="AA49" s="6" t="str">
        <f t="shared" si="45"/>
        <v/>
      </c>
      <c r="AB49" s="7" t="str">
        <f t="shared" si="46"/>
        <v/>
      </c>
      <c r="AC49" s="7" t="str">
        <f t="shared" si="47"/>
        <v/>
      </c>
      <c r="AD49" s="7" t="str">
        <f t="shared" si="48"/>
        <v/>
      </c>
      <c r="AE49" s="6" t="str">
        <f t="shared" si="49"/>
        <v/>
      </c>
    </row>
    <row r="50" spans="10:31" x14ac:dyDescent="0.25">
      <c r="J50" s="9" t="e">
        <f t="shared" si="36"/>
        <v>#N/A</v>
      </c>
      <c r="K50" s="3" t="e">
        <f t="shared" si="6"/>
        <v>#N/A</v>
      </c>
      <c r="L50" s="3" t="e">
        <f t="shared" si="7"/>
        <v>#N/A</v>
      </c>
      <c r="M50" s="3" t="e">
        <f t="shared" si="8"/>
        <v>#N/A</v>
      </c>
      <c r="N50" s="3" t="e">
        <f t="shared" si="37"/>
        <v>#N/A</v>
      </c>
      <c r="O50" s="3" t="e">
        <f t="shared" si="38"/>
        <v>#N/A</v>
      </c>
      <c r="P50" s="3" t="e">
        <f t="shared" si="39"/>
        <v>#N/A</v>
      </c>
      <c r="Q50" s="3" t="e">
        <f t="shared" si="10"/>
        <v>#N/A</v>
      </c>
      <c r="R50" s="3" t="e">
        <f t="shared" si="40"/>
        <v>#N/A</v>
      </c>
      <c r="S50" s="9" t="e">
        <f>INT(_xlfn.IFNA(LEFT(R50,LEN(R50)-1)*CHOOSE(MATCH(RIGHT(R50,1), {"K","M","B"},0),1000,1000000,1000000000),R50))</f>
        <v>#N/A</v>
      </c>
      <c r="T50" s="3" t="e">
        <f t="shared" si="41"/>
        <v>#N/A</v>
      </c>
      <c r="U50" s="9" t="e">
        <f>INT(_xlfn.IFNA(LEFT(T50,LEN(T50)-1)*CHOOSE(MATCH(RIGHT(T50,1), {"K","M","B"},0),1000,1000000,1000000000),T50))</f>
        <v>#N/A</v>
      </c>
      <c r="W50" s="9" t="str">
        <f t="shared" si="28"/>
        <v/>
      </c>
      <c r="X50" s="3" t="str">
        <f t="shared" si="42"/>
        <v/>
      </c>
      <c r="Y50" s="9" t="str">
        <f t="shared" si="43"/>
        <v/>
      </c>
      <c r="Z50" s="9" t="str">
        <f t="shared" si="44"/>
        <v/>
      </c>
      <c r="AA50" s="6" t="str">
        <f t="shared" si="45"/>
        <v/>
      </c>
      <c r="AB50" s="7" t="str">
        <f t="shared" si="46"/>
        <v/>
      </c>
      <c r="AC50" s="7" t="str">
        <f t="shared" si="47"/>
        <v/>
      </c>
      <c r="AD50" s="7" t="str">
        <f t="shared" si="48"/>
        <v/>
      </c>
      <c r="AE50" s="6" t="str">
        <f t="shared" si="49"/>
        <v/>
      </c>
    </row>
    <row r="51" spans="10:31" x14ac:dyDescent="0.25">
      <c r="J51" s="9" t="e">
        <f t="shared" si="36"/>
        <v>#N/A</v>
      </c>
      <c r="K51" s="3" t="e">
        <f t="shared" si="6"/>
        <v>#N/A</v>
      </c>
      <c r="L51" s="3" t="e">
        <f t="shared" si="7"/>
        <v>#N/A</v>
      </c>
      <c r="M51" s="3" t="e">
        <f t="shared" si="8"/>
        <v>#N/A</v>
      </c>
      <c r="N51" s="3" t="e">
        <f t="shared" si="37"/>
        <v>#N/A</v>
      </c>
      <c r="O51" s="3" t="e">
        <f t="shared" si="38"/>
        <v>#N/A</v>
      </c>
      <c r="P51" s="3" t="e">
        <f t="shared" si="39"/>
        <v>#N/A</v>
      </c>
      <c r="Q51" s="3" t="e">
        <f t="shared" si="10"/>
        <v>#N/A</v>
      </c>
      <c r="R51" s="3" t="e">
        <f t="shared" si="40"/>
        <v>#N/A</v>
      </c>
      <c r="S51" s="9" t="e">
        <f>INT(_xlfn.IFNA(LEFT(R51,LEN(R51)-1)*CHOOSE(MATCH(RIGHT(R51,1), {"K","M","B"},0),1000,1000000,1000000000),R51))</f>
        <v>#N/A</v>
      </c>
      <c r="T51" s="3" t="e">
        <f t="shared" si="41"/>
        <v>#N/A</v>
      </c>
      <c r="U51" s="9" t="e">
        <f>INT(_xlfn.IFNA(LEFT(T51,LEN(T51)-1)*CHOOSE(MATCH(RIGHT(T51,1), {"K","M","B"},0),1000,1000000,1000000000),T51))</f>
        <v>#N/A</v>
      </c>
      <c r="W51" s="9" t="str">
        <f t="shared" si="28"/>
        <v/>
      </c>
      <c r="X51" s="3" t="str">
        <f t="shared" si="42"/>
        <v/>
      </c>
      <c r="Y51" s="9" t="str">
        <f t="shared" si="43"/>
        <v/>
      </c>
      <c r="Z51" s="9" t="str">
        <f t="shared" si="44"/>
        <v/>
      </c>
      <c r="AA51" s="6" t="str">
        <f t="shared" si="45"/>
        <v/>
      </c>
      <c r="AB51" s="7" t="str">
        <f t="shared" si="46"/>
        <v/>
      </c>
      <c r="AC51" s="7" t="str">
        <f t="shared" si="47"/>
        <v/>
      </c>
      <c r="AD51" s="7" t="str">
        <f t="shared" si="48"/>
        <v/>
      </c>
      <c r="AE51" s="6" t="str">
        <f t="shared" si="49"/>
        <v/>
      </c>
    </row>
    <row r="52" spans="10:31" x14ac:dyDescent="0.25">
      <c r="J52" s="9" t="e">
        <f t="shared" si="36"/>
        <v>#N/A</v>
      </c>
      <c r="K52" s="3" t="e">
        <f t="shared" si="6"/>
        <v>#N/A</v>
      </c>
      <c r="L52" s="3" t="e">
        <f t="shared" si="7"/>
        <v>#N/A</v>
      </c>
      <c r="M52" s="3" t="e">
        <f t="shared" si="8"/>
        <v>#N/A</v>
      </c>
      <c r="N52" s="3" t="e">
        <f t="shared" si="37"/>
        <v>#N/A</v>
      </c>
      <c r="O52" s="3" t="e">
        <f t="shared" si="38"/>
        <v>#N/A</v>
      </c>
      <c r="P52" s="3" t="e">
        <f t="shared" si="39"/>
        <v>#N/A</v>
      </c>
      <c r="Q52" s="3" t="e">
        <f t="shared" si="10"/>
        <v>#N/A</v>
      </c>
      <c r="R52" s="3" t="e">
        <f t="shared" si="40"/>
        <v>#N/A</v>
      </c>
      <c r="S52" s="9" t="e">
        <f>INT(_xlfn.IFNA(LEFT(R52,LEN(R52)-1)*CHOOSE(MATCH(RIGHT(R52,1), {"K","M","B"},0),1000,1000000,1000000000),R52))</f>
        <v>#N/A</v>
      </c>
      <c r="T52" s="3" t="e">
        <f t="shared" si="41"/>
        <v>#N/A</v>
      </c>
      <c r="U52" s="9" t="e">
        <f>INT(_xlfn.IFNA(LEFT(T52,LEN(T52)-1)*CHOOSE(MATCH(RIGHT(T52,1), {"K","M","B"},0),1000,1000000,1000000000),T52))</f>
        <v>#N/A</v>
      </c>
      <c r="W52" s="9" t="str">
        <f t="shared" si="28"/>
        <v/>
      </c>
      <c r="X52" s="3" t="str">
        <f t="shared" si="42"/>
        <v/>
      </c>
      <c r="Y52" s="9" t="str">
        <f t="shared" si="43"/>
        <v/>
      </c>
      <c r="Z52" s="9" t="str">
        <f t="shared" si="44"/>
        <v/>
      </c>
      <c r="AA52" s="6" t="str">
        <f t="shared" si="45"/>
        <v/>
      </c>
      <c r="AB52" s="7" t="str">
        <f t="shared" si="46"/>
        <v/>
      </c>
      <c r="AC52" s="7" t="str">
        <f t="shared" si="47"/>
        <v/>
      </c>
      <c r="AD52" s="7" t="str">
        <f t="shared" si="48"/>
        <v/>
      </c>
      <c r="AE52" s="6" t="str">
        <f t="shared" si="49"/>
        <v/>
      </c>
    </row>
    <row r="53" spans="10:31" x14ac:dyDescent="0.25">
      <c r="J53" s="9" t="e">
        <f t="shared" si="36"/>
        <v>#N/A</v>
      </c>
      <c r="K53" s="3" t="e">
        <f t="shared" si="6"/>
        <v>#N/A</v>
      </c>
      <c r="L53" s="3" t="e">
        <f t="shared" si="7"/>
        <v>#N/A</v>
      </c>
      <c r="M53" s="3" t="e">
        <f t="shared" si="8"/>
        <v>#N/A</v>
      </c>
      <c r="N53" s="3" t="e">
        <f t="shared" si="37"/>
        <v>#N/A</v>
      </c>
      <c r="O53" s="3" t="e">
        <f t="shared" si="38"/>
        <v>#N/A</v>
      </c>
      <c r="P53" s="3" t="e">
        <f t="shared" si="39"/>
        <v>#N/A</v>
      </c>
      <c r="Q53" s="3" t="e">
        <f t="shared" si="10"/>
        <v>#N/A</v>
      </c>
      <c r="R53" s="3" t="e">
        <f t="shared" si="40"/>
        <v>#N/A</v>
      </c>
      <c r="S53" s="9" t="e">
        <f>INT(_xlfn.IFNA(LEFT(R53,LEN(R53)-1)*CHOOSE(MATCH(RIGHT(R53,1), {"K","M","B"},0),1000,1000000,1000000000),R53))</f>
        <v>#N/A</v>
      </c>
      <c r="T53" s="3" t="e">
        <f t="shared" si="41"/>
        <v>#N/A</v>
      </c>
      <c r="U53" s="9" t="e">
        <f>INT(_xlfn.IFNA(LEFT(T53,LEN(T53)-1)*CHOOSE(MATCH(RIGHT(T53,1), {"K","M","B"},0),1000,1000000,1000000000),T53))</f>
        <v>#N/A</v>
      </c>
      <c r="W53" s="9" t="str">
        <f t="shared" si="28"/>
        <v/>
      </c>
      <c r="X53" s="3" t="str">
        <f t="shared" si="42"/>
        <v/>
      </c>
      <c r="Y53" s="9" t="str">
        <f t="shared" si="43"/>
        <v/>
      </c>
      <c r="Z53" s="9" t="str">
        <f t="shared" si="44"/>
        <v/>
      </c>
      <c r="AA53" s="6" t="str">
        <f t="shared" si="45"/>
        <v/>
      </c>
      <c r="AB53" s="7" t="str">
        <f t="shared" si="46"/>
        <v/>
      </c>
      <c r="AC53" s="7" t="str">
        <f t="shared" si="47"/>
        <v/>
      </c>
      <c r="AD53" s="7" t="str">
        <f t="shared" si="48"/>
        <v/>
      </c>
      <c r="AE53" s="6" t="str">
        <f t="shared" si="49"/>
        <v/>
      </c>
    </row>
    <row r="54" spans="10:31" x14ac:dyDescent="0.25">
      <c r="J54" s="9" t="e">
        <f t="shared" si="36"/>
        <v>#N/A</v>
      </c>
      <c r="K54" s="3" t="e">
        <f t="shared" si="6"/>
        <v>#N/A</v>
      </c>
      <c r="L54" s="3" t="e">
        <f t="shared" si="7"/>
        <v>#N/A</v>
      </c>
      <c r="M54" s="3" t="e">
        <f t="shared" si="8"/>
        <v>#N/A</v>
      </c>
      <c r="N54" s="3" t="e">
        <f t="shared" si="37"/>
        <v>#N/A</v>
      </c>
      <c r="O54" s="3" t="e">
        <f t="shared" si="38"/>
        <v>#N/A</v>
      </c>
      <c r="P54" s="3" t="e">
        <f t="shared" si="39"/>
        <v>#N/A</v>
      </c>
      <c r="Q54" s="3" t="e">
        <f t="shared" si="10"/>
        <v>#N/A</v>
      </c>
      <c r="R54" s="3" t="e">
        <f t="shared" si="40"/>
        <v>#N/A</v>
      </c>
      <c r="S54" s="9" t="e">
        <f>INT(_xlfn.IFNA(LEFT(R54,LEN(R54)-1)*CHOOSE(MATCH(RIGHT(R54,1), {"K","M","B"},0),1000,1000000,1000000000),R54))</f>
        <v>#N/A</v>
      </c>
      <c r="T54" s="3" t="e">
        <f t="shared" si="41"/>
        <v>#N/A</v>
      </c>
      <c r="U54" s="9" t="e">
        <f>INT(_xlfn.IFNA(LEFT(T54,LEN(T54)-1)*CHOOSE(MATCH(RIGHT(T54,1), {"K","M","B"},0),1000,1000000,1000000000),T54))</f>
        <v>#N/A</v>
      </c>
      <c r="W54" s="9" t="str">
        <f t="shared" si="28"/>
        <v/>
      </c>
      <c r="X54" s="3" t="str">
        <f t="shared" si="42"/>
        <v/>
      </c>
      <c r="Y54" s="9" t="str">
        <f t="shared" si="43"/>
        <v/>
      </c>
      <c r="Z54" s="9" t="str">
        <f t="shared" si="44"/>
        <v/>
      </c>
      <c r="AA54" s="6" t="str">
        <f t="shared" si="45"/>
        <v/>
      </c>
      <c r="AB54" s="7" t="str">
        <f t="shared" si="46"/>
        <v/>
      </c>
      <c r="AC54" s="7" t="str">
        <f t="shared" si="47"/>
        <v/>
      </c>
      <c r="AD54" s="7" t="str">
        <f t="shared" si="48"/>
        <v/>
      </c>
      <c r="AE54" s="6" t="str">
        <f t="shared" si="49"/>
        <v/>
      </c>
    </row>
    <row r="55" spans="10:31" x14ac:dyDescent="0.25">
      <c r="J55" s="9" t="e">
        <f t="shared" si="36"/>
        <v>#N/A</v>
      </c>
      <c r="K55" s="3" t="e">
        <f t="shared" si="6"/>
        <v>#N/A</v>
      </c>
      <c r="L55" s="3" t="e">
        <f t="shared" si="7"/>
        <v>#N/A</v>
      </c>
      <c r="M55" s="3" t="e">
        <f t="shared" si="8"/>
        <v>#N/A</v>
      </c>
      <c r="N55" s="3" t="e">
        <f t="shared" si="37"/>
        <v>#N/A</v>
      </c>
      <c r="O55" s="3" t="e">
        <f t="shared" si="38"/>
        <v>#N/A</v>
      </c>
      <c r="P55" s="3" t="e">
        <f t="shared" si="39"/>
        <v>#N/A</v>
      </c>
      <c r="Q55" s="3" t="e">
        <f t="shared" si="10"/>
        <v>#N/A</v>
      </c>
      <c r="R55" s="3" t="e">
        <f t="shared" si="40"/>
        <v>#N/A</v>
      </c>
      <c r="S55" s="9" t="e">
        <f>INT(_xlfn.IFNA(LEFT(R55,LEN(R55)-1)*CHOOSE(MATCH(RIGHT(R55,1), {"K","M","B"},0),1000,1000000,1000000000),R55))</f>
        <v>#N/A</v>
      </c>
      <c r="T55" s="3" t="e">
        <f t="shared" si="41"/>
        <v>#N/A</v>
      </c>
      <c r="U55" s="9" t="e">
        <f>INT(_xlfn.IFNA(LEFT(T55,LEN(T55)-1)*CHOOSE(MATCH(RIGHT(T55,1), {"K","M","B"},0),1000,1000000,1000000000),T55))</f>
        <v>#N/A</v>
      </c>
      <c r="W55" s="9" t="str">
        <f t="shared" si="28"/>
        <v/>
      </c>
      <c r="X55" s="3" t="str">
        <f t="shared" si="42"/>
        <v/>
      </c>
      <c r="Y55" s="9" t="str">
        <f t="shared" si="43"/>
        <v/>
      </c>
      <c r="Z55" s="9" t="str">
        <f t="shared" si="44"/>
        <v/>
      </c>
      <c r="AA55" s="6" t="str">
        <f t="shared" si="45"/>
        <v/>
      </c>
      <c r="AB55" s="7" t="str">
        <f t="shared" si="46"/>
        <v/>
      </c>
      <c r="AC55" s="7" t="str">
        <f t="shared" si="47"/>
        <v/>
      </c>
      <c r="AD55" s="7" t="str">
        <f t="shared" si="48"/>
        <v/>
      </c>
      <c r="AE55" s="6" t="str">
        <f t="shared" si="49"/>
        <v/>
      </c>
    </row>
    <row r="56" spans="10:31" x14ac:dyDescent="0.25">
      <c r="J56" s="9" t="e">
        <f t="shared" si="36"/>
        <v>#N/A</v>
      </c>
      <c r="K56" s="3" t="e">
        <f t="shared" si="6"/>
        <v>#N/A</v>
      </c>
      <c r="L56" s="3" t="e">
        <f t="shared" si="7"/>
        <v>#N/A</v>
      </c>
      <c r="M56" s="3" t="e">
        <f t="shared" si="8"/>
        <v>#N/A</v>
      </c>
      <c r="N56" s="3" t="e">
        <f t="shared" si="37"/>
        <v>#N/A</v>
      </c>
      <c r="O56" s="3" t="e">
        <f t="shared" si="38"/>
        <v>#N/A</v>
      </c>
      <c r="P56" s="3" t="e">
        <f t="shared" si="39"/>
        <v>#N/A</v>
      </c>
      <c r="Q56" s="3" t="e">
        <f t="shared" si="10"/>
        <v>#N/A</v>
      </c>
      <c r="R56" s="3" t="e">
        <f t="shared" si="40"/>
        <v>#N/A</v>
      </c>
      <c r="S56" s="9" t="e">
        <f>INT(_xlfn.IFNA(LEFT(R56,LEN(R56)-1)*CHOOSE(MATCH(RIGHT(R56,1), {"K","M","B"},0),1000,1000000,1000000000),R56))</f>
        <v>#N/A</v>
      </c>
      <c r="T56" s="3" t="e">
        <f t="shared" si="41"/>
        <v>#N/A</v>
      </c>
      <c r="U56" s="9" t="e">
        <f>INT(_xlfn.IFNA(LEFT(T56,LEN(T56)-1)*CHOOSE(MATCH(RIGHT(T56,1), {"K","M","B"},0),1000,1000000,1000000000),T56))</f>
        <v>#N/A</v>
      </c>
      <c r="W56" s="9" t="str">
        <f t="shared" si="28"/>
        <v/>
      </c>
      <c r="X56" s="3" t="str">
        <f t="shared" si="42"/>
        <v/>
      </c>
      <c r="Y56" s="9" t="str">
        <f t="shared" si="43"/>
        <v/>
      </c>
      <c r="Z56" s="9" t="str">
        <f t="shared" si="44"/>
        <v/>
      </c>
      <c r="AA56" s="6" t="str">
        <f t="shared" si="45"/>
        <v/>
      </c>
      <c r="AB56" s="7" t="str">
        <f t="shared" si="46"/>
        <v/>
      </c>
      <c r="AC56" s="7" t="str">
        <f t="shared" si="47"/>
        <v/>
      </c>
      <c r="AD56" s="7" t="str">
        <f t="shared" si="48"/>
        <v/>
      </c>
      <c r="AE56" s="6" t="str">
        <f t="shared" si="49"/>
        <v/>
      </c>
    </row>
    <row r="57" spans="10:31" x14ac:dyDescent="0.25">
      <c r="J57" s="9" t="e">
        <f t="shared" si="36"/>
        <v>#N/A</v>
      </c>
      <c r="K57" s="3" t="e">
        <f t="shared" si="6"/>
        <v>#N/A</v>
      </c>
      <c r="L57" s="3" t="e">
        <f t="shared" si="7"/>
        <v>#N/A</v>
      </c>
      <c r="M57" s="3" t="e">
        <f t="shared" si="8"/>
        <v>#N/A</v>
      </c>
      <c r="N57" s="3" t="e">
        <f t="shared" si="37"/>
        <v>#N/A</v>
      </c>
      <c r="O57" s="3" t="e">
        <f t="shared" si="38"/>
        <v>#N/A</v>
      </c>
      <c r="P57" s="3" t="e">
        <f t="shared" si="39"/>
        <v>#N/A</v>
      </c>
      <c r="Q57" s="3" t="e">
        <f t="shared" si="10"/>
        <v>#N/A</v>
      </c>
      <c r="R57" s="3" t="e">
        <f t="shared" si="40"/>
        <v>#N/A</v>
      </c>
      <c r="S57" s="9" t="e">
        <f>INT(_xlfn.IFNA(LEFT(R57,LEN(R57)-1)*CHOOSE(MATCH(RIGHT(R57,1), {"K","M","B"},0),1000,1000000,1000000000),R57))</f>
        <v>#N/A</v>
      </c>
      <c r="T57" s="3" t="e">
        <f t="shared" si="41"/>
        <v>#N/A</v>
      </c>
      <c r="U57" s="9" t="e">
        <f>INT(_xlfn.IFNA(LEFT(T57,LEN(T57)-1)*CHOOSE(MATCH(RIGHT(T57,1), {"K","M","B"},0),1000,1000000,1000000000),T57))</f>
        <v>#N/A</v>
      </c>
      <c r="W57" s="9" t="str">
        <f t="shared" si="28"/>
        <v/>
      </c>
      <c r="X57" s="3" t="str">
        <f t="shared" si="42"/>
        <v/>
      </c>
      <c r="Y57" s="9" t="str">
        <f t="shared" si="43"/>
        <v/>
      </c>
      <c r="Z57" s="9" t="str">
        <f t="shared" si="44"/>
        <v/>
      </c>
      <c r="AA57" s="6" t="str">
        <f t="shared" si="45"/>
        <v/>
      </c>
      <c r="AB57" s="7" t="str">
        <f t="shared" si="46"/>
        <v/>
      </c>
      <c r="AC57" s="7" t="str">
        <f t="shared" si="47"/>
        <v/>
      </c>
      <c r="AD57" s="7" t="str">
        <f t="shared" si="48"/>
        <v/>
      </c>
      <c r="AE57" s="6" t="str">
        <f t="shared" si="49"/>
        <v/>
      </c>
    </row>
    <row r="58" spans="10:31" x14ac:dyDescent="0.25">
      <c r="J58" s="9" t="e">
        <f t="shared" si="36"/>
        <v>#N/A</v>
      </c>
      <c r="K58" s="3" t="e">
        <f t="shared" si="6"/>
        <v>#N/A</v>
      </c>
      <c r="L58" s="3" t="e">
        <f t="shared" si="7"/>
        <v>#N/A</v>
      </c>
      <c r="M58" s="3" t="e">
        <f t="shared" si="8"/>
        <v>#N/A</v>
      </c>
      <c r="N58" s="3" t="e">
        <f t="shared" si="37"/>
        <v>#N/A</v>
      </c>
      <c r="O58" s="3" t="e">
        <f t="shared" si="38"/>
        <v>#N/A</v>
      </c>
      <c r="P58" s="3" t="e">
        <f t="shared" si="39"/>
        <v>#N/A</v>
      </c>
      <c r="Q58" s="3" t="e">
        <f t="shared" si="10"/>
        <v>#N/A</v>
      </c>
      <c r="R58" s="3" t="e">
        <f t="shared" si="40"/>
        <v>#N/A</v>
      </c>
      <c r="S58" s="9" t="e">
        <f>INT(_xlfn.IFNA(LEFT(R58,LEN(R58)-1)*CHOOSE(MATCH(RIGHT(R58,1), {"K","M","B"},0),1000,1000000,1000000000),R58))</f>
        <v>#N/A</v>
      </c>
      <c r="T58" s="3" t="e">
        <f t="shared" si="41"/>
        <v>#N/A</v>
      </c>
      <c r="U58" s="9" t="e">
        <f>INT(_xlfn.IFNA(LEFT(T58,LEN(T58)-1)*CHOOSE(MATCH(RIGHT(T58,1), {"K","M","B"},0),1000,1000000,1000000000),T58))</f>
        <v>#N/A</v>
      </c>
      <c r="W58" s="9" t="str">
        <f t="shared" si="28"/>
        <v/>
      </c>
      <c r="X58" s="3" t="str">
        <f t="shared" si="42"/>
        <v/>
      </c>
      <c r="Y58" s="9" t="str">
        <f t="shared" si="43"/>
        <v/>
      </c>
      <c r="Z58" s="9" t="str">
        <f t="shared" si="44"/>
        <v/>
      </c>
      <c r="AA58" s="6" t="str">
        <f t="shared" si="45"/>
        <v/>
      </c>
      <c r="AB58" s="7" t="str">
        <f t="shared" si="46"/>
        <v/>
      </c>
      <c r="AC58" s="7" t="str">
        <f t="shared" si="47"/>
        <v/>
      </c>
      <c r="AD58" s="7" t="str">
        <f t="shared" si="48"/>
        <v/>
      </c>
      <c r="AE58" s="6" t="str">
        <f t="shared" si="49"/>
        <v/>
      </c>
    </row>
    <row r="59" spans="10:31" x14ac:dyDescent="0.25">
      <c r="J59" s="9" t="e">
        <f t="shared" si="36"/>
        <v>#N/A</v>
      </c>
      <c r="K59" s="3" t="e">
        <f t="shared" si="6"/>
        <v>#N/A</v>
      </c>
      <c r="L59" s="3" t="e">
        <f t="shared" si="7"/>
        <v>#N/A</v>
      </c>
      <c r="M59" s="3" t="e">
        <f t="shared" si="8"/>
        <v>#N/A</v>
      </c>
      <c r="N59" s="3" t="e">
        <f t="shared" si="37"/>
        <v>#N/A</v>
      </c>
      <c r="O59" s="3" t="e">
        <f t="shared" si="38"/>
        <v>#N/A</v>
      </c>
      <c r="P59" s="3" t="e">
        <f t="shared" si="39"/>
        <v>#N/A</v>
      </c>
      <c r="Q59" s="3" t="e">
        <f t="shared" si="10"/>
        <v>#N/A</v>
      </c>
      <c r="R59" s="3" t="e">
        <f t="shared" si="40"/>
        <v>#N/A</v>
      </c>
      <c r="S59" s="9" t="e">
        <f>INT(_xlfn.IFNA(LEFT(R59,LEN(R59)-1)*CHOOSE(MATCH(RIGHT(R59,1), {"K","M","B"},0),1000,1000000,1000000000),R59))</f>
        <v>#N/A</v>
      </c>
      <c r="T59" s="3" t="e">
        <f t="shared" si="41"/>
        <v>#N/A</v>
      </c>
      <c r="U59" s="9" t="e">
        <f>INT(_xlfn.IFNA(LEFT(T59,LEN(T59)-1)*CHOOSE(MATCH(RIGHT(T59,1), {"K","M","B"},0),1000,1000000,1000000000),T59))</f>
        <v>#N/A</v>
      </c>
      <c r="W59" s="9" t="str">
        <f t="shared" si="28"/>
        <v/>
      </c>
      <c r="X59" s="3" t="str">
        <f t="shared" si="42"/>
        <v/>
      </c>
      <c r="Y59" s="9" t="str">
        <f t="shared" si="43"/>
        <v/>
      </c>
      <c r="Z59" s="9" t="str">
        <f t="shared" si="44"/>
        <v/>
      </c>
      <c r="AA59" s="6" t="str">
        <f t="shared" si="45"/>
        <v/>
      </c>
      <c r="AB59" s="7" t="str">
        <f t="shared" si="46"/>
        <v/>
      </c>
      <c r="AC59" s="7" t="str">
        <f t="shared" si="47"/>
        <v/>
      </c>
      <c r="AD59" s="7" t="str">
        <f t="shared" si="48"/>
        <v/>
      </c>
      <c r="AE59" s="6" t="str">
        <f t="shared" si="49"/>
        <v/>
      </c>
    </row>
    <row r="60" spans="10:31" x14ac:dyDescent="0.25">
      <c r="J60" s="9" t="e">
        <f t="shared" si="36"/>
        <v>#N/A</v>
      </c>
      <c r="K60" s="3" t="e">
        <f t="shared" si="6"/>
        <v>#N/A</v>
      </c>
      <c r="L60" s="3" t="e">
        <f t="shared" si="7"/>
        <v>#N/A</v>
      </c>
      <c r="M60" s="3" t="e">
        <f t="shared" si="8"/>
        <v>#N/A</v>
      </c>
      <c r="N60" s="3" t="e">
        <f t="shared" si="37"/>
        <v>#N/A</v>
      </c>
      <c r="O60" s="3" t="e">
        <f t="shared" si="38"/>
        <v>#N/A</v>
      </c>
      <c r="P60" s="3" t="e">
        <f t="shared" si="39"/>
        <v>#N/A</v>
      </c>
      <c r="Q60" s="3" t="e">
        <f t="shared" si="10"/>
        <v>#N/A</v>
      </c>
      <c r="R60" s="3" t="e">
        <f t="shared" si="40"/>
        <v>#N/A</v>
      </c>
      <c r="S60" s="9" t="e">
        <f>INT(_xlfn.IFNA(LEFT(R60,LEN(R60)-1)*CHOOSE(MATCH(RIGHT(R60,1), {"K","M","B"},0),1000,1000000,1000000000),R60))</f>
        <v>#N/A</v>
      </c>
      <c r="T60" s="3" t="e">
        <f t="shared" si="41"/>
        <v>#N/A</v>
      </c>
      <c r="U60" s="9" t="e">
        <f>INT(_xlfn.IFNA(LEFT(T60,LEN(T60)-1)*CHOOSE(MATCH(RIGHT(T60,1), {"K","M","B"},0),1000,1000000,1000000000),T60))</f>
        <v>#N/A</v>
      </c>
      <c r="W60" s="9" t="str">
        <f t="shared" si="28"/>
        <v/>
      </c>
      <c r="X60" s="3" t="str">
        <f t="shared" si="42"/>
        <v/>
      </c>
      <c r="Y60" s="9" t="str">
        <f t="shared" si="43"/>
        <v/>
      </c>
      <c r="Z60" s="9" t="str">
        <f t="shared" si="44"/>
        <v/>
      </c>
      <c r="AA60" s="6" t="str">
        <f t="shared" si="45"/>
        <v/>
      </c>
      <c r="AB60" s="7" t="str">
        <f t="shared" si="46"/>
        <v/>
      </c>
      <c r="AC60" s="7" t="str">
        <f t="shared" si="47"/>
        <v/>
      </c>
      <c r="AD60" s="7" t="str">
        <f t="shared" si="48"/>
        <v/>
      </c>
      <c r="AE60" s="6" t="str">
        <f t="shared" si="49"/>
        <v/>
      </c>
    </row>
    <row r="61" spans="10:31" x14ac:dyDescent="0.25">
      <c r="J61" s="9" t="e">
        <f t="shared" si="36"/>
        <v>#N/A</v>
      </c>
      <c r="K61" s="3" t="e">
        <f t="shared" si="6"/>
        <v>#N/A</v>
      </c>
      <c r="L61" s="3" t="e">
        <f t="shared" si="7"/>
        <v>#N/A</v>
      </c>
      <c r="M61" s="3" t="e">
        <f t="shared" si="8"/>
        <v>#N/A</v>
      </c>
      <c r="N61" s="3" t="e">
        <f t="shared" si="37"/>
        <v>#N/A</v>
      </c>
      <c r="O61" s="3" t="e">
        <f t="shared" si="38"/>
        <v>#N/A</v>
      </c>
      <c r="P61" s="3" t="e">
        <f t="shared" si="39"/>
        <v>#N/A</v>
      </c>
      <c r="Q61" s="3" t="e">
        <f t="shared" si="10"/>
        <v>#N/A</v>
      </c>
      <c r="R61" s="3" t="e">
        <f t="shared" si="40"/>
        <v>#N/A</v>
      </c>
      <c r="S61" s="9" t="e">
        <f>INT(_xlfn.IFNA(LEFT(R61,LEN(R61)-1)*CHOOSE(MATCH(RIGHT(R61,1), {"K","M","B"},0),1000,1000000,1000000000),R61))</f>
        <v>#N/A</v>
      </c>
      <c r="T61" s="3" t="e">
        <f t="shared" si="41"/>
        <v>#N/A</v>
      </c>
      <c r="U61" s="9" t="e">
        <f>INT(_xlfn.IFNA(LEFT(T61,LEN(T61)-1)*CHOOSE(MATCH(RIGHT(T61,1), {"K","M","B"},0),1000,1000000,1000000000),T61))</f>
        <v>#N/A</v>
      </c>
      <c r="W61" s="9" t="str">
        <f t="shared" si="28"/>
        <v/>
      </c>
      <c r="X61" s="3" t="str">
        <f t="shared" si="42"/>
        <v/>
      </c>
      <c r="Y61" s="9" t="str">
        <f t="shared" si="43"/>
        <v/>
      </c>
      <c r="Z61" s="9" t="str">
        <f t="shared" si="44"/>
        <v/>
      </c>
      <c r="AA61" s="6" t="str">
        <f t="shared" si="45"/>
        <v/>
      </c>
      <c r="AB61" s="7" t="str">
        <f t="shared" si="46"/>
        <v/>
      </c>
      <c r="AC61" s="7" t="str">
        <f t="shared" si="47"/>
        <v/>
      </c>
      <c r="AD61" s="7" t="str">
        <f t="shared" si="48"/>
        <v/>
      </c>
      <c r="AE61" s="6" t="str">
        <f t="shared" si="49"/>
        <v/>
      </c>
    </row>
    <row r="62" spans="10:31" x14ac:dyDescent="0.25">
      <c r="J62" s="9" t="e">
        <f t="shared" si="36"/>
        <v>#N/A</v>
      </c>
      <c r="K62" s="3" t="e">
        <f t="shared" si="6"/>
        <v>#N/A</v>
      </c>
      <c r="L62" s="3" t="e">
        <f t="shared" si="7"/>
        <v>#N/A</v>
      </c>
      <c r="M62" s="3" t="e">
        <f t="shared" si="8"/>
        <v>#N/A</v>
      </c>
      <c r="N62" s="3" t="e">
        <f t="shared" si="37"/>
        <v>#N/A</v>
      </c>
      <c r="O62" s="3" t="e">
        <f t="shared" si="38"/>
        <v>#N/A</v>
      </c>
      <c r="P62" s="3" t="e">
        <f t="shared" si="39"/>
        <v>#N/A</v>
      </c>
      <c r="Q62" s="3" t="e">
        <f t="shared" si="10"/>
        <v>#N/A</v>
      </c>
      <c r="R62" s="3" t="e">
        <f t="shared" si="40"/>
        <v>#N/A</v>
      </c>
      <c r="S62" s="9" t="e">
        <f>INT(_xlfn.IFNA(LEFT(R62,LEN(R62)-1)*CHOOSE(MATCH(RIGHT(R62,1), {"K","M","B"},0),1000,1000000,1000000000),R62))</f>
        <v>#N/A</v>
      </c>
      <c r="T62" s="3" t="e">
        <f t="shared" si="41"/>
        <v>#N/A</v>
      </c>
      <c r="U62" s="9" t="e">
        <f>INT(_xlfn.IFNA(LEFT(T62,LEN(T62)-1)*CHOOSE(MATCH(RIGHT(T62,1), {"K","M","B"},0),1000,1000000,1000000000),T62))</f>
        <v>#N/A</v>
      </c>
      <c r="W62" s="9" t="str">
        <f t="shared" si="28"/>
        <v/>
      </c>
      <c r="X62" s="3" t="str">
        <f t="shared" si="42"/>
        <v/>
      </c>
      <c r="Y62" s="9" t="str">
        <f t="shared" si="43"/>
        <v/>
      </c>
      <c r="Z62" s="9" t="str">
        <f t="shared" si="44"/>
        <v/>
      </c>
      <c r="AA62" s="6" t="str">
        <f t="shared" si="45"/>
        <v/>
      </c>
      <c r="AB62" s="7" t="str">
        <f t="shared" si="46"/>
        <v/>
      </c>
      <c r="AC62" s="7" t="str">
        <f t="shared" si="47"/>
        <v/>
      </c>
      <c r="AD62" s="7" t="str">
        <f t="shared" si="48"/>
        <v/>
      </c>
      <c r="AE62" s="6" t="str">
        <f t="shared" si="49"/>
        <v/>
      </c>
    </row>
    <row r="63" spans="10:31" x14ac:dyDescent="0.25">
      <c r="J63" s="9" t="e">
        <f t="shared" si="36"/>
        <v>#N/A</v>
      </c>
      <c r="K63" s="3" t="e">
        <f t="shared" si="6"/>
        <v>#N/A</v>
      </c>
      <c r="L63" s="3" t="e">
        <f t="shared" si="7"/>
        <v>#N/A</v>
      </c>
      <c r="M63" s="3" t="e">
        <f t="shared" si="8"/>
        <v>#N/A</v>
      </c>
      <c r="N63" s="3" t="e">
        <f t="shared" si="37"/>
        <v>#N/A</v>
      </c>
      <c r="O63" s="3" t="e">
        <f t="shared" si="38"/>
        <v>#N/A</v>
      </c>
      <c r="P63" s="3" t="e">
        <f t="shared" si="39"/>
        <v>#N/A</v>
      </c>
      <c r="Q63" s="3" t="e">
        <f t="shared" si="10"/>
        <v>#N/A</v>
      </c>
      <c r="R63" s="3" t="e">
        <f t="shared" si="40"/>
        <v>#N/A</v>
      </c>
      <c r="S63" s="9" t="e">
        <f>INT(_xlfn.IFNA(LEFT(R63,LEN(R63)-1)*CHOOSE(MATCH(RIGHT(R63,1), {"K","M","B"},0),1000,1000000,1000000000),R63))</f>
        <v>#N/A</v>
      </c>
      <c r="T63" s="3" t="e">
        <f t="shared" si="41"/>
        <v>#N/A</v>
      </c>
      <c r="U63" s="9" t="e">
        <f>INT(_xlfn.IFNA(LEFT(T63,LEN(T63)-1)*CHOOSE(MATCH(RIGHT(T63,1), {"K","M","B"},0),1000,1000000,1000000000),T63))</f>
        <v>#N/A</v>
      </c>
      <c r="W63" s="9" t="str">
        <f t="shared" si="28"/>
        <v/>
      </c>
      <c r="X63" s="3" t="str">
        <f t="shared" si="42"/>
        <v/>
      </c>
      <c r="Y63" s="9" t="str">
        <f t="shared" si="43"/>
        <v/>
      </c>
      <c r="Z63" s="9" t="str">
        <f t="shared" si="44"/>
        <v/>
      </c>
      <c r="AA63" s="6" t="str">
        <f t="shared" si="45"/>
        <v/>
      </c>
      <c r="AB63" s="7" t="str">
        <f t="shared" si="46"/>
        <v/>
      </c>
      <c r="AC63" s="7" t="str">
        <f t="shared" si="47"/>
        <v/>
      </c>
      <c r="AD63" s="7" t="str">
        <f t="shared" si="48"/>
        <v/>
      </c>
      <c r="AE63" s="6" t="str">
        <f t="shared" si="49"/>
        <v/>
      </c>
    </row>
    <row r="64" spans="10:31" x14ac:dyDescent="0.25">
      <c r="J64" s="9" t="e">
        <f t="shared" si="36"/>
        <v>#N/A</v>
      </c>
      <c r="K64" s="3" t="e">
        <f t="shared" si="6"/>
        <v>#N/A</v>
      </c>
      <c r="L64" s="3" t="e">
        <f t="shared" si="7"/>
        <v>#N/A</v>
      </c>
      <c r="M64" s="3" t="e">
        <f t="shared" si="8"/>
        <v>#N/A</v>
      </c>
      <c r="N64" s="3" t="e">
        <f t="shared" si="37"/>
        <v>#N/A</v>
      </c>
      <c r="O64" s="3" t="e">
        <f t="shared" si="38"/>
        <v>#N/A</v>
      </c>
      <c r="P64" s="3" t="e">
        <f t="shared" si="39"/>
        <v>#N/A</v>
      </c>
      <c r="Q64" s="3" t="e">
        <f t="shared" si="10"/>
        <v>#N/A</v>
      </c>
      <c r="R64" s="3" t="e">
        <f t="shared" si="40"/>
        <v>#N/A</v>
      </c>
      <c r="S64" s="9" t="e">
        <f>INT(_xlfn.IFNA(LEFT(R64,LEN(R64)-1)*CHOOSE(MATCH(RIGHT(R64,1), {"K","M","B"},0),1000,1000000,1000000000),R64))</f>
        <v>#N/A</v>
      </c>
      <c r="T64" s="3" t="e">
        <f t="shared" si="41"/>
        <v>#N/A</v>
      </c>
      <c r="U64" s="9" t="e">
        <f>INT(_xlfn.IFNA(LEFT(T64,LEN(T64)-1)*CHOOSE(MATCH(RIGHT(T64,1), {"K","M","B"},0),1000,1000000,1000000000),T64))</f>
        <v>#N/A</v>
      </c>
      <c r="W64" s="9" t="str">
        <f t="shared" si="28"/>
        <v/>
      </c>
      <c r="X64" s="3" t="str">
        <f t="shared" si="42"/>
        <v/>
      </c>
      <c r="Y64" s="9" t="str">
        <f t="shared" si="43"/>
        <v/>
      </c>
      <c r="Z64" s="9" t="str">
        <f t="shared" si="44"/>
        <v/>
      </c>
      <c r="AA64" s="6" t="str">
        <f t="shared" si="45"/>
        <v/>
      </c>
      <c r="AB64" s="7" t="str">
        <f t="shared" si="46"/>
        <v/>
      </c>
      <c r="AC64" s="7" t="str">
        <f t="shared" si="47"/>
        <v/>
      </c>
      <c r="AD64" s="7" t="str">
        <f t="shared" si="48"/>
        <v/>
      </c>
      <c r="AE64" s="6" t="str">
        <f t="shared" si="49"/>
        <v/>
      </c>
    </row>
    <row r="65" spans="10:31" x14ac:dyDescent="0.25">
      <c r="J65" s="9" t="e">
        <f t="shared" si="36"/>
        <v>#N/A</v>
      </c>
      <c r="K65" s="3" t="e">
        <f t="shared" si="6"/>
        <v>#N/A</v>
      </c>
      <c r="L65" s="3" t="e">
        <f t="shared" si="7"/>
        <v>#N/A</v>
      </c>
      <c r="M65" s="3" t="e">
        <f t="shared" si="8"/>
        <v>#N/A</v>
      </c>
      <c r="N65" s="3" t="e">
        <f t="shared" si="37"/>
        <v>#N/A</v>
      </c>
      <c r="O65" s="3" t="e">
        <f t="shared" si="38"/>
        <v>#N/A</v>
      </c>
      <c r="P65" s="3" t="e">
        <f t="shared" si="39"/>
        <v>#N/A</v>
      </c>
      <c r="Q65" s="3" t="e">
        <f t="shared" si="10"/>
        <v>#N/A</v>
      </c>
      <c r="R65" s="3" t="e">
        <f t="shared" si="40"/>
        <v>#N/A</v>
      </c>
      <c r="S65" s="9" t="e">
        <f>INT(_xlfn.IFNA(LEFT(R65,LEN(R65)-1)*CHOOSE(MATCH(RIGHT(R65,1), {"K","M","B"},0),1000,1000000,1000000000),R65))</f>
        <v>#N/A</v>
      </c>
      <c r="T65" s="3" t="e">
        <f t="shared" si="41"/>
        <v>#N/A</v>
      </c>
      <c r="U65" s="9" t="e">
        <f>INT(_xlfn.IFNA(LEFT(T65,LEN(T65)-1)*CHOOSE(MATCH(RIGHT(T65,1), {"K","M","B"},0),1000,1000000,1000000000),T65))</f>
        <v>#N/A</v>
      </c>
      <c r="W65" s="9" t="str">
        <f t="shared" si="28"/>
        <v/>
      </c>
      <c r="X65" s="3" t="str">
        <f t="shared" si="42"/>
        <v/>
      </c>
      <c r="Y65" s="9" t="str">
        <f t="shared" si="43"/>
        <v/>
      </c>
      <c r="Z65" s="9" t="str">
        <f t="shared" si="44"/>
        <v/>
      </c>
      <c r="AA65" s="6" t="str">
        <f t="shared" si="45"/>
        <v/>
      </c>
      <c r="AB65" s="7" t="str">
        <f t="shared" si="46"/>
        <v/>
      </c>
      <c r="AC65" s="7" t="str">
        <f t="shared" si="47"/>
        <v/>
      </c>
      <c r="AD65" s="7" t="str">
        <f t="shared" si="48"/>
        <v/>
      </c>
      <c r="AE65" s="6" t="str">
        <f t="shared" si="49"/>
        <v/>
      </c>
    </row>
    <row r="66" spans="10:31" x14ac:dyDescent="0.25">
      <c r="J66" s="9" t="e">
        <f t="shared" si="36"/>
        <v>#N/A</v>
      </c>
      <c r="K66" s="3" t="e">
        <f t="shared" si="6"/>
        <v>#N/A</v>
      </c>
      <c r="L66" s="3" t="e">
        <f t="shared" si="7"/>
        <v>#N/A</v>
      </c>
      <c r="M66" s="3" t="e">
        <f t="shared" si="8"/>
        <v>#N/A</v>
      </c>
      <c r="N66" s="3" t="e">
        <f t="shared" si="37"/>
        <v>#N/A</v>
      </c>
      <c r="O66" s="3" t="e">
        <f t="shared" si="38"/>
        <v>#N/A</v>
      </c>
      <c r="P66" s="3" t="e">
        <f t="shared" si="39"/>
        <v>#N/A</v>
      </c>
      <c r="Q66" s="3" t="e">
        <f t="shared" si="10"/>
        <v>#N/A</v>
      </c>
      <c r="R66" s="3" t="e">
        <f t="shared" si="40"/>
        <v>#N/A</v>
      </c>
      <c r="S66" s="9" t="e">
        <f>INT(_xlfn.IFNA(LEFT(R66,LEN(R66)-1)*CHOOSE(MATCH(RIGHT(R66,1), {"K","M","B"},0),1000,1000000,1000000000),R66))</f>
        <v>#N/A</v>
      </c>
      <c r="T66" s="3" t="e">
        <f t="shared" si="41"/>
        <v>#N/A</v>
      </c>
      <c r="U66" s="9" t="e">
        <f>INT(_xlfn.IFNA(LEFT(T66,LEN(T66)-1)*CHOOSE(MATCH(RIGHT(T66,1), {"K","M","B"},0),1000,1000000,1000000000),T66))</f>
        <v>#N/A</v>
      </c>
      <c r="W66" s="9" t="str">
        <f t="shared" si="28"/>
        <v/>
      </c>
      <c r="X66" s="3" t="str">
        <f t="shared" si="42"/>
        <v/>
      </c>
      <c r="Y66" s="9" t="str">
        <f t="shared" si="43"/>
        <v/>
      </c>
      <c r="Z66" s="9" t="str">
        <f t="shared" si="44"/>
        <v/>
      </c>
      <c r="AA66" s="6" t="str">
        <f t="shared" si="45"/>
        <v/>
      </c>
      <c r="AB66" s="7" t="str">
        <f t="shared" si="46"/>
        <v/>
      </c>
      <c r="AC66" s="7" t="str">
        <f t="shared" si="47"/>
        <v/>
      </c>
      <c r="AD66" s="7" t="str">
        <f t="shared" si="48"/>
        <v/>
      </c>
      <c r="AE66" s="6" t="str">
        <f t="shared" si="49"/>
        <v/>
      </c>
    </row>
    <row r="67" spans="10:31" x14ac:dyDescent="0.25">
      <c r="J67" s="9" t="e">
        <f t="shared" si="36"/>
        <v>#N/A</v>
      </c>
      <c r="K67" s="3" t="e">
        <f t="shared" ref="K67:K130" si="50">INDEX($A:$H, $J67+2, 3)</f>
        <v>#N/A</v>
      </c>
      <c r="L67" s="3" t="e">
        <f t="shared" ref="L67:L130" si="51">INDEX($A:$H, $J67+3, 3)</f>
        <v>#N/A</v>
      </c>
      <c r="M67" s="3" t="e">
        <f t="shared" ref="M67:M130" si="52">INDEX($A:$H, $J67+4, 3)</f>
        <v>#N/A</v>
      </c>
      <c r="N67" s="3" t="e">
        <f t="shared" si="37"/>
        <v>#N/A</v>
      </c>
      <c r="O67" s="3" t="e">
        <f t="shared" si="38"/>
        <v>#N/A</v>
      </c>
      <c r="P67" s="3" t="e">
        <f t="shared" si="39"/>
        <v>#N/A</v>
      </c>
      <c r="Q67" s="3" t="e">
        <f t="shared" ref="Q67:Q130" si="53">SUBSTITUTE(SUBSTITUTE(INDEX($A:$H, $J67, 6), " ", ""), "B", "")</f>
        <v>#N/A</v>
      </c>
      <c r="R67" s="3" t="e">
        <f t="shared" si="40"/>
        <v>#N/A</v>
      </c>
      <c r="S67" s="9" t="e">
        <f>INT(_xlfn.IFNA(LEFT(R67,LEN(R67)-1)*CHOOSE(MATCH(RIGHT(R67,1), {"K","M","B"},0),1000,1000000,1000000000),R67))</f>
        <v>#N/A</v>
      </c>
      <c r="T67" s="3" t="e">
        <f t="shared" si="41"/>
        <v>#N/A</v>
      </c>
      <c r="U67" s="9" t="e">
        <f>INT(_xlfn.IFNA(LEFT(T67,LEN(T67)-1)*CHOOSE(MATCH(RIGHT(T67,1), {"K","M","B"},0),1000,1000000,1000000000),T67))</f>
        <v>#N/A</v>
      </c>
      <c r="W67" s="9" t="str">
        <f t="shared" si="28"/>
        <v/>
      </c>
      <c r="X67" s="3" t="str">
        <f t="shared" si="42"/>
        <v/>
      </c>
      <c r="Y67" s="9" t="str">
        <f t="shared" si="43"/>
        <v/>
      </c>
      <c r="Z67" s="9" t="str">
        <f t="shared" si="44"/>
        <v/>
      </c>
      <c r="AA67" s="6" t="str">
        <f t="shared" si="45"/>
        <v/>
      </c>
      <c r="AB67" s="7" t="str">
        <f t="shared" si="46"/>
        <v/>
      </c>
      <c r="AC67" s="7" t="str">
        <f t="shared" si="47"/>
        <v/>
      </c>
      <c r="AD67" s="7" t="str">
        <f t="shared" si="48"/>
        <v/>
      </c>
      <c r="AE67" s="6" t="str">
        <f t="shared" si="49"/>
        <v/>
      </c>
    </row>
    <row r="68" spans="10:31" x14ac:dyDescent="0.25">
      <c r="J68" s="9" t="e">
        <f t="shared" si="36"/>
        <v>#N/A</v>
      </c>
      <c r="K68" s="3" t="e">
        <f t="shared" si="50"/>
        <v>#N/A</v>
      </c>
      <c r="L68" s="3" t="e">
        <f t="shared" si="51"/>
        <v>#N/A</v>
      </c>
      <c r="M68" s="3" t="e">
        <f t="shared" si="52"/>
        <v>#N/A</v>
      </c>
      <c r="N68" s="3" t="e">
        <f t="shared" si="37"/>
        <v>#N/A</v>
      </c>
      <c r="O68" s="3" t="e">
        <f t="shared" si="38"/>
        <v>#N/A</v>
      </c>
      <c r="P68" s="3" t="e">
        <f t="shared" si="39"/>
        <v>#N/A</v>
      </c>
      <c r="Q68" s="3" t="e">
        <f t="shared" si="53"/>
        <v>#N/A</v>
      </c>
      <c r="R68" s="3" t="e">
        <f t="shared" si="40"/>
        <v>#N/A</v>
      </c>
      <c r="S68" s="9" t="e">
        <f>INT(_xlfn.IFNA(LEFT(R68,LEN(R68)-1)*CHOOSE(MATCH(RIGHT(R68,1), {"K","M","B"},0),1000,1000000,1000000000),R68))</f>
        <v>#N/A</v>
      </c>
      <c r="T68" s="3" t="e">
        <f t="shared" si="41"/>
        <v>#N/A</v>
      </c>
      <c r="U68" s="9" t="e">
        <f>INT(_xlfn.IFNA(LEFT(T68,LEN(T68)-1)*CHOOSE(MATCH(RIGHT(T68,1), {"K","M","B"},0),1000,1000000,1000000000),T68))</f>
        <v>#N/A</v>
      </c>
      <c r="W68" s="9" t="str">
        <f t="shared" si="28"/>
        <v/>
      </c>
      <c r="X68" s="3" t="str">
        <f t="shared" si="42"/>
        <v/>
      </c>
      <c r="Y68" s="9" t="str">
        <f t="shared" si="43"/>
        <v/>
      </c>
      <c r="Z68" s="9" t="str">
        <f t="shared" si="44"/>
        <v/>
      </c>
      <c r="AA68" s="6" t="str">
        <f t="shared" si="45"/>
        <v/>
      </c>
      <c r="AB68" s="7" t="str">
        <f t="shared" si="46"/>
        <v/>
      </c>
      <c r="AC68" s="7" t="str">
        <f t="shared" si="47"/>
        <v/>
      </c>
      <c r="AD68" s="7" t="str">
        <f t="shared" si="48"/>
        <v/>
      </c>
      <c r="AE68" s="6" t="str">
        <f t="shared" si="49"/>
        <v/>
      </c>
    </row>
    <row r="69" spans="10:31" x14ac:dyDescent="0.25">
      <c r="J69" s="9" t="e">
        <f t="shared" si="36"/>
        <v>#N/A</v>
      </c>
      <c r="K69" s="3" t="e">
        <f t="shared" si="50"/>
        <v>#N/A</v>
      </c>
      <c r="L69" s="3" t="e">
        <f t="shared" si="51"/>
        <v>#N/A</v>
      </c>
      <c r="M69" s="3" t="e">
        <f t="shared" si="52"/>
        <v>#N/A</v>
      </c>
      <c r="N69" s="3" t="e">
        <f t="shared" si="37"/>
        <v>#N/A</v>
      </c>
      <c r="O69" s="3" t="e">
        <f t="shared" si="38"/>
        <v>#N/A</v>
      </c>
      <c r="P69" s="3" t="e">
        <f t="shared" si="39"/>
        <v>#N/A</v>
      </c>
      <c r="Q69" s="3" t="e">
        <f t="shared" si="53"/>
        <v>#N/A</v>
      </c>
      <c r="R69" s="3" t="e">
        <f t="shared" si="40"/>
        <v>#N/A</v>
      </c>
      <c r="S69" s="9" t="e">
        <f>INT(_xlfn.IFNA(LEFT(R69,LEN(R69)-1)*CHOOSE(MATCH(RIGHT(R69,1), {"K","M","B"},0),1000,1000000,1000000000),R69))</f>
        <v>#N/A</v>
      </c>
      <c r="T69" s="3" t="e">
        <f t="shared" si="41"/>
        <v>#N/A</v>
      </c>
      <c r="U69" s="9" t="e">
        <f>INT(_xlfn.IFNA(LEFT(T69,LEN(T69)-1)*CHOOSE(MATCH(RIGHT(T69,1), {"K","M","B"},0),1000,1000000,1000000000),T69))</f>
        <v>#N/A</v>
      </c>
      <c r="W69" s="9" t="str">
        <f t="shared" si="28"/>
        <v/>
      </c>
      <c r="X69" s="3" t="str">
        <f t="shared" si="42"/>
        <v/>
      </c>
      <c r="Y69" s="9" t="str">
        <f t="shared" si="43"/>
        <v/>
      </c>
      <c r="Z69" s="9" t="str">
        <f t="shared" si="44"/>
        <v/>
      </c>
      <c r="AA69" s="6" t="str">
        <f t="shared" si="45"/>
        <v/>
      </c>
      <c r="AB69" s="7" t="str">
        <f t="shared" si="46"/>
        <v/>
      </c>
      <c r="AC69" s="7" t="str">
        <f t="shared" si="47"/>
        <v/>
      </c>
      <c r="AD69" s="7" t="str">
        <f t="shared" si="48"/>
        <v/>
      </c>
      <c r="AE69" s="6" t="str">
        <f t="shared" si="49"/>
        <v/>
      </c>
    </row>
    <row r="70" spans="10:31" x14ac:dyDescent="0.25">
      <c r="J70" s="9" t="e">
        <f t="shared" si="36"/>
        <v>#N/A</v>
      </c>
      <c r="K70" s="3" t="e">
        <f t="shared" si="50"/>
        <v>#N/A</v>
      </c>
      <c r="L70" s="3" t="e">
        <f t="shared" si="51"/>
        <v>#N/A</v>
      </c>
      <c r="M70" s="3" t="e">
        <f t="shared" si="52"/>
        <v>#N/A</v>
      </c>
      <c r="N70" s="3" t="e">
        <f t="shared" si="37"/>
        <v>#N/A</v>
      </c>
      <c r="O70" s="3" t="e">
        <f t="shared" si="38"/>
        <v>#N/A</v>
      </c>
      <c r="P70" s="3" t="e">
        <f t="shared" si="39"/>
        <v>#N/A</v>
      </c>
      <c r="Q70" s="3" t="e">
        <f t="shared" si="53"/>
        <v>#N/A</v>
      </c>
      <c r="R70" s="3" t="e">
        <f t="shared" si="40"/>
        <v>#N/A</v>
      </c>
      <c r="S70" s="9" t="e">
        <f>INT(_xlfn.IFNA(LEFT(R70,LEN(R70)-1)*CHOOSE(MATCH(RIGHT(R70,1), {"K","M","B"},0),1000,1000000,1000000000),R70))</f>
        <v>#N/A</v>
      </c>
      <c r="T70" s="3" t="e">
        <f t="shared" si="41"/>
        <v>#N/A</v>
      </c>
      <c r="U70" s="9" t="e">
        <f>INT(_xlfn.IFNA(LEFT(T70,LEN(T70)-1)*CHOOSE(MATCH(RIGHT(T70,1), {"K","M","B"},0),1000,1000000,1000000000),T70))</f>
        <v>#N/A</v>
      </c>
      <c r="W70" s="9" t="str">
        <f t="shared" si="28"/>
        <v/>
      </c>
      <c r="X70" s="3" t="str">
        <f t="shared" si="42"/>
        <v/>
      </c>
      <c r="Y70" s="9" t="str">
        <f t="shared" si="43"/>
        <v/>
      </c>
      <c r="Z70" s="9" t="str">
        <f t="shared" si="44"/>
        <v/>
      </c>
      <c r="AA70" s="6" t="str">
        <f t="shared" si="45"/>
        <v/>
      </c>
      <c r="AB70" s="7" t="str">
        <f t="shared" si="46"/>
        <v/>
      </c>
      <c r="AC70" s="7" t="str">
        <f t="shared" si="47"/>
        <v/>
      </c>
      <c r="AD70" s="7" t="str">
        <f t="shared" si="48"/>
        <v/>
      </c>
      <c r="AE70" s="6" t="str">
        <f t="shared" si="49"/>
        <v/>
      </c>
    </row>
    <row r="71" spans="10:31" x14ac:dyDescent="0.25">
      <c r="J71" s="9" t="e">
        <f t="shared" si="36"/>
        <v>#N/A</v>
      </c>
      <c r="K71" s="3" t="e">
        <f t="shared" si="50"/>
        <v>#N/A</v>
      </c>
      <c r="L71" s="3" t="e">
        <f t="shared" si="51"/>
        <v>#N/A</v>
      </c>
      <c r="M71" s="3" t="e">
        <f t="shared" si="52"/>
        <v>#N/A</v>
      </c>
      <c r="N71" s="3" t="e">
        <f t="shared" si="37"/>
        <v>#N/A</v>
      </c>
      <c r="O71" s="3" t="e">
        <f t="shared" si="38"/>
        <v>#N/A</v>
      </c>
      <c r="P71" s="3" t="e">
        <f t="shared" si="39"/>
        <v>#N/A</v>
      </c>
      <c r="Q71" s="3" t="e">
        <f t="shared" si="53"/>
        <v>#N/A</v>
      </c>
      <c r="R71" s="3" t="e">
        <f t="shared" si="40"/>
        <v>#N/A</v>
      </c>
      <c r="S71" s="9" t="e">
        <f>INT(_xlfn.IFNA(LEFT(R71,LEN(R71)-1)*CHOOSE(MATCH(RIGHT(R71,1), {"K","M","B"},0),1000,1000000,1000000000),R71))</f>
        <v>#N/A</v>
      </c>
      <c r="T71" s="3" t="e">
        <f t="shared" si="41"/>
        <v>#N/A</v>
      </c>
      <c r="U71" s="9" t="e">
        <f>INT(_xlfn.IFNA(LEFT(T71,LEN(T71)-1)*CHOOSE(MATCH(RIGHT(T71,1), {"K","M","B"},0),1000,1000000,1000000000),T71))</f>
        <v>#N/A</v>
      </c>
      <c r="W71" s="9" t="str">
        <f t="shared" si="28"/>
        <v/>
      </c>
      <c r="X71" s="3" t="str">
        <f t="shared" si="42"/>
        <v/>
      </c>
      <c r="Y71" s="9" t="str">
        <f t="shared" si="43"/>
        <v/>
      </c>
      <c r="Z71" s="9" t="str">
        <f t="shared" si="44"/>
        <v/>
      </c>
      <c r="AA71" s="6" t="str">
        <f t="shared" si="45"/>
        <v/>
      </c>
      <c r="AB71" s="7" t="str">
        <f t="shared" si="46"/>
        <v/>
      </c>
      <c r="AC71" s="7" t="str">
        <f t="shared" si="47"/>
        <v/>
      </c>
      <c r="AD71" s="7" t="str">
        <f t="shared" si="48"/>
        <v/>
      </c>
      <c r="AE71" s="6" t="str">
        <f t="shared" si="49"/>
        <v/>
      </c>
    </row>
    <row r="72" spans="10:31" x14ac:dyDescent="0.25">
      <c r="J72" s="9" t="e">
        <f t="shared" si="36"/>
        <v>#N/A</v>
      </c>
      <c r="K72" s="3" t="e">
        <f t="shared" si="50"/>
        <v>#N/A</v>
      </c>
      <c r="L72" s="3" t="e">
        <f t="shared" si="51"/>
        <v>#N/A</v>
      </c>
      <c r="M72" s="3" t="e">
        <f t="shared" si="52"/>
        <v>#N/A</v>
      </c>
      <c r="N72" s="3" t="e">
        <f t="shared" si="37"/>
        <v>#N/A</v>
      </c>
      <c r="O72" s="3" t="e">
        <f t="shared" si="38"/>
        <v>#N/A</v>
      </c>
      <c r="P72" s="3" t="e">
        <f t="shared" si="39"/>
        <v>#N/A</v>
      </c>
      <c r="Q72" s="3" t="e">
        <f t="shared" si="53"/>
        <v>#N/A</v>
      </c>
      <c r="R72" s="3" t="e">
        <f t="shared" si="40"/>
        <v>#N/A</v>
      </c>
      <c r="S72" s="9" t="e">
        <f>INT(_xlfn.IFNA(LEFT(R72,LEN(R72)-1)*CHOOSE(MATCH(RIGHT(R72,1), {"K","M","B"},0),1000,1000000,1000000000),R72))</f>
        <v>#N/A</v>
      </c>
      <c r="T72" s="3" t="e">
        <f t="shared" si="41"/>
        <v>#N/A</v>
      </c>
      <c r="U72" s="9" t="e">
        <f>INT(_xlfn.IFNA(LEFT(T72,LEN(T72)-1)*CHOOSE(MATCH(RIGHT(T72,1), {"K","M","B"},0),1000,1000000,1000000000),T72))</f>
        <v>#N/A</v>
      </c>
      <c r="W72" s="9" t="str">
        <f t="shared" si="28"/>
        <v/>
      </c>
      <c r="X72" s="3" t="str">
        <f t="shared" si="42"/>
        <v/>
      </c>
      <c r="Y72" s="9" t="str">
        <f t="shared" si="43"/>
        <v/>
      </c>
      <c r="Z72" s="9" t="str">
        <f t="shared" si="44"/>
        <v/>
      </c>
      <c r="AA72" s="6" t="str">
        <f t="shared" si="45"/>
        <v/>
      </c>
      <c r="AB72" s="7" t="str">
        <f t="shared" si="46"/>
        <v/>
      </c>
      <c r="AC72" s="7" t="str">
        <f t="shared" si="47"/>
        <v/>
      </c>
      <c r="AD72" s="7" t="str">
        <f t="shared" si="48"/>
        <v/>
      </c>
      <c r="AE72" s="6" t="str">
        <f t="shared" si="49"/>
        <v/>
      </c>
    </row>
    <row r="73" spans="10:31" x14ac:dyDescent="0.25">
      <c r="J73" s="9" t="e">
        <f t="shared" si="36"/>
        <v>#N/A</v>
      </c>
      <c r="K73" s="3" t="e">
        <f t="shared" si="50"/>
        <v>#N/A</v>
      </c>
      <c r="L73" s="3" t="e">
        <f t="shared" si="51"/>
        <v>#N/A</v>
      </c>
      <c r="M73" s="3" t="e">
        <f t="shared" si="52"/>
        <v>#N/A</v>
      </c>
      <c r="N73" s="3" t="e">
        <f t="shared" si="37"/>
        <v>#N/A</v>
      </c>
      <c r="O73" s="3" t="e">
        <f t="shared" si="38"/>
        <v>#N/A</v>
      </c>
      <c r="P73" s="3" t="e">
        <f t="shared" si="39"/>
        <v>#N/A</v>
      </c>
      <c r="Q73" s="3" t="e">
        <f t="shared" si="53"/>
        <v>#N/A</v>
      </c>
      <c r="R73" s="3" t="e">
        <f t="shared" si="40"/>
        <v>#N/A</v>
      </c>
      <c r="S73" s="9" t="e">
        <f>INT(_xlfn.IFNA(LEFT(R73,LEN(R73)-1)*CHOOSE(MATCH(RIGHT(R73,1), {"K","M","B"},0),1000,1000000,1000000000),R73))</f>
        <v>#N/A</v>
      </c>
      <c r="T73" s="3" t="e">
        <f t="shared" si="41"/>
        <v>#N/A</v>
      </c>
      <c r="U73" s="9" t="e">
        <f>INT(_xlfn.IFNA(LEFT(T73,LEN(T73)-1)*CHOOSE(MATCH(RIGHT(T73,1), {"K","M","B"},0),1000,1000000,1000000000),T73))</f>
        <v>#N/A</v>
      </c>
      <c r="W73" s="9" t="str">
        <f t="shared" si="28"/>
        <v/>
      </c>
      <c r="X73" s="3" t="str">
        <f t="shared" si="42"/>
        <v/>
      </c>
      <c r="Y73" s="9" t="str">
        <f t="shared" si="43"/>
        <v/>
      </c>
      <c r="Z73" s="9" t="str">
        <f t="shared" si="44"/>
        <v/>
      </c>
      <c r="AA73" s="6" t="str">
        <f t="shared" si="45"/>
        <v/>
      </c>
      <c r="AB73" s="7" t="str">
        <f t="shared" si="46"/>
        <v/>
      </c>
      <c r="AC73" s="7" t="str">
        <f t="shared" si="47"/>
        <v/>
      </c>
      <c r="AD73" s="7" t="str">
        <f t="shared" si="48"/>
        <v/>
      </c>
      <c r="AE73" s="6" t="str">
        <f t="shared" si="49"/>
        <v/>
      </c>
    </row>
    <row r="74" spans="10:31" x14ac:dyDescent="0.25">
      <c r="J74" s="9" t="e">
        <f t="shared" si="36"/>
        <v>#N/A</v>
      </c>
      <c r="K74" s="3" t="e">
        <f t="shared" si="50"/>
        <v>#N/A</v>
      </c>
      <c r="L74" s="3" t="e">
        <f t="shared" si="51"/>
        <v>#N/A</v>
      </c>
      <c r="M74" s="3" t="e">
        <f t="shared" si="52"/>
        <v>#N/A</v>
      </c>
      <c r="N74" s="3" t="e">
        <f t="shared" si="37"/>
        <v>#N/A</v>
      </c>
      <c r="O74" s="3" t="e">
        <f t="shared" si="38"/>
        <v>#N/A</v>
      </c>
      <c r="P74" s="3" t="e">
        <f t="shared" si="39"/>
        <v>#N/A</v>
      </c>
      <c r="Q74" s="3" t="e">
        <f t="shared" si="53"/>
        <v>#N/A</v>
      </c>
      <c r="R74" s="3" t="e">
        <f t="shared" si="40"/>
        <v>#N/A</v>
      </c>
      <c r="S74" s="9" t="e">
        <f>INT(_xlfn.IFNA(LEFT(R74,LEN(R74)-1)*CHOOSE(MATCH(RIGHT(R74,1), {"K","M","B"},0),1000,1000000,1000000000),R74))</f>
        <v>#N/A</v>
      </c>
      <c r="T74" s="3" t="e">
        <f t="shared" si="41"/>
        <v>#N/A</v>
      </c>
      <c r="U74" s="9" t="e">
        <f>INT(_xlfn.IFNA(LEFT(T74,LEN(T74)-1)*CHOOSE(MATCH(RIGHT(T74,1), {"K","M","B"},0),1000,1000000,1000000000),T74))</f>
        <v>#N/A</v>
      </c>
      <c r="W74" s="9" t="str">
        <f t="shared" si="28"/>
        <v/>
      </c>
      <c r="X74" s="3" t="str">
        <f t="shared" si="42"/>
        <v/>
      </c>
      <c r="Y74" s="9" t="str">
        <f t="shared" si="43"/>
        <v/>
      </c>
      <c r="Z74" s="9" t="str">
        <f t="shared" si="44"/>
        <v/>
      </c>
      <c r="AA74" s="6" t="str">
        <f t="shared" si="45"/>
        <v/>
      </c>
      <c r="AB74" s="7" t="str">
        <f t="shared" si="46"/>
        <v/>
      </c>
      <c r="AC74" s="7" t="str">
        <f t="shared" si="47"/>
        <v/>
      </c>
      <c r="AD74" s="7" t="str">
        <f t="shared" si="48"/>
        <v/>
      </c>
      <c r="AE74" s="6" t="str">
        <f t="shared" si="49"/>
        <v/>
      </c>
    </row>
    <row r="75" spans="10:31" x14ac:dyDescent="0.25">
      <c r="J75" s="9" t="e">
        <f t="shared" si="36"/>
        <v>#N/A</v>
      </c>
      <c r="K75" s="3" t="e">
        <f t="shared" si="50"/>
        <v>#N/A</v>
      </c>
      <c r="L75" s="3" t="e">
        <f t="shared" si="51"/>
        <v>#N/A</v>
      </c>
      <c r="M75" s="3" t="e">
        <f t="shared" si="52"/>
        <v>#N/A</v>
      </c>
      <c r="N75" s="3" t="e">
        <f t="shared" si="37"/>
        <v>#N/A</v>
      </c>
      <c r="O75" s="3" t="e">
        <f t="shared" si="38"/>
        <v>#N/A</v>
      </c>
      <c r="P75" s="3" t="e">
        <f t="shared" si="39"/>
        <v>#N/A</v>
      </c>
      <c r="Q75" s="3" t="e">
        <f t="shared" si="53"/>
        <v>#N/A</v>
      </c>
      <c r="R75" s="3" t="e">
        <f t="shared" si="40"/>
        <v>#N/A</v>
      </c>
      <c r="S75" s="9" t="e">
        <f>INT(_xlfn.IFNA(LEFT(R75,LEN(R75)-1)*CHOOSE(MATCH(RIGHT(R75,1), {"K","M","B"},0),1000,1000000,1000000000),R75))</f>
        <v>#N/A</v>
      </c>
      <c r="T75" s="3" t="e">
        <f t="shared" si="41"/>
        <v>#N/A</v>
      </c>
      <c r="U75" s="9" t="e">
        <f>INT(_xlfn.IFNA(LEFT(T75,LEN(T75)-1)*CHOOSE(MATCH(RIGHT(T75,1), {"K","M","B"},0),1000,1000000,1000000000),T75))</f>
        <v>#N/A</v>
      </c>
      <c r="W75" s="9" t="str">
        <f t="shared" ref="W75:W138" si="54">IF(W74&gt;COUNTA($A:$A) - 2, "", W74+1)</f>
        <v/>
      </c>
      <c r="X75" s="3" t="str">
        <f t="shared" si="42"/>
        <v/>
      </c>
      <c r="Y75" s="9" t="str">
        <f t="shared" si="43"/>
        <v/>
      </c>
      <c r="Z75" s="9" t="str">
        <f t="shared" si="44"/>
        <v/>
      </c>
      <c r="AA75" s="6" t="str">
        <f t="shared" si="45"/>
        <v/>
      </c>
      <c r="AB75" s="7" t="str">
        <f t="shared" si="46"/>
        <v/>
      </c>
      <c r="AC75" s="7" t="str">
        <f t="shared" si="47"/>
        <v/>
      </c>
      <c r="AD75" s="7" t="str">
        <f t="shared" si="48"/>
        <v/>
      </c>
      <c r="AE75" s="6" t="str">
        <f t="shared" si="49"/>
        <v/>
      </c>
    </row>
    <row r="76" spans="10:31" x14ac:dyDescent="0.25">
      <c r="J76" s="9" t="e">
        <f t="shared" si="36"/>
        <v>#N/A</v>
      </c>
      <c r="K76" s="3" t="e">
        <f t="shared" si="50"/>
        <v>#N/A</v>
      </c>
      <c r="L76" s="3" t="e">
        <f t="shared" si="51"/>
        <v>#N/A</v>
      </c>
      <c r="M76" s="3" t="e">
        <f t="shared" si="52"/>
        <v>#N/A</v>
      </c>
      <c r="N76" s="3" t="e">
        <f t="shared" si="37"/>
        <v>#N/A</v>
      </c>
      <c r="O76" s="3" t="e">
        <f t="shared" si="38"/>
        <v>#N/A</v>
      </c>
      <c r="P76" s="3" t="e">
        <f t="shared" si="39"/>
        <v>#N/A</v>
      </c>
      <c r="Q76" s="3" t="e">
        <f t="shared" si="53"/>
        <v>#N/A</v>
      </c>
      <c r="R76" s="3" t="e">
        <f t="shared" si="40"/>
        <v>#N/A</v>
      </c>
      <c r="S76" s="9" t="e">
        <f>INT(_xlfn.IFNA(LEFT(R76,LEN(R76)-1)*CHOOSE(MATCH(RIGHT(R76,1), {"K","M","B"},0),1000,1000000,1000000000),R76))</f>
        <v>#N/A</v>
      </c>
      <c r="T76" s="3" t="e">
        <f t="shared" si="41"/>
        <v>#N/A</v>
      </c>
      <c r="U76" s="9" t="e">
        <f>INT(_xlfn.IFNA(LEFT(T76,LEN(T76)-1)*CHOOSE(MATCH(RIGHT(T76,1), {"K","M","B"},0),1000,1000000,1000000000),T76))</f>
        <v>#N/A</v>
      </c>
      <c r="W76" s="9" t="str">
        <f t="shared" si="54"/>
        <v/>
      </c>
      <c r="X76" s="3" t="str">
        <f t="shared" si="42"/>
        <v/>
      </c>
      <c r="Y76" s="9" t="str">
        <f t="shared" si="43"/>
        <v/>
      </c>
      <c r="Z76" s="9" t="str">
        <f t="shared" si="44"/>
        <v/>
      </c>
      <c r="AA76" s="6" t="str">
        <f t="shared" si="45"/>
        <v/>
      </c>
      <c r="AB76" s="7" t="str">
        <f t="shared" si="46"/>
        <v/>
      </c>
      <c r="AC76" s="7" t="str">
        <f t="shared" si="47"/>
        <v/>
      </c>
      <c r="AD76" s="7" t="str">
        <f t="shared" si="48"/>
        <v/>
      </c>
      <c r="AE76" s="6" t="str">
        <f t="shared" si="49"/>
        <v/>
      </c>
    </row>
    <row r="77" spans="10:31" x14ac:dyDescent="0.25">
      <c r="J77" s="9" t="e">
        <f t="shared" si="36"/>
        <v>#N/A</v>
      </c>
      <c r="K77" s="3" t="e">
        <f t="shared" si="50"/>
        <v>#N/A</v>
      </c>
      <c r="L77" s="3" t="e">
        <f t="shared" si="51"/>
        <v>#N/A</v>
      </c>
      <c r="M77" s="3" t="e">
        <f t="shared" si="52"/>
        <v>#N/A</v>
      </c>
      <c r="N77" s="3" t="e">
        <f t="shared" si="37"/>
        <v>#N/A</v>
      </c>
      <c r="O77" s="3" t="e">
        <f t="shared" si="38"/>
        <v>#N/A</v>
      </c>
      <c r="P77" s="3" t="e">
        <f t="shared" si="39"/>
        <v>#N/A</v>
      </c>
      <c r="Q77" s="3" t="e">
        <f t="shared" si="53"/>
        <v>#N/A</v>
      </c>
      <c r="R77" s="3" t="e">
        <f t="shared" si="40"/>
        <v>#N/A</v>
      </c>
      <c r="S77" s="9" t="e">
        <f>INT(_xlfn.IFNA(LEFT(R77,LEN(R77)-1)*CHOOSE(MATCH(RIGHT(R77,1), {"K","M","B"},0),1000,1000000,1000000000),R77))</f>
        <v>#N/A</v>
      </c>
      <c r="T77" s="3" t="e">
        <f t="shared" si="41"/>
        <v>#N/A</v>
      </c>
      <c r="U77" s="9" t="e">
        <f>INT(_xlfn.IFNA(LEFT(T77,LEN(T77)-1)*CHOOSE(MATCH(RIGHT(T77,1), {"K","M","B"},0),1000,1000000,1000000000),T77))</f>
        <v>#N/A</v>
      </c>
      <c r="W77" s="9" t="str">
        <f t="shared" si="54"/>
        <v/>
      </c>
      <c r="X77" s="3" t="str">
        <f t="shared" si="42"/>
        <v/>
      </c>
      <c r="Y77" s="9" t="str">
        <f t="shared" si="43"/>
        <v/>
      </c>
      <c r="Z77" s="9" t="str">
        <f t="shared" si="44"/>
        <v/>
      </c>
      <c r="AA77" s="6" t="str">
        <f t="shared" si="45"/>
        <v/>
      </c>
      <c r="AB77" s="7" t="str">
        <f t="shared" si="46"/>
        <v/>
      </c>
      <c r="AC77" s="7" t="str">
        <f t="shared" si="47"/>
        <v/>
      </c>
      <c r="AD77" s="7" t="str">
        <f t="shared" si="48"/>
        <v/>
      </c>
      <c r="AE77" s="6" t="str">
        <f t="shared" si="49"/>
        <v/>
      </c>
    </row>
    <row r="78" spans="10:31" x14ac:dyDescent="0.25">
      <c r="J78" s="9" t="e">
        <f t="shared" si="36"/>
        <v>#N/A</v>
      </c>
      <c r="K78" s="3" t="e">
        <f t="shared" si="50"/>
        <v>#N/A</v>
      </c>
      <c r="L78" s="3" t="e">
        <f t="shared" si="51"/>
        <v>#N/A</v>
      </c>
      <c r="M78" s="3" t="e">
        <f t="shared" si="52"/>
        <v>#N/A</v>
      </c>
      <c r="N78" s="3" t="e">
        <f t="shared" si="37"/>
        <v>#N/A</v>
      </c>
      <c r="O78" s="3" t="e">
        <f t="shared" si="38"/>
        <v>#N/A</v>
      </c>
      <c r="P78" s="3" t="e">
        <f t="shared" si="39"/>
        <v>#N/A</v>
      </c>
      <c r="Q78" s="3" t="e">
        <f t="shared" si="53"/>
        <v>#N/A</v>
      </c>
      <c r="R78" s="3" t="e">
        <f t="shared" si="40"/>
        <v>#N/A</v>
      </c>
      <c r="S78" s="9" t="e">
        <f>INT(_xlfn.IFNA(LEFT(R78,LEN(R78)-1)*CHOOSE(MATCH(RIGHT(R78,1), {"K","M","B"},0),1000,1000000,1000000000),R78))</f>
        <v>#N/A</v>
      </c>
      <c r="T78" s="3" t="e">
        <f t="shared" si="41"/>
        <v>#N/A</v>
      </c>
      <c r="U78" s="9" t="e">
        <f>INT(_xlfn.IFNA(LEFT(T78,LEN(T78)-1)*CHOOSE(MATCH(RIGHT(T78,1), {"K","M","B"},0),1000,1000000,1000000000),T78))</f>
        <v>#N/A</v>
      </c>
      <c r="W78" s="9" t="str">
        <f t="shared" si="54"/>
        <v/>
      </c>
      <c r="X78" s="3" t="str">
        <f t="shared" si="42"/>
        <v/>
      </c>
      <c r="Y78" s="9" t="str">
        <f t="shared" si="43"/>
        <v/>
      </c>
      <c r="Z78" s="9" t="str">
        <f t="shared" si="44"/>
        <v/>
      </c>
      <c r="AA78" s="6" t="str">
        <f t="shared" si="45"/>
        <v/>
      </c>
      <c r="AB78" s="7" t="str">
        <f t="shared" si="46"/>
        <v/>
      </c>
      <c r="AC78" s="7" t="str">
        <f t="shared" si="47"/>
        <v/>
      </c>
      <c r="AD78" s="7" t="str">
        <f t="shared" si="48"/>
        <v/>
      </c>
      <c r="AE78" s="6" t="str">
        <f t="shared" si="49"/>
        <v/>
      </c>
    </row>
    <row r="79" spans="10:31" x14ac:dyDescent="0.25">
      <c r="J79" s="9" t="e">
        <f t="shared" si="36"/>
        <v>#N/A</v>
      </c>
      <c r="K79" s="3" t="e">
        <f t="shared" si="50"/>
        <v>#N/A</v>
      </c>
      <c r="L79" s="3" t="e">
        <f t="shared" si="51"/>
        <v>#N/A</v>
      </c>
      <c r="M79" s="3" t="e">
        <f t="shared" si="52"/>
        <v>#N/A</v>
      </c>
      <c r="N79" s="3" t="e">
        <f t="shared" si="37"/>
        <v>#N/A</v>
      </c>
      <c r="O79" s="3" t="e">
        <f t="shared" si="38"/>
        <v>#N/A</v>
      </c>
      <c r="P79" s="3" t="e">
        <f t="shared" si="39"/>
        <v>#N/A</v>
      </c>
      <c r="Q79" s="3" t="e">
        <f t="shared" si="53"/>
        <v>#N/A</v>
      </c>
      <c r="R79" s="3" t="e">
        <f t="shared" si="40"/>
        <v>#N/A</v>
      </c>
      <c r="S79" s="9" t="e">
        <f>INT(_xlfn.IFNA(LEFT(R79,LEN(R79)-1)*CHOOSE(MATCH(RIGHT(R79,1), {"K","M","B"},0),1000,1000000,1000000000),R79))</f>
        <v>#N/A</v>
      </c>
      <c r="T79" s="3" t="e">
        <f t="shared" si="41"/>
        <v>#N/A</v>
      </c>
      <c r="U79" s="9" t="e">
        <f>INT(_xlfn.IFNA(LEFT(T79,LEN(T79)-1)*CHOOSE(MATCH(RIGHT(T79,1), {"K","M","B"},0),1000,1000000,1000000000),T79))</f>
        <v>#N/A</v>
      </c>
      <c r="W79" s="9" t="str">
        <f t="shared" si="54"/>
        <v/>
      </c>
      <c r="X79" s="3" t="str">
        <f t="shared" si="42"/>
        <v/>
      </c>
      <c r="Y79" s="9" t="str">
        <f t="shared" si="43"/>
        <v/>
      </c>
      <c r="Z79" s="9" t="str">
        <f t="shared" si="44"/>
        <v/>
      </c>
      <c r="AA79" s="6" t="str">
        <f t="shared" si="45"/>
        <v/>
      </c>
      <c r="AB79" s="7" t="str">
        <f t="shared" si="46"/>
        <v/>
      </c>
      <c r="AC79" s="7" t="str">
        <f t="shared" si="47"/>
        <v/>
      </c>
      <c r="AD79" s="7" t="str">
        <f t="shared" si="48"/>
        <v/>
      </c>
      <c r="AE79" s="6" t="str">
        <f t="shared" si="49"/>
        <v/>
      </c>
    </row>
    <row r="80" spans="10:31" x14ac:dyDescent="0.25">
      <c r="J80" s="9" t="e">
        <f t="shared" si="36"/>
        <v>#N/A</v>
      </c>
      <c r="K80" s="3" t="e">
        <f t="shared" si="50"/>
        <v>#N/A</v>
      </c>
      <c r="L80" s="3" t="e">
        <f t="shared" si="51"/>
        <v>#N/A</v>
      </c>
      <c r="M80" s="3" t="e">
        <f t="shared" si="52"/>
        <v>#N/A</v>
      </c>
      <c r="N80" s="3" t="e">
        <f t="shared" si="37"/>
        <v>#N/A</v>
      </c>
      <c r="O80" s="3" t="e">
        <f t="shared" si="38"/>
        <v>#N/A</v>
      </c>
      <c r="P80" s="3" t="e">
        <f t="shared" si="39"/>
        <v>#N/A</v>
      </c>
      <c r="Q80" s="3" t="e">
        <f t="shared" si="53"/>
        <v>#N/A</v>
      </c>
      <c r="R80" s="3" t="e">
        <f t="shared" si="40"/>
        <v>#N/A</v>
      </c>
      <c r="S80" s="9" t="e">
        <f>INT(_xlfn.IFNA(LEFT(R80,LEN(R80)-1)*CHOOSE(MATCH(RIGHT(R80,1), {"K","M","B"},0),1000,1000000,1000000000),R80))</f>
        <v>#N/A</v>
      </c>
      <c r="T80" s="3" t="e">
        <f t="shared" si="41"/>
        <v>#N/A</v>
      </c>
      <c r="U80" s="9" t="e">
        <f>INT(_xlfn.IFNA(LEFT(T80,LEN(T80)-1)*CHOOSE(MATCH(RIGHT(T80,1), {"K","M","B"},0),1000,1000000,1000000000),T80))</f>
        <v>#N/A</v>
      </c>
      <c r="W80" s="9" t="str">
        <f t="shared" si="54"/>
        <v/>
      </c>
      <c r="X80" s="3" t="str">
        <f t="shared" si="42"/>
        <v/>
      </c>
      <c r="Y80" s="9" t="str">
        <f t="shared" si="43"/>
        <v/>
      </c>
      <c r="Z80" s="9" t="str">
        <f t="shared" si="44"/>
        <v/>
      </c>
      <c r="AA80" s="6" t="str">
        <f t="shared" si="45"/>
        <v/>
      </c>
      <c r="AB80" s="7" t="str">
        <f t="shared" si="46"/>
        <v/>
      </c>
      <c r="AC80" s="7" t="str">
        <f t="shared" si="47"/>
        <v/>
      </c>
      <c r="AD80" s="7" t="str">
        <f t="shared" si="48"/>
        <v/>
      </c>
      <c r="AE80" s="6" t="str">
        <f t="shared" si="49"/>
        <v/>
      </c>
    </row>
    <row r="81" spans="10:31" x14ac:dyDescent="0.25">
      <c r="J81" s="9" t="e">
        <f t="shared" si="36"/>
        <v>#N/A</v>
      </c>
      <c r="K81" s="3" t="e">
        <f t="shared" si="50"/>
        <v>#N/A</v>
      </c>
      <c r="L81" s="3" t="e">
        <f t="shared" si="51"/>
        <v>#N/A</v>
      </c>
      <c r="M81" s="3" t="e">
        <f t="shared" si="52"/>
        <v>#N/A</v>
      </c>
      <c r="N81" s="3" t="e">
        <f t="shared" si="37"/>
        <v>#N/A</v>
      </c>
      <c r="O81" s="3" t="e">
        <f t="shared" si="38"/>
        <v>#N/A</v>
      </c>
      <c r="P81" s="3" t="e">
        <f t="shared" si="39"/>
        <v>#N/A</v>
      </c>
      <c r="Q81" s="3" t="e">
        <f t="shared" si="53"/>
        <v>#N/A</v>
      </c>
      <c r="R81" s="3" t="e">
        <f t="shared" si="40"/>
        <v>#N/A</v>
      </c>
      <c r="S81" s="9" t="e">
        <f>INT(_xlfn.IFNA(LEFT(R81,LEN(R81)-1)*CHOOSE(MATCH(RIGHT(R81,1), {"K","M","B"},0),1000,1000000,1000000000),R81))</f>
        <v>#N/A</v>
      </c>
      <c r="T81" s="3" t="e">
        <f t="shared" si="41"/>
        <v>#N/A</v>
      </c>
      <c r="U81" s="9" t="e">
        <f>INT(_xlfn.IFNA(LEFT(T81,LEN(T81)-1)*CHOOSE(MATCH(RIGHT(T81,1), {"K","M","B"},0),1000,1000000,1000000000),T81))</f>
        <v>#N/A</v>
      </c>
      <c r="W81" s="9" t="str">
        <f t="shared" si="54"/>
        <v/>
      </c>
      <c r="X81" s="3" t="str">
        <f t="shared" si="42"/>
        <v/>
      </c>
      <c r="Y81" s="9" t="str">
        <f t="shared" si="43"/>
        <v/>
      </c>
      <c r="Z81" s="9" t="str">
        <f t="shared" si="44"/>
        <v/>
      </c>
      <c r="AA81" s="6" t="str">
        <f t="shared" si="45"/>
        <v/>
      </c>
      <c r="AB81" s="7" t="str">
        <f t="shared" si="46"/>
        <v/>
      </c>
      <c r="AC81" s="7" t="str">
        <f t="shared" si="47"/>
        <v/>
      </c>
      <c r="AD81" s="7" t="str">
        <f t="shared" si="48"/>
        <v/>
      </c>
      <c r="AE81" s="6" t="str">
        <f t="shared" si="49"/>
        <v/>
      </c>
    </row>
    <row r="82" spans="10:31" x14ac:dyDescent="0.25">
      <c r="J82" s="9" t="e">
        <f t="shared" si="36"/>
        <v>#N/A</v>
      </c>
      <c r="K82" s="3" t="e">
        <f t="shared" si="50"/>
        <v>#N/A</v>
      </c>
      <c r="L82" s="3" t="e">
        <f t="shared" si="51"/>
        <v>#N/A</v>
      </c>
      <c r="M82" s="3" t="e">
        <f t="shared" si="52"/>
        <v>#N/A</v>
      </c>
      <c r="N82" s="3" t="e">
        <f t="shared" si="37"/>
        <v>#N/A</v>
      </c>
      <c r="O82" s="3" t="e">
        <f t="shared" si="38"/>
        <v>#N/A</v>
      </c>
      <c r="P82" s="3" t="e">
        <f t="shared" si="39"/>
        <v>#N/A</v>
      </c>
      <c r="Q82" s="3" t="e">
        <f t="shared" si="53"/>
        <v>#N/A</v>
      </c>
      <c r="R82" s="3" t="e">
        <f t="shared" si="40"/>
        <v>#N/A</v>
      </c>
      <c r="S82" s="9" t="e">
        <f>INT(_xlfn.IFNA(LEFT(R82,LEN(R82)-1)*CHOOSE(MATCH(RIGHT(R82,1), {"K","M","B"},0),1000,1000000,1000000000),R82))</f>
        <v>#N/A</v>
      </c>
      <c r="T82" s="3" t="e">
        <f t="shared" si="41"/>
        <v>#N/A</v>
      </c>
      <c r="U82" s="9" t="e">
        <f>INT(_xlfn.IFNA(LEFT(T82,LEN(T82)-1)*CHOOSE(MATCH(RIGHT(T82,1), {"K","M","B"},0),1000,1000000,1000000000),T82))</f>
        <v>#N/A</v>
      </c>
      <c r="W82" s="9" t="str">
        <f t="shared" si="54"/>
        <v/>
      </c>
      <c r="X82" s="3" t="str">
        <f t="shared" si="42"/>
        <v/>
      </c>
      <c r="Y82" s="9" t="str">
        <f t="shared" si="43"/>
        <v/>
      </c>
      <c r="Z82" s="9" t="str">
        <f t="shared" si="44"/>
        <v/>
      </c>
      <c r="AA82" s="6" t="str">
        <f t="shared" si="45"/>
        <v/>
      </c>
      <c r="AB82" s="7" t="str">
        <f t="shared" si="46"/>
        <v/>
      </c>
      <c r="AC82" s="7" t="str">
        <f t="shared" si="47"/>
        <v/>
      </c>
      <c r="AD82" s="7" t="str">
        <f t="shared" si="48"/>
        <v/>
      </c>
      <c r="AE82" s="6" t="str">
        <f t="shared" si="49"/>
        <v/>
      </c>
    </row>
    <row r="83" spans="10:31" x14ac:dyDescent="0.25">
      <c r="J83" s="9" t="e">
        <f t="shared" si="36"/>
        <v>#N/A</v>
      </c>
      <c r="K83" s="3" t="e">
        <f t="shared" si="50"/>
        <v>#N/A</v>
      </c>
      <c r="L83" s="3" t="e">
        <f t="shared" si="51"/>
        <v>#N/A</v>
      </c>
      <c r="M83" s="3" t="e">
        <f t="shared" si="52"/>
        <v>#N/A</v>
      </c>
      <c r="N83" s="3" t="e">
        <f t="shared" si="37"/>
        <v>#N/A</v>
      </c>
      <c r="O83" s="3" t="e">
        <f t="shared" si="38"/>
        <v>#N/A</v>
      </c>
      <c r="P83" s="3" t="e">
        <f t="shared" si="39"/>
        <v>#N/A</v>
      </c>
      <c r="Q83" s="3" t="e">
        <f t="shared" si="53"/>
        <v>#N/A</v>
      </c>
      <c r="R83" s="3" t="e">
        <f t="shared" si="40"/>
        <v>#N/A</v>
      </c>
      <c r="S83" s="9" t="e">
        <f>INT(_xlfn.IFNA(LEFT(R83,LEN(R83)-1)*CHOOSE(MATCH(RIGHT(R83,1), {"K","M","B"},0),1000,1000000,1000000000),R83))</f>
        <v>#N/A</v>
      </c>
      <c r="T83" s="3" t="e">
        <f t="shared" si="41"/>
        <v>#N/A</v>
      </c>
      <c r="U83" s="9" t="e">
        <f>INT(_xlfn.IFNA(LEFT(T83,LEN(T83)-1)*CHOOSE(MATCH(RIGHT(T83,1), {"K","M","B"},0),1000,1000000,1000000000),T83))</f>
        <v>#N/A</v>
      </c>
      <c r="W83" s="9" t="str">
        <f t="shared" si="54"/>
        <v/>
      </c>
      <c r="X83" s="3" t="str">
        <f t="shared" si="42"/>
        <v/>
      </c>
      <c r="Y83" s="9" t="str">
        <f t="shared" si="43"/>
        <v/>
      </c>
      <c r="Z83" s="9" t="str">
        <f t="shared" si="44"/>
        <v/>
      </c>
      <c r="AA83" s="6" t="str">
        <f t="shared" si="45"/>
        <v/>
      </c>
      <c r="AB83" s="7" t="str">
        <f t="shared" si="46"/>
        <v/>
      </c>
      <c r="AC83" s="7" t="str">
        <f t="shared" si="47"/>
        <v/>
      </c>
      <c r="AD83" s="7" t="str">
        <f t="shared" si="48"/>
        <v/>
      </c>
      <c r="AE83" s="6" t="str">
        <f t="shared" si="49"/>
        <v/>
      </c>
    </row>
    <row r="84" spans="10:31" x14ac:dyDescent="0.25">
      <c r="J84" s="9" t="e">
        <f t="shared" si="36"/>
        <v>#N/A</v>
      </c>
      <c r="K84" s="3" t="e">
        <f t="shared" si="50"/>
        <v>#N/A</v>
      </c>
      <c r="L84" s="3" t="e">
        <f t="shared" si="51"/>
        <v>#N/A</v>
      </c>
      <c r="M84" s="3" t="e">
        <f t="shared" si="52"/>
        <v>#N/A</v>
      </c>
      <c r="N84" s="3" t="e">
        <f t="shared" si="37"/>
        <v>#N/A</v>
      </c>
      <c r="O84" s="3" t="e">
        <f t="shared" si="38"/>
        <v>#N/A</v>
      </c>
      <c r="P84" s="3" t="e">
        <f t="shared" si="39"/>
        <v>#N/A</v>
      </c>
      <c r="Q84" s="3" t="e">
        <f t="shared" si="53"/>
        <v>#N/A</v>
      </c>
      <c r="R84" s="3" t="e">
        <f t="shared" si="40"/>
        <v>#N/A</v>
      </c>
      <c r="S84" s="9" t="e">
        <f>INT(_xlfn.IFNA(LEFT(R84,LEN(R84)-1)*CHOOSE(MATCH(RIGHT(R84,1), {"K","M","B"},0),1000,1000000,1000000000),R84))</f>
        <v>#N/A</v>
      </c>
      <c r="T84" s="3" t="e">
        <f t="shared" si="41"/>
        <v>#N/A</v>
      </c>
      <c r="U84" s="9" t="e">
        <f>INT(_xlfn.IFNA(LEFT(T84,LEN(T84)-1)*CHOOSE(MATCH(RIGHT(T84,1), {"K","M","B"},0),1000,1000000,1000000000),T84))</f>
        <v>#N/A</v>
      </c>
      <c r="W84" s="9" t="str">
        <f t="shared" si="54"/>
        <v/>
      </c>
      <c r="X84" s="3" t="str">
        <f t="shared" si="42"/>
        <v/>
      </c>
      <c r="Y84" s="9" t="str">
        <f t="shared" si="43"/>
        <v/>
      </c>
      <c r="Z84" s="9" t="str">
        <f t="shared" si="44"/>
        <v/>
      </c>
      <c r="AA84" s="6" t="str">
        <f t="shared" si="45"/>
        <v/>
      </c>
      <c r="AB84" s="7" t="str">
        <f t="shared" si="46"/>
        <v/>
      </c>
      <c r="AC84" s="7" t="str">
        <f t="shared" si="47"/>
        <v/>
      </c>
      <c r="AD84" s="7" t="str">
        <f t="shared" si="48"/>
        <v/>
      </c>
      <c r="AE84" s="6" t="str">
        <f t="shared" si="49"/>
        <v/>
      </c>
    </row>
    <row r="85" spans="10:31" x14ac:dyDescent="0.25">
      <c r="J85" s="9" t="e">
        <f t="shared" si="36"/>
        <v>#N/A</v>
      </c>
      <c r="K85" s="3" t="e">
        <f t="shared" si="50"/>
        <v>#N/A</v>
      </c>
      <c r="L85" s="3" t="e">
        <f t="shared" si="51"/>
        <v>#N/A</v>
      </c>
      <c r="M85" s="3" t="e">
        <f t="shared" si="52"/>
        <v>#N/A</v>
      </c>
      <c r="N85" s="3" t="e">
        <f t="shared" si="37"/>
        <v>#N/A</v>
      </c>
      <c r="O85" s="3" t="e">
        <f t="shared" si="38"/>
        <v>#N/A</v>
      </c>
      <c r="P85" s="3" t="e">
        <f t="shared" si="39"/>
        <v>#N/A</v>
      </c>
      <c r="Q85" s="3" t="e">
        <f t="shared" si="53"/>
        <v>#N/A</v>
      </c>
      <c r="R85" s="3" t="e">
        <f t="shared" si="40"/>
        <v>#N/A</v>
      </c>
      <c r="S85" s="9" t="e">
        <f>INT(_xlfn.IFNA(LEFT(R85,LEN(R85)-1)*CHOOSE(MATCH(RIGHT(R85,1), {"K","M","B"},0),1000,1000000,1000000000),R85))</f>
        <v>#N/A</v>
      </c>
      <c r="T85" s="3" t="e">
        <f t="shared" si="41"/>
        <v>#N/A</v>
      </c>
      <c r="U85" s="9" t="e">
        <f>INT(_xlfn.IFNA(LEFT(T85,LEN(T85)-1)*CHOOSE(MATCH(RIGHT(T85,1), {"K","M","B"},0),1000,1000000,1000000000),T85))</f>
        <v>#N/A</v>
      </c>
      <c r="W85" s="9" t="str">
        <f t="shared" si="54"/>
        <v/>
      </c>
      <c r="X85" s="3" t="str">
        <f t="shared" si="42"/>
        <v/>
      </c>
      <c r="Y85" s="9" t="str">
        <f t="shared" si="43"/>
        <v/>
      </c>
      <c r="Z85" s="9" t="str">
        <f t="shared" si="44"/>
        <v/>
      </c>
      <c r="AA85" s="6" t="str">
        <f t="shared" si="45"/>
        <v/>
      </c>
      <c r="AB85" s="7" t="str">
        <f t="shared" si="46"/>
        <v/>
      </c>
      <c r="AC85" s="7" t="str">
        <f t="shared" si="47"/>
        <v/>
      </c>
      <c r="AD85" s="7" t="str">
        <f t="shared" si="48"/>
        <v/>
      </c>
      <c r="AE85" s="6" t="str">
        <f t="shared" si="49"/>
        <v/>
      </c>
    </row>
    <row r="86" spans="10:31" x14ac:dyDescent="0.25">
      <c r="J86" s="9" t="e">
        <f t="shared" si="36"/>
        <v>#N/A</v>
      </c>
      <c r="K86" s="3" t="e">
        <f t="shared" si="50"/>
        <v>#N/A</v>
      </c>
      <c r="L86" s="3" t="e">
        <f t="shared" si="51"/>
        <v>#N/A</v>
      </c>
      <c r="M86" s="3" t="e">
        <f t="shared" si="52"/>
        <v>#N/A</v>
      </c>
      <c r="N86" s="3" t="e">
        <f t="shared" si="37"/>
        <v>#N/A</v>
      </c>
      <c r="O86" s="3" t="e">
        <f t="shared" si="38"/>
        <v>#N/A</v>
      </c>
      <c r="P86" s="3" t="e">
        <f t="shared" si="39"/>
        <v>#N/A</v>
      </c>
      <c r="Q86" s="3" t="e">
        <f t="shared" si="53"/>
        <v>#N/A</v>
      </c>
      <c r="R86" s="3" t="e">
        <f t="shared" si="40"/>
        <v>#N/A</v>
      </c>
      <c r="S86" s="9" t="e">
        <f>INT(_xlfn.IFNA(LEFT(R86,LEN(R86)-1)*CHOOSE(MATCH(RIGHT(R86,1), {"K","M","B"},0),1000,1000000,1000000000),R86))</f>
        <v>#N/A</v>
      </c>
      <c r="T86" s="3" t="e">
        <f t="shared" si="41"/>
        <v>#N/A</v>
      </c>
      <c r="U86" s="9" t="e">
        <f>INT(_xlfn.IFNA(LEFT(T86,LEN(T86)-1)*CHOOSE(MATCH(RIGHT(T86,1), {"K","M","B"},0),1000,1000000,1000000000),T86))</f>
        <v>#N/A</v>
      </c>
      <c r="W86" s="9" t="str">
        <f t="shared" si="54"/>
        <v/>
      </c>
      <c r="X86" s="3" t="str">
        <f t="shared" si="42"/>
        <v/>
      </c>
      <c r="Y86" s="9" t="str">
        <f t="shared" si="43"/>
        <v/>
      </c>
      <c r="Z86" s="9" t="str">
        <f t="shared" si="44"/>
        <v/>
      </c>
      <c r="AA86" s="6" t="str">
        <f t="shared" si="45"/>
        <v/>
      </c>
      <c r="AB86" s="7" t="str">
        <f t="shared" si="46"/>
        <v/>
      </c>
      <c r="AC86" s="7" t="str">
        <f t="shared" si="47"/>
        <v/>
      </c>
      <c r="AD86" s="7" t="str">
        <f t="shared" si="48"/>
        <v/>
      </c>
      <c r="AE86" s="6" t="str">
        <f t="shared" si="49"/>
        <v/>
      </c>
    </row>
    <row r="87" spans="10:31" x14ac:dyDescent="0.25">
      <c r="J87" s="9" t="e">
        <f t="shared" si="36"/>
        <v>#N/A</v>
      </c>
      <c r="K87" s="3" t="e">
        <f t="shared" si="50"/>
        <v>#N/A</v>
      </c>
      <c r="L87" s="3" t="e">
        <f t="shared" si="51"/>
        <v>#N/A</v>
      </c>
      <c r="M87" s="3" t="e">
        <f t="shared" si="52"/>
        <v>#N/A</v>
      </c>
      <c r="N87" s="3" t="e">
        <f t="shared" si="37"/>
        <v>#N/A</v>
      </c>
      <c r="O87" s="3" t="e">
        <f t="shared" si="38"/>
        <v>#N/A</v>
      </c>
      <c r="P87" s="3" t="e">
        <f t="shared" si="39"/>
        <v>#N/A</v>
      </c>
      <c r="Q87" s="3" t="e">
        <f t="shared" si="53"/>
        <v>#N/A</v>
      </c>
      <c r="R87" s="3" t="e">
        <f t="shared" si="40"/>
        <v>#N/A</v>
      </c>
      <c r="S87" s="9" t="e">
        <f>INT(_xlfn.IFNA(LEFT(R87,LEN(R87)-1)*CHOOSE(MATCH(RIGHT(R87,1), {"K","M","B"},0),1000,1000000,1000000000),R87))</f>
        <v>#N/A</v>
      </c>
      <c r="T87" s="3" t="e">
        <f t="shared" si="41"/>
        <v>#N/A</v>
      </c>
      <c r="U87" s="9" t="e">
        <f>INT(_xlfn.IFNA(LEFT(T87,LEN(T87)-1)*CHOOSE(MATCH(RIGHT(T87,1), {"K","M","B"},0),1000,1000000,1000000000),T87))</f>
        <v>#N/A</v>
      </c>
      <c r="W87" s="9" t="str">
        <f t="shared" si="54"/>
        <v/>
      </c>
      <c r="X87" s="3" t="str">
        <f t="shared" si="42"/>
        <v/>
      </c>
      <c r="Y87" s="9" t="str">
        <f t="shared" si="43"/>
        <v/>
      </c>
      <c r="Z87" s="9" t="str">
        <f t="shared" si="44"/>
        <v/>
      </c>
      <c r="AA87" s="6" t="str">
        <f t="shared" si="45"/>
        <v/>
      </c>
      <c r="AB87" s="7" t="str">
        <f t="shared" si="46"/>
        <v/>
      </c>
      <c r="AC87" s="7" t="str">
        <f t="shared" si="47"/>
        <v/>
      </c>
      <c r="AD87" s="7" t="str">
        <f t="shared" si="48"/>
        <v/>
      </c>
      <c r="AE87" s="6" t="str">
        <f t="shared" si="49"/>
        <v/>
      </c>
    </row>
    <row r="88" spans="10:31" x14ac:dyDescent="0.25">
      <c r="J88" s="9" t="e">
        <f t="shared" si="36"/>
        <v>#N/A</v>
      </c>
      <c r="K88" s="3" t="e">
        <f t="shared" si="50"/>
        <v>#N/A</v>
      </c>
      <c r="L88" s="3" t="e">
        <f t="shared" si="51"/>
        <v>#N/A</v>
      </c>
      <c r="M88" s="3" t="e">
        <f t="shared" si="52"/>
        <v>#N/A</v>
      </c>
      <c r="N88" s="3" t="e">
        <f t="shared" si="37"/>
        <v>#N/A</v>
      </c>
      <c r="O88" s="3" t="e">
        <f t="shared" si="38"/>
        <v>#N/A</v>
      </c>
      <c r="P88" s="3" t="e">
        <f t="shared" si="39"/>
        <v>#N/A</v>
      </c>
      <c r="Q88" s="3" t="e">
        <f t="shared" si="53"/>
        <v>#N/A</v>
      </c>
      <c r="R88" s="3" t="e">
        <f t="shared" si="40"/>
        <v>#N/A</v>
      </c>
      <c r="S88" s="9" t="e">
        <f>INT(_xlfn.IFNA(LEFT(R88,LEN(R88)-1)*CHOOSE(MATCH(RIGHT(R88,1), {"K","M","B"},0),1000,1000000,1000000000),R88))</f>
        <v>#N/A</v>
      </c>
      <c r="T88" s="3" t="e">
        <f t="shared" si="41"/>
        <v>#N/A</v>
      </c>
      <c r="U88" s="9" t="e">
        <f>INT(_xlfn.IFNA(LEFT(T88,LEN(T88)-1)*CHOOSE(MATCH(RIGHT(T88,1), {"K","M","B"},0),1000,1000000,1000000000),T88))</f>
        <v>#N/A</v>
      </c>
      <c r="W88" s="9" t="str">
        <f t="shared" si="54"/>
        <v/>
      </c>
      <c r="X88" s="3" t="str">
        <f t="shared" si="42"/>
        <v/>
      </c>
      <c r="Y88" s="9" t="str">
        <f t="shared" si="43"/>
        <v/>
      </c>
      <c r="Z88" s="9" t="str">
        <f t="shared" si="44"/>
        <v/>
      </c>
      <c r="AA88" s="6" t="str">
        <f t="shared" si="45"/>
        <v/>
      </c>
      <c r="AB88" s="7" t="str">
        <f t="shared" si="46"/>
        <v/>
      </c>
      <c r="AC88" s="7" t="str">
        <f t="shared" si="47"/>
        <v/>
      </c>
      <c r="AD88" s="7" t="str">
        <f t="shared" si="48"/>
        <v/>
      </c>
      <c r="AE88" s="6" t="str">
        <f t="shared" si="49"/>
        <v/>
      </c>
    </row>
    <row r="89" spans="10:31" x14ac:dyDescent="0.25">
      <c r="J89" s="9" t="e">
        <f t="shared" si="36"/>
        <v>#N/A</v>
      </c>
      <c r="K89" s="3" t="e">
        <f t="shared" si="50"/>
        <v>#N/A</v>
      </c>
      <c r="L89" s="3" t="e">
        <f t="shared" si="51"/>
        <v>#N/A</v>
      </c>
      <c r="M89" s="3" t="e">
        <f t="shared" si="52"/>
        <v>#N/A</v>
      </c>
      <c r="N89" s="3" t="e">
        <f t="shared" si="37"/>
        <v>#N/A</v>
      </c>
      <c r="O89" s="3" t="e">
        <f t="shared" si="38"/>
        <v>#N/A</v>
      </c>
      <c r="P89" s="3" t="e">
        <f t="shared" si="39"/>
        <v>#N/A</v>
      </c>
      <c r="Q89" s="3" t="e">
        <f t="shared" si="53"/>
        <v>#N/A</v>
      </c>
      <c r="R89" s="3" t="e">
        <f t="shared" si="40"/>
        <v>#N/A</v>
      </c>
      <c r="S89" s="9" t="e">
        <f>INT(_xlfn.IFNA(LEFT(R89,LEN(R89)-1)*CHOOSE(MATCH(RIGHT(R89,1), {"K","M","B"},0),1000,1000000,1000000000),R89))</f>
        <v>#N/A</v>
      </c>
      <c r="T89" s="3" t="e">
        <f t="shared" si="41"/>
        <v>#N/A</v>
      </c>
      <c r="U89" s="9" t="e">
        <f>INT(_xlfn.IFNA(LEFT(T89,LEN(T89)-1)*CHOOSE(MATCH(RIGHT(T89,1), {"K","M","B"},0),1000,1000000,1000000000),T89))</f>
        <v>#N/A</v>
      </c>
      <c r="W89" s="9" t="str">
        <f t="shared" si="54"/>
        <v/>
      </c>
      <c r="X89" s="3" t="str">
        <f t="shared" si="42"/>
        <v/>
      </c>
      <c r="Y89" s="9" t="str">
        <f t="shared" si="43"/>
        <v/>
      </c>
      <c r="Z89" s="9" t="str">
        <f t="shared" si="44"/>
        <v/>
      </c>
      <c r="AA89" s="6" t="str">
        <f t="shared" si="45"/>
        <v/>
      </c>
      <c r="AB89" s="7" t="str">
        <f t="shared" si="46"/>
        <v/>
      </c>
      <c r="AC89" s="7" t="str">
        <f t="shared" si="47"/>
        <v/>
      </c>
      <c r="AD89" s="7" t="str">
        <f t="shared" si="48"/>
        <v/>
      </c>
      <c r="AE89" s="6" t="str">
        <f t="shared" si="49"/>
        <v/>
      </c>
    </row>
    <row r="90" spans="10:31" x14ac:dyDescent="0.25">
      <c r="J90" s="9" t="e">
        <f t="shared" si="36"/>
        <v>#N/A</v>
      </c>
      <c r="K90" s="3" t="e">
        <f t="shared" si="50"/>
        <v>#N/A</v>
      </c>
      <c r="L90" s="3" t="e">
        <f t="shared" si="51"/>
        <v>#N/A</v>
      </c>
      <c r="M90" s="3" t="e">
        <f t="shared" si="52"/>
        <v>#N/A</v>
      </c>
      <c r="N90" s="3" t="e">
        <f t="shared" si="37"/>
        <v>#N/A</v>
      </c>
      <c r="O90" s="3" t="e">
        <f t="shared" si="38"/>
        <v>#N/A</v>
      </c>
      <c r="P90" s="3" t="e">
        <f t="shared" si="39"/>
        <v>#N/A</v>
      </c>
      <c r="Q90" s="3" t="e">
        <f t="shared" si="53"/>
        <v>#N/A</v>
      </c>
      <c r="R90" s="3" t="e">
        <f t="shared" si="40"/>
        <v>#N/A</v>
      </c>
      <c r="S90" s="9" t="e">
        <f>INT(_xlfn.IFNA(LEFT(R90,LEN(R90)-1)*CHOOSE(MATCH(RIGHT(R90,1), {"K","M","B"},0),1000,1000000,1000000000),R90))</f>
        <v>#N/A</v>
      </c>
      <c r="T90" s="3" t="e">
        <f t="shared" si="41"/>
        <v>#N/A</v>
      </c>
      <c r="U90" s="9" t="e">
        <f>INT(_xlfn.IFNA(LEFT(T90,LEN(T90)-1)*CHOOSE(MATCH(RIGHT(T90,1), {"K","M","B"},0),1000,1000000,1000000000),T90))</f>
        <v>#N/A</v>
      </c>
      <c r="W90" s="9" t="str">
        <f t="shared" si="54"/>
        <v/>
      </c>
      <c r="X90" s="3" t="str">
        <f t="shared" si="42"/>
        <v/>
      </c>
      <c r="Y90" s="9" t="str">
        <f t="shared" si="43"/>
        <v/>
      </c>
      <c r="Z90" s="9" t="str">
        <f t="shared" si="44"/>
        <v/>
      </c>
      <c r="AA90" s="6" t="str">
        <f t="shared" si="45"/>
        <v/>
      </c>
      <c r="AB90" s="7" t="str">
        <f t="shared" si="46"/>
        <v/>
      </c>
      <c r="AC90" s="7" t="str">
        <f t="shared" si="47"/>
        <v/>
      </c>
      <c r="AD90" s="7" t="str">
        <f t="shared" si="48"/>
        <v/>
      </c>
      <c r="AE90" s="6" t="str">
        <f t="shared" si="49"/>
        <v/>
      </c>
    </row>
    <row r="91" spans="10:31" x14ac:dyDescent="0.25">
      <c r="J91" s="9" t="e">
        <f t="shared" si="36"/>
        <v>#N/A</v>
      </c>
      <c r="K91" s="3" t="e">
        <f t="shared" si="50"/>
        <v>#N/A</v>
      </c>
      <c r="L91" s="3" t="e">
        <f t="shared" si="51"/>
        <v>#N/A</v>
      </c>
      <c r="M91" s="3" t="e">
        <f t="shared" si="52"/>
        <v>#N/A</v>
      </c>
      <c r="N91" s="3" t="e">
        <f t="shared" si="37"/>
        <v>#N/A</v>
      </c>
      <c r="O91" s="3" t="e">
        <f t="shared" si="38"/>
        <v>#N/A</v>
      </c>
      <c r="P91" s="3" t="e">
        <f t="shared" si="39"/>
        <v>#N/A</v>
      </c>
      <c r="Q91" s="3" t="e">
        <f t="shared" si="53"/>
        <v>#N/A</v>
      </c>
      <c r="R91" s="3" t="e">
        <f t="shared" si="40"/>
        <v>#N/A</v>
      </c>
      <c r="S91" s="9" t="e">
        <f>INT(_xlfn.IFNA(LEFT(R91,LEN(R91)-1)*CHOOSE(MATCH(RIGHT(R91,1), {"K","M","B"},0),1000,1000000,1000000000),R91))</f>
        <v>#N/A</v>
      </c>
      <c r="T91" s="3" t="e">
        <f t="shared" si="41"/>
        <v>#N/A</v>
      </c>
      <c r="U91" s="9" t="e">
        <f>INT(_xlfn.IFNA(LEFT(T91,LEN(T91)-1)*CHOOSE(MATCH(RIGHT(T91,1), {"K","M","B"},0),1000,1000000,1000000000),T91))</f>
        <v>#N/A</v>
      </c>
      <c r="W91" s="9" t="str">
        <f t="shared" si="54"/>
        <v/>
      </c>
      <c r="X91" s="3" t="str">
        <f t="shared" si="42"/>
        <v/>
      </c>
      <c r="Y91" s="9" t="str">
        <f t="shared" si="43"/>
        <v/>
      </c>
      <c r="Z91" s="9" t="str">
        <f t="shared" si="44"/>
        <v/>
      </c>
      <c r="AA91" s="6" t="str">
        <f t="shared" si="45"/>
        <v/>
      </c>
      <c r="AB91" s="7" t="str">
        <f t="shared" si="46"/>
        <v/>
      </c>
      <c r="AC91" s="7" t="str">
        <f t="shared" si="47"/>
        <v/>
      </c>
      <c r="AD91" s="7" t="str">
        <f t="shared" si="48"/>
        <v/>
      </c>
      <c r="AE91" s="6" t="str">
        <f t="shared" si="49"/>
        <v/>
      </c>
    </row>
    <row r="92" spans="10:31" x14ac:dyDescent="0.25">
      <c r="J92" s="9" t="e">
        <f t="shared" si="36"/>
        <v>#N/A</v>
      </c>
      <c r="K92" s="3" t="e">
        <f t="shared" si="50"/>
        <v>#N/A</v>
      </c>
      <c r="L92" s="3" t="e">
        <f t="shared" si="51"/>
        <v>#N/A</v>
      </c>
      <c r="M92" s="3" t="e">
        <f t="shared" si="52"/>
        <v>#N/A</v>
      </c>
      <c r="N92" s="3" t="e">
        <f t="shared" si="37"/>
        <v>#N/A</v>
      </c>
      <c r="O92" s="3" t="e">
        <f t="shared" si="38"/>
        <v>#N/A</v>
      </c>
      <c r="P92" s="3" t="e">
        <f t="shared" si="39"/>
        <v>#N/A</v>
      </c>
      <c r="Q92" s="3" t="e">
        <f t="shared" si="53"/>
        <v>#N/A</v>
      </c>
      <c r="R92" s="3" t="e">
        <f t="shared" si="40"/>
        <v>#N/A</v>
      </c>
      <c r="S92" s="9" t="e">
        <f>INT(_xlfn.IFNA(LEFT(R92,LEN(R92)-1)*CHOOSE(MATCH(RIGHT(R92,1), {"K","M","B"},0),1000,1000000,1000000000),R92))</f>
        <v>#N/A</v>
      </c>
      <c r="T92" s="3" t="e">
        <f t="shared" si="41"/>
        <v>#N/A</v>
      </c>
      <c r="U92" s="9" t="e">
        <f>INT(_xlfn.IFNA(LEFT(T92,LEN(T92)-1)*CHOOSE(MATCH(RIGHT(T92,1), {"K","M","B"},0),1000,1000000,1000000000),T92))</f>
        <v>#N/A</v>
      </c>
      <c r="W92" s="9" t="str">
        <f t="shared" si="54"/>
        <v/>
      </c>
      <c r="X92" s="3" t="str">
        <f t="shared" si="42"/>
        <v/>
      </c>
      <c r="Y92" s="9" t="str">
        <f t="shared" si="43"/>
        <v/>
      </c>
      <c r="Z92" s="9" t="str">
        <f t="shared" si="44"/>
        <v/>
      </c>
      <c r="AA92" s="6" t="str">
        <f t="shared" si="45"/>
        <v/>
      </c>
      <c r="AB92" s="7" t="str">
        <f t="shared" si="46"/>
        <v/>
      </c>
      <c r="AC92" s="7" t="str">
        <f t="shared" si="47"/>
        <v/>
      </c>
      <c r="AD92" s="7" t="str">
        <f t="shared" si="48"/>
        <v/>
      </c>
      <c r="AE92" s="6" t="str">
        <f t="shared" si="49"/>
        <v/>
      </c>
    </row>
    <row r="93" spans="10:31" x14ac:dyDescent="0.25">
      <c r="J93" s="9" t="e">
        <f t="shared" si="36"/>
        <v>#N/A</v>
      </c>
      <c r="K93" s="3" t="e">
        <f t="shared" si="50"/>
        <v>#N/A</v>
      </c>
      <c r="L93" s="3" t="e">
        <f t="shared" si="51"/>
        <v>#N/A</v>
      </c>
      <c r="M93" s="3" t="e">
        <f t="shared" si="52"/>
        <v>#N/A</v>
      </c>
      <c r="N93" s="3" t="e">
        <f t="shared" si="37"/>
        <v>#N/A</v>
      </c>
      <c r="O93" s="3" t="e">
        <f t="shared" si="38"/>
        <v>#N/A</v>
      </c>
      <c r="P93" s="3" t="e">
        <f t="shared" si="39"/>
        <v>#N/A</v>
      </c>
      <c r="Q93" s="3" t="e">
        <f t="shared" si="53"/>
        <v>#N/A</v>
      </c>
      <c r="R93" s="3" t="e">
        <f t="shared" si="40"/>
        <v>#N/A</v>
      </c>
      <c r="S93" s="9" t="e">
        <f>INT(_xlfn.IFNA(LEFT(R93,LEN(R93)-1)*CHOOSE(MATCH(RIGHT(R93,1), {"K","M","B"},0),1000,1000000,1000000000),R93))</f>
        <v>#N/A</v>
      </c>
      <c r="T93" s="3" t="e">
        <f t="shared" si="41"/>
        <v>#N/A</v>
      </c>
      <c r="U93" s="9" t="e">
        <f>INT(_xlfn.IFNA(LEFT(T93,LEN(T93)-1)*CHOOSE(MATCH(RIGHT(T93,1), {"K","M","B"},0),1000,1000000,1000000000),T93))</f>
        <v>#N/A</v>
      </c>
      <c r="W93" s="9" t="str">
        <f t="shared" si="54"/>
        <v/>
      </c>
      <c r="X93" s="3" t="str">
        <f t="shared" si="42"/>
        <v/>
      </c>
      <c r="Y93" s="9" t="str">
        <f t="shared" si="43"/>
        <v/>
      </c>
      <c r="Z93" s="9" t="str">
        <f t="shared" si="44"/>
        <v/>
      </c>
      <c r="AA93" s="6" t="str">
        <f t="shared" si="45"/>
        <v/>
      </c>
      <c r="AB93" s="7" t="str">
        <f t="shared" si="46"/>
        <v/>
      </c>
      <c r="AC93" s="7" t="str">
        <f t="shared" si="47"/>
        <v/>
      </c>
      <c r="AD93" s="7" t="str">
        <f t="shared" si="48"/>
        <v/>
      </c>
      <c r="AE93" s="6" t="str">
        <f t="shared" si="49"/>
        <v/>
      </c>
    </row>
    <row r="94" spans="10:31" x14ac:dyDescent="0.25">
      <c r="J94" s="9" t="e">
        <f t="shared" si="36"/>
        <v>#N/A</v>
      </c>
      <c r="K94" s="3" t="e">
        <f t="shared" si="50"/>
        <v>#N/A</v>
      </c>
      <c r="L94" s="3" t="e">
        <f t="shared" si="51"/>
        <v>#N/A</v>
      </c>
      <c r="M94" s="3" t="e">
        <f t="shared" si="52"/>
        <v>#N/A</v>
      </c>
      <c r="N94" s="3" t="e">
        <f t="shared" si="37"/>
        <v>#N/A</v>
      </c>
      <c r="O94" s="3" t="e">
        <f t="shared" si="38"/>
        <v>#N/A</v>
      </c>
      <c r="P94" s="3" t="e">
        <f t="shared" si="39"/>
        <v>#N/A</v>
      </c>
      <c r="Q94" s="3" t="e">
        <f t="shared" si="53"/>
        <v>#N/A</v>
      </c>
      <c r="R94" s="3" t="e">
        <f t="shared" si="40"/>
        <v>#N/A</v>
      </c>
      <c r="S94" s="9" t="e">
        <f>INT(_xlfn.IFNA(LEFT(R94,LEN(R94)-1)*CHOOSE(MATCH(RIGHT(R94,1), {"K","M","B"},0),1000,1000000,1000000000),R94))</f>
        <v>#N/A</v>
      </c>
      <c r="T94" s="3" t="e">
        <f t="shared" si="41"/>
        <v>#N/A</v>
      </c>
      <c r="U94" s="9" t="e">
        <f>INT(_xlfn.IFNA(LEFT(T94,LEN(T94)-1)*CHOOSE(MATCH(RIGHT(T94,1), {"K","M","B"},0),1000,1000000,1000000000),T94))</f>
        <v>#N/A</v>
      </c>
      <c r="W94" s="9" t="str">
        <f t="shared" si="54"/>
        <v/>
      </c>
      <c r="X94" s="3" t="str">
        <f t="shared" si="42"/>
        <v/>
      </c>
      <c r="Y94" s="9" t="str">
        <f t="shared" si="43"/>
        <v/>
      </c>
      <c r="Z94" s="9" t="str">
        <f t="shared" si="44"/>
        <v/>
      </c>
      <c r="AA94" s="6" t="str">
        <f t="shared" si="45"/>
        <v/>
      </c>
      <c r="AB94" s="7" t="str">
        <f t="shared" si="46"/>
        <v/>
      </c>
      <c r="AC94" s="7" t="str">
        <f t="shared" si="47"/>
        <v/>
      </c>
      <c r="AD94" s="7" t="str">
        <f t="shared" si="48"/>
        <v/>
      </c>
      <c r="AE94" s="6" t="str">
        <f t="shared" si="49"/>
        <v/>
      </c>
    </row>
    <row r="95" spans="10:31" x14ac:dyDescent="0.25">
      <c r="J95" s="9" t="e">
        <f t="shared" si="36"/>
        <v>#N/A</v>
      </c>
      <c r="K95" s="3" t="e">
        <f t="shared" si="50"/>
        <v>#N/A</v>
      </c>
      <c r="L95" s="3" t="e">
        <f t="shared" si="51"/>
        <v>#N/A</v>
      </c>
      <c r="M95" s="3" t="e">
        <f t="shared" si="52"/>
        <v>#N/A</v>
      </c>
      <c r="N95" s="3" t="e">
        <f t="shared" si="37"/>
        <v>#N/A</v>
      </c>
      <c r="O95" s="3" t="e">
        <f t="shared" si="38"/>
        <v>#N/A</v>
      </c>
      <c r="P95" s="3" t="e">
        <f t="shared" si="39"/>
        <v>#N/A</v>
      </c>
      <c r="Q95" s="3" t="e">
        <f t="shared" si="53"/>
        <v>#N/A</v>
      </c>
      <c r="R95" s="3" t="e">
        <f t="shared" si="40"/>
        <v>#N/A</v>
      </c>
      <c r="S95" s="9" t="e">
        <f>INT(_xlfn.IFNA(LEFT(R95,LEN(R95)-1)*CHOOSE(MATCH(RIGHT(R95,1), {"K","M","B"},0),1000,1000000,1000000000),R95))</f>
        <v>#N/A</v>
      </c>
      <c r="T95" s="3" t="e">
        <f t="shared" si="41"/>
        <v>#N/A</v>
      </c>
      <c r="U95" s="9" t="e">
        <f>INT(_xlfn.IFNA(LEFT(T95,LEN(T95)-1)*CHOOSE(MATCH(RIGHT(T95,1), {"K","M","B"},0),1000,1000000,1000000000),T95))</f>
        <v>#N/A</v>
      </c>
      <c r="W95" s="9" t="str">
        <f t="shared" si="54"/>
        <v/>
      </c>
      <c r="X95" s="3" t="str">
        <f t="shared" si="42"/>
        <v/>
      </c>
      <c r="Y95" s="9" t="str">
        <f t="shared" si="43"/>
        <v/>
      </c>
      <c r="Z95" s="9" t="str">
        <f t="shared" si="44"/>
        <v/>
      </c>
      <c r="AA95" s="6" t="str">
        <f t="shared" si="45"/>
        <v/>
      </c>
      <c r="AB95" s="7" t="str">
        <f t="shared" si="46"/>
        <v/>
      </c>
      <c r="AC95" s="7" t="str">
        <f t="shared" si="47"/>
        <v/>
      </c>
      <c r="AD95" s="7" t="str">
        <f t="shared" si="48"/>
        <v/>
      </c>
      <c r="AE95" s="6" t="str">
        <f t="shared" si="49"/>
        <v/>
      </c>
    </row>
    <row r="96" spans="10:31" x14ac:dyDescent="0.25">
      <c r="J96" s="9" t="e">
        <f t="shared" si="36"/>
        <v>#N/A</v>
      </c>
      <c r="K96" s="3" t="e">
        <f t="shared" si="50"/>
        <v>#N/A</v>
      </c>
      <c r="L96" s="3" t="e">
        <f t="shared" si="51"/>
        <v>#N/A</v>
      </c>
      <c r="M96" s="3" t="e">
        <f t="shared" si="52"/>
        <v>#N/A</v>
      </c>
      <c r="N96" s="3" t="e">
        <f t="shared" si="37"/>
        <v>#N/A</v>
      </c>
      <c r="O96" s="3" t="e">
        <f t="shared" si="38"/>
        <v>#N/A</v>
      </c>
      <c r="P96" s="3" t="e">
        <f t="shared" si="39"/>
        <v>#N/A</v>
      </c>
      <c r="Q96" s="3" t="e">
        <f t="shared" si="53"/>
        <v>#N/A</v>
      </c>
      <c r="R96" s="3" t="e">
        <f t="shared" si="40"/>
        <v>#N/A</v>
      </c>
      <c r="S96" s="9" t="e">
        <f>INT(_xlfn.IFNA(LEFT(R96,LEN(R96)-1)*CHOOSE(MATCH(RIGHT(R96,1), {"K","M","B"},0),1000,1000000,1000000000),R96))</f>
        <v>#N/A</v>
      </c>
      <c r="T96" s="3" t="e">
        <f t="shared" si="41"/>
        <v>#N/A</v>
      </c>
      <c r="U96" s="9" t="e">
        <f>INT(_xlfn.IFNA(LEFT(T96,LEN(T96)-1)*CHOOSE(MATCH(RIGHT(T96,1), {"K","M","B"},0),1000,1000000,1000000000),T96))</f>
        <v>#N/A</v>
      </c>
      <c r="W96" s="9" t="str">
        <f t="shared" si="54"/>
        <v/>
      </c>
      <c r="X96" s="3" t="str">
        <f t="shared" si="42"/>
        <v/>
      </c>
      <c r="Y96" s="9" t="str">
        <f t="shared" si="43"/>
        <v/>
      </c>
      <c r="Z96" s="9" t="str">
        <f t="shared" si="44"/>
        <v/>
      </c>
      <c r="AA96" s="6" t="str">
        <f t="shared" si="45"/>
        <v/>
      </c>
      <c r="AB96" s="7" t="str">
        <f t="shared" si="46"/>
        <v/>
      </c>
      <c r="AC96" s="7" t="str">
        <f t="shared" si="47"/>
        <v/>
      </c>
      <c r="AD96" s="7" t="str">
        <f t="shared" si="48"/>
        <v/>
      </c>
      <c r="AE96" s="6" t="str">
        <f t="shared" si="49"/>
        <v/>
      </c>
    </row>
    <row r="97" spans="10:31" x14ac:dyDescent="0.25">
      <c r="J97" s="9" t="e">
        <f t="shared" si="36"/>
        <v>#N/A</v>
      </c>
      <c r="K97" s="3" t="e">
        <f t="shared" si="50"/>
        <v>#N/A</v>
      </c>
      <c r="L97" s="3" t="e">
        <f t="shared" si="51"/>
        <v>#N/A</v>
      </c>
      <c r="M97" s="3" t="e">
        <f t="shared" si="52"/>
        <v>#N/A</v>
      </c>
      <c r="N97" s="3" t="e">
        <f t="shared" si="37"/>
        <v>#N/A</v>
      </c>
      <c r="O97" s="3" t="e">
        <f t="shared" si="38"/>
        <v>#N/A</v>
      </c>
      <c r="P97" s="3" t="e">
        <f t="shared" si="39"/>
        <v>#N/A</v>
      </c>
      <c r="Q97" s="3" t="e">
        <f t="shared" si="53"/>
        <v>#N/A</v>
      </c>
      <c r="R97" s="3" t="e">
        <f t="shared" si="40"/>
        <v>#N/A</v>
      </c>
      <c r="S97" s="9" t="e">
        <f>INT(_xlfn.IFNA(LEFT(R97,LEN(R97)-1)*CHOOSE(MATCH(RIGHT(R97,1), {"K","M","B"},0),1000,1000000,1000000000),R97))</f>
        <v>#N/A</v>
      </c>
      <c r="T97" s="3" t="e">
        <f t="shared" si="41"/>
        <v>#N/A</v>
      </c>
      <c r="U97" s="9" t="e">
        <f>INT(_xlfn.IFNA(LEFT(T97,LEN(T97)-1)*CHOOSE(MATCH(RIGHT(T97,1), {"K","M","B"},0),1000,1000000,1000000000),T97))</f>
        <v>#N/A</v>
      </c>
      <c r="W97" s="9" t="str">
        <f t="shared" si="54"/>
        <v/>
      </c>
      <c r="X97" s="3" t="str">
        <f t="shared" si="42"/>
        <v/>
      </c>
      <c r="Y97" s="9" t="str">
        <f t="shared" si="43"/>
        <v/>
      </c>
      <c r="Z97" s="9" t="str">
        <f t="shared" si="44"/>
        <v/>
      </c>
      <c r="AA97" s="6" t="str">
        <f t="shared" si="45"/>
        <v/>
      </c>
      <c r="AB97" s="7" t="str">
        <f t="shared" si="46"/>
        <v/>
      </c>
      <c r="AC97" s="7" t="str">
        <f t="shared" si="47"/>
        <v/>
      </c>
      <c r="AD97" s="7" t="str">
        <f t="shared" si="48"/>
        <v/>
      </c>
      <c r="AE97" s="6" t="str">
        <f t="shared" si="49"/>
        <v/>
      </c>
    </row>
    <row r="98" spans="10:31" x14ac:dyDescent="0.25">
      <c r="J98" s="9" t="e">
        <f t="shared" si="36"/>
        <v>#N/A</v>
      </c>
      <c r="K98" s="3" t="e">
        <f t="shared" si="50"/>
        <v>#N/A</v>
      </c>
      <c r="L98" s="3" t="e">
        <f t="shared" si="51"/>
        <v>#N/A</v>
      </c>
      <c r="M98" s="3" t="e">
        <f t="shared" si="52"/>
        <v>#N/A</v>
      </c>
      <c r="N98" s="3" t="e">
        <f t="shared" si="37"/>
        <v>#N/A</v>
      </c>
      <c r="O98" s="3" t="e">
        <f t="shared" si="38"/>
        <v>#N/A</v>
      </c>
      <c r="P98" s="3" t="e">
        <f t="shared" si="39"/>
        <v>#N/A</v>
      </c>
      <c r="Q98" s="3" t="e">
        <f t="shared" si="53"/>
        <v>#N/A</v>
      </c>
      <c r="R98" s="3" t="e">
        <f t="shared" si="40"/>
        <v>#N/A</v>
      </c>
      <c r="S98" s="9" t="e">
        <f>INT(_xlfn.IFNA(LEFT(R98,LEN(R98)-1)*CHOOSE(MATCH(RIGHT(R98,1), {"K","M","B"},0),1000,1000000,1000000000),R98))</f>
        <v>#N/A</v>
      </c>
      <c r="T98" s="3" t="e">
        <f t="shared" si="41"/>
        <v>#N/A</v>
      </c>
      <c r="U98" s="9" t="e">
        <f>INT(_xlfn.IFNA(LEFT(T98,LEN(T98)-1)*CHOOSE(MATCH(RIGHT(T98,1), {"K","M","B"},0),1000,1000000,1000000000),T98))</f>
        <v>#N/A</v>
      </c>
      <c r="W98" s="9" t="str">
        <f t="shared" si="54"/>
        <v/>
      </c>
      <c r="X98" s="3" t="str">
        <f t="shared" si="42"/>
        <v/>
      </c>
      <c r="Y98" s="9" t="str">
        <f t="shared" si="43"/>
        <v/>
      </c>
      <c r="Z98" s="9" t="str">
        <f t="shared" si="44"/>
        <v/>
      </c>
      <c r="AA98" s="6" t="str">
        <f t="shared" si="45"/>
        <v/>
      </c>
      <c r="AB98" s="7" t="str">
        <f t="shared" si="46"/>
        <v/>
      </c>
      <c r="AC98" s="7" t="str">
        <f t="shared" si="47"/>
        <v/>
      </c>
      <c r="AD98" s="7" t="str">
        <f t="shared" si="48"/>
        <v/>
      </c>
      <c r="AE98" s="6" t="str">
        <f t="shared" si="49"/>
        <v/>
      </c>
    </row>
    <row r="99" spans="10:31" x14ac:dyDescent="0.25">
      <c r="J99" s="9" t="e">
        <f t="shared" si="36"/>
        <v>#N/A</v>
      </c>
      <c r="K99" s="3" t="e">
        <f t="shared" si="50"/>
        <v>#N/A</v>
      </c>
      <c r="L99" s="3" t="e">
        <f t="shared" si="51"/>
        <v>#N/A</v>
      </c>
      <c r="M99" s="3" t="e">
        <f t="shared" si="52"/>
        <v>#N/A</v>
      </c>
      <c r="N99" s="3" t="e">
        <f t="shared" si="37"/>
        <v>#N/A</v>
      </c>
      <c r="O99" s="3" t="e">
        <f t="shared" si="38"/>
        <v>#N/A</v>
      </c>
      <c r="P99" s="3" t="e">
        <f t="shared" si="39"/>
        <v>#N/A</v>
      </c>
      <c r="Q99" s="3" t="e">
        <f t="shared" si="53"/>
        <v>#N/A</v>
      </c>
      <c r="R99" s="3" t="e">
        <f t="shared" si="40"/>
        <v>#N/A</v>
      </c>
      <c r="S99" s="9" t="e">
        <f>INT(_xlfn.IFNA(LEFT(R99,LEN(R99)-1)*CHOOSE(MATCH(RIGHT(R99,1), {"K","M","B"},0),1000,1000000,1000000000),R99))</f>
        <v>#N/A</v>
      </c>
      <c r="T99" s="3" t="e">
        <f t="shared" si="41"/>
        <v>#N/A</v>
      </c>
      <c r="U99" s="9" t="e">
        <f>INT(_xlfn.IFNA(LEFT(T99,LEN(T99)-1)*CHOOSE(MATCH(RIGHT(T99,1), {"K","M","B"},0),1000,1000000,1000000000),T99))</f>
        <v>#N/A</v>
      </c>
      <c r="W99" s="9" t="str">
        <f t="shared" si="54"/>
        <v/>
      </c>
      <c r="X99" s="3" t="str">
        <f t="shared" si="42"/>
        <v/>
      </c>
      <c r="Y99" s="9" t="str">
        <f t="shared" si="43"/>
        <v/>
      </c>
      <c r="Z99" s="9" t="str">
        <f t="shared" si="44"/>
        <v/>
      </c>
      <c r="AA99" s="6" t="str">
        <f t="shared" si="45"/>
        <v/>
      </c>
      <c r="AB99" s="7" t="str">
        <f t="shared" si="46"/>
        <v/>
      </c>
      <c r="AC99" s="7" t="str">
        <f t="shared" si="47"/>
        <v/>
      </c>
      <c r="AD99" s="7" t="str">
        <f t="shared" si="48"/>
        <v/>
      </c>
      <c r="AE99" s="6" t="str">
        <f t="shared" si="49"/>
        <v/>
      </c>
    </row>
    <row r="100" spans="10:31" x14ac:dyDescent="0.25">
      <c r="J100" s="9" t="e">
        <f t="shared" ref="J100:J163" si="55">MATCH(W100, $A:$A, 0)</f>
        <v>#N/A</v>
      </c>
      <c r="K100" s="3" t="e">
        <f t="shared" si="50"/>
        <v>#N/A</v>
      </c>
      <c r="L100" s="3" t="e">
        <f t="shared" si="51"/>
        <v>#N/A</v>
      </c>
      <c r="M100" s="3" t="e">
        <f t="shared" si="52"/>
        <v>#N/A</v>
      </c>
      <c r="N100" s="3" t="e">
        <f t="shared" ref="N100:N163" si="56">RIGHT(K100,LEN(K100)-2)</f>
        <v>#N/A</v>
      </c>
      <c r="O100" s="3" t="e">
        <f t="shared" ref="O100:O163" si="57">RIGHT(L100,LEN(L100)-2)</f>
        <v>#N/A</v>
      </c>
      <c r="P100" s="3" t="e">
        <f t="shared" ref="P100:P163" si="58">RIGHT(M100,LEN(M100)-2)</f>
        <v>#N/A</v>
      </c>
      <c r="Q100" s="3" t="e">
        <f t="shared" si="53"/>
        <v>#N/A</v>
      </c>
      <c r="R100" s="3" t="e">
        <f t="shared" ref="R100:R163" si="59">MID(Q100, 1, FIND("/", Q100, 1)-1)</f>
        <v>#N/A</v>
      </c>
      <c r="S100" s="9" t="e">
        <f>INT(_xlfn.IFNA(LEFT(R100,LEN(R100)-1)*CHOOSE(MATCH(RIGHT(R100,1), {"K","M","B"},0),1000,1000000,1000000000),R100))</f>
        <v>#N/A</v>
      </c>
      <c r="T100" s="3" t="e">
        <f t="shared" ref="T100:T163" si="60">MID(Q100,FIND("/",Q100,1)+1,LEN(Q100))</f>
        <v>#N/A</v>
      </c>
      <c r="U100" s="9" t="e">
        <f>INT(_xlfn.IFNA(LEFT(T100,LEN(T100)-1)*CHOOSE(MATCH(RIGHT(T100,1), {"K","M","B"},0),1000,1000000,1000000000),T100))</f>
        <v>#N/A</v>
      </c>
      <c r="W100" s="9" t="str">
        <f t="shared" si="54"/>
        <v/>
      </c>
      <c r="X100" s="3" t="str">
        <f t="shared" ref="X100:X163" si="61">IFERROR(INDEX($A:$H, J100, 2), "")</f>
        <v/>
      </c>
      <c r="Y100" s="9" t="str">
        <f t="shared" ref="Y100:Y163" si="62">IFERROR(HEX2DEC(O100)-HEX2DEC(N100), "")</f>
        <v/>
      </c>
      <c r="Z100" s="9" t="str">
        <f t="shared" ref="Z100:Z163" si="63">IFERROR(HEX2DEC(P100)-HEX2DEC(N100), "")</f>
        <v/>
      </c>
      <c r="AA100" s="6" t="str">
        <f t="shared" ref="AA100:AA163" si="64">IFERROR(Z100/Y100, "")</f>
        <v/>
      </c>
      <c r="AB100" s="7" t="str">
        <f t="shared" ref="AB100:AB163" si="65">IFERROR(U100, "")</f>
        <v/>
      </c>
      <c r="AC100" s="7" t="str">
        <f t="shared" ref="AC100:AC163" si="66">IFERROR(S100, "")</f>
        <v/>
      </c>
      <c r="AD100" s="7" t="str">
        <f t="shared" ref="AD100:AD163" si="67">IFERROR(AC100/4, "")</f>
        <v/>
      </c>
      <c r="AE100" s="6" t="str">
        <f t="shared" ref="AE100:AE163" si="68">IFERROR(AC100/AB100, "")</f>
        <v/>
      </c>
    </row>
    <row r="101" spans="10:31" x14ac:dyDescent="0.25">
      <c r="J101" s="9" t="e">
        <f t="shared" si="55"/>
        <v>#N/A</v>
      </c>
      <c r="K101" s="3" t="e">
        <f t="shared" si="50"/>
        <v>#N/A</v>
      </c>
      <c r="L101" s="3" t="e">
        <f t="shared" si="51"/>
        <v>#N/A</v>
      </c>
      <c r="M101" s="3" t="e">
        <f t="shared" si="52"/>
        <v>#N/A</v>
      </c>
      <c r="N101" s="3" t="e">
        <f t="shared" si="56"/>
        <v>#N/A</v>
      </c>
      <c r="O101" s="3" t="e">
        <f t="shared" si="57"/>
        <v>#N/A</v>
      </c>
      <c r="P101" s="3" t="e">
        <f t="shared" si="58"/>
        <v>#N/A</v>
      </c>
      <c r="Q101" s="3" t="e">
        <f t="shared" si="53"/>
        <v>#N/A</v>
      </c>
      <c r="R101" s="3" t="e">
        <f t="shared" si="59"/>
        <v>#N/A</v>
      </c>
      <c r="S101" s="9" t="e">
        <f>INT(_xlfn.IFNA(LEFT(R101,LEN(R101)-1)*CHOOSE(MATCH(RIGHT(R101,1), {"K","M","B"},0),1000,1000000,1000000000),R101))</f>
        <v>#N/A</v>
      </c>
      <c r="T101" s="3" t="e">
        <f t="shared" si="60"/>
        <v>#N/A</v>
      </c>
      <c r="U101" s="9" t="e">
        <f>INT(_xlfn.IFNA(LEFT(T101,LEN(T101)-1)*CHOOSE(MATCH(RIGHT(T101,1), {"K","M","B"},0),1000,1000000,1000000000),T101))</f>
        <v>#N/A</v>
      </c>
      <c r="W101" s="9" t="str">
        <f t="shared" si="54"/>
        <v/>
      </c>
      <c r="X101" s="3" t="str">
        <f t="shared" si="61"/>
        <v/>
      </c>
      <c r="Y101" s="9" t="str">
        <f t="shared" si="62"/>
        <v/>
      </c>
      <c r="Z101" s="9" t="str">
        <f t="shared" si="63"/>
        <v/>
      </c>
      <c r="AA101" s="6" t="str">
        <f t="shared" si="64"/>
        <v/>
      </c>
      <c r="AB101" s="7" t="str">
        <f t="shared" si="65"/>
        <v/>
      </c>
      <c r="AC101" s="7" t="str">
        <f t="shared" si="66"/>
        <v/>
      </c>
      <c r="AD101" s="7" t="str">
        <f t="shared" si="67"/>
        <v/>
      </c>
      <c r="AE101" s="6" t="str">
        <f t="shared" si="68"/>
        <v/>
      </c>
    </row>
    <row r="102" spans="10:31" x14ac:dyDescent="0.25">
      <c r="J102" s="9" t="e">
        <f t="shared" si="55"/>
        <v>#N/A</v>
      </c>
      <c r="K102" s="3" t="e">
        <f t="shared" si="50"/>
        <v>#N/A</v>
      </c>
      <c r="L102" s="3" t="e">
        <f t="shared" si="51"/>
        <v>#N/A</v>
      </c>
      <c r="M102" s="3" t="e">
        <f t="shared" si="52"/>
        <v>#N/A</v>
      </c>
      <c r="N102" s="3" t="e">
        <f t="shared" si="56"/>
        <v>#N/A</v>
      </c>
      <c r="O102" s="3" t="e">
        <f t="shared" si="57"/>
        <v>#N/A</v>
      </c>
      <c r="P102" s="3" t="e">
        <f t="shared" si="58"/>
        <v>#N/A</v>
      </c>
      <c r="Q102" s="3" t="e">
        <f t="shared" si="53"/>
        <v>#N/A</v>
      </c>
      <c r="R102" s="3" t="e">
        <f t="shared" si="59"/>
        <v>#N/A</v>
      </c>
      <c r="S102" s="9" t="e">
        <f>INT(_xlfn.IFNA(LEFT(R102,LEN(R102)-1)*CHOOSE(MATCH(RIGHT(R102,1), {"K","M","B"},0),1000,1000000,1000000000),R102))</f>
        <v>#N/A</v>
      </c>
      <c r="T102" s="3" t="e">
        <f t="shared" si="60"/>
        <v>#N/A</v>
      </c>
      <c r="U102" s="9" t="e">
        <f>INT(_xlfn.IFNA(LEFT(T102,LEN(T102)-1)*CHOOSE(MATCH(RIGHT(T102,1), {"K","M","B"},0),1000,1000000,1000000000),T102))</f>
        <v>#N/A</v>
      </c>
      <c r="W102" s="9" t="str">
        <f t="shared" si="54"/>
        <v/>
      </c>
      <c r="X102" s="3" t="str">
        <f t="shared" si="61"/>
        <v/>
      </c>
      <c r="Y102" s="9" t="str">
        <f t="shared" si="62"/>
        <v/>
      </c>
      <c r="Z102" s="9" t="str">
        <f t="shared" si="63"/>
        <v/>
      </c>
      <c r="AA102" s="6" t="str">
        <f t="shared" si="64"/>
        <v/>
      </c>
      <c r="AB102" s="7" t="str">
        <f t="shared" si="65"/>
        <v/>
      </c>
      <c r="AC102" s="7" t="str">
        <f t="shared" si="66"/>
        <v/>
      </c>
      <c r="AD102" s="7" t="str">
        <f t="shared" si="67"/>
        <v/>
      </c>
      <c r="AE102" s="6" t="str">
        <f t="shared" si="68"/>
        <v/>
      </c>
    </row>
    <row r="103" spans="10:31" x14ac:dyDescent="0.25">
      <c r="J103" s="9" t="e">
        <f t="shared" si="55"/>
        <v>#N/A</v>
      </c>
      <c r="K103" s="3" t="e">
        <f t="shared" si="50"/>
        <v>#N/A</v>
      </c>
      <c r="L103" s="3" t="e">
        <f t="shared" si="51"/>
        <v>#N/A</v>
      </c>
      <c r="M103" s="3" t="e">
        <f t="shared" si="52"/>
        <v>#N/A</v>
      </c>
      <c r="N103" s="3" t="e">
        <f t="shared" si="56"/>
        <v>#N/A</v>
      </c>
      <c r="O103" s="3" t="e">
        <f t="shared" si="57"/>
        <v>#N/A</v>
      </c>
      <c r="P103" s="3" t="e">
        <f t="shared" si="58"/>
        <v>#N/A</v>
      </c>
      <c r="Q103" s="3" t="e">
        <f t="shared" si="53"/>
        <v>#N/A</v>
      </c>
      <c r="R103" s="3" t="e">
        <f t="shared" si="59"/>
        <v>#N/A</v>
      </c>
      <c r="S103" s="9" t="e">
        <f>INT(_xlfn.IFNA(LEFT(R103,LEN(R103)-1)*CHOOSE(MATCH(RIGHT(R103,1), {"K","M","B"},0),1000,1000000,1000000000),R103))</f>
        <v>#N/A</v>
      </c>
      <c r="T103" s="3" t="e">
        <f t="shared" si="60"/>
        <v>#N/A</v>
      </c>
      <c r="U103" s="9" t="e">
        <f>INT(_xlfn.IFNA(LEFT(T103,LEN(T103)-1)*CHOOSE(MATCH(RIGHT(T103,1), {"K","M","B"},0),1000,1000000,1000000000),T103))</f>
        <v>#N/A</v>
      </c>
      <c r="W103" s="9" t="str">
        <f t="shared" si="54"/>
        <v/>
      </c>
      <c r="X103" s="3" t="str">
        <f t="shared" si="61"/>
        <v/>
      </c>
      <c r="Y103" s="9" t="str">
        <f t="shared" si="62"/>
        <v/>
      </c>
      <c r="Z103" s="9" t="str">
        <f t="shared" si="63"/>
        <v/>
      </c>
      <c r="AA103" s="6" t="str">
        <f t="shared" si="64"/>
        <v/>
      </c>
      <c r="AB103" s="7" t="str">
        <f t="shared" si="65"/>
        <v/>
      </c>
      <c r="AC103" s="7" t="str">
        <f t="shared" si="66"/>
        <v/>
      </c>
      <c r="AD103" s="7" t="str">
        <f t="shared" si="67"/>
        <v/>
      </c>
      <c r="AE103" s="6" t="str">
        <f t="shared" si="68"/>
        <v/>
      </c>
    </row>
    <row r="104" spans="10:31" x14ac:dyDescent="0.25">
      <c r="J104" s="9" t="e">
        <f t="shared" si="55"/>
        <v>#N/A</v>
      </c>
      <c r="K104" s="3" t="e">
        <f t="shared" si="50"/>
        <v>#N/A</v>
      </c>
      <c r="L104" s="3" t="e">
        <f t="shared" si="51"/>
        <v>#N/A</v>
      </c>
      <c r="M104" s="3" t="e">
        <f t="shared" si="52"/>
        <v>#N/A</v>
      </c>
      <c r="N104" s="3" t="e">
        <f t="shared" si="56"/>
        <v>#N/A</v>
      </c>
      <c r="O104" s="3" t="e">
        <f t="shared" si="57"/>
        <v>#N/A</v>
      </c>
      <c r="P104" s="3" t="e">
        <f t="shared" si="58"/>
        <v>#N/A</v>
      </c>
      <c r="Q104" s="3" t="e">
        <f t="shared" si="53"/>
        <v>#N/A</v>
      </c>
      <c r="R104" s="3" t="e">
        <f t="shared" si="59"/>
        <v>#N/A</v>
      </c>
      <c r="S104" s="9" t="e">
        <f>INT(_xlfn.IFNA(LEFT(R104,LEN(R104)-1)*CHOOSE(MATCH(RIGHT(R104,1), {"K","M","B"},0),1000,1000000,1000000000),R104))</f>
        <v>#N/A</v>
      </c>
      <c r="T104" s="3" t="e">
        <f t="shared" si="60"/>
        <v>#N/A</v>
      </c>
      <c r="U104" s="9" t="e">
        <f>INT(_xlfn.IFNA(LEFT(T104,LEN(T104)-1)*CHOOSE(MATCH(RIGHT(T104,1), {"K","M","B"},0),1000,1000000,1000000000),T104))</f>
        <v>#N/A</v>
      </c>
      <c r="W104" s="9" t="str">
        <f t="shared" si="54"/>
        <v/>
      </c>
      <c r="X104" s="3" t="str">
        <f t="shared" si="61"/>
        <v/>
      </c>
      <c r="Y104" s="9" t="str">
        <f t="shared" si="62"/>
        <v/>
      </c>
      <c r="Z104" s="9" t="str">
        <f t="shared" si="63"/>
        <v/>
      </c>
      <c r="AA104" s="6" t="str">
        <f t="shared" si="64"/>
        <v/>
      </c>
      <c r="AB104" s="7" t="str">
        <f t="shared" si="65"/>
        <v/>
      </c>
      <c r="AC104" s="7" t="str">
        <f t="shared" si="66"/>
        <v/>
      </c>
      <c r="AD104" s="7" t="str">
        <f t="shared" si="67"/>
        <v/>
      </c>
      <c r="AE104" s="6" t="str">
        <f t="shared" si="68"/>
        <v/>
      </c>
    </row>
    <row r="105" spans="10:31" x14ac:dyDescent="0.25">
      <c r="J105" s="9" t="e">
        <f t="shared" si="55"/>
        <v>#N/A</v>
      </c>
      <c r="K105" s="3" t="e">
        <f t="shared" si="50"/>
        <v>#N/A</v>
      </c>
      <c r="L105" s="3" t="e">
        <f t="shared" si="51"/>
        <v>#N/A</v>
      </c>
      <c r="M105" s="3" t="e">
        <f t="shared" si="52"/>
        <v>#N/A</v>
      </c>
      <c r="N105" s="3" t="e">
        <f t="shared" si="56"/>
        <v>#N/A</v>
      </c>
      <c r="O105" s="3" t="e">
        <f t="shared" si="57"/>
        <v>#N/A</v>
      </c>
      <c r="P105" s="3" t="e">
        <f t="shared" si="58"/>
        <v>#N/A</v>
      </c>
      <c r="Q105" s="3" t="e">
        <f t="shared" si="53"/>
        <v>#N/A</v>
      </c>
      <c r="R105" s="3" t="e">
        <f t="shared" si="59"/>
        <v>#N/A</v>
      </c>
      <c r="S105" s="9" t="e">
        <f>INT(_xlfn.IFNA(LEFT(R105,LEN(R105)-1)*CHOOSE(MATCH(RIGHT(R105,1), {"K","M","B"},0),1000,1000000,1000000000),R105))</f>
        <v>#N/A</v>
      </c>
      <c r="T105" s="3" t="e">
        <f t="shared" si="60"/>
        <v>#N/A</v>
      </c>
      <c r="U105" s="9" t="e">
        <f>INT(_xlfn.IFNA(LEFT(T105,LEN(T105)-1)*CHOOSE(MATCH(RIGHT(T105,1), {"K","M","B"},0),1000,1000000,1000000000),T105))</f>
        <v>#N/A</v>
      </c>
      <c r="W105" s="9" t="str">
        <f t="shared" si="54"/>
        <v/>
      </c>
      <c r="X105" s="3" t="str">
        <f t="shared" si="61"/>
        <v/>
      </c>
      <c r="Y105" s="9" t="str">
        <f t="shared" si="62"/>
        <v/>
      </c>
      <c r="Z105" s="9" t="str">
        <f t="shared" si="63"/>
        <v/>
      </c>
      <c r="AA105" s="6" t="str">
        <f t="shared" si="64"/>
        <v/>
      </c>
      <c r="AB105" s="7" t="str">
        <f t="shared" si="65"/>
        <v/>
      </c>
      <c r="AC105" s="7" t="str">
        <f t="shared" si="66"/>
        <v/>
      </c>
      <c r="AD105" s="7" t="str">
        <f t="shared" si="67"/>
        <v/>
      </c>
      <c r="AE105" s="6" t="str">
        <f t="shared" si="68"/>
        <v/>
      </c>
    </row>
    <row r="106" spans="10:31" x14ac:dyDescent="0.25">
      <c r="J106" s="9" t="e">
        <f t="shared" si="55"/>
        <v>#N/A</v>
      </c>
      <c r="K106" s="3" t="e">
        <f t="shared" si="50"/>
        <v>#N/A</v>
      </c>
      <c r="L106" s="3" t="e">
        <f t="shared" si="51"/>
        <v>#N/A</v>
      </c>
      <c r="M106" s="3" t="e">
        <f t="shared" si="52"/>
        <v>#N/A</v>
      </c>
      <c r="N106" s="3" t="e">
        <f t="shared" si="56"/>
        <v>#N/A</v>
      </c>
      <c r="O106" s="3" t="e">
        <f t="shared" si="57"/>
        <v>#N/A</v>
      </c>
      <c r="P106" s="3" t="e">
        <f t="shared" si="58"/>
        <v>#N/A</v>
      </c>
      <c r="Q106" s="3" t="e">
        <f t="shared" si="53"/>
        <v>#N/A</v>
      </c>
      <c r="R106" s="3" t="e">
        <f t="shared" si="59"/>
        <v>#N/A</v>
      </c>
      <c r="S106" s="9" t="e">
        <f>INT(_xlfn.IFNA(LEFT(R106,LEN(R106)-1)*CHOOSE(MATCH(RIGHT(R106,1), {"K","M","B"},0),1000,1000000,1000000000),R106))</f>
        <v>#N/A</v>
      </c>
      <c r="T106" s="3" t="e">
        <f t="shared" si="60"/>
        <v>#N/A</v>
      </c>
      <c r="U106" s="9" t="e">
        <f>INT(_xlfn.IFNA(LEFT(T106,LEN(T106)-1)*CHOOSE(MATCH(RIGHT(T106,1), {"K","M","B"},0),1000,1000000,1000000000),T106))</f>
        <v>#N/A</v>
      </c>
      <c r="W106" s="9" t="str">
        <f t="shared" si="54"/>
        <v/>
      </c>
      <c r="X106" s="3" t="str">
        <f t="shared" si="61"/>
        <v/>
      </c>
      <c r="Y106" s="9" t="str">
        <f t="shared" si="62"/>
        <v/>
      </c>
      <c r="Z106" s="9" t="str">
        <f t="shared" si="63"/>
        <v/>
      </c>
      <c r="AA106" s="6" t="str">
        <f t="shared" si="64"/>
        <v/>
      </c>
      <c r="AB106" s="7" t="str">
        <f t="shared" si="65"/>
        <v/>
      </c>
      <c r="AC106" s="7" t="str">
        <f t="shared" si="66"/>
        <v/>
      </c>
      <c r="AD106" s="7" t="str">
        <f t="shared" si="67"/>
        <v/>
      </c>
      <c r="AE106" s="6" t="str">
        <f t="shared" si="68"/>
        <v/>
      </c>
    </row>
    <row r="107" spans="10:31" x14ac:dyDescent="0.25">
      <c r="J107" s="9" t="e">
        <f t="shared" si="55"/>
        <v>#N/A</v>
      </c>
      <c r="K107" s="3" t="e">
        <f t="shared" si="50"/>
        <v>#N/A</v>
      </c>
      <c r="L107" s="3" t="e">
        <f t="shared" si="51"/>
        <v>#N/A</v>
      </c>
      <c r="M107" s="3" t="e">
        <f t="shared" si="52"/>
        <v>#N/A</v>
      </c>
      <c r="N107" s="3" t="e">
        <f t="shared" si="56"/>
        <v>#N/A</v>
      </c>
      <c r="O107" s="3" t="e">
        <f t="shared" si="57"/>
        <v>#N/A</v>
      </c>
      <c r="P107" s="3" t="e">
        <f t="shared" si="58"/>
        <v>#N/A</v>
      </c>
      <c r="Q107" s="3" t="e">
        <f t="shared" si="53"/>
        <v>#N/A</v>
      </c>
      <c r="R107" s="3" t="e">
        <f t="shared" si="59"/>
        <v>#N/A</v>
      </c>
      <c r="S107" s="9" t="e">
        <f>INT(_xlfn.IFNA(LEFT(R107,LEN(R107)-1)*CHOOSE(MATCH(RIGHT(R107,1), {"K","M","B"},0),1000,1000000,1000000000),R107))</f>
        <v>#N/A</v>
      </c>
      <c r="T107" s="3" t="e">
        <f t="shared" si="60"/>
        <v>#N/A</v>
      </c>
      <c r="U107" s="9" t="e">
        <f>INT(_xlfn.IFNA(LEFT(T107,LEN(T107)-1)*CHOOSE(MATCH(RIGHT(T107,1), {"K","M","B"},0),1000,1000000,1000000000),T107))</f>
        <v>#N/A</v>
      </c>
      <c r="W107" s="9" t="str">
        <f t="shared" si="54"/>
        <v/>
      </c>
      <c r="X107" s="3" t="str">
        <f t="shared" si="61"/>
        <v/>
      </c>
      <c r="Y107" s="9" t="str">
        <f t="shared" si="62"/>
        <v/>
      </c>
      <c r="Z107" s="9" t="str">
        <f t="shared" si="63"/>
        <v/>
      </c>
      <c r="AA107" s="6" t="str">
        <f t="shared" si="64"/>
        <v/>
      </c>
      <c r="AB107" s="7" t="str">
        <f t="shared" si="65"/>
        <v/>
      </c>
      <c r="AC107" s="7" t="str">
        <f t="shared" si="66"/>
        <v/>
      </c>
      <c r="AD107" s="7" t="str">
        <f t="shared" si="67"/>
        <v/>
      </c>
      <c r="AE107" s="6" t="str">
        <f t="shared" si="68"/>
        <v/>
      </c>
    </row>
    <row r="108" spans="10:31" x14ac:dyDescent="0.25">
      <c r="J108" s="9" t="e">
        <f t="shared" si="55"/>
        <v>#N/A</v>
      </c>
      <c r="K108" s="3" t="e">
        <f t="shared" si="50"/>
        <v>#N/A</v>
      </c>
      <c r="L108" s="3" t="e">
        <f t="shared" si="51"/>
        <v>#N/A</v>
      </c>
      <c r="M108" s="3" t="e">
        <f t="shared" si="52"/>
        <v>#N/A</v>
      </c>
      <c r="N108" s="3" t="e">
        <f t="shared" si="56"/>
        <v>#N/A</v>
      </c>
      <c r="O108" s="3" t="e">
        <f t="shared" si="57"/>
        <v>#N/A</v>
      </c>
      <c r="P108" s="3" t="e">
        <f t="shared" si="58"/>
        <v>#N/A</v>
      </c>
      <c r="Q108" s="3" t="e">
        <f t="shared" si="53"/>
        <v>#N/A</v>
      </c>
      <c r="R108" s="3" t="e">
        <f t="shared" si="59"/>
        <v>#N/A</v>
      </c>
      <c r="S108" s="9" t="e">
        <f>INT(_xlfn.IFNA(LEFT(R108,LEN(R108)-1)*CHOOSE(MATCH(RIGHT(R108,1), {"K","M","B"},0),1000,1000000,1000000000),R108))</f>
        <v>#N/A</v>
      </c>
      <c r="T108" s="3" t="e">
        <f t="shared" si="60"/>
        <v>#N/A</v>
      </c>
      <c r="U108" s="9" t="e">
        <f>INT(_xlfn.IFNA(LEFT(T108,LEN(T108)-1)*CHOOSE(MATCH(RIGHT(T108,1), {"K","M","B"},0),1000,1000000,1000000000),T108))</f>
        <v>#N/A</v>
      </c>
      <c r="W108" s="9" t="str">
        <f t="shared" si="54"/>
        <v/>
      </c>
      <c r="X108" s="3" t="str">
        <f t="shared" si="61"/>
        <v/>
      </c>
      <c r="Y108" s="9" t="str">
        <f t="shared" si="62"/>
        <v/>
      </c>
      <c r="Z108" s="9" t="str">
        <f t="shared" si="63"/>
        <v/>
      </c>
      <c r="AA108" s="6" t="str">
        <f t="shared" si="64"/>
        <v/>
      </c>
      <c r="AB108" s="7" t="str">
        <f t="shared" si="65"/>
        <v/>
      </c>
      <c r="AC108" s="7" t="str">
        <f t="shared" si="66"/>
        <v/>
      </c>
      <c r="AD108" s="7" t="str">
        <f t="shared" si="67"/>
        <v/>
      </c>
      <c r="AE108" s="6" t="str">
        <f t="shared" si="68"/>
        <v/>
      </c>
    </row>
    <row r="109" spans="10:31" x14ac:dyDescent="0.25">
      <c r="J109" s="9" t="e">
        <f t="shared" si="55"/>
        <v>#N/A</v>
      </c>
      <c r="K109" s="3" t="e">
        <f t="shared" si="50"/>
        <v>#N/A</v>
      </c>
      <c r="L109" s="3" t="e">
        <f t="shared" si="51"/>
        <v>#N/A</v>
      </c>
      <c r="M109" s="3" t="e">
        <f t="shared" si="52"/>
        <v>#N/A</v>
      </c>
      <c r="N109" s="3" t="e">
        <f t="shared" si="56"/>
        <v>#N/A</v>
      </c>
      <c r="O109" s="3" t="e">
        <f t="shared" si="57"/>
        <v>#N/A</v>
      </c>
      <c r="P109" s="3" t="e">
        <f t="shared" si="58"/>
        <v>#N/A</v>
      </c>
      <c r="Q109" s="3" t="e">
        <f t="shared" si="53"/>
        <v>#N/A</v>
      </c>
      <c r="R109" s="3" t="e">
        <f t="shared" si="59"/>
        <v>#N/A</v>
      </c>
      <c r="S109" s="9" t="e">
        <f>INT(_xlfn.IFNA(LEFT(R109,LEN(R109)-1)*CHOOSE(MATCH(RIGHT(R109,1), {"K","M","B"},0),1000,1000000,1000000000),R109))</f>
        <v>#N/A</v>
      </c>
      <c r="T109" s="3" t="e">
        <f t="shared" si="60"/>
        <v>#N/A</v>
      </c>
      <c r="U109" s="9" t="e">
        <f>INT(_xlfn.IFNA(LEFT(T109,LEN(T109)-1)*CHOOSE(MATCH(RIGHT(T109,1), {"K","M","B"},0),1000,1000000,1000000000),T109))</f>
        <v>#N/A</v>
      </c>
      <c r="W109" s="9" t="str">
        <f t="shared" si="54"/>
        <v/>
      </c>
      <c r="X109" s="3" t="str">
        <f t="shared" si="61"/>
        <v/>
      </c>
      <c r="Y109" s="9" t="str">
        <f t="shared" si="62"/>
        <v/>
      </c>
      <c r="Z109" s="9" t="str">
        <f t="shared" si="63"/>
        <v/>
      </c>
      <c r="AA109" s="6" t="str">
        <f t="shared" si="64"/>
        <v/>
      </c>
      <c r="AB109" s="7" t="str">
        <f t="shared" si="65"/>
        <v/>
      </c>
      <c r="AC109" s="7" t="str">
        <f t="shared" si="66"/>
        <v/>
      </c>
      <c r="AD109" s="7" t="str">
        <f t="shared" si="67"/>
        <v/>
      </c>
      <c r="AE109" s="6" t="str">
        <f t="shared" si="68"/>
        <v/>
      </c>
    </row>
    <row r="110" spans="10:31" x14ac:dyDescent="0.25">
      <c r="J110" s="9" t="e">
        <f t="shared" si="55"/>
        <v>#N/A</v>
      </c>
      <c r="K110" s="3" t="e">
        <f t="shared" si="50"/>
        <v>#N/A</v>
      </c>
      <c r="L110" s="3" t="e">
        <f t="shared" si="51"/>
        <v>#N/A</v>
      </c>
      <c r="M110" s="3" t="e">
        <f t="shared" si="52"/>
        <v>#N/A</v>
      </c>
      <c r="N110" s="3" t="e">
        <f t="shared" si="56"/>
        <v>#N/A</v>
      </c>
      <c r="O110" s="3" t="e">
        <f t="shared" si="57"/>
        <v>#N/A</v>
      </c>
      <c r="P110" s="3" t="e">
        <f t="shared" si="58"/>
        <v>#N/A</v>
      </c>
      <c r="Q110" s="3" t="e">
        <f t="shared" si="53"/>
        <v>#N/A</v>
      </c>
      <c r="R110" s="3" t="e">
        <f t="shared" si="59"/>
        <v>#N/A</v>
      </c>
      <c r="S110" s="9" t="e">
        <f>INT(_xlfn.IFNA(LEFT(R110,LEN(R110)-1)*CHOOSE(MATCH(RIGHT(R110,1), {"K","M","B"},0),1000,1000000,1000000000),R110))</f>
        <v>#N/A</v>
      </c>
      <c r="T110" s="3" t="e">
        <f t="shared" si="60"/>
        <v>#N/A</v>
      </c>
      <c r="U110" s="9" t="e">
        <f>INT(_xlfn.IFNA(LEFT(T110,LEN(T110)-1)*CHOOSE(MATCH(RIGHT(T110,1), {"K","M","B"},0),1000,1000000,1000000000),T110))</f>
        <v>#N/A</v>
      </c>
      <c r="W110" s="9" t="str">
        <f t="shared" si="54"/>
        <v/>
      </c>
      <c r="X110" s="3" t="str">
        <f t="shared" si="61"/>
        <v/>
      </c>
      <c r="Y110" s="9" t="str">
        <f t="shared" si="62"/>
        <v/>
      </c>
      <c r="Z110" s="9" t="str">
        <f t="shared" si="63"/>
        <v/>
      </c>
      <c r="AA110" s="6" t="str">
        <f t="shared" si="64"/>
        <v/>
      </c>
      <c r="AB110" s="7" t="str">
        <f t="shared" si="65"/>
        <v/>
      </c>
      <c r="AC110" s="7" t="str">
        <f t="shared" si="66"/>
        <v/>
      </c>
      <c r="AD110" s="7" t="str">
        <f t="shared" si="67"/>
        <v/>
      </c>
      <c r="AE110" s="6" t="str">
        <f t="shared" si="68"/>
        <v/>
      </c>
    </row>
    <row r="111" spans="10:31" x14ac:dyDescent="0.25">
      <c r="J111" s="9" t="e">
        <f t="shared" si="55"/>
        <v>#N/A</v>
      </c>
      <c r="K111" s="3" t="e">
        <f t="shared" si="50"/>
        <v>#N/A</v>
      </c>
      <c r="L111" s="3" t="e">
        <f t="shared" si="51"/>
        <v>#N/A</v>
      </c>
      <c r="M111" s="3" t="e">
        <f t="shared" si="52"/>
        <v>#N/A</v>
      </c>
      <c r="N111" s="3" t="e">
        <f t="shared" si="56"/>
        <v>#N/A</v>
      </c>
      <c r="O111" s="3" t="e">
        <f t="shared" si="57"/>
        <v>#N/A</v>
      </c>
      <c r="P111" s="3" t="e">
        <f t="shared" si="58"/>
        <v>#N/A</v>
      </c>
      <c r="Q111" s="3" t="e">
        <f t="shared" si="53"/>
        <v>#N/A</v>
      </c>
      <c r="R111" s="3" t="e">
        <f t="shared" si="59"/>
        <v>#N/A</v>
      </c>
      <c r="S111" s="9" t="e">
        <f>INT(_xlfn.IFNA(LEFT(R111,LEN(R111)-1)*CHOOSE(MATCH(RIGHT(R111,1), {"K","M","B"},0),1000,1000000,1000000000),R111))</f>
        <v>#N/A</v>
      </c>
      <c r="T111" s="3" t="e">
        <f t="shared" si="60"/>
        <v>#N/A</v>
      </c>
      <c r="U111" s="9" t="e">
        <f>INT(_xlfn.IFNA(LEFT(T111,LEN(T111)-1)*CHOOSE(MATCH(RIGHT(T111,1), {"K","M","B"},0),1000,1000000,1000000000),T111))</f>
        <v>#N/A</v>
      </c>
      <c r="W111" s="9" t="str">
        <f t="shared" si="54"/>
        <v/>
      </c>
      <c r="X111" s="3" t="str">
        <f t="shared" si="61"/>
        <v/>
      </c>
      <c r="Y111" s="9" t="str">
        <f t="shared" si="62"/>
        <v/>
      </c>
      <c r="Z111" s="9" t="str">
        <f t="shared" si="63"/>
        <v/>
      </c>
      <c r="AA111" s="6" t="str">
        <f t="shared" si="64"/>
        <v/>
      </c>
      <c r="AB111" s="7" t="str">
        <f t="shared" si="65"/>
        <v/>
      </c>
      <c r="AC111" s="7" t="str">
        <f t="shared" si="66"/>
        <v/>
      </c>
      <c r="AD111" s="7" t="str">
        <f t="shared" si="67"/>
        <v/>
      </c>
      <c r="AE111" s="6" t="str">
        <f t="shared" si="68"/>
        <v/>
      </c>
    </row>
    <row r="112" spans="10:31" x14ac:dyDescent="0.25">
      <c r="J112" s="9" t="e">
        <f t="shared" si="55"/>
        <v>#N/A</v>
      </c>
      <c r="K112" s="3" t="e">
        <f t="shared" si="50"/>
        <v>#N/A</v>
      </c>
      <c r="L112" s="3" t="e">
        <f t="shared" si="51"/>
        <v>#N/A</v>
      </c>
      <c r="M112" s="3" t="e">
        <f t="shared" si="52"/>
        <v>#N/A</v>
      </c>
      <c r="N112" s="3" t="e">
        <f t="shared" si="56"/>
        <v>#N/A</v>
      </c>
      <c r="O112" s="3" t="e">
        <f t="shared" si="57"/>
        <v>#N/A</v>
      </c>
      <c r="P112" s="3" t="e">
        <f t="shared" si="58"/>
        <v>#N/A</v>
      </c>
      <c r="Q112" s="3" t="e">
        <f t="shared" si="53"/>
        <v>#N/A</v>
      </c>
      <c r="R112" s="3" t="e">
        <f t="shared" si="59"/>
        <v>#N/A</v>
      </c>
      <c r="S112" s="9" t="e">
        <f>INT(_xlfn.IFNA(LEFT(R112,LEN(R112)-1)*CHOOSE(MATCH(RIGHT(R112,1), {"K","M","B"},0),1000,1000000,1000000000),R112))</f>
        <v>#N/A</v>
      </c>
      <c r="T112" s="3" t="e">
        <f t="shared" si="60"/>
        <v>#N/A</v>
      </c>
      <c r="U112" s="9" t="e">
        <f>INT(_xlfn.IFNA(LEFT(T112,LEN(T112)-1)*CHOOSE(MATCH(RIGHT(T112,1), {"K","M","B"},0),1000,1000000,1000000000),T112))</f>
        <v>#N/A</v>
      </c>
      <c r="W112" s="9" t="str">
        <f t="shared" si="54"/>
        <v/>
      </c>
      <c r="X112" s="3" t="str">
        <f t="shared" si="61"/>
        <v/>
      </c>
      <c r="Y112" s="9" t="str">
        <f t="shared" si="62"/>
        <v/>
      </c>
      <c r="Z112" s="9" t="str">
        <f t="shared" si="63"/>
        <v/>
      </c>
      <c r="AA112" s="6" t="str">
        <f t="shared" si="64"/>
        <v/>
      </c>
      <c r="AB112" s="7" t="str">
        <f t="shared" si="65"/>
        <v/>
      </c>
      <c r="AC112" s="7" t="str">
        <f t="shared" si="66"/>
        <v/>
      </c>
      <c r="AD112" s="7" t="str">
        <f t="shared" si="67"/>
        <v/>
      </c>
      <c r="AE112" s="6" t="str">
        <f t="shared" si="68"/>
        <v/>
      </c>
    </row>
    <row r="113" spans="10:31" x14ac:dyDescent="0.25">
      <c r="J113" s="9" t="e">
        <f t="shared" si="55"/>
        <v>#N/A</v>
      </c>
      <c r="K113" s="3" t="e">
        <f t="shared" si="50"/>
        <v>#N/A</v>
      </c>
      <c r="L113" s="3" t="e">
        <f t="shared" si="51"/>
        <v>#N/A</v>
      </c>
      <c r="M113" s="3" t="e">
        <f t="shared" si="52"/>
        <v>#N/A</v>
      </c>
      <c r="N113" s="3" t="e">
        <f t="shared" si="56"/>
        <v>#N/A</v>
      </c>
      <c r="O113" s="3" t="e">
        <f t="shared" si="57"/>
        <v>#N/A</v>
      </c>
      <c r="P113" s="3" t="e">
        <f t="shared" si="58"/>
        <v>#N/A</v>
      </c>
      <c r="Q113" s="3" t="e">
        <f t="shared" si="53"/>
        <v>#N/A</v>
      </c>
      <c r="R113" s="3" t="e">
        <f t="shared" si="59"/>
        <v>#N/A</v>
      </c>
      <c r="S113" s="9" t="e">
        <f>INT(_xlfn.IFNA(LEFT(R113,LEN(R113)-1)*CHOOSE(MATCH(RIGHT(R113,1), {"K","M","B"},0),1000,1000000,1000000000),R113))</f>
        <v>#N/A</v>
      </c>
      <c r="T113" s="3" t="e">
        <f t="shared" si="60"/>
        <v>#N/A</v>
      </c>
      <c r="U113" s="9" t="e">
        <f>INT(_xlfn.IFNA(LEFT(T113,LEN(T113)-1)*CHOOSE(MATCH(RIGHT(T113,1), {"K","M","B"},0),1000,1000000,1000000000),T113))</f>
        <v>#N/A</v>
      </c>
      <c r="W113" s="9" t="str">
        <f t="shared" si="54"/>
        <v/>
      </c>
      <c r="X113" s="3" t="str">
        <f t="shared" si="61"/>
        <v/>
      </c>
      <c r="Y113" s="9" t="str">
        <f t="shared" si="62"/>
        <v/>
      </c>
      <c r="Z113" s="9" t="str">
        <f t="shared" si="63"/>
        <v/>
      </c>
      <c r="AA113" s="6" t="str">
        <f t="shared" si="64"/>
        <v/>
      </c>
      <c r="AB113" s="7" t="str">
        <f t="shared" si="65"/>
        <v/>
      </c>
      <c r="AC113" s="7" t="str">
        <f t="shared" si="66"/>
        <v/>
      </c>
      <c r="AD113" s="7" t="str">
        <f t="shared" si="67"/>
        <v/>
      </c>
      <c r="AE113" s="6" t="str">
        <f t="shared" si="68"/>
        <v/>
      </c>
    </row>
    <row r="114" spans="10:31" x14ac:dyDescent="0.25">
      <c r="J114" s="9" t="e">
        <f t="shared" si="55"/>
        <v>#N/A</v>
      </c>
      <c r="K114" s="3" t="e">
        <f t="shared" si="50"/>
        <v>#N/A</v>
      </c>
      <c r="L114" s="3" t="e">
        <f t="shared" si="51"/>
        <v>#N/A</v>
      </c>
      <c r="M114" s="3" t="e">
        <f t="shared" si="52"/>
        <v>#N/A</v>
      </c>
      <c r="N114" s="3" t="e">
        <f t="shared" si="56"/>
        <v>#N/A</v>
      </c>
      <c r="O114" s="3" t="e">
        <f t="shared" si="57"/>
        <v>#N/A</v>
      </c>
      <c r="P114" s="3" t="e">
        <f t="shared" si="58"/>
        <v>#N/A</v>
      </c>
      <c r="Q114" s="3" t="e">
        <f t="shared" si="53"/>
        <v>#N/A</v>
      </c>
      <c r="R114" s="3" t="e">
        <f t="shared" si="59"/>
        <v>#N/A</v>
      </c>
      <c r="S114" s="9" t="e">
        <f>INT(_xlfn.IFNA(LEFT(R114,LEN(R114)-1)*CHOOSE(MATCH(RIGHT(R114,1), {"K","M","B"},0),1000,1000000,1000000000),R114))</f>
        <v>#N/A</v>
      </c>
      <c r="T114" s="3" t="e">
        <f t="shared" si="60"/>
        <v>#N/A</v>
      </c>
      <c r="U114" s="9" t="e">
        <f>INT(_xlfn.IFNA(LEFT(T114,LEN(T114)-1)*CHOOSE(MATCH(RIGHT(T114,1), {"K","M","B"},0),1000,1000000,1000000000),T114))</f>
        <v>#N/A</v>
      </c>
      <c r="W114" s="9" t="str">
        <f t="shared" si="54"/>
        <v/>
      </c>
      <c r="X114" s="3" t="str">
        <f t="shared" si="61"/>
        <v/>
      </c>
      <c r="Y114" s="9" t="str">
        <f t="shared" si="62"/>
        <v/>
      </c>
      <c r="Z114" s="9" t="str">
        <f t="shared" si="63"/>
        <v/>
      </c>
      <c r="AA114" s="6" t="str">
        <f t="shared" si="64"/>
        <v/>
      </c>
      <c r="AB114" s="7" t="str">
        <f t="shared" si="65"/>
        <v/>
      </c>
      <c r="AC114" s="7" t="str">
        <f t="shared" si="66"/>
        <v/>
      </c>
      <c r="AD114" s="7" t="str">
        <f t="shared" si="67"/>
        <v/>
      </c>
      <c r="AE114" s="6" t="str">
        <f t="shared" si="68"/>
        <v/>
      </c>
    </row>
    <row r="115" spans="10:31" x14ac:dyDescent="0.25">
      <c r="J115" s="9" t="e">
        <f t="shared" si="55"/>
        <v>#N/A</v>
      </c>
      <c r="K115" s="3" t="e">
        <f t="shared" si="50"/>
        <v>#N/A</v>
      </c>
      <c r="L115" s="3" t="e">
        <f t="shared" si="51"/>
        <v>#N/A</v>
      </c>
      <c r="M115" s="3" t="e">
        <f t="shared" si="52"/>
        <v>#N/A</v>
      </c>
      <c r="N115" s="3" t="e">
        <f t="shared" si="56"/>
        <v>#N/A</v>
      </c>
      <c r="O115" s="3" t="e">
        <f t="shared" si="57"/>
        <v>#N/A</v>
      </c>
      <c r="P115" s="3" t="e">
        <f t="shared" si="58"/>
        <v>#N/A</v>
      </c>
      <c r="Q115" s="3" t="e">
        <f t="shared" si="53"/>
        <v>#N/A</v>
      </c>
      <c r="R115" s="3" t="e">
        <f t="shared" si="59"/>
        <v>#N/A</v>
      </c>
      <c r="S115" s="9" t="e">
        <f>INT(_xlfn.IFNA(LEFT(R115,LEN(R115)-1)*CHOOSE(MATCH(RIGHT(R115,1), {"K","M","B"},0),1000,1000000,1000000000),R115))</f>
        <v>#N/A</v>
      </c>
      <c r="T115" s="3" t="e">
        <f t="shared" si="60"/>
        <v>#N/A</v>
      </c>
      <c r="U115" s="9" t="e">
        <f>INT(_xlfn.IFNA(LEFT(T115,LEN(T115)-1)*CHOOSE(MATCH(RIGHT(T115,1), {"K","M","B"},0),1000,1000000,1000000000),T115))</f>
        <v>#N/A</v>
      </c>
      <c r="W115" s="9" t="str">
        <f t="shared" si="54"/>
        <v/>
      </c>
      <c r="X115" s="3" t="str">
        <f t="shared" si="61"/>
        <v/>
      </c>
      <c r="Y115" s="9" t="str">
        <f t="shared" si="62"/>
        <v/>
      </c>
      <c r="Z115" s="9" t="str">
        <f t="shared" si="63"/>
        <v/>
      </c>
      <c r="AA115" s="6" t="str">
        <f t="shared" si="64"/>
        <v/>
      </c>
      <c r="AB115" s="7" t="str">
        <f t="shared" si="65"/>
        <v/>
      </c>
      <c r="AC115" s="7" t="str">
        <f t="shared" si="66"/>
        <v/>
      </c>
      <c r="AD115" s="7" t="str">
        <f t="shared" si="67"/>
        <v/>
      </c>
      <c r="AE115" s="6" t="str">
        <f t="shared" si="68"/>
        <v/>
      </c>
    </row>
    <row r="116" spans="10:31" x14ac:dyDescent="0.25">
      <c r="J116" s="9" t="e">
        <f t="shared" si="55"/>
        <v>#N/A</v>
      </c>
      <c r="K116" s="3" t="e">
        <f t="shared" si="50"/>
        <v>#N/A</v>
      </c>
      <c r="L116" s="3" t="e">
        <f t="shared" si="51"/>
        <v>#N/A</v>
      </c>
      <c r="M116" s="3" t="e">
        <f t="shared" si="52"/>
        <v>#N/A</v>
      </c>
      <c r="N116" s="3" t="e">
        <f t="shared" si="56"/>
        <v>#N/A</v>
      </c>
      <c r="O116" s="3" t="e">
        <f t="shared" si="57"/>
        <v>#N/A</v>
      </c>
      <c r="P116" s="3" t="e">
        <f t="shared" si="58"/>
        <v>#N/A</v>
      </c>
      <c r="Q116" s="3" t="e">
        <f t="shared" si="53"/>
        <v>#N/A</v>
      </c>
      <c r="R116" s="3" t="e">
        <f t="shared" si="59"/>
        <v>#N/A</v>
      </c>
      <c r="S116" s="9" t="e">
        <f>INT(_xlfn.IFNA(LEFT(R116,LEN(R116)-1)*CHOOSE(MATCH(RIGHT(R116,1), {"K","M","B"},0),1000,1000000,1000000000),R116))</f>
        <v>#N/A</v>
      </c>
      <c r="T116" s="3" t="e">
        <f t="shared" si="60"/>
        <v>#N/A</v>
      </c>
      <c r="U116" s="9" t="e">
        <f>INT(_xlfn.IFNA(LEFT(T116,LEN(T116)-1)*CHOOSE(MATCH(RIGHT(T116,1), {"K","M","B"},0),1000,1000000,1000000000),T116))</f>
        <v>#N/A</v>
      </c>
      <c r="W116" s="9" t="str">
        <f t="shared" si="54"/>
        <v/>
      </c>
      <c r="X116" s="3" t="str">
        <f t="shared" si="61"/>
        <v/>
      </c>
      <c r="Y116" s="9" t="str">
        <f t="shared" si="62"/>
        <v/>
      </c>
      <c r="Z116" s="9" t="str">
        <f t="shared" si="63"/>
        <v/>
      </c>
      <c r="AA116" s="6" t="str">
        <f t="shared" si="64"/>
        <v/>
      </c>
      <c r="AB116" s="7" t="str">
        <f t="shared" si="65"/>
        <v/>
      </c>
      <c r="AC116" s="7" t="str">
        <f t="shared" si="66"/>
        <v/>
      </c>
      <c r="AD116" s="7" t="str">
        <f t="shared" si="67"/>
        <v/>
      </c>
      <c r="AE116" s="6" t="str">
        <f t="shared" si="68"/>
        <v/>
      </c>
    </row>
    <row r="117" spans="10:31" x14ac:dyDescent="0.25">
      <c r="J117" s="9" t="e">
        <f t="shared" si="55"/>
        <v>#N/A</v>
      </c>
      <c r="K117" s="3" t="e">
        <f t="shared" si="50"/>
        <v>#N/A</v>
      </c>
      <c r="L117" s="3" t="e">
        <f t="shared" si="51"/>
        <v>#N/A</v>
      </c>
      <c r="M117" s="3" t="e">
        <f t="shared" si="52"/>
        <v>#N/A</v>
      </c>
      <c r="N117" s="3" t="e">
        <f t="shared" si="56"/>
        <v>#N/A</v>
      </c>
      <c r="O117" s="3" t="e">
        <f t="shared" si="57"/>
        <v>#N/A</v>
      </c>
      <c r="P117" s="3" t="e">
        <f t="shared" si="58"/>
        <v>#N/A</v>
      </c>
      <c r="Q117" s="3" t="e">
        <f t="shared" si="53"/>
        <v>#N/A</v>
      </c>
      <c r="R117" s="3" t="e">
        <f t="shared" si="59"/>
        <v>#N/A</v>
      </c>
      <c r="S117" s="9" t="e">
        <f>INT(_xlfn.IFNA(LEFT(R117,LEN(R117)-1)*CHOOSE(MATCH(RIGHT(R117,1), {"K","M","B"},0),1000,1000000,1000000000),R117))</f>
        <v>#N/A</v>
      </c>
      <c r="T117" s="3" t="e">
        <f t="shared" si="60"/>
        <v>#N/A</v>
      </c>
      <c r="U117" s="9" t="e">
        <f>INT(_xlfn.IFNA(LEFT(T117,LEN(T117)-1)*CHOOSE(MATCH(RIGHT(T117,1), {"K","M","B"},0),1000,1000000,1000000000),T117))</f>
        <v>#N/A</v>
      </c>
      <c r="W117" s="9" t="str">
        <f t="shared" si="54"/>
        <v/>
      </c>
      <c r="X117" s="3" t="str">
        <f t="shared" si="61"/>
        <v/>
      </c>
      <c r="Y117" s="9" t="str">
        <f t="shared" si="62"/>
        <v/>
      </c>
      <c r="Z117" s="9" t="str">
        <f t="shared" si="63"/>
        <v/>
      </c>
      <c r="AA117" s="6" t="str">
        <f t="shared" si="64"/>
        <v/>
      </c>
      <c r="AB117" s="7" t="str">
        <f t="shared" si="65"/>
        <v/>
      </c>
      <c r="AC117" s="7" t="str">
        <f t="shared" si="66"/>
        <v/>
      </c>
      <c r="AD117" s="7" t="str">
        <f t="shared" si="67"/>
        <v/>
      </c>
      <c r="AE117" s="6" t="str">
        <f t="shared" si="68"/>
        <v/>
      </c>
    </row>
    <row r="118" spans="10:31" x14ac:dyDescent="0.25">
      <c r="J118" s="9" t="e">
        <f t="shared" si="55"/>
        <v>#N/A</v>
      </c>
      <c r="K118" s="3" t="e">
        <f t="shared" si="50"/>
        <v>#N/A</v>
      </c>
      <c r="L118" s="3" t="e">
        <f t="shared" si="51"/>
        <v>#N/A</v>
      </c>
      <c r="M118" s="3" t="e">
        <f t="shared" si="52"/>
        <v>#N/A</v>
      </c>
      <c r="N118" s="3" t="e">
        <f t="shared" si="56"/>
        <v>#N/A</v>
      </c>
      <c r="O118" s="3" t="e">
        <f t="shared" si="57"/>
        <v>#N/A</v>
      </c>
      <c r="P118" s="3" t="e">
        <f t="shared" si="58"/>
        <v>#N/A</v>
      </c>
      <c r="Q118" s="3" t="e">
        <f t="shared" si="53"/>
        <v>#N/A</v>
      </c>
      <c r="R118" s="3" t="e">
        <f t="shared" si="59"/>
        <v>#N/A</v>
      </c>
      <c r="S118" s="9" t="e">
        <f>INT(_xlfn.IFNA(LEFT(R118,LEN(R118)-1)*CHOOSE(MATCH(RIGHT(R118,1), {"K","M","B"},0),1000,1000000,1000000000),R118))</f>
        <v>#N/A</v>
      </c>
      <c r="T118" s="3" t="e">
        <f t="shared" si="60"/>
        <v>#N/A</v>
      </c>
      <c r="U118" s="9" t="e">
        <f>INT(_xlfn.IFNA(LEFT(T118,LEN(T118)-1)*CHOOSE(MATCH(RIGHT(T118,1), {"K","M","B"},0),1000,1000000,1000000000),T118))</f>
        <v>#N/A</v>
      </c>
      <c r="W118" s="9" t="str">
        <f t="shared" si="54"/>
        <v/>
      </c>
      <c r="X118" s="3" t="str">
        <f t="shared" si="61"/>
        <v/>
      </c>
      <c r="Y118" s="9" t="str">
        <f t="shared" si="62"/>
        <v/>
      </c>
      <c r="Z118" s="9" t="str">
        <f t="shared" si="63"/>
        <v/>
      </c>
      <c r="AA118" s="6" t="str">
        <f t="shared" si="64"/>
        <v/>
      </c>
      <c r="AB118" s="7" t="str">
        <f t="shared" si="65"/>
        <v/>
      </c>
      <c r="AC118" s="7" t="str">
        <f t="shared" si="66"/>
        <v/>
      </c>
      <c r="AD118" s="7" t="str">
        <f t="shared" si="67"/>
        <v/>
      </c>
      <c r="AE118" s="6" t="str">
        <f t="shared" si="68"/>
        <v/>
      </c>
    </row>
    <row r="119" spans="10:31" x14ac:dyDescent="0.25">
      <c r="J119" s="9" t="e">
        <f t="shared" si="55"/>
        <v>#N/A</v>
      </c>
      <c r="K119" s="3" t="e">
        <f t="shared" si="50"/>
        <v>#N/A</v>
      </c>
      <c r="L119" s="3" t="e">
        <f t="shared" si="51"/>
        <v>#N/A</v>
      </c>
      <c r="M119" s="3" t="e">
        <f t="shared" si="52"/>
        <v>#N/A</v>
      </c>
      <c r="N119" s="3" t="e">
        <f t="shared" si="56"/>
        <v>#N/A</v>
      </c>
      <c r="O119" s="3" t="e">
        <f t="shared" si="57"/>
        <v>#N/A</v>
      </c>
      <c r="P119" s="3" t="e">
        <f t="shared" si="58"/>
        <v>#N/A</v>
      </c>
      <c r="Q119" s="3" t="e">
        <f t="shared" si="53"/>
        <v>#N/A</v>
      </c>
      <c r="R119" s="3" t="e">
        <f t="shared" si="59"/>
        <v>#N/A</v>
      </c>
      <c r="S119" s="9" t="e">
        <f>INT(_xlfn.IFNA(LEFT(R119,LEN(R119)-1)*CHOOSE(MATCH(RIGHT(R119,1), {"K","M","B"},0),1000,1000000,1000000000),R119))</f>
        <v>#N/A</v>
      </c>
      <c r="T119" s="3" t="e">
        <f t="shared" si="60"/>
        <v>#N/A</v>
      </c>
      <c r="U119" s="9" t="e">
        <f>INT(_xlfn.IFNA(LEFT(T119,LEN(T119)-1)*CHOOSE(MATCH(RIGHT(T119,1), {"K","M","B"},0),1000,1000000,1000000000),T119))</f>
        <v>#N/A</v>
      </c>
      <c r="W119" s="9" t="str">
        <f t="shared" si="54"/>
        <v/>
      </c>
      <c r="X119" s="3" t="str">
        <f t="shared" si="61"/>
        <v/>
      </c>
      <c r="Y119" s="9" t="str">
        <f t="shared" si="62"/>
        <v/>
      </c>
      <c r="Z119" s="9" t="str">
        <f t="shared" si="63"/>
        <v/>
      </c>
      <c r="AA119" s="6" t="str">
        <f t="shared" si="64"/>
        <v/>
      </c>
      <c r="AB119" s="7" t="str">
        <f t="shared" si="65"/>
        <v/>
      </c>
      <c r="AC119" s="7" t="str">
        <f t="shared" si="66"/>
        <v/>
      </c>
      <c r="AD119" s="7" t="str">
        <f t="shared" si="67"/>
        <v/>
      </c>
      <c r="AE119" s="6" t="str">
        <f t="shared" si="68"/>
        <v/>
      </c>
    </row>
    <row r="120" spans="10:31" x14ac:dyDescent="0.25">
      <c r="J120" s="9" t="e">
        <f t="shared" si="55"/>
        <v>#N/A</v>
      </c>
      <c r="K120" s="3" t="e">
        <f t="shared" si="50"/>
        <v>#N/A</v>
      </c>
      <c r="L120" s="3" t="e">
        <f t="shared" si="51"/>
        <v>#N/A</v>
      </c>
      <c r="M120" s="3" t="e">
        <f t="shared" si="52"/>
        <v>#N/A</v>
      </c>
      <c r="N120" s="3" t="e">
        <f t="shared" si="56"/>
        <v>#N/A</v>
      </c>
      <c r="O120" s="3" t="e">
        <f t="shared" si="57"/>
        <v>#N/A</v>
      </c>
      <c r="P120" s="3" t="e">
        <f t="shared" si="58"/>
        <v>#N/A</v>
      </c>
      <c r="Q120" s="3" t="e">
        <f t="shared" si="53"/>
        <v>#N/A</v>
      </c>
      <c r="R120" s="3" t="e">
        <f t="shared" si="59"/>
        <v>#N/A</v>
      </c>
      <c r="S120" s="9" t="e">
        <f>INT(_xlfn.IFNA(LEFT(R120,LEN(R120)-1)*CHOOSE(MATCH(RIGHT(R120,1), {"K","M","B"},0),1000,1000000,1000000000),R120))</f>
        <v>#N/A</v>
      </c>
      <c r="T120" s="3" t="e">
        <f t="shared" si="60"/>
        <v>#N/A</v>
      </c>
      <c r="U120" s="9" t="e">
        <f>INT(_xlfn.IFNA(LEFT(T120,LEN(T120)-1)*CHOOSE(MATCH(RIGHT(T120,1), {"K","M","B"},0),1000,1000000,1000000000),T120))</f>
        <v>#N/A</v>
      </c>
      <c r="W120" s="9" t="str">
        <f t="shared" si="54"/>
        <v/>
      </c>
      <c r="X120" s="3" t="str">
        <f t="shared" si="61"/>
        <v/>
      </c>
      <c r="Y120" s="9" t="str">
        <f t="shared" si="62"/>
        <v/>
      </c>
      <c r="Z120" s="9" t="str">
        <f t="shared" si="63"/>
        <v/>
      </c>
      <c r="AA120" s="6" t="str">
        <f t="shared" si="64"/>
        <v/>
      </c>
      <c r="AB120" s="7" t="str">
        <f t="shared" si="65"/>
        <v/>
      </c>
      <c r="AC120" s="7" t="str">
        <f t="shared" si="66"/>
        <v/>
      </c>
      <c r="AD120" s="7" t="str">
        <f t="shared" si="67"/>
        <v/>
      </c>
      <c r="AE120" s="6" t="str">
        <f t="shared" si="68"/>
        <v/>
      </c>
    </row>
    <row r="121" spans="10:31" x14ac:dyDescent="0.25">
      <c r="J121" s="9" t="e">
        <f t="shared" si="55"/>
        <v>#N/A</v>
      </c>
      <c r="K121" s="3" t="e">
        <f t="shared" si="50"/>
        <v>#N/A</v>
      </c>
      <c r="L121" s="3" t="e">
        <f t="shared" si="51"/>
        <v>#N/A</v>
      </c>
      <c r="M121" s="3" t="e">
        <f t="shared" si="52"/>
        <v>#N/A</v>
      </c>
      <c r="N121" s="3" t="e">
        <f t="shared" si="56"/>
        <v>#N/A</v>
      </c>
      <c r="O121" s="3" t="e">
        <f t="shared" si="57"/>
        <v>#N/A</v>
      </c>
      <c r="P121" s="3" t="e">
        <f t="shared" si="58"/>
        <v>#N/A</v>
      </c>
      <c r="Q121" s="3" t="e">
        <f t="shared" si="53"/>
        <v>#N/A</v>
      </c>
      <c r="R121" s="3" t="e">
        <f t="shared" si="59"/>
        <v>#N/A</v>
      </c>
      <c r="S121" s="9" t="e">
        <f>INT(_xlfn.IFNA(LEFT(R121,LEN(R121)-1)*CHOOSE(MATCH(RIGHT(R121,1), {"K","M","B"},0),1000,1000000,1000000000),R121))</f>
        <v>#N/A</v>
      </c>
      <c r="T121" s="3" t="e">
        <f t="shared" si="60"/>
        <v>#N/A</v>
      </c>
      <c r="U121" s="9" t="e">
        <f>INT(_xlfn.IFNA(LEFT(T121,LEN(T121)-1)*CHOOSE(MATCH(RIGHT(T121,1), {"K","M","B"},0),1000,1000000,1000000000),T121))</f>
        <v>#N/A</v>
      </c>
      <c r="W121" s="9" t="str">
        <f t="shared" si="54"/>
        <v/>
      </c>
      <c r="X121" s="3" t="str">
        <f t="shared" si="61"/>
        <v/>
      </c>
      <c r="Y121" s="9" t="str">
        <f t="shared" si="62"/>
        <v/>
      </c>
      <c r="Z121" s="9" t="str">
        <f t="shared" si="63"/>
        <v/>
      </c>
      <c r="AA121" s="6" t="str">
        <f t="shared" si="64"/>
        <v/>
      </c>
      <c r="AB121" s="7" t="str">
        <f t="shared" si="65"/>
        <v/>
      </c>
      <c r="AC121" s="7" t="str">
        <f t="shared" si="66"/>
        <v/>
      </c>
      <c r="AD121" s="7" t="str">
        <f t="shared" si="67"/>
        <v/>
      </c>
      <c r="AE121" s="6" t="str">
        <f t="shared" si="68"/>
        <v/>
      </c>
    </row>
    <row r="122" spans="10:31" x14ac:dyDescent="0.25">
      <c r="J122" s="9" t="e">
        <f t="shared" si="55"/>
        <v>#N/A</v>
      </c>
      <c r="K122" s="3" t="e">
        <f t="shared" si="50"/>
        <v>#N/A</v>
      </c>
      <c r="L122" s="3" t="e">
        <f t="shared" si="51"/>
        <v>#N/A</v>
      </c>
      <c r="M122" s="3" t="e">
        <f t="shared" si="52"/>
        <v>#N/A</v>
      </c>
      <c r="N122" s="3" t="e">
        <f t="shared" si="56"/>
        <v>#N/A</v>
      </c>
      <c r="O122" s="3" t="e">
        <f t="shared" si="57"/>
        <v>#N/A</v>
      </c>
      <c r="P122" s="3" t="e">
        <f t="shared" si="58"/>
        <v>#N/A</v>
      </c>
      <c r="Q122" s="3" t="e">
        <f t="shared" si="53"/>
        <v>#N/A</v>
      </c>
      <c r="R122" s="3" t="e">
        <f t="shared" si="59"/>
        <v>#N/A</v>
      </c>
      <c r="S122" s="9" t="e">
        <f>INT(_xlfn.IFNA(LEFT(R122,LEN(R122)-1)*CHOOSE(MATCH(RIGHT(R122,1), {"K","M","B"},0),1000,1000000,1000000000),R122))</f>
        <v>#N/A</v>
      </c>
      <c r="T122" s="3" t="e">
        <f t="shared" si="60"/>
        <v>#N/A</v>
      </c>
      <c r="U122" s="9" t="e">
        <f>INT(_xlfn.IFNA(LEFT(T122,LEN(T122)-1)*CHOOSE(MATCH(RIGHT(T122,1), {"K","M","B"},0),1000,1000000,1000000000),T122))</f>
        <v>#N/A</v>
      </c>
      <c r="W122" s="9" t="str">
        <f t="shared" si="54"/>
        <v/>
      </c>
      <c r="X122" s="3" t="str">
        <f t="shared" si="61"/>
        <v/>
      </c>
      <c r="Y122" s="9" t="str">
        <f t="shared" si="62"/>
        <v/>
      </c>
      <c r="Z122" s="9" t="str">
        <f t="shared" si="63"/>
        <v/>
      </c>
      <c r="AA122" s="6" t="str">
        <f t="shared" si="64"/>
        <v/>
      </c>
      <c r="AB122" s="7" t="str">
        <f t="shared" si="65"/>
        <v/>
      </c>
      <c r="AC122" s="7" t="str">
        <f t="shared" si="66"/>
        <v/>
      </c>
      <c r="AD122" s="7" t="str">
        <f t="shared" si="67"/>
        <v/>
      </c>
      <c r="AE122" s="6" t="str">
        <f t="shared" si="68"/>
        <v/>
      </c>
    </row>
    <row r="123" spans="10:31" x14ac:dyDescent="0.25">
      <c r="J123" s="9" t="e">
        <f t="shared" si="55"/>
        <v>#N/A</v>
      </c>
      <c r="K123" s="3" t="e">
        <f t="shared" si="50"/>
        <v>#N/A</v>
      </c>
      <c r="L123" s="3" t="e">
        <f t="shared" si="51"/>
        <v>#N/A</v>
      </c>
      <c r="M123" s="3" t="e">
        <f t="shared" si="52"/>
        <v>#N/A</v>
      </c>
      <c r="N123" s="3" t="e">
        <f t="shared" si="56"/>
        <v>#N/A</v>
      </c>
      <c r="O123" s="3" t="e">
        <f t="shared" si="57"/>
        <v>#N/A</v>
      </c>
      <c r="P123" s="3" t="e">
        <f t="shared" si="58"/>
        <v>#N/A</v>
      </c>
      <c r="Q123" s="3" t="e">
        <f t="shared" si="53"/>
        <v>#N/A</v>
      </c>
      <c r="R123" s="3" t="e">
        <f t="shared" si="59"/>
        <v>#N/A</v>
      </c>
      <c r="S123" s="9" t="e">
        <f>INT(_xlfn.IFNA(LEFT(R123,LEN(R123)-1)*CHOOSE(MATCH(RIGHT(R123,1), {"K","M","B"},0),1000,1000000,1000000000),R123))</f>
        <v>#N/A</v>
      </c>
      <c r="T123" s="3" t="e">
        <f t="shared" si="60"/>
        <v>#N/A</v>
      </c>
      <c r="U123" s="9" t="e">
        <f>INT(_xlfn.IFNA(LEFT(T123,LEN(T123)-1)*CHOOSE(MATCH(RIGHT(T123,1), {"K","M","B"},0),1000,1000000,1000000000),T123))</f>
        <v>#N/A</v>
      </c>
      <c r="W123" s="9" t="str">
        <f t="shared" si="54"/>
        <v/>
      </c>
      <c r="X123" s="3" t="str">
        <f t="shared" si="61"/>
        <v/>
      </c>
      <c r="Y123" s="9" t="str">
        <f t="shared" si="62"/>
        <v/>
      </c>
      <c r="Z123" s="9" t="str">
        <f t="shared" si="63"/>
        <v/>
      </c>
      <c r="AA123" s="6" t="str">
        <f t="shared" si="64"/>
        <v/>
      </c>
      <c r="AB123" s="7" t="str">
        <f t="shared" si="65"/>
        <v/>
      </c>
      <c r="AC123" s="7" t="str">
        <f t="shared" si="66"/>
        <v/>
      </c>
      <c r="AD123" s="7" t="str">
        <f t="shared" si="67"/>
        <v/>
      </c>
      <c r="AE123" s="6" t="str">
        <f t="shared" si="68"/>
        <v/>
      </c>
    </row>
    <row r="124" spans="10:31" x14ac:dyDescent="0.25">
      <c r="J124" s="9" t="e">
        <f t="shared" si="55"/>
        <v>#N/A</v>
      </c>
      <c r="K124" s="3" t="e">
        <f t="shared" si="50"/>
        <v>#N/A</v>
      </c>
      <c r="L124" s="3" t="e">
        <f t="shared" si="51"/>
        <v>#N/A</v>
      </c>
      <c r="M124" s="3" t="e">
        <f t="shared" si="52"/>
        <v>#N/A</v>
      </c>
      <c r="N124" s="3" t="e">
        <f t="shared" si="56"/>
        <v>#N/A</v>
      </c>
      <c r="O124" s="3" t="e">
        <f t="shared" si="57"/>
        <v>#N/A</v>
      </c>
      <c r="P124" s="3" t="e">
        <f t="shared" si="58"/>
        <v>#N/A</v>
      </c>
      <c r="Q124" s="3" t="e">
        <f t="shared" si="53"/>
        <v>#N/A</v>
      </c>
      <c r="R124" s="3" t="e">
        <f t="shared" si="59"/>
        <v>#N/A</v>
      </c>
      <c r="S124" s="9" t="e">
        <f>INT(_xlfn.IFNA(LEFT(R124,LEN(R124)-1)*CHOOSE(MATCH(RIGHT(R124,1), {"K","M","B"},0),1000,1000000,1000000000),R124))</f>
        <v>#N/A</v>
      </c>
      <c r="T124" s="3" t="e">
        <f t="shared" si="60"/>
        <v>#N/A</v>
      </c>
      <c r="U124" s="9" t="e">
        <f>INT(_xlfn.IFNA(LEFT(T124,LEN(T124)-1)*CHOOSE(MATCH(RIGHT(T124,1), {"K","M","B"},0),1000,1000000,1000000000),T124))</f>
        <v>#N/A</v>
      </c>
      <c r="W124" s="9" t="str">
        <f t="shared" si="54"/>
        <v/>
      </c>
      <c r="X124" s="3" t="str">
        <f t="shared" si="61"/>
        <v/>
      </c>
      <c r="Y124" s="9" t="str">
        <f t="shared" si="62"/>
        <v/>
      </c>
      <c r="Z124" s="9" t="str">
        <f t="shared" si="63"/>
        <v/>
      </c>
      <c r="AA124" s="6" t="str">
        <f t="shared" si="64"/>
        <v/>
      </c>
      <c r="AB124" s="7" t="str">
        <f t="shared" si="65"/>
        <v/>
      </c>
      <c r="AC124" s="7" t="str">
        <f t="shared" si="66"/>
        <v/>
      </c>
      <c r="AD124" s="7" t="str">
        <f t="shared" si="67"/>
        <v/>
      </c>
      <c r="AE124" s="6" t="str">
        <f t="shared" si="68"/>
        <v/>
      </c>
    </row>
    <row r="125" spans="10:31" x14ac:dyDescent="0.25">
      <c r="J125" s="9" t="e">
        <f t="shared" si="55"/>
        <v>#N/A</v>
      </c>
      <c r="K125" s="3" t="e">
        <f t="shared" si="50"/>
        <v>#N/A</v>
      </c>
      <c r="L125" s="3" t="e">
        <f t="shared" si="51"/>
        <v>#N/A</v>
      </c>
      <c r="M125" s="3" t="e">
        <f t="shared" si="52"/>
        <v>#N/A</v>
      </c>
      <c r="N125" s="3" t="e">
        <f t="shared" si="56"/>
        <v>#N/A</v>
      </c>
      <c r="O125" s="3" t="e">
        <f t="shared" si="57"/>
        <v>#N/A</v>
      </c>
      <c r="P125" s="3" t="e">
        <f t="shared" si="58"/>
        <v>#N/A</v>
      </c>
      <c r="Q125" s="3" t="e">
        <f t="shared" si="53"/>
        <v>#N/A</v>
      </c>
      <c r="R125" s="3" t="e">
        <f t="shared" si="59"/>
        <v>#N/A</v>
      </c>
      <c r="S125" s="9" t="e">
        <f>INT(_xlfn.IFNA(LEFT(R125,LEN(R125)-1)*CHOOSE(MATCH(RIGHT(R125,1), {"K","M","B"},0),1000,1000000,1000000000),R125))</f>
        <v>#N/A</v>
      </c>
      <c r="T125" s="3" t="e">
        <f t="shared" si="60"/>
        <v>#N/A</v>
      </c>
      <c r="U125" s="9" t="e">
        <f>INT(_xlfn.IFNA(LEFT(T125,LEN(T125)-1)*CHOOSE(MATCH(RIGHT(T125,1), {"K","M","B"},0),1000,1000000,1000000000),T125))</f>
        <v>#N/A</v>
      </c>
      <c r="W125" s="9" t="str">
        <f t="shared" si="54"/>
        <v/>
      </c>
      <c r="X125" s="3" t="str">
        <f t="shared" si="61"/>
        <v/>
      </c>
      <c r="Y125" s="9" t="str">
        <f t="shared" si="62"/>
        <v/>
      </c>
      <c r="Z125" s="9" t="str">
        <f t="shared" si="63"/>
        <v/>
      </c>
      <c r="AA125" s="6" t="str">
        <f t="shared" si="64"/>
        <v/>
      </c>
      <c r="AB125" s="7" t="str">
        <f t="shared" si="65"/>
        <v/>
      </c>
      <c r="AC125" s="7" t="str">
        <f t="shared" si="66"/>
        <v/>
      </c>
      <c r="AD125" s="7" t="str">
        <f t="shared" si="67"/>
        <v/>
      </c>
      <c r="AE125" s="6" t="str">
        <f t="shared" si="68"/>
        <v/>
      </c>
    </row>
    <row r="126" spans="10:31" x14ac:dyDescent="0.25">
      <c r="J126" s="9" t="e">
        <f t="shared" si="55"/>
        <v>#N/A</v>
      </c>
      <c r="K126" s="3" t="e">
        <f t="shared" si="50"/>
        <v>#N/A</v>
      </c>
      <c r="L126" s="3" t="e">
        <f t="shared" si="51"/>
        <v>#N/A</v>
      </c>
      <c r="M126" s="3" t="e">
        <f t="shared" si="52"/>
        <v>#N/A</v>
      </c>
      <c r="N126" s="3" t="e">
        <f t="shared" si="56"/>
        <v>#N/A</v>
      </c>
      <c r="O126" s="3" t="e">
        <f t="shared" si="57"/>
        <v>#N/A</v>
      </c>
      <c r="P126" s="3" t="e">
        <f t="shared" si="58"/>
        <v>#N/A</v>
      </c>
      <c r="Q126" s="3" t="e">
        <f t="shared" si="53"/>
        <v>#N/A</v>
      </c>
      <c r="R126" s="3" t="e">
        <f t="shared" si="59"/>
        <v>#N/A</v>
      </c>
      <c r="S126" s="9" t="e">
        <f>INT(_xlfn.IFNA(LEFT(R126,LEN(R126)-1)*CHOOSE(MATCH(RIGHT(R126,1), {"K","M","B"},0),1000,1000000,1000000000),R126))</f>
        <v>#N/A</v>
      </c>
      <c r="T126" s="3" t="e">
        <f t="shared" si="60"/>
        <v>#N/A</v>
      </c>
      <c r="U126" s="9" t="e">
        <f>INT(_xlfn.IFNA(LEFT(T126,LEN(T126)-1)*CHOOSE(MATCH(RIGHT(T126,1), {"K","M","B"},0),1000,1000000,1000000000),T126))</f>
        <v>#N/A</v>
      </c>
      <c r="W126" s="9" t="str">
        <f t="shared" si="54"/>
        <v/>
      </c>
      <c r="X126" s="3" t="str">
        <f t="shared" si="61"/>
        <v/>
      </c>
      <c r="Y126" s="9" t="str">
        <f t="shared" si="62"/>
        <v/>
      </c>
      <c r="Z126" s="9" t="str">
        <f t="shared" si="63"/>
        <v/>
      </c>
      <c r="AA126" s="6" t="str">
        <f t="shared" si="64"/>
        <v/>
      </c>
      <c r="AB126" s="7" t="str">
        <f t="shared" si="65"/>
        <v/>
      </c>
      <c r="AC126" s="7" t="str">
        <f t="shared" si="66"/>
        <v/>
      </c>
      <c r="AD126" s="7" t="str">
        <f t="shared" si="67"/>
        <v/>
      </c>
      <c r="AE126" s="6" t="str">
        <f t="shared" si="68"/>
        <v/>
      </c>
    </row>
    <row r="127" spans="10:31" x14ac:dyDescent="0.25">
      <c r="J127" s="9" t="e">
        <f t="shared" si="55"/>
        <v>#N/A</v>
      </c>
      <c r="K127" s="3" t="e">
        <f t="shared" si="50"/>
        <v>#N/A</v>
      </c>
      <c r="L127" s="3" t="e">
        <f t="shared" si="51"/>
        <v>#N/A</v>
      </c>
      <c r="M127" s="3" t="e">
        <f t="shared" si="52"/>
        <v>#N/A</v>
      </c>
      <c r="N127" s="3" t="e">
        <f t="shared" si="56"/>
        <v>#N/A</v>
      </c>
      <c r="O127" s="3" t="e">
        <f t="shared" si="57"/>
        <v>#N/A</v>
      </c>
      <c r="P127" s="3" t="e">
        <f t="shared" si="58"/>
        <v>#N/A</v>
      </c>
      <c r="Q127" s="3" t="e">
        <f t="shared" si="53"/>
        <v>#N/A</v>
      </c>
      <c r="R127" s="3" t="e">
        <f t="shared" si="59"/>
        <v>#N/A</v>
      </c>
      <c r="S127" s="9" t="e">
        <f>INT(_xlfn.IFNA(LEFT(R127,LEN(R127)-1)*CHOOSE(MATCH(RIGHT(R127,1), {"K","M","B"},0),1000,1000000,1000000000),R127))</f>
        <v>#N/A</v>
      </c>
      <c r="T127" s="3" t="e">
        <f t="shared" si="60"/>
        <v>#N/A</v>
      </c>
      <c r="U127" s="9" t="e">
        <f>INT(_xlfn.IFNA(LEFT(T127,LEN(T127)-1)*CHOOSE(MATCH(RIGHT(T127,1), {"K","M","B"},0),1000,1000000,1000000000),T127))</f>
        <v>#N/A</v>
      </c>
      <c r="W127" s="9" t="str">
        <f t="shared" si="54"/>
        <v/>
      </c>
      <c r="X127" s="3" t="str">
        <f t="shared" si="61"/>
        <v/>
      </c>
      <c r="Y127" s="9" t="str">
        <f t="shared" si="62"/>
        <v/>
      </c>
      <c r="Z127" s="9" t="str">
        <f t="shared" si="63"/>
        <v/>
      </c>
      <c r="AA127" s="6" t="str">
        <f t="shared" si="64"/>
        <v/>
      </c>
      <c r="AB127" s="7" t="str">
        <f t="shared" si="65"/>
        <v/>
      </c>
      <c r="AC127" s="7" t="str">
        <f t="shared" si="66"/>
        <v/>
      </c>
      <c r="AD127" s="7" t="str">
        <f t="shared" si="67"/>
        <v/>
      </c>
      <c r="AE127" s="6" t="str">
        <f t="shared" si="68"/>
        <v/>
      </c>
    </row>
    <row r="128" spans="10:31" x14ac:dyDescent="0.25">
      <c r="J128" s="9" t="e">
        <f t="shared" si="55"/>
        <v>#N/A</v>
      </c>
      <c r="K128" s="3" t="e">
        <f t="shared" si="50"/>
        <v>#N/A</v>
      </c>
      <c r="L128" s="3" t="e">
        <f t="shared" si="51"/>
        <v>#N/A</v>
      </c>
      <c r="M128" s="3" t="e">
        <f t="shared" si="52"/>
        <v>#N/A</v>
      </c>
      <c r="N128" s="3" t="e">
        <f t="shared" si="56"/>
        <v>#N/A</v>
      </c>
      <c r="O128" s="3" t="e">
        <f t="shared" si="57"/>
        <v>#N/A</v>
      </c>
      <c r="P128" s="3" t="e">
        <f t="shared" si="58"/>
        <v>#N/A</v>
      </c>
      <c r="Q128" s="3" t="e">
        <f t="shared" si="53"/>
        <v>#N/A</v>
      </c>
      <c r="R128" s="3" t="e">
        <f t="shared" si="59"/>
        <v>#N/A</v>
      </c>
      <c r="S128" s="9" t="e">
        <f>INT(_xlfn.IFNA(LEFT(R128,LEN(R128)-1)*CHOOSE(MATCH(RIGHT(R128,1), {"K","M","B"},0),1000,1000000,1000000000),R128))</f>
        <v>#N/A</v>
      </c>
      <c r="T128" s="3" t="e">
        <f t="shared" si="60"/>
        <v>#N/A</v>
      </c>
      <c r="U128" s="9" t="e">
        <f>INT(_xlfn.IFNA(LEFT(T128,LEN(T128)-1)*CHOOSE(MATCH(RIGHT(T128,1), {"K","M","B"},0),1000,1000000,1000000000),T128))</f>
        <v>#N/A</v>
      </c>
      <c r="W128" s="9" t="str">
        <f t="shared" si="54"/>
        <v/>
      </c>
      <c r="X128" s="3" t="str">
        <f t="shared" si="61"/>
        <v/>
      </c>
      <c r="Y128" s="9" t="str">
        <f t="shared" si="62"/>
        <v/>
      </c>
      <c r="Z128" s="9" t="str">
        <f t="shared" si="63"/>
        <v/>
      </c>
      <c r="AA128" s="6" t="str">
        <f t="shared" si="64"/>
        <v/>
      </c>
      <c r="AB128" s="7" t="str">
        <f t="shared" si="65"/>
        <v/>
      </c>
      <c r="AC128" s="7" t="str">
        <f t="shared" si="66"/>
        <v/>
      </c>
      <c r="AD128" s="7" t="str">
        <f t="shared" si="67"/>
        <v/>
      </c>
      <c r="AE128" s="6" t="str">
        <f t="shared" si="68"/>
        <v/>
      </c>
    </row>
    <row r="129" spans="10:31" x14ac:dyDescent="0.25">
      <c r="J129" s="9" t="e">
        <f t="shared" si="55"/>
        <v>#N/A</v>
      </c>
      <c r="K129" s="3" t="e">
        <f t="shared" si="50"/>
        <v>#N/A</v>
      </c>
      <c r="L129" s="3" t="e">
        <f t="shared" si="51"/>
        <v>#N/A</v>
      </c>
      <c r="M129" s="3" t="e">
        <f t="shared" si="52"/>
        <v>#N/A</v>
      </c>
      <c r="N129" s="3" t="e">
        <f t="shared" si="56"/>
        <v>#N/A</v>
      </c>
      <c r="O129" s="3" t="e">
        <f t="shared" si="57"/>
        <v>#N/A</v>
      </c>
      <c r="P129" s="3" t="e">
        <f t="shared" si="58"/>
        <v>#N/A</v>
      </c>
      <c r="Q129" s="3" t="e">
        <f t="shared" si="53"/>
        <v>#N/A</v>
      </c>
      <c r="R129" s="3" t="e">
        <f t="shared" si="59"/>
        <v>#N/A</v>
      </c>
      <c r="S129" s="9" t="e">
        <f>INT(_xlfn.IFNA(LEFT(R129,LEN(R129)-1)*CHOOSE(MATCH(RIGHT(R129,1), {"K","M","B"},0),1000,1000000,1000000000),R129))</f>
        <v>#N/A</v>
      </c>
      <c r="T129" s="3" t="e">
        <f t="shared" si="60"/>
        <v>#N/A</v>
      </c>
      <c r="U129" s="9" t="e">
        <f>INT(_xlfn.IFNA(LEFT(T129,LEN(T129)-1)*CHOOSE(MATCH(RIGHT(T129,1), {"K","M","B"},0),1000,1000000,1000000000),T129))</f>
        <v>#N/A</v>
      </c>
      <c r="W129" s="9" t="str">
        <f t="shared" si="54"/>
        <v/>
      </c>
      <c r="X129" s="3" t="str">
        <f t="shared" si="61"/>
        <v/>
      </c>
      <c r="Y129" s="9" t="str">
        <f t="shared" si="62"/>
        <v/>
      </c>
      <c r="Z129" s="9" t="str">
        <f t="shared" si="63"/>
        <v/>
      </c>
      <c r="AA129" s="6" t="str">
        <f t="shared" si="64"/>
        <v/>
      </c>
      <c r="AB129" s="7" t="str">
        <f t="shared" si="65"/>
        <v/>
      </c>
      <c r="AC129" s="7" t="str">
        <f t="shared" si="66"/>
        <v/>
      </c>
      <c r="AD129" s="7" t="str">
        <f t="shared" si="67"/>
        <v/>
      </c>
      <c r="AE129" s="6" t="str">
        <f t="shared" si="68"/>
        <v/>
      </c>
    </row>
    <row r="130" spans="10:31" x14ac:dyDescent="0.25">
      <c r="J130" s="9" t="e">
        <f t="shared" si="55"/>
        <v>#N/A</v>
      </c>
      <c r="K130" s="3" t="e">
        <f t="shared" si="50"/>
        <v>#N/A</v>
      </c>
      <c r="L130" s="3" t="e">
        <f t="shared" si="51"/>
        <v>#N/A</v>
      </c>
      <c r="M130" s="3" t="e">
        <f t="shared" si="52"/>
        <v>#N/A</v>
      </c>
      <c r="N130" s="3" t="e">
        <f t="shared" si="56"/>
        <v>#N/A</v>
      </c>
      <c r="O130" s="3" t="e">
        <f t="shared" si="57"/>
        <v>#N/A</v>
      </c>
      <c r="P130" s="3" t="e">
        <f t="shared" si="58"/>
        <v>#N/A</v>
      </c>
      <c r="Q130" s="3" t="e">
        <f t="shared" si="53"/>
        <v>#N/A</v>
      </c>
      <c r="R130" s="3" t="e">
        <f t="shared" si="59"/>
        <v>#N/A</v>
      </c>
      <c r="S130" s="9" t="e">
        <f>INT(_xlfn.IFNA(LEFT(R130,LEN(R130)-1)*CHOOSE(MATCH(RIGHT(R130,1), {"K","M","B"},0),1000,1000000,1000000000),R130))</f>
        <v>#N/A</v>
      </c>
      <c r="T130" s="3" t="e">
        <f t="shared" si="60"/>
        <v>#N/A</v>
      </c>
      <c r="U130" s="9" t="e">
        <f>INT(_xlfn.IFNA(LEFT(T130,LEN(T130)-1)*CHOOSE(MATCH(RIGHT(T130,1), {"K","M","B"},0),1000,1000000,1000000000),T130))</f>
        <v>#N/A</v>
      </c>
      <c r="W130" s="9" t="str">
        <f t="shared" si="54"/>
        <v/>
      </c>
      <c r="X130" s="3" t="str">
        <f t="shared" si="61"/>
        <v/>
      </c>
      <c r="Y130" s="9" t="str">
        <f t="shared" si="62"/>
        <v/>
      </c>
      <c r="Z130" s="9" t="str">
        <f t="shared" si="63"/>
        <v/>
      </c>
      <c r="AA130" s="6" t="str">
        <f t="shared" si="64"/>
        <v/>
      </c>
      <c r="AB130" s="7" t="str">
        <f t="shared" si="65"/>
        <v/>
      </c>
      <c r="AC130" s="7" t="str">
        <f t="shared" si="66"/>
        <v/>
      </c>
      <c r="AD130" s="7" t="str">
        <f t="shared" si="67"/>
        <v/>
      </c>
      <c r="AE130" s="6" t="str">
        <f t="shared" si="68"/>
        <v/>
      </c>
    </row>
    <row r="131" spans="10:31" x14ac:dyDescent="0.25">
      <c r="J131" s="9" t="e">
        <f t="shared" si="55"/>
        <v>#N/A</v>
      </c>
      <c r="K131" s="3" t="e">
        <f t="shared" ref="K131:K194" si="69">INDEX($A:$H, $J131+2, 3)</f>
        <v>#N/A</v>
      </c>
      <c r="L131" s="3" t="e">
        <f t="shared" ref="L131:L194" si="70">INDEX($A:$H, $J131+3, 3)</f>
        <v>#N/A</v>
      </c>
      <c r="M131" s="3" t="e">
        <f t="shared" ref="M131:M194" si="71">INDEX($A:$H, $J131+4, 3)</f>
        <v>#N/A</v>
      </c>
      <c r="N131" s="3" t="e">
        <f t="shared" si="56"/>
        <v>#N/A</v>
      </c>
      <c r="O131" s="3" t="e">
        <f t="shared" si="57"/>
        <v>#N/A</v>
      </c>
      <c r="P131" s="3" t="e">
        <f t="shared" si="58"/>
        <v>#N/A</v>
      </c>
      <c r="Q131" s="3" t="e">
        <f t="shared" ref="Q131:Q194" si="72">SUBSTITUTE(SUBSTITUTE(INDEX($A:$H, $J131, 6), " ", ""), "B", "")</f>
        <v>#N/A</v>
      </c>
      <c r="R131" s="3" t="e">
        <f t="shared" si="59"/>
        <v>#N/A</v>
      </c>
      <c r="S131" s="9" t="e">
        <f>INT(_xlfn.IFNA(LEFT(R131,LEN(R131)-1)*CHOOSE(MATCH(RIGHT(R131,1), {"K","M","B"},0),1000,1000000,1000000000),R131))</f>
        <v>#N/A</v>
      </c>
      <c r="T131" s="3" t="e">
        <f t="shared" si="60"/>
        <v>#N/A</v>
      </c>
      <c r="U131" s="9" t="e">
        <f>INT(_xlfn.IFNA(LEFT(T131,LEN(T131)-1)*CHOOSE(MATCH(RIGHT(T131,1), {"K","M","B"},0),1000,1000000,1000000000),T131))</f>
        <v>#N/A</v>
      </c>
      <c r="W131" s="9" t="str">
        <f t="shared" si="54"/>
        <v/>
      </c>
      <c r="X131" s="3" t="str">
        <f t="shared" si="61"/>
        <v/>
      </c>
      <c r="Y131" s="9" t="str">
        <f t="shared" si="62"/>
        <v/>
      </c>
      <c r="Z131" s="9" t="str">
        <f t="shared" si="63"/>
        <v/>
      </c>
      <c r="AA131" s="6" t="str">
        <f t="shared" si="64"/>
        <v/>
      </c>
      <c r="AB131" s="7" t="str">
        <f t="shared" si="65"/>
        <v/>
      </c>
      <c r="AC131" s="7" t="str">
        <f t="shared" si="66"/>
        <v/>
      </c>
      <c r="AD131" s="7" t="str">
        <f t="shared" si="67"/>
        <v/>
      </c>
      <c r="AE131" s="6" t="str">
        <f t="shared" si="68"/>
        <v/>
      </c>
    </row>
    <row r="132" spans="10:31" x14ac:dyDescent="0.25">
      <c r="J132" s="9" t="e">
        <f t="shared" si="55"/>
        <v>#N/A</v>
      </c>
      <c r="K132" s="3" t="e">
        <f t="shared" si="69"/>
        <v>#N/A</v>
      </c>
      <c r="L132" s="3" t="e">
        <f t="shared" si="70"/>
        <v>#N/A</v>
      </c>
      <c r="M132" s="3" t="e">
        <f t="shared" si="71"/>
        <v>#N/A</v>
      </c>
      <c r="N132" s="3" t="e">
        <f t="shared" si="56"/>
        <v>#N/A</v>
      </c>
      <c r="O132" s="3" t="e">
        <f t="shared" si="57"/>
        <v>#N/A</v>
      </c>
      <c r="P132" s="3" t="e">
        <f t="shared" si="58"/>
        <v>#N/A</v>
      </c>
      <c r="Q132" s="3" t="e">
        <f t="shared" si="72"/>
        <v>#N/A</v>
      </c>
      <c r="R132" s="3" t="e">
        <f t="shared" si="59"/>
        <v>#N/A</v>
      </c>
      <c r="S132" s="9" t="e">
        <f>INT(_xlfn.IFNA(LEFT(R132,LEN(R132)-1)*CHOOSE(MATCH(RIGHT(R132,1), {"K","M","B"},0),1000,1000000,1000000000),R132))</f>
        <v>#N/A</v>
      </c>
      <c r="T132" s="3" t="e">
        <f t="shared" si="60"/>
        <v>#N/A</v>
      </c>
      <c r="U132" s="9" t="e">
        <f>INT(_xlfn.IFNA(LEFT(T132,LEN(T132)-1)*CHOOSE(MATCH(RIGHT(T132,1), {"K","M","B"},0),1000,1000000,1000000000),T132))</f>
        <v>#N/A</v>
      </c>
      <c r="W132" s="9" t="str">
        <f t="shared" si="54"/>
        <v/>
      </c>
      <c r="X132" s="3" t="str">
        <f t="shared" si="61"/>
        <v/>
      </c>
      <c r="Y132" s="9" t="str">
        <f t="shared" si="62"/>
        <v/>
      </c>
      <c r="Z132" s="9" t="str">
        <f t="shared" si="63"/>
        <v/>
      </c>
      <c r="AA132" s="6" t="str">
        <f t="shared" si="64"/>
        <v/>
      </c>
      <c r="AB132" s="7" t="str">
        <f t="shared" si="65"/>
        <v/>
      </c>
      <c r="AC132" s="7" t="str">
        <f t="shared" si="66"/>
        <v/>
      </c>
      <c r="AD132" s="7" t="str">
        <f t="shared" si="67"/>
        <v/>
      </c>
      <c r="AE132" s="6" t="str">
        <f t="shared" si="68"/>
        <v/>
      </c>
    </row>
    <row r="133" spans="10:31" x14ac:dyDescent="0.25">
      <c r="J133" s="9" t="e">
        <f t="shared" si="55"/>
        <v>#N/A</v>
      </c>
      <c r="K133" s="3" t="e">
        <f t="shared" si="69"/>
        <v>#N/A</v>
      </c>
      <c r="L133" s="3" t="e">
        <f t="shared" si="70"/>
        <v>#N/A</v>
      </c>
      <c r="M133" s="3" t="e">
        <f t="shared" si="71"/>
        <v>#N/A</v>
      </c>
      <c r="N133" s="3" t="e">
        <f t="shared" si="56"/>
        <v>#N/A</v>
      </c>
      <c r="O133" s="3" t="e">
        <f t="shared" si="57"/>
        <v>#N/A</v>
      </c>
      <c r="P133" s="3" t="e">
        <f t="shared" si="58"/>
        <v>#N/A</v>
      </c>
      <c r="Q133" s="3" t="e">
        <f t="shared" si="72"/>
        <v>#N/A</v>
      </c>
      <c r="R133" s="3" t="e">
        <f t="shared" si="59"/>
        <v>#N/A</v>
      </c>
      <c r="S133" s="9" t="e">
        <f>INT(_xlfn.IFNA(LEFT(R133,LEN(R133)-1)*CHOOSE(MATCH(RIGHT(R133,1), {"K","M","B"},0),1000,1000000,1000000000),R133))</f>
        <v>#N/A</v>
      </c>
      <c r="T133" s="3" t="e">
        <f t="shared" si="60"/>
        <v>#N/A</v>
      </c>
      <c r="U133" s="9" t="e">
        <f>INT(_xlfn.IFNA(LEFT(T133,LEN(T133)-1)*CHOOSE(MATCH(RIGHT(T133,1), {"K","M","B"},0),1000,1000000,1000000000),T133))</f>
        <v>#N/A</v>
      </c>
      <c r="W133" s="9" t="str">
        <f t="shared" si="54"/>
        <v/>
      </c>
      <c r="X133" s="3" t="str">
        <f t="shared" si="61"/>
        <v/>
      </c>
      <c r="Y133" s="9" t="str">
        <f t="shared" si="62"/>
        <v/>
      </c>
      <c r="Z133" s="9" t="str">
        <f t="shared" si="63"/>
        <v/>
      </c>
      <c r="AA133" s="6" t="str">
        <f t="shared" si="64"/>
        <v/>
      </c>
      <c r="AB133" s="7" t="str">
        <f t="shared" si="65"/>
        <v/>
      </c>
      <c r="AC133" s="7" t="str">
        <f t="shared" si="66"/>
        <v/>
      </c>
      <c r="AD133" s="7" t="str">
        <f t="shared" si="67"/>
        <v/>
      </c>
      <c r="AE133" s="6" t="str">
        <f t="shared" si="68"/>
        <v/>
      </c>
    </row>
    <row r="134" spans="10:31" x14ac:dyDescent="0.25">
      <c r="J134" s="9" t="e">
        <f t="shared" si="55"/>
        <v>#N/A</v>
      </c>
      <c r="K134" s="3" t="e">
        <f t="shared" si="69"/>
        <v>#N/A</v>
      </c>
      <c r="L134" s="3" t="e">
        <f t="shared" si="70"/>
        <v>#N/A</v>
      </c>
      <c r="M134" s="3" t="e">
        <f t="shared" si="71"/>
        <v>#N/A</v>
      </c>
      <c r="N134" s="3" t="e">
        <f t="shared" si="56"/>
        <v>#N/A</v>
      </c>
      <c r="O134" s="3" t="e">
        <f t="shared" si="57"/>
        <v>#N/A</v>
      </c>
      <c r="P134" s="3" t="e">
        <f t="shared" si="58"/>
        <v>#N/A</v>
      </c>
      <c r="Q134" s="3" t="e">
        <f t="shared" si="72"/>
        <v>#N/A</v>
      </c>
      <c r="R134" s="3" t="e">
        <f t="shared" si="59"/>
        <v>#N/A</v>
      </c>
      <c r="S134" s="9" t="e">
        <f>INT(_xlfn.IFNA(LEFT(R134,LEN(R134)-1)*CHOOSE(MATCH(RIGHT(R134,1), {"K","M","B"},0),1000,1000000,1000000000),R134))</f>
        <v>#N/A</v>
      </c>
      <c r="T134" s="3" t="e">
        <f t="shared" si="60"/>
        <v>#N/A</v>
      </c>
      <c r="U134" s="9" t="e">
        <f>INT(_xlfn.IFNA(LEFT(T134,LEN(T134)-1)*CHOOSE(MATCH(RIGHT(T134,1), {"K","M","B"},0),1000,1000000,1000000000),T134))</f>
        <v>#N/A</v>
      </c>
      <c r="W134" s="9" t="str">
        <f t="shared" si="54"/>
        <v/>
      </c>
      <c r="X134" s="3" t="str">
        <f t="shared" si="61"/>
        <v/>
      </c>
      <c r="Y134" s="9" t="str">
        <f t="shared" si="62"/>
        <v/>
      </c>
      <c r="Z134" s="9" t="str">
        <f t="shared" si="63"/>
        <v/>
      </c>
      <c r="AA134" s="6" t="str">
        <f t="shared" si="64"/>
        <v/>
      </c>
      <c r="AB134" s="7" t="str">
        <f t="shared" si="65"/>
        <v/>
      </c>
      <c r="AC134" s="7" t="str">
        <f t="shared" si="66"/>
        <v/>
      </c>
      <c r="AD134" s="7" t="str">
        <f t="shared" si="67"/>
        <v/>
      </c>
      <c r="AE134" s="6" t="str">
        <f t="shared" si="68"/>
        <v/>
      </c>
    </row>
    <row r="135" spans="10:31" x14ac:dyDescent="0.25">
      <c r="J135" s="9" t="e">
        <f t="shared" si="55"/>
        <v>#N/A</v>
      </c>
      <c r="K135" s="3" t="e">
        <f t="shared" si="69"/>
        <v>#N/A</v>
      </c>
      <c r="L135" s="3" t="e">
        <f t="shared" si="70"/>
        <v>#N/A</v>
      </c>
      <c r="M135" s="3" t="e">
        <f t="shared" si="71"/>
        <v>#N/A</v>
      </c>
      <c r="N135" s="3" t="e">
        <f t="shared" si="56"/>
        <v>#N/A</v>
      </c>
      <c r="O135" s="3" t="e">
        <f t="shared" si="57"/>
        <v>#N/A</v>
      </c>
      <c r="P135" s="3" t="e">
        <f t="shared" si="58"/>
        <v>#N/A</v>
      </c>
      <c r="Q135" s="3" t="e">
        <f t="shared" si="72"/>
        <v>#N/A</v>
      </c>
      <c r="R135" s="3" t="e">
        <f t="shared" si="59"/>
        <v>#N/A</v>
      </c>
      <c r="S135" s="9" t="e">
        <f>INT(_xlfn.IFNA(LEFT(R135,LEN(R135)-1)*CHOOSE(MATCH(RIGHT(R135,1), {"K","M","B"},0),1000,1000000,1000000000),R135))</f>
        <v>#N/A</v>
      </c>
      <c r="T135" s="3" t="e">
        <f t="shared" si="60"/>
        <v>#N/A</v>
      </c>
      <c r="U135" s="9" t="e">
        <f>INT(_xlfn.IFNA(LEFT(T135,LEN(T135)-1)*CHOOSE(MATCH(RIGHT(T135,1), {"K","M","B"},0),1000,1000000,1000000000),T135))</f>
        <v>#N/A</v>
      </c>
      <c r="W135" s="9" t="str">
        <f t="shared" si="54"/>
        <v/>
      </c>
      <c r="X135" s="3" t="str">
        <f t="shared" si="61"/>
        <v/>
      </c>
      <c r="Y135" s="9" t="str">
        <f t="shared" si="62"/>
        <v/>
      </c>
      <c r="Z135" s="9" t="str">
        <f t="shared" si="63"/>
        <v/>
      </c>
      <c r="AA135" s="6" t="str">
        <f t="shared" si="64"/>
        <v/>
      </c>
      <c r="AB135" s="7" t="str">
        <f t="shared" si="65"/>
        <v/>
      </c>
      <c r="AC135" s="7" t="str">
        <f t="shared" si="66"/>
        <v/>
      </c>
      <c r="AD135" s="7" t="str">
        <f t="shared" si="67"/>
        <v/>
      </c>
      <c r="AE135" s="6" t="str">
        <f t="shared" si="68"/>
        <v/>
      </c>
    </row>
    <row r="136" spans="10:31" x14ac:dyDescent="0.25">
      <c r="J136" s="9" t="e">
        <f t="shared" si="55"/>
        <v>#N/A</v>
      </c>
      <c r="K136" s="3" t="e">
        <f t="shared" si="69"/>
        <v>#N/A</v>
      </c>
      <c r="L136" s="3" t="e">
        <f t="shared" si="70"/>
        <v>#N/A</v>
      </c>
      <c r="M136" s="3" t="e">
        <f t="shared" si="71"/>
        <v>#N/A</v>
      </c>
      <c r="N136" s="3" t="e">
        <f t="shared" si="56"/>
        <v>#N/A</v>
      </c>
      <c r="O136" s="3" t="e">
        <f t="shared" si="57"/>
        <v>#N/A</v>
      </c>
      <c r="P136" s="3" t="e">
        <f t="shared" si="58"/>
        <v>#N/A</v>
      </c>
      <c r="Q136" s="3" t="e">
        <f t="shared" si="72"/>
        <v>#N/A</v>
      </c>
      <c r="R136" s="3" t="e">
        <f t="shared" si="59"/>
        <v>#N/A</v>
      </c>
      <c r="S136" s="9" t="e">
        <f>INT(_xlfn.IFNA(LEFT(R136,LEN(R136)-1)*CHOOSE(MATCH(RIGHT(R136,1), {"K","M","B"},0),1000,1000000,1000000000),R136))</f>
        <v>#N/A</v>
      </c>
      <c r="T136" s="3" t="e">
        <f t="shared" si="60"/>
        <v>#N/A</v>
      </c>
      <c r="U136" s="9" t="e">
        <f>INT(_xlfn.IFNA(LEFT(T136,LEN(T136)-1)*CHOOSE(MATCH(RIGHT(T136,1), {"K","M","B"},0),1000,1000000,1000000000),T136))</f>
        <v>#N/A</v>
      </c>
      <c r="W136" s="9" t="str">
        <f t="shared" si="54"/>
        <v/>
      </c>
      <c r="X136" s="3" t="str">
        <f t="shared" si="61"/>
        <v/>
      </c>
      <c r="Y136" s="9" t="str">
        <f t="shared" si="62"/>
        <v/>
      </c>
      <c r="Z136" s="9" t="str">
        <f t="shared" si="63"/>
        <v/>
      </c>
      <c r="AA136" s="6" t="str">
        <f t="shared" si="64"/>
        <v/>
      </c>
      <c r="AB136" s="7" t="str">
        <f t="shared" si="65"/>
        <v/>
      </c>
      <c r="AC136" s="7" t="str">
        <f t="shared" si="66"/>
        <v/>
      </c>
      <c r="AD136" s="7" t="str">
        <f t="shared" si="67"/>
        <v/>
      </c>
      <c r="AE136" s="6" t="str">
        <f t="shared" si="68"/>
        <v/>
      </c>
    </row>
    <row r="137" spans="10:31" x14ac:dyDescent="0.25">
      <c r="J137" s="9" t="e">
        <f t="shared" si="55"/>
        <v>#N/A</v>
      </c>
      <c r="K137" s="3" t="e">
        <f t="shared" si="69"/>
        <v>#N/A</v>
      </c>
      <c r="L137" s="3" t="e">
        <f t="shared" si="70"/>
        <v>#N/A</v>
      </c>
      <c r="M137" s="3" t="e">
        <f t="shared" si="71"/>
        <v>#N/A</v>
      </c>
      <c r="N137" s="3" t="e">
        <f t="shared" si="56"/>
        <v>#N/A</v>
      </c>
      <c r="O137" s="3" t="e">
        <f t="shared" si="57"/>
        <v>#N/A</v>
      </c>
      <c r="P137" s="3" t="e">
        <f t="shared" si="58"/>
        <v>#N/A</v>
      </c>
      <c r="Q137" s="3" t="e">
        <f t="shared" si="72"/>
        <v>#N/A</v>
      </c>
      <c r="R137" s="3" t="e">
        <f t="shared" si="59"/>
        <v>#N/A</v>
      </c>
      <c r="S137" s="9" t="e">
        <f>INT(_xlfn.IFNA(LEFT(R137,LEN(R137)-1)*CHOOSE(MATCH(RIGHT(R137,1), {"K","M","B"},0),1000,1000000,1000000000),R137))</f>
        <v>#N/A</v>
      </c>
      <c r="T137" s="3" t="e">
        <f t="shared" si="60"/>
        <v>#N/A</v>
      </c>
      <c r="U137" s="9" t="e">
        <f>INT(_xlfn.IFNA(LEFT(T137,LEN(T137)-1)*CHOOSE(MATCH(RIGHT(T137,1), {"K","M","B"},0),1000,1000000,1000000000),T137))</f>
        <v>#N/A</v>
      </c>
      <c r="W137" s="9" t="str">
        <f t="shared" si="54"/>
        <v/>
      </c>
      <c r="X137" s="3" t="str">
        <f t="shared" si="61"/>
        <v/>
      </c>
      <c r="Y137" s="9" t="str">
        <f t="shared" si="62"/>
        <v/>
      </c>
      <c r="Z137" s="9" t="str">
        <f t="shared" si="63"/>
        <v/>
      </c>
      <c r="AA137" s="6" t="str">
        <f t="shared" si="64"/>
        <v/>
      </c>
      <c r="AB137" s="7" t="str">
        <f t="shared" si="65"/>
        <v/>
      </c>
      <c r="AC137" s="7" t="str">
        <f t="shared" si="66"/>
        <v/>
      </c>
      <c r="AD137" s="7" t="str">
        <f t="shared" si="67"/>
        <v/>
      </c>
      <c r="AE137" s="6" t="str">
        <f t="shared" si="68"/>
        <v/>
      </c>
    </row>
    <row r="138" spans="10:31" x14ac:dyDescent="0.25">
      <c r="J138" s="9" t="e">
        <f t="shared" si="55"/>
        <v>#N/A</v>
      </c>
      <c r="K138" s="3" t="e">
        <f t="shared" si="69"/>
        <v>#N/A</v>
      </c>
      <c r="L138" s="3" t="e">
        <f t="shared" si="70"/>
        <v>#N/A</v>
      </c>
      <c r="M138" s="3" t="e">
        <f t="shared" si="71"/>
        <v>#N/A</v>
      </c>
      <c r="N138" s="3" t="e">
        <f t="shared" si="56"/>
        <v>#N/A</v>
      </c>
      <c r="O138" s="3" t="e">
        <f t="shared" si="57"/>
        <v>#N/A</v>
      </c>
      <c r="P138" s="3" t="e">
        <f t="shared" si="58"/>
        <v>#N/A</v>
      </c>
      <c r="Q138" s="3" t="e">
        <f t="shared" si="72"/>
        <v>#N/A</v>
      </c>
      <c r="R138" s="3" t="e">
        <f t="shared" si="59"/>
        <v>#N/A</v>
      </c>
      <c r="S138" s="9" t="e">
        <f>INT(_xlfn.IFNA(LEFT(R138,LEN(R138)-1)*CHOOSE(MATCH(RIGHT(R138,1), {"K","M","B"},0),1000,1000000,1000000000),R138))</f>
        <v>#N/A</v>
      </c>
      <c r="T138" s="3" t="e">
        <f t="shared" si="60"/>
        <v>#N/A</v>
      </c>
      <c r="U138" s="9" t="e">
        <f>INT(_xlfn.IFNA(LEFT(T138,LEN(T138)-1)*CHOOSE(MATCH(RIGHT(T138,1), {"K","M","B"},0),1000,1000000,1000000000),T138))</f>
        <v>#N/A</v>
      </c>
      <c r="W138" s="9" t="str">
        <f t="shared" si="54"/>
        <v/>
      </c>
      <c r="X138" s="3" t="str">
        <f t="shared" si="61"/>
        <v/>
      </c>
      <c r="Y138" s="9" t="str">
        <f t="shared" si="62"/>
        <v/>
      </c>
      <c r="Z138" s="9" t="str">
        <f t="shared" si="63"/>
        <v/>
      </c>
      <c r="AA138" s="6" t="str">
        <f t="shared" si="64"/>
        <v/>
      </c>
      <c r="AB138" s="7" t="str">
        <f t="shared" si="65"/>
        <v/>
      </c>
      <c r="AC138" s="7" t="str">
        <f t="shared" si="66"/>
        <v/>
      </c>
      <c r="AD138" s="7" t="str">
        <f t="shared" si="67"/>
        <v/>
      </c>
      <c r="AE138" s="6" t="str">
        <f t="shared" si="68"/>
        <v/>
      </c>
    </row>
    <row r="139" spans="10:31" x14ac:dyDescent="0.25">
      <c r="J139" s="9" t="e">
        <f t="shared" si="55"/>
        <v>#N/A</v>
      </c>
      <c r="K139" s="3" t="e">
        <f t="shared" si="69"/>
        <v>#N/A</v>
      </c>
      <c r="L139" s="3" t="e">
        <f t="shared" si="70"/>
        <v>#N/A</v>
      </c>
      <c r="M139" s="3" t="e">
        <f t="shared" si="71"/>
        <v>#N/A</v>
      </c>
      <c r="N139" s="3" t="e">
        <f t="shared" si="56"/>
        <v>#N/A</v>
      </c>
      <c r="O139" s="3" t="e">
        <f t="shared" si="57"/>
        <v>#N/A</v>
      </c>
      <c r="P139" s="3" t="e">
        <f t="shared" si="58"/>
        <v>#N/A</v>
      </c>
      <c r="Q139" s="3" t="e">
        <f t="shared" si="72"/>
        <v>#N/A</v>
      </c>
      <c r="R139" s="3" t="e">
        <f t="shared" si="59"/>
        <v>#N/A</v>
      </c>
      <c r="S139" s="9" t="e">
        <f>INT(_xlfn.IFNA(LEFT(R139,LEN(R139)-1)*CHOOSE(MATCH(RIGHT(R139,1), {"K","M","B"},0),1000,1000000,1000000000),R139))</f>
        <v>#N/A</v>
      </c>
      <c r="T139" s="3" t="e">
        <f t="shared" si="60"/>
        <v>#N/A</v>
      </c>
      <c r="U139" s="9" t="e">
        <f>INT(_xlfn.IFNA(LEFT(T139,LEN(T139)-1)*CHOOSE(MATCH(RIGHT(T139,1), {"K","M","B"},0),1000,1000000,1000000000),T139))</f>
        <v>#N/A</v>
      </c>
      <c r="W139" s="9" t="str">
        <f t="shared" ref="W139:W200" si="73">IF(W138&gt;COUNTA($A:$A) - 2, "", W138+1)</f>
        <v/>
      </c>
      <c r="X139" s="3" t="str">
        <f t="shared" si="61"/>
        <v/>
      </c>
      <c r="Y139" s="9" t="str">
        <f t="shared" si="62"/>
        <v/>
      </c>
      <c r="Z139" s="9" t="str">
        <f t="shared" si="63"/>
        <v/>
      </c>
      <c r="AA139" s="6" t="str">
        <f t="shared" si="64"/>
        <v/>
      </c>
      <c r="AB139" s="7" t="str">
        <f t="shared" si="65"/>
        <v/>
      </c>
      <c r="AC139" s="7" t="str">
        <f t="shared" si="66"/>
        <v/>
      </c>
      <c r="AD139" s="7" t="str">
        <f t="shared" si="67"/>
        <v/>
      </c>
      <c r="AE139" s="6" t="str">
        <f t="shared" si="68"/>
        <v/>
      </c>
    </row>
    <row r="140" spans="10:31" x14ac:dyDescent="0.25">
      <c r="J140" s="9" t="e">
        <f t="shared" si="55"/>
        <v>#N/A</v>
      </c>
      <c r="K140" s="3" t="e">
        <f t="shared" si="69"/>
        <v>#N/A</v>
      </c>
      <c r="L140" s="3" t="e">
        <f t="shared" si="70"/>
        <v>#N/A</v>
      </c>
      <c r="M140" s="3" t="e">
        <f t="shared" si="71"/>
        <v>#N/A</v>
      </c>
      <c r="N140" s="3" t="e">
        <f t="shared" si="56"/>
        <v>#N/A</v>
      </c>
      <c r="O140" s="3" t="e">
        <f t="shared" si="57"/>
        <v>#N/A</v>
      </c>
      <c r="P140" s="3" t="e">
        <f t="shared" si="58"/>
        <v>#N/A</v>
      </c>
      <c r="Q140" s="3" t="e">
        <f t="shared" si="72"/>
        <v>#N/A</v>
      </c>
      <c r="R140" s="3" t="e">
        <f t="shared" si="59"/>
        <v>#N/A</v>
      </c>
      <c r="S140" s="9" t="e">
        <f>INT(_xlfn.IFNA(LEFT(R140,LEN(R140)-1)*CHOOSE(MATCH(RIGHT(R140,1), {"K","M","B"},0),1000,1000000,1000000000),R140))</f>
        <v>#N/A</v>
      </c>
      <c r="T140" s="3" t="e">
        <f t="shared" si="60"/>
        <v>#N/A</v>
      </c>
      <c r="U140" s="9" t="e">
        <f>INT(_xlfn.IFNA(LEFT(T140,LEN(T140)-1)*CHOOSE(MATCH(RIGHT(T140,1), {"K","M","B"},0),1000,1000000,1000000000),T140))</f>
        <v>#N/A</v>
      </c>
      <c r="W140" s="9" t="str">
        <f t="shared" si="73"/>
        <v/>
      </c>
      <c r="X140" s="3" t="str">
        <f t="shared" si="61"/>
        <v/>
      </c>
      <c r="Y140" s="9" t="str">
        <f t="shared" si="62"/>
        <v/>
      </c>
      <c r="Z140" s="9" t="str">
        <f t="shared" si="63"/>
        <v/>
      </c>
      <c r="AA140" s="6" t="str">
        <f t="shared" si="64"/>
        <v/>
      </c>
      <c r="AB140" s="7" t="str">
        <f t="shared" si="65"/>
        <v/>
      </c>
      <c r="AC140" s="7" t="str">
        <f t="shared" si="66"/>
        <v/>
      </c>
      <c r="AD140" s="7" t="str">
        <f t="shared" si="67"/>
        <v/>
      </c>
      <c r="AE140" s="6" t="str">
        <f t="shared" si="68"/>
        <v/>
      </c>
    </row>
    <row r="141" spans="10:31" x14ac:dyDescent="0.25">
      <c r="J141" s="9" t="e">
        <f t="shared" si="55"/>
        <v>#N/A</v>
      </c>
      <c r="K141" s="3" t="e">
        <f t="shared" si="69"/>
        <v>#N/A</v>
      </c>
      <c r="L141" s="3" t="e">
        <f t="shared" si="70"/>
        <v>#N/A</v>
      </c>
      <c r="M141" s="3" t="e">
        <f t="shared" si="71"/>
        <v>#N/A</v>
      </c>
      <c r="N141" s="3" t="e">
        <f t="shared" si="56"/>
        <v>#N/A</v>
      </c>
      <c r="O141" s="3" t="e">
        <f t="shared" si="57"/>
        <v>#N/A</v>
      </c>
      <c r="P141" s="3" t="e">
        <f t="shared" si="58"/>
        <v>#N/A</v>
      </c>
      <c r="Q141" s="3" t="e">
        <f t="shared" si="72"/>
        <v>#N/A</v>
      </c>
      <c r="R141" s="3" t="e">
        <f t="shared" si="59"/>
        <v>#N/A</v>
      </c>
      <c r="S141" s="9" t="e">
        <f>INT(_xlfn.IFNA(LEFT(R141,LEN(R141)-1)*CHOOSE(MATCH(RIGHT(R141,1), {"K","M","B"},0),1000,1000000,1000000000),R141))</f>
        <v>#N/A</v>
      </c>
      <c r="T141" s="3" t="e">
        <f t="shared" si="60"/>
        <v>#N/A</v>
      </c>
      <c r="U141" s="9" t="e">
        <f>INT(_xlfn.IFNA(LEFT(T141,LEN(T141)-1)*CHOOSE(MATCH(RIGHT(T141,1), {"K","M","B"},0),1000,1000000,1000000000),T141))</f>
        <v>#N/A</v>
      </c>
      <c r="W141" s="9" t="str">
        <f t="shared" si="73"/>
        <v/>
      </c>
      <c r="X141" s="3" t="str">
        <f t="shared" si="61"/>
        <v/>
      </c>
      <c r="Y141" s="9" t="str">
        <f t="shared" si="62"/>
        <v/>
      </c>
      <c r="Z141" s="9" t="str">
        <f t="shared" si="63"/>
        <v/>
      </c>
      <c r="AA141" s="6" t="str">
        <f t="shared" si="64"/>
        <v/>
      </c>
      <c r="AB141" s="7" t="str">
        <f t="shared" si="65"/>
        <v/>
      </c>
      <c r="AC141" s="7" t="str">
        <f t="shared" si="66"/>
        <v/>
      </c>
      <c r="AD141" s="7" t="str">
        <f t="shared" si="67"/>
        <v/>
      </c>
      <c r="AE141" s="6" t="str">
        <f t="shared" si="68"/>
        <v/>
      </c>
    </row>
    <row r="142" spans="10:31" x14ac:dyDescent="0.25">
      <c r="J142" s="9" t="e">
        <f t="shared" si="55"/>
        <v>#N/A</v>
      </c>
      <c r="K142" s="3" t="e">
        <f t="shared" si="69"/>
        <v>#N/A</v>
      </c>
      <c r="L142" s="3" t="e">
        <f t="shared" si="70"/>
        <v>#N/A</v>
      </c>
      <c r="M142" s="3" t="e">
        <f t="shared" si="71"/>
        <v>#N/A</v>
      </c>
      <c r="N142" s="3" t="e">
        <f t="shared" si="56"/>
        <v>#N/A</v>
      </c>
      <c r="O142" s="3" t="e">
        <f t="shared" si="57"/>
        <v>#N/A</v>
      </c>
      <c r="P142" s="3" t="e">
        <f t="shared" si="58"/>
        <v>#N/A</v>
      </c>
      <c r="Q142" s="3" t="e">
        <f t="shared" si="72"/>
        <v>#N/A</v>
      </c>
      <c r="R142" s="3" t="e">
        <f t="shared" si="59"/>
        <v>#N/A</v>
      </c>
      <c r="S142" s="9" t="e">
        <f>INT(_xlfn.IFNA(LEFT(R142,LEN(R142)-1)*CHOOSE(MATCH(RIGHT(R142,1), {"K","M","B"},0),1000,1000000,1000000000),R142))</f>
        <v>#N/A</v>
      </c>
      <c r="T142" s="3" t="e">
        <f t="shared" si="60"/>
        <v>#N/A</v>
      </c>
      <c r="U142" s="9" t="e">
        <f>INT(_xlfn.IFNA(LEFT(T142,LEN(T142)-1)*CHOOSE(MATCH(RIGHT(T142,1), {"K","M","B"},0),1000,1000000,1000000000),T142))</f>
        <v>#N/A</v>
      </c>
      <c r="W142" s="9" t="str">
        <f t="shared" si="73"/>
        <v/>
      </c>
      <c r="X142" s="3" t="str">
        <f t="shared" si="61"/>
        <v/>
      </c>
      <c r="Y142" s="9" t="str">
        <f t="shared" si="62"/>
        <v/>
      </c>
      <c r="Z142" s="9" t="str">
        <f t="shared" si="63"/>
        <v/>
      </c>
      <c r="AA142" s="6" t="str">
        <f t="shared" si="64"/>
        <v/>
      </c>
      <c r="AB142" s="7" t="str">
        <f t="shared" si="65"/>
        <v/>
      </c>
      <c r="AC142" s="7" t="str">
        <f t="shared" si="66"/>
        <v/>
      </c>
      <c r="AD142" s="7" t="str">
        <f t="shared" si="67"/>
        <v/>
      </c>
      <c r="AE142" s="6" t="str">
        <f t="shared" si="68"/>
        <v/>
      </c>
    </row>
    <row r="143" spans="10:31" x14ac:dyDescent="0.25">
      <c r="J143" s="9" t="e">
        <f t="shared" si="55"/>
        <v>#N/A</v>
      </c>
      <c r="K143" s="3" t="e">
        <f t="shared" si="69"/>
        <v>#N/A</v>
      </c>
      <c r="L143" s="3" t="e">
        <f t="shared" si="70"/>
        <v>#N/A</v>
      </c>
      <c r="M143" s="3" t="e">
        <f t="shared" si="71"/>
        <v>#N/A</v>
      </c>
      <c r="N143" s="3" t="e">
        <f t="shared" si="56"/>
        <v>#N/A</v>
      </c>
      <c r="O143" s="3" t="e">
        <f t="shared" si="57"/>
        <v>#N/A</v>
      </c>
      <c r="P143" s="3" t="e">
        <f t="shared" si="58"/>
        <v>#N/A</v>
      </c>
      <c r="Q143" s="3" t="e">
        <f t="shared" si="72"/>
        <v>#N/A</v>
      </c>
      <c r="R143" s="3" t="e">
        <f t="shared" si="59"/>
        <v>#N/A</v>
      </c>
      <c r="S143" s="9" t="e">
        <f>INT(_xlfn.IFNA(LEFT(R143,LEN(R143)-1)*CHOOSE(MATCH(RIGHT(R143,1), {"K","M","B"},0),1000,1000000,1000000000),R143))</f>
        <v>#N/A</v>
      </c>
      <c r="T143" s="3" t="e">
        <f t="shared" si="60"/>
        <v>#N/A</v>
      </c>
      <c r="U143" s="9" t="e">
        <f>INT(_xlfn.IFNA(LEFT(T143,LEN(T143)-1)*CHOOSE(MATCH(RIGHT(T143,1), {"K","M","B"},0),1000,1000000,1000000000),T143))</f>
        <v>#N/A</v>
      </c>
      <c r="W143" s="9" t="str">
        <f t="shared" si="73"/>
        <v/>
      </c>
      <c r="X143" s="3" t="str">
        <f t="shared" si="61"/>
        <v/>
      </c>
      <c r="Y143" s="9" t="str">
        <f t="shared" si="62"/>
        <v/>
      </c>
      <c r="Z143" s="9" t="str">
        <f t="shared" si="63"/>
        <v/>
      </c>
      <c r="AA143" s="6" t="str">
        <f t="shared" si="64"/>
        <v/>
      </c>
      <c r="AB143" s="7" t="str">
        <f t="shared" si="65"/>
        <v/>
      </c>
      <c r="AC143" s="7" t="str">
        <f t="shared" si="66"/>
        <v/>
      </c>
      <c r="AD143" s="7" t="str">
        <f t="shared" si="67"/>
        <v/>
      </c>
      <c r="AE143" s="6" t="str">
        <f t="shared" si="68"/>
        <v/>
      </c>
    </row>
    <row r="144" spans="10:31" x14ac:dyDescent="0.25">
      <c r="J144" s="9" t="e">
        <f t="shared" si="55"/>
        <v>#N/A</v>
      </c>
      <c r="K144" s="3" t="e">
        <f t="shared" si="69"/>
        <v>#N/A</v>
      </c>
      <c r="L144" s="3" t="e">
        <f t="shared" si="70"/>
        <v>#N/A</v>
      </c>
      <c r="M144" s="3" t="e">
        <f t="shared" si="71"/>
        <v>#N/A</v>
      </c>
      <c r="N144" s="3" t="e">
        <f t="shared" si="56"/>
        <v>#N/A</v>
      </c>
      <c r="O144" s="3" t="e">
        <f t="shared" si="57"/>
        <v>#N/A</v>
      </c>
      <c r="P144" s="3" t="e">
        <f t="shared" si="58"/>
        <v>#N/A</v>
      </c>
      <c r="Q144" s="3" t="e">
        <f t="shared" si="72"/>
        <v>#N/A</v>
      </c>
      <c r="R144" s="3" t="e">
        <f t="shared" si="59"/>
        <v>#N/A</v>
      </c>
      <c r="S144" s="9" t="e">
        <f>INT(_xlfn.IFNA(LEFT(R144,LEN(R144)-1)*CHOOSE(MATCH(RIGHT(R144,1), {"K","M","B"},0),1000,1000000,1000000000),R144))</f>
        <v>#N/A</v>
      </c>
      <c r="T144" s="3" t="e">
        <f t="shared" si="60"/>
        <v>#N/A</v>
      </c>
      <c r="U144" s="9" t="e">
        <f>INT(_xlfn.IFNA(LEFT(T144,LEN(T144)-1)*CHOOSE(MATCH(RIGHT(T144,1), {"K","M","B"},0),1000,1000000,1000000000),T144))</f>
        <v>#N/A</v>
      </c>
      <c r="W144" s="9" t="str">
        <f t="shared" si="73"/>
        <v/>
      </c>
      <c r="X144" s="3" t="str">
        <f t="shared" si="61"/>
        <v/>
      </c>
      <c r="Y144" s="9" t="str">
        <f t="shared" si="62"/>
        <v/>
      </c>
      <c r="Z144" s="9" t="str">
        <f t="shared" si="63"/>
        <v/>
      </c>
      <c r="AA144" s="6" t="str">
        <f t="shared" si="64"/>
        <v/>
      </c>
      <c r="AB144" s="7" t="str">
        <f t="shared" si="65"/>
        <v/>
      </c>
      <c r="AC144" s="7" t="str">
        <f t="shared" si="66"/>
        <v/>
      </c>
      <c r="AD144" s="7" t="str">
        <f t="shared" si="67"/>
        <v/>
      </c>
      <c r="AE144" s="6" t="str">
        <f t="shared" si="68"/>
        <v/>
      </c>
    </row>
    <row r="145" spans="10:31" x14ac:dyDescent="0.25">
      <c r="J145" s="9" t="e">
        <f t="shared" si="55"/>
        <v>#N/A</v>
      </c>
      <c r="K145" s="3" t="e">
        <f t="shared" si="69"/>
        <v>#N/A</v>
      </c>
      <c r="L145" s="3" t="e">
        <f t="shared" si="70"/>
        <v>#N/A</v>
      </c>
      <c r="M145" s="3" t="e">
        <f t="shared" si="71"/>
        <v>#N/A</v>
      </c>
      <c r="N145" s="3" t="e">
        <f t="shared" si="56"/>
        <v>#N/A</v>
      </c>
      <c r="O145" s="3" t="e">
        <f t="shared" si="57"/>
        <v>#N/A</v>
      </c>
      <c r="P145" s="3" t="e">
        <f t="shared" si="58"/>
        <v>#N/A</v>
      </c>
      <c r="Q145" s="3" t="e">
        <f t="shared" si="72"/>
        <v>#N/A</v>
      </c>
      <c r="R145" s="3" t="e">
        <f t="shared" si="59"/>
        <v>#N/A</v>
      </c>
      <c r="S145" s="9" t="e">
        <f>INT(_xlfn.IFNA(LEFT(R145,LEN(R145)-1)*CHOOSE(MATCH(RIGHT(R145,1), {"K","M","B"},0),1000,1000000,1000000000),R145))</f>
        <v>#N/A</v>
      </c>
      <c r="T145" s="3" t="e">
        <f t="shared" si="60"/>
        <v>#N/A</v>
      </c>
      <c r="U145" s="9" t="e">
        <f>INT(_xlfn.IFNA(LEFT(T145,LEN(T145)-1)*CHOOSE(MATCH(RIGHT(T145,1), {"K","M","B"},0),1000,1000000,1000000000),T145))</f>
        <v>#N/A</v>
      </c>
      <c r="W145" s="9" t="str">
        <f t="shared" si="73"/>
        <v/>
      </c>
      <c r="X145" s="3" t="str">
        <f t="shared" si="61"/>
        <v/>
      </c>
      <c r="Y145" s="9" t="str">
        <f t="shared" si="62"/>
        <v/>
      </c>
      <c r="Z145" s="9" t="str">
        <f t="shared" si="63"/>
        <v/>
      </c>
      <c r="AA145" s="6" t="str">
        <f t="shared" si="64"/>
        <v/>
      </c>
      <c r="AB145" s="7" t="str">
        <f t="shared" si="65"/>
        <v/>
      </c>
      <c r="AC145" s="7" t="str">
        <f t="shared" si="66"/>
        <v/>
      </c>
      <c r="AD145" s="7" t="str">
        <f t="shared" si="67"/>
        <v/>
      </c>
      <c r="AE145" s="6" t="str">
        <f t="shared" si="68"/>
        <v/>
      </c>
    </row>
    <row r="146" spans="10:31" x14ac:dyDescent="0.25">
      <c r="J146" s="9" t="e">
        <f t="shared" si="55"/>
        <v>#N/A</v>
      </c>
      <c r="K146" s="3" t="e">
        <f t="shared" si="69"/>
        <v>#N/A</v>
      </c>
      <c r="L146" s="3" t="e">
        <f t="shared" si="70"/>
        <v>#N/A</v>
      </c>
      <c r="M146" s="3" t="e">
        <f t="shared" si="71"/>
        <v>#N/A</v>
      </c>
      <c r="N146" s="3" t="e">
        <f t="shared" si="56"/>
        <v>#N/A</v>
      </c>
      <c r="O146" s="3" t="e">
        <f t="shared" si="57"/>
        <v>#N/A</v>
      </c>
      <c r="P146" s="3" t="e">
        <f t="shared" si="58"/>
        <v>#N/A</v>
      </c>
      <c r="Q146" s="3" t="e">
        <f t="shared" si="72"/>
        <v>#N/A</v>
      </c>
      <c r="R146" s="3" t="e">
        <f t="shared" si="59"/>
        <v>#N/A</v>
      </c>
      <c r="S146" s="9" t="e">
        <f>INT(_xlfn.IFNA(LEFT(R146,LEN(R146)-1)*CHOOSE(MATCH(RIGHT(R146,1), {"K","M","B"},0),1000,1000000,1000000000),R146))</f>
        <v>#N/A</v>
      </c>
      <c r="T146" s="3" t="e">
        <f t="shared" si="60"/>
        <v>#N/A</v>
      </c>
      <c r="U146" s="9" t="e">
        <f>INT(_xlfn.IFNA(LEFT(T146,LEN(T146)-1)*CHOOSE(MATCH(RIGHT(T146,1), {"K","M","B"},0),1000,1000000,1000000000),T146))</f>
        <v>#N/A</v>
      </c>
      <c r="W146" s="9" t="str">
        <f t="shared" si="73"/>
        <v/>
      </c>
      <c r="X146" s="3" t="str">
        <f t="shared" si="61"/>
        <v/>
      </c>
      <c r="Y146" s="9" t="str">
        <f t="shared" si="62"/>
        <v/>
      </c>
      <c r="Z146" s="9" t="str">
        <f t="shared" si="63"/>
        <v/>
      </c>
      <c r="AA146" s="6" t="str">
        <f t="shared" si="64"/>
        <v/>
      </c>
      <c r="AB146" s="7" t="str">
        <f t="shared" si="65"/>
        <v/>
      </c>
      <c r="AC146" s="7" t="str">
        <f t="shared" si="66"/>
        <v/>
      </c>
      <c r="AD146" s="7" t="str">
        <f t="shared" si="67"/>
        <v/>
      </c>
      <c r="AE146" s="6" t="str">
        <f t="shared" si="68"/>
        <v/>
      </c>
    </row>
    <row r="147" spans="10:31" x14ac:dyDescent="0.25">
      <c r="J147" s="9" t="e">
        <f t="shared" si="55"/>
        <v>#N/A</v>
      </c>
      <c r="K147" s="3" t="e">
        <f t="shared" si="69"/>
        <v>#N/A</v>
      </c>
      <c r="L147" s="3" t="e">
        <f t="shared" si="70"/>
        <v>#N/A</v>
      </c>
      <c r="M147" s="3" t="e">
        <f t="shared" si="71"/>
        <v>#N/A</v>
      </c>
      <c r="N147" s="3" t="e">
        <f t="shared" si="56"/>
        <v>#N/A</v>
      </c>
      <c r="O147" s="3" t="e">
        <f t="shared" si="57"/>
        <v>#N/A</v>
      </c>
      <c r="P147" s="3" t="e">
        <f t="shared" si="58"/>
        <v>#N/A</v>
      </c>
      <c r="Q147" s="3" t="e">
        <f t="shared" si="72"/>
        <v>#N/A</v>
      </c>
      <c r="R147" s="3" t="e">
        <f t="shared" si="59"/>
        <v>#N/A</v>
      </c>
      <c r="S147" s="9" t="e">
        <f>INT(_xlfn.IFNA(LEFT(R147,LEN(R147)-1)*CHOOSE(MATCH(RIGHT(R147,1), {"K","M","B"},0),1000,1000000,1000000000),R147))</f>
        <v>#N/A</v>
      </c>
      <c r="T147" s="3" t="e">
        <f t="shared" si="60"/>
        <v>#N/A</v>
      </c>
      <c r="U147" s="9" t="e">
        <f>INT(_xlfn.IFNA(LEFT(T147,LEN(T147)-1)*CHOOSE(MATCH(RIGHT(T147,1), {"K","M","B"},0),1000,1000000,1000000000),T147))</f>
        <v>#N/A</v>
      </c>
      <c r="W147" s="9" t="str">
        <f t="shared" si="73"/>
        <v/>
      </c>
      <c r="X147" s="3" t="str">
        <f t="shared" si="61"/>
        <v/>
      </c>
      <c r="Y147" s="9" t="str">
        <f t="shared" si="62"/>
        <v/>
      </c>
      <c r="Z147" s="9" t="str">
        <f t="shared" si="63"/>
        <v/>
      </c>
      <c r="AA147" s="6" t="str">
        <f t="shared" si="64"/>
        <v/>
      </c>
      <c r="AB147" s="7" t="str">
        <f t="shared" si="65"/>
        <v/>
      </c>
      <c r="AC147" s="7" t="str">
        <f t="shared" si="66"/>
        <v/>
      </c>
      <c r="AD147" s="7" t="str">
        <f t="shared" si="67"/>
        <v/>
      </c>
      <c r="AE147" s="6" t="str">
        <f t="shared" si="68"/>
        <v/>
      </c>
    </row>
    <row r="148" spans="10:31" x14ac:dyDescent="0.25">
      <c r="J148" s="9" t="e">
        <f t="shared" si="55"/>
        <v>#N/A</v>
      </c>
      <c r="K148" s="3" t="e">
        <f t="shared" si="69"/>
        <v>#N/A</v>
      </c>
      <c r="L148" s="3" t="e">
        <f t="shared" si="70"/>
        <v>#N/A</v>
      </c>
      <c r="M148" s="3" t="e">
        <f t="shared" si="71"/>
        <v>#N/A</v>
      </c>
      <c r="N148" s="3" t="e">
        <f t="shared" si="56"/>
        <v>#N/A</v>
      </c>
      <c r="O148" s="3" t="e">
        <f t="shared" si="57"/>
        <v>#N/A</v>
      </c>
      <c r="P148" s="3" t="e">
        <f t="shared" si="58"/>
        <v>#N/A</v>
      </c>
      <c r="Q148" s="3" t="e">
        <f t="shared" si="72"/>
        <v>#N/A</v>
      </c>
      <c r="R148" s="3" t="e">
        <f t="shared" si="59"/>
        <v>#N/A</v>
      </c>
      <c r="S148" s="9" t="e">
        <f>INT(_xlfn.IFNA(LEFT(R148,LEN(R148)-1)*CHOOSE(MATCH(RIGHT(R148,1), {"K","M","B"},0),1000,1000000,1000000000),R148))</f>
        <v>#N/A</v>
      </c>
      <c r="T148" s="3" t="e">
        <f t="shared" si="60"/>
        <v>#N/A</v>
      </c>
      <c r="U148" s="9" t="e">
        <f>INT(_xlfn.IFNA(LEFT(T148,LEN(T148)-1)*CHOOSE(MATCH(RIGHT(T148,1), {"K","M","B"},0),1000,1000000,1000000000),T148))</f>
        <v>#N/A</v>
      </c>
      <c r="W148" s="9" t="str">
        <f t="shared" si="73"/>
        <v/>
      </c>
      <c r="X148" s="3" t="str">
        <f t="shared" si="61"/>
        <v/>
      </c>
      <c r="Y148" s="9" t="str">
        <f t="shared" si="62"/>
        <v/>
      </c>
      <c r="Z148" s="9" t="str">
        <f t="shared" si="63"/>
        <v/>
      </c>
      <c r="AA148" s="6" t="str">
        <f t="shared" si="64"/>
        <v/>
      </c>
      <c r="AB148" s="7" t="str">
        <f t="shared" si="65"/>
        <v/>
      </c>
      <c r="AC148" s="7" t="str">
        <f t="shared" si="66"/>
        <v/>
      </c>
      <c r="AD148" s="7" t="str">
        <f t="shared" si="67"/>
        <v/>
      </c>
      <c r="AE148" s="6" t="str">
        <f t="shared" si="68"/>
        <v/>
      </c>
    </row>
    <row r="149" spans="10:31" x14ac:dyDescent="0.25">
      <c r="J149" s="9" t="e">
        <f t="shared" si="55"/>
        <v>#N/A</v>
      </c>
      <c r="K149" s="3" t="e">
        <f t="shared" si="69"/>
        <v>#N/A</v>
      </c>
      <c r="L149" s="3" t="e">
        <f t="shared" si="70"/>
        <v>#N/A</v>
      </c>
      <c r="M149" s="3" t="e">
        <f t="shared" si="71"/>
        <v>#N/A</v>
      </c>
      <c r="N149" s="3" t="e">
        <f t="shared" si="56"/>
        <v>#N/A</v>
      </c>
      <c r="O149" s="3" t="e">
        <f t="shared" si="57"/>
        <v>#N/A</v>
      </c>
      <c r="P149" s="3" t="e">
        <f t="shared" si="58"/>
        <v>#N/A</v>
      </c>
      <c r="Q149" s="3" t="e">
        <f t="shared" si="72"/>
        <v>#N/A</v>
      </c>
      <c r="R149" s="3" t="e">
        <f t="shared" si="59"/>
        <v>#N/A</v>
      </c>
      <c r="S149" s="9" t="e">
        <f>INT(_xlfn.IFNA(LEFT(R149,LEN(R149)-1)*CHOOSE(MATCH(RIGHT(R149,1), {"K","M","B"},0),1000,1000000,1000000000),R149))</f>
        <v>#N/A</v>
      </c>
      <c r="T149" s="3" t="e">
        <f t="shared" si="60"/>
        <v>#N/A</v>
      </c>
      <c r="U149" s="9" t="e">
        <f>INT(_xlfn.IFNA(LEFT(T149,LEN(T149)-1)*CHOOSE(MATCH(RIGHT(T149,1), {"K","M","B"},0),1000,1000000,1000000000),T149))</f>
        <v>#N/A</v>
      </c>
      <c r="W149" s="9" t="str">
        <f t="shared" si="73"/>
        <v/>
      </c>
      <c r="X149" s="3" t="str">
        <f t="shared" si="61"/>
        <v/>
      </c>
      <c r="Y149" s="9" t="str">
        <f t="shared" si="62"/>
        <v/>
      </c>
      <c r="Z149" s="9" t="str">
        <f t="shared" si="63"/>
        <v/>
      </c>
      <c r="AA149" s="6" t="str">
        <f t="shared" si="64"/>
        <v/>
      </c>
      <c r="AB149" s="7" t="str">
        <f t="shared" si="65"/>
        <v/>
      </c>
      <c r="AC149" s="7" t="str">
        <f t="shared" si="66"/>
        <v/>
      </c>
      <c r="AD149" s="7" t="str">
        <f t="shared" si="67"/>
        <v/>
      </c>
      <c r="AE149" s="6" t="str">
        <f t="shared" si="68"/>
        <v/>
      </c>
    </row>
    <row r="150" spans="10:31" x14ac:dyDescent="0.25">
      <c r="J150" s="9" t="e">
        <f t="shared" si="55"/>
        <v>#N/A</v>
      </c>
      <c r="K150" s="3" t="e">
        <f t="shared" si="69"/>
        <v>#N/A</v>
      </c>
      <c r="L150" s="3" t="e">
        <f t="shared" si="70"/>
        <v>#N/A</v>
      </c>
      <c r="M150" s="3" t="e">
        <f t="shared" si="71"/>
        <v>#N/A</v>
      </c>
      <c r="N150" s="3" t="e">
        <f t="shared" si="56"/>
        <v>#N/A</v>
      </c>
      <c r="O150" s="3" t="e">
        <f t="shared" si="57"/>
        <v>#N/A</v>
      </c>
      <c r="P150" s="3" t="e">
        <f t="shared" si="58"/>
        <v>#N/A</v>
      </c>
      <c r="Q150" s="3" t="e">
        <f t="shared" si="72"/>
        <v>#N/A</v>
      </c>
      <c r="R150" s="3" t="e">
        <f t="shared" si="59"/>
        <v>#N/A</v>
      </c>
      <c r="S150" s="9" t="e">
        <f>INT(_xlfn.IFNA(LEFT(R150,LEN(R150)-1)*CHOOSE(MATCH(RIGHT(R150,1), {"K","M","B"},0),1000,1000000,1000000000),R150))</f>
        <v>#N/A</v>
      </c>
      <c r="T150" s="3" t="e">
        <f t="shared" si="60"/>
        <v>#N/A</v>
      </c>
      <c r="U150" s="9" t="e">
        <f>INT(_xlfn.IFNA(LEFT(T150,LEN(T150)-1)*CHOOSE(MATCH(RIGHT(T150,1), {"K","M","B"},0),1000,1000000,1000000000),T150))</f>
        <v>#N/A</v>
      </c>
      <c r="W150" s="9" t="str">
        <f t="shared" si="73"/>
        <v/>
      </c>
      <c r="X150" s="3" t="str">
        <f t="shared" si="61"/>
        <v/>
      </c>
      <c r="Y150" s="9" t="str">
        <f t="shared" si="62"/>
        <v/>
      </c>
      <c r="Z150" s="9" t="str">
        <f t="shared" si="63"/>
        <v/>
      </c>
      <c r="AA150" s="6" t="str">
        <f t="shared" si="64"/>
        <v/>
      </c>
      <c r="AB150" s="7" t="str">
        <f t="shared" si="65"/>
        <v/>
      </c>
      <c r="AC150" s="7" t="str">
        <f t="shared" si="66"/>
        <v/>
      </c>
      <c r="AD150" s="7" t="str">
        <f t="shared" si="67"/>
        <v/>
      </c>
      <c r="AE150" s="6" t="str">
        <f t="shared" si="68"/>
        <v/>
      </c>
    </row>
    <row r="151" spans="10:31" x14ac:dyDescent="0.25">
      <c r="J151" s="9" t="e">
        <f t="shared" si="55"/>
        <v>#N/A</v>
      </c>
      <c r="K151" s="3" t="e">
        <f t="shared" si="69"/>
        <v>#N/A</v>
      </c>
      <c r="L151" s="3" t="e">
        <f t="shared" si="70"/>
        <v>#N/A</v>
      </c>
      <c r="M151" s="3" t="e">
        <f t="shared" si="71"/>
        <v>#N/A</v>
      </c>
      <c r="N151" s="3" t="e">
        <f t="shared" si="56"/>
        <v>#N/A</v>
      </c>
      <c r="O151" s="3" t="e">
        <f t="shared" si="57"/>
        <v>#N/A</v>
      </c>
      <c r="P151" s="3" t="e">
        <f t="shared" si="58"/>
        <v>#N/A</v>
      </c>
      <c r="Q151" s="3" t="e">
        <f t="shared" si="72"/>
        <v>#N/A</v>
      </c>
      <c r="R151" s="3" t="e">
        <f t="shared" si="59"/>
        <v>#N/A</v>
      </c>
      <c r="S151" s="9" t="e">
        <f>INT(_xlfn.IFNA(LEFT(R151,LEN(R151)-1)*CHOOSE(MATCH(RIGHT(R151,1), {"K","M","B"},0),1000,1000000,1000000000),R151))</f>
        <v>#N/A</v>
      </c>
      <c r="T151" s="3" t="e">
        <f t="shared" si="60"/>
        <v>#N/A</v>
      </c>
      <c r="U151" s="9" t="e">
        <f>INT(_xlfn.IFNA(LEFT(T151,LEN(T151)-1)*CHOOSE(MATCH(RIGHT(T151,1), {"K","M","B"},0),1000,1000000,1000000000),T151))</f>
        <v>#N/A</v>
      </c>
      <c r="W151" s="9" t="str">
        <f t="shared" si="73"/>
        <v/>
      </c>
      <c r="X151" s="3" t="str">
        <f t="shared" si="61"/>
        <v/>
      </c>
      <c r="Y151" s="9" t="str">
        <f t="shared" si="62"/>
        <v/>
      </c>
      <c r="Z151" s="9" t="str">
        <f t="shared" si="63"/>
        <v/>
      </c>
      <c r="AA151" s="6" t="str">
        <f t="shared" si="64"/>
        <v/>
      </c>
      <c r="AB151" s="7" t="str">
        <f t="shared" si="65"/>
        <v/>
      </c>
      <c r="AC151" s="7" t="str">
        <f t="shared" si="66"/>
        <v/>
      </c>
      <c r="AD151" s="7" t="str">
        <f t="shared" si="67"/>
        <v/>
      </c>
      <c r="AE151" s="6" t="str">
        <f t="shared" si="68"/>
        <v/>
      </c>
    </row>
    <row r="152" spans="10:31" x14ac:dyDescent="0.25">
      <c r="J152" s="9" t="e">
        <f t="shared" si="55"/>
        <v>#N/A</v>
      </c>
      <c r="K152" s="3" t="e">
        <f t="shared" si="69"/>
        <v>#N/A</v>
      </c>
      <c r="L152" s="3" t="e">
        <f t="shared" si="70"/>
        <v>#N/A</v>
      </c>
      <c r="M152" s="3" t="e">
        <f t="shared" si="71"/>
        <v>#N/A</v>
      </c>
      <c r="N152" s="3" t="e">
        <f t="shared" si="56"/>
        <v>#N/A</v>
      </c>
      <c r="O152" s="3" t="e">
        <f t="shared" si="57"/>
        <v>#N/A</v>
      </c>
      <c r="P152" s="3" t="e">
        <f t="shared" si="58"/>
        <v>#N/A</v>
      </c>
      <c r="Q152" s="3" t="e">
        <f t="shared" si="72"/>
        <v>#N/A</v>
      </c>
      <c r="R152" s="3" t="e">
        <f t="shared" si="59"/>
        <v>#N/A</v>
      </c>
      <c r="S152" s="9" t="e">
        <f>INT(_xlfn.IFNA(LEFT(R152,LEN(R152)-1)*CHOOSE(MATCH(RIGHT(R152,1), {"K","M","B"},0),1000,1000000,1000000000),R152))</f>
        <v>#N/A</v>
      </c>
      <c r="T152" s="3" t="e">
        <f t="shared" si="60"/>
        <v>#N/A</v>
      </c>
      <c r="U152" s="9" t="e">
        <f>INT(_xlfn.IFNA(LEFT(T152,LEN(T152)-1)*CHOOSE(MATCH(RIGHT(T152,1), {"K","M","B"},0),1000,1000000,1000000000),T152))</f>
        <v>#N/A</v>
      </c>
      <c r="W152" s="9" t="str">
        <f t="shared" si="73"/>
        <v/>
      </c>
      <c r="X152" s="3" t="str">
        <f t="shared" si="61"/>
        <v/>
      </c>
      <c r="Y152" s="9" t="str">
        <f t="shared" si="62"/>
        <v/>
      </c>
      <c r="Z152" s="9" t="str">
        <f t="shared" si="63"/>
        <v/>
      </c>
      <c r="AA152" s="6" t="str">
        <f t="shared" si="64"/>
        <v/>
      </c>
      <c r="AB152" s="7" t="str">
        <f t="shared" si="65"/>
        <v/>
      </c>
      <c r="AC152" s="7" t="str">
        <f t="shared" si="66"/>
        <v/>
      </c>
      <c r="AD152" s="7" t="str">
        <f t="shared" si="67"/>
        <v/>
      </c>
      <c r="AE152" s="6" t="str">
        <f t="shared" si="68"/>
        <v/>
      </c>
    </row>
    <row r="153" spans="10:31" x14ac:dyDescent="0.25">
      <c r="J153" s="9" t="e">
        <f t="shared" si="55"/>
        <v>#N/A</v>
      </c>
      <c r="K153" s="3" t="e">
        <f t="shared" si="69"/>
        <v>#N/A</v>
      </c>
      <c r="L153" s="3" t="e">
        <f t="shared" si="70"/>
        <v>#N/A</v>
      </c>
      <c r="M153" s="3" t="e">
        <f t="shared" si="71"/>
        <v>#N/A</v>
      </c>
      <c r="N153" s="3" t="e">
        <f t="shared" si="56"/>
        <v>#N/A</v>
      </c>
      <c r="O153" s="3" t="e">
        <f t="shared" si="57"/>
        <v>#N/A</v>
      </c>
      <c r="P153" s="3" t="e">
        <f t="shared" si="58"/>
        <v>#N/A</v>
      </c>
      <c r="Q153" s="3" t="e">
        <f t="shared" si="72"/>
        <v>#N/A</v>
      </c>
      <c r="R153" s="3" t="e">
        <f t="shared" si="59"/>
        <v>#N/A</v>
      </c>
      <c r="S153" s="9" t="e">
        <f>INT(_xlfn.IFNA(LEFT(R153,LEN(R153)-1)*CHOOSE(MATCH(RIGHT(R153,1), {"K","M","B"},0),1000,1000000,1000000000),R153))</f>
        <v>#N/A</v>
      </c>
      <c r="T153" s="3" t="e">
        <f t="shared" si="60"/>
        <v>#N/A</v>
      </c>
      <c r="U153" s="9" t="e">
        <f>INT(_xlfn.IFNA(LEFT(T153,LEN(T153)-1)*CHOOSE(MATCH(RIGHT(T153,1), {"K","M","B"},0),1000,1000000,1000000000),T153))</f>
        <v>#N/A</v>
      </c>
      <c r="W153" s="9" t="str">
        <f t="shared" si="73"/>
        <v/>
      </c>
      <c r="X153" s="3" t="str">
        <f t="shared" si="61"/>
        <v/>
      </c>
      <c r="Y153" s="9" t="str">
        <f t="shared" si="62"/>
        <v/>
      </c>
      <c r="Z153" s="9" t="str">
        <f t="shared" si="63"/>
        <v/>
      </c>
      <c r="AA153" s="6" t="str">
        <f t="shared" si="64"/>
        <v/>
      </c>
      <c r="AB153" s="7" t="str">
        <f t="shared" si="65"/>
        <v/>
      </c>
      <c r="AC153" s="7" t="str">
        <f t="shared" si="66"/>
        <v/>
      </c>
      <c r="AD153" s="7" t="str">
        <f t="shared" si="67"/>
        <v/>
      </c>
      <c r="AE153" s="6" t="str">
        <f t="shared" si="68"/>
        <v/>
      </c>
    </row>
    <row r="154" spans="10:31" x14ac:dyDescent="0.25">
      <c r="J154" s="9" t="e">
        <f t="shared" si="55"/>
        <v>#N/A</v>
      </c>
      <c r="K154" s="3" t="e">
        <f t="shared" si="69"/>
        <v>#N/A</v>
      </c>
      <c r="L154" s="3" t="e">
        <f t="shared" si="70"/>
        <v>#N/A</v>
      </c>
      <c r="M154" s="3" t="e">
        <f t="shared" si="71"/>
        <v>#N/A</v>
      </c>
      <c r="N154" s="3" t="e">
        <f t="shared" si="56"/>
        <v>#N/A</v>
      </c>
      <c r="O154" s="3" t="e">
        <f t="shared" si="57"/>
        <v>#N/A</v>
      </c>
      <c r="P154" s="3" t="e">
        <f t="shared" si="58"/>
        <v>#N/A</v>
      </c>
      <c r="Q154" s="3" t="e">
        <f t="shared" si="72"/>
        <v>#N/A</v>
      </c>
      <c r="R154" s="3" t="e">
        <f t="shared" si="59"/>
        <v>#N/A</v>
      </c>
      <c r="S154" s="9" t="e">
        <f>INT(_xlfn.IFNA(LEFT(R154,LEN(R154)-1)*CHOOSE(MATCH(RIGHT(R154,1), {"K","M","B"},0),1000,1000000,1000000000),R154))</f>
        <v>#N/A</v>
      </c>
      <c r="T154" s="3" t="e">
        <f t="shared" si="60"/>
        <v>#N/A</v>
      </c>
      <c r="U154" s="9" t="e">
        <f>INT(_xlfn.IFNA(LEFT(T154,LEN(T154)-1)*CHOOSE(MATCH(RIGHT(T154,1), {"K","M","B"},0),1000,1000000,1000000000),T154))</f>
        <v>#N/A</v>
      </c>
      <c r="W154" s="9" t="str">
        <f t="shared" si="73"/>
        <v/>
      </c>
      <c r="X154" s="3" t="str">
        <f t="shared" si="61"/>
        <v/>
      </c>
      <c r="Y154" s="9" t="str">
        <f t="shared" si="62"/>
        <v/>
      </c>
      <c r="Z154" s="9" t="str">
        <f t="shared" si="63"/>
        <v/>
      </c>
      <c r="AA154" s="6" t="str">
        <f t="shared" si="64"/>
        <v/>
      </c>
      <c r="AB154" s="7" t="str">
        <f t="shared" si="65"/>
        <v/>
      </c>
      <c r="AC154" s="7" t="str">
        <f t="shared" si="66"/>
        <v/>
      </c>
      <c r="AD154" s="7" t="str">
        <f t="shared" si="67"/>
        <v/>
      </c>
      <c r="AE154" s="6" t="str">
        <f t="shared" si="68"/>
        <v/>
      </c>
    </row>
    <row r="155" spans="10:31" x14ac:dyDescent="0.25">
      <c r="J155" s="9" t="e">
        <f t="shared" si="55"/>
        <v>#N/A</v>
      </c>
      <c r="K155" s="3" t="e">
        <f t="shared" si="69"/>
        <v>#N/A</v>
      </c>
      <c r="L155" s="3" t="e">
        <f t="shared" si="70"/>
        <v>#N/A</v>
      </c>
      <c r="M155" s="3" t="e">
        <f t="shared" si="71"/>
        <v>#N/A</v>
      </c>
      <c r="N155" s="3" t="e">
        <f t="shared" si="56"/>
        <v>#N/A</v>
      </c>
      <c r="O155" s="3" t="e">
        <f t="shared" si="57"/>
        <v>#N/A</v>
      </c>
      <c r="P155" s="3" t="e">
        <f t="shared" si="58"/>
        <v>#N/A</v>
      </c>
      <c r="Q155" s="3" t="e">
        <f t="shared" si="72"/>
        <v>#N/A</v>
      </c>
      <c r="R155" s="3" t="e">
        <f t="shared" si="59"/>
        <v>#N/A</v>
      </c>
      <c r="S155" s="9" t="e">
        <f>INT(_xlfn.IFNA(LEFT(R155,LEN(R155)-1)*CHOOSE(MATCH(RIGHT(R155,1), {"K","M","B"},0),1000,1000000,1000000000),R155))</f>
        <v>#N/A</v>
      </c>
      <c r="T155" s="3" t="e">
        <f t="shared" si="60"/>
        <v>#N/A</v>
      </c>
      <c r="U155" s="9" t="e">
        <f>INT(_xlfn.IFNA(LEFT(T155,LEN(T155)-1)*CHOOSE(MATCH(RIGHT(T155,1), {"K","M","B"},0),1000,1000000,1000000000),T155))</f>
        <v>#N/A</v>
      </c>
      <c r="W155" s="9" t="str">
        <f t="shared" si="73"/>
        <v/>
      </c>
      <c r="X155" s="3" t="str">
        <f t="shared" si="61"/>
        <v/>
      </c>
      <c r="Y155" s="9" t="str">
        <f t="shared" si="62"/>
        <v/>
      </c>
      <c r="Z155" s="9" t="str">
        <f t="shared" si="63"/>
        <v/>
      </c>
      <c r="AA155" s="6" t="str">
        <f t="shared" si="64"/>
        <v/>
      </c>
      <c r="AB155" s="7" t="str">
        <f t="shared" si="65"/>
        <v/>
      </c>
      <c r="AC155" s="7" t="str">
        <f t="shared" si="66"/>
        <v/>
      </c>
      <c r="AD155" s="7" t="str">
        <f t="shared" si="67"/>
        <v/>
      </c>
      <c r="AE155" s="6" t="str">
        <f t="shared" si="68"/>
        <v/>
      </c>
    </row>
    <row r="156" spans="10:31" x14ac:dyDescent="0.25">
      <c r="J156" s="9" t="e">
        <f t="shared" si="55"/>
        <v>#N/A</v>
      </c>
      <c r="K156" s="3" t="e">
        <f t="shared" si="69"/>
        <v>#N/A</v>
      </c>
      <c r="L156" s="3" t="e">
        <f t="shared" si="70"/>
        <v>#N/A</v>
      </c>
      <c r="M156" s="3" t="e">
        <f t="shared" si="71"/>
        <v>#N/A</v>
      </c>
      <c r="N156" s="3" t="e">
        <f t="shared" si="56"/>
        <v>#N/A</v>
      </c>
      <c r="O156" s="3" t="e">
        <f t="shared" si="57"/>
        <v>#N/A</v>
      </c>
      <c r="P156" s="3" t="e">
        <f t="shared" si="58"/>
        <v>#N/A</v>
      </c>
      <c r="Q156" s="3" t="e">
        <f t="shared" si="72"/>
        <v>#N/A</v>
      </c>
      <c r="R156" s="3" t="e">
        <f t="shared" si="59"/>
        <v>#N/A</v>
      </c>
      <c r="S156" s="9" t="e">
        <f>INT(_xlfn.IFNA(LEFT(R156,LEN(R156)-1)*CHOOSE(MATCH(RIGHT(R156,1), {"K","M","B"},0),1000,1000000,1000000000),R156))</f>
        <v>#N/A</v>
      </c>
      <c r="T156" s="3" t="e">
        <f t="shared" si="60"/>
        <v>#N/A</v>
      </c>
      <c r="U156" s="9" t="e">
        <f>INT(_xlfn.IFNA(LEFT(T156,LEN(T156)-1)*CHOOSE(MATCH(RIGHT(T156,1), {"K","M","B"},0),1000,1000000,1000000000),T156))</f>
        <v>#N/A</v>
      </c>
      <c r="W156" s="9" t="str">
        <f t="shared" si="73"/>
        <v/>
      </c>
      <c r="X156" s="3" t="str">
        <f t="shared" si="61"/>
        <v/>
      </c>
      <c r="Y156" s="9" t="str">
        <f t="shared" si="62"/>
        <v/>
      </c>
      <c r="Z156" s="9" t="str">
        <f t="shared" si="63"/>
        <v/>
      </c>
      <c r="AA156" s="6" t="str">
        <f t="shared" si="64"/>
        <v/>
      </c>
      <c r="AB156" s="7" t="str">
        <f t="shared" si="65"/>
        <v/>
      </c>
      <c r="AC156" s="7" t="str">
        <f t="shared" si="66"/>
        <v/>
      </c>
      <c r="AD156" s="7" t="str">
        <f t="shared" si="67"/>
        <v/>
      </c>
      <c r="AE156" s="6" t="str">
        <f t="shared" si="68"/>
        <v/>
      </c>
    </row>
    <row r="157" spans="10:31" x14ac:dyDescent="0.25">
      <c r="J157" s="9" t="e">
        <f t="shared" si="55"/>
        <v>#N/A</v>
      </c>
      <c r="K157" s="3" t="e">
        <f t="shared" si="69"/>
        <v>#N/A</v>
      </c>
      <c r="L157" s="3" t="e">
        <f t="shared" si="70"/>
        <v>#N/A</v>
      </c>
      <c r="M157" s="3" t="e">
        <f t="shared" si="71"/>
        <v>#N/A</v>
      </c>
      <c r="N157" s="3" t="e">
        <f t="shared" si="56"/>
        <v>#N/A</v>
      </c>
      <c r="O157" s="3" t="e">
        <f t="shared" si="57"/>
        <v>#N/A</v>
      </c>
      <c r="P157" s="3" t="e">
        <f t="shared" si="58"/>
        <v>#N/A</v>
      </c>
      <c r="Q157" s="3" t="e">
        <f t="shared" si="72"/>
        <v>#N/A</v>
      </c>
      <c r="R157" s="3" t="e">
        <f t="shared" si="59"/>
        <v>#N/A</v>
      </c>
      <c r="S157" s="9" t="e">
        <f>INT(_xlfn.IFNA(LEFT(R157,LEN(R157)-1)*CHOOSE(MATCH(RIGHT(R157,1), {"K","M","B"},0),1000,1000000,1000000000),R157))</f>
        <v>#N/A</v>
      </c>
      <c r="T157" s="3" t="e">
        <f t="shared" si="60"/>
        <v>#N/A</v>
      </c>
      <c r="U157" s="9" t="e">
        <f>INT(_xlfn.IFNA(LEFT(T157,LEN(T157)-1)*CHOOSE(MATCH(RIGHT(T157,1), {"K","M","B"},0),1000,1000000,1000000000),T157))</f>
        <v>#N/A</v>
      </c>
      <c r="W157" s="9" t="str">
        <f t="shared" si="73"/>
        <v/>
      </c>
      <c r="X157" s="3" t="str">
        <f t="shared" si="61"/>
        <v/>
      </c>
      <c r="Y157" s="9" t="str">
        <f t="shared" si="62"/>
        <v/>
      </c>
      <c r="Z157" s="9" t="str">
        <f t="shared" si="63"/>
        <v/>
      </c>
      <c r="AA157" s="6" t="str">
        <f t="shared" si="64"/>
        <v/>
      </c>
      <c r="AB157" s="7" t="str">
        <f t="shared" si="65"/>
        <v/>
      </c>
      <c r="AC157" s="7" t="str">
        <f t="shared" si="66"/>
        <v/>
      </c>
      <c r="AD157" s="7" t="str">
        <f t="shared" si="67"/>
        <v/>
      </c>
      <c r="AE157" s="6" t="str">
        <f t="shared" si="68"/>
        <v/>
      </c>
    </row>
    <row r="158" spans="10:31" x14ac:dyDescent="0.25">
      <c r="J158" s="9" t="e">
        <f t="shared" si="55"/>
        <v>#N/A</v>
      </c>
      <c r="K158" s="3" t="e">
        <f t="shared" si="69"/>
        <v>#N/A</v>
      </c>
      <c r="L158" s="3" t="e">
        <f t="shared" si="70"/>
        <v>#N/A</v>
      </c>
      <c r="M158" s="3" t="e">
        <f t="shared" si="71"/>
        <v>#N/A</v>
      </c>
      <c r="N158" s="3" t="e">
        <f t="shared" si="56"/>
        <v>#N/A</v>
      </c>
      <c r="O158" s="3" t="e">
        <f t="shared" si="57"/>
        <v>#N/A</v>
      </c>
      <c r="P158" s="3" t="e">
        <f t="shared" si="58"/>
        <v>#N/A</v>
      </c>
      <c r="Q158" s="3" t="e">
        <f t="shared" si="72"/>
        <v>#N/A</v>
      </c>
      <c r="R158" s="3" t="e">
        <f t="shared" si="59"/>
        <v>#N/A</v>
      </c>
      <c r="S158" s="9" t="e">
        <f>INT(_xlfn.IFNA(LEFT(R158,LEN(R158)-1)*CHOOSE(MATCH(RIGHT(R158,1), {"K","M","B"},0),1000,1000000,1000000000),R158))</f>
        <v>#N/A</v>
      </c>
      <c r="T158" s="3" t="e">
        <f t="shared" si="60"/>
        <v>#N/A</v>
      </c>
      <c r="U158" s="9" t="e">
        <f>INT(_xlfn.IFNA(LEFT(T158,LEN(T158)-1)*CHOOSE(MATCH(RIGHT(T158,1), {"K","M","B"},0),1000,1000000,1000000000),T158))</f>
        <v>#N/A</v>
      </c>
      <c r="W158" s="9" t="str">
        <f t="shared" si="73"/>
        <v/>
      </c>
      <c r="X158" s="3" t="str">
        <f t="shared" si="61"/>
        <v/>
      </c>
      <c r="Y158" s="9" t="str">
        <f t="shared" si="62"/>
        <v/>
      </c>
      <c r="Z158" s="9" t="str">
        <f t="shared" si="63"/>
        <v/>
      </c>
      <c r="AA158" s="6" t="str">
        <f t="shared" si="64"/>
        <v/>
      </c>
      <c r="AB158" s="7" t="str">
        <f t="shared" si="65"/>
        <v/>
      </c>
      <c r="AC158" s="7" t="str">
        <f t="shared" si="66"/>
        <v/>
      </c>
      <c r="AD158" s="7" t="str">
        <f t="shared" si="67"/>
        <v/>
      </c>
      <c r="AE158" s="6" t="str">
        <f t="shared" si="68"/>
        <v/>
      </c>
    </row>
    <row r="159" spans="10:31" x14ac:dyDescent="0.25">
      <c r="J159" s="9" t="e">
        <f t="shared" si="55"/>
        <v>#N/A</v>
      </c>
      <c r="K159" s="3" t="e">
        <f t="shared" si="69"/>
        <v>#N/A</v>
      </c>
      <c r="L159" s="3" t="e">
        <f t="shared" si="70"/>
        <v>#N/A</v>
      </c>
      <c r="M159" s="3" t="e">
        <f t="shared" si="71"/>
        <v>#N/A</v>
      </c>
      <c r="N159" s="3" t="e">
        <f t="shared" si="56"/>
        <v>#N/A</v>
      </c>
      <c r="O159" s="3" t="e">
        <f t="shared" si="57"/>
        <v>#N/A</v>
      </c>
      <c r="P159" s="3" t="e">
        <f t="shared" si="58"/>
        <v>#N/A</v>
      </c>
      <c r="Q159" s="3" t="e">
        <f t="shared" si="72"/>
        <v>#N/A</v>
      </c>
      <c r="R159" s="3" t="e">
        <f t="shared" si="59"/>
        <v>#N/A</v>
      </c>
      <c r="S159" s="9" t="e">
        <f>INT(_xlfn.IFNA(LEFT(R159,LEN(R159)-1)*CHOOSE(MATCH(RIGHT(R159,1), {"K","M","B"},0),1000,1000000,1000000000),R159))</f>
        <v>#N/A</v>
      </c>
      <c r="T159" s="3" t="e">
        <f t="shared" si="60"/>
        <v>#N/A</v>
      </c>
      <c r="U159" s="9" t="e">
        <f>INT(_xlfn.IFNA(LEFT(T159,LEN(T159)-1)*CHOOSE(MATCH(RIGHT(T159,1), {"K","M","B"},0),1000,1000000,1000000000),T159))</f>
        <v>#N/A</v>
      </c>
      <c r="W159" s="9" t="str">
        <f t="shared" si="73"/>
        <v/>
      </c>
      <c r="X159" s="3" t="str">
        <f t="shared" si="61"/>
        <v/>
      </c>
      <c r="Y159" s="9" t="str">
        <f t="shared" si="62"/>
        <v/>
      </c>
      <c r="Z159" s="9" t="str">
        <f t="shared" si="63"/>
        <v/>
      </c>
      <c r="AA159" s="6" t="str">
        <f t="shared" si="64"/>
        <v/>
      </c>
      <c r="AB159" s="7" t="str">
        <f t="shared" si="65"/>
        <v/>
      </c>
      <c r="AC159" s="7" t="str">
        <f t="shared" si="66"/>
        <v/>
      </c>
      <c r="AD159" s="7" t="str">
        <f t="shared" si="67"/>
        <v/>
      </c>
      <c r="AE159" s="6" t="str">
        <f t="shared" si="68"/>
        <v/>
      </c>
    </row>
    <row r="160" spans="10:31" x14ac:dyDescent="0.25">
      <c r="J160" s="9" t="e">
        <f t="shared" si="55"/>
        <v>#N/A</v>
      </c>
      <c r="K160" s="3" t="e">
        <f t="shared" si="69"/>
        <v>#N/A</v>
      </c>
      <c r="L160" s="3" t="e">
        <f t="shared" si="70"/>
        <v>#N/A</v>
      </c>
      <c r="M160" s="3" t="e">
        <f t="shared" si="71"/>
        <v>#N/A</v>
      </c>
      <c r="N160" s="3" t="e">
        <f t="shared" si="56"/>
        <v>#N/A</v>
      </c>
      <c r="O160" s="3" t="e">
        <f t="shared" si="57"/>
        <v>#N/A</v>
      </c>
      <c r="P160" s="3" t="e">
        <f t="shared" si="58"/>
        <v>#N/A</v>
      </c>
      <c r="Q160" s="3" t="e">
        <f t="shared" si="72"/>
        <v>#N/A</v>
      </c>
      <c r="R160" s="3" t="e">
        <f t="shared" si="59"/>
        <v>#N/A</v>
      </c>
      <c r="S160" s="9" t="e">
        <f>INT(_xlfn.IFNA(LEFT(R160,LEN(R160)-1)*CHOOSE(MATCH(RIGHT(R160,1), {"K","M","B"},0),1000,1000000,1000000000),R160))</f>
        <v>#N/A</v>
      </c>
      <c r="T160" s="3" t="e">
        <f t="shared" si="60"/>
        <v>#N/A</v>
      </c>
      <c r="U160" s="9" t="e">
        <f>INT(_xlfn.IFNA(LEFT(T160,LEN(T160)-1)*CHOOSE(MATCH(RIGHT(T160,1), {"K","M","B"},0),1000,1000000,1000000000),T160))</f>
        <v>#N/A</v>
      </c>
      <c r="W160" s="9" t="str">
        <f t="shared" si="73"/>
        <v/>
      </c>
      <c r="X160" s="3" t="str">
        <f t="shared" si="61"/>
        <v/>
      </c>
      <c r="Y160" s="9" t="str">
        <f t="shared" si="62"/>
        <v/>
      </c>
      <c r="Z160" s="9" t="str">
        <f t="shared" si="63"/>
        <v/>
      </c>
      <c r="AA160" s="6" t="str">
        <f t="shared" si="64"/>
        <v/>
      </c>
      <c r="AB160" s="7" t="str">
        <f t="shared" si="65"/>
        <v/>
      </c>
      <c r="AC160" s="7" t="str">
        <f t="shared" si="66"/>
        <v/>
      </c>
      <c r="AD160" s="7" t="str">
        <f t="shared" si="67"/>
        <v/>
      </c>
      <c r="AE160" s="6" t="str">
        <f t="shared" si="68"/>
        <v/>
      </c>
    </row>
    <row r="161" spans="10:31" x14ac:dyDescent="0.25">
      <c r="J161" s="9" t="e">
        <f t="shared" si="55"/>
        <v>#N/A</v>
      </c>
      <c r="K161" s="3" t="e">
        <f t="shared" si="69"/>
        <v>#N/A</v>
      </c>
      <c r="L161" s="3" t="e">
        <f t="shared" si="70"/>
        <v>#N/A</v>
      </c>
      <c r="M161" s="3" t="e">
        <f t="shared" si="71"/>
        <v>#N/A</v>
      </c>
      <c r="N161" s="3" t="e">
        <f t="shared" si="56"/>
        <v>#N/A</v>
      </c>
      <c r="O161" s="3" t="e">
        <f t="shared" si="57"/>
        <v>#N/A</v>
      </c>
      <c r="P161" s="3" t="e">
        <f t="shared" si="58"/>
        <v>#N/A</v>
      </c>
      <c r="Q161" s="3" t="e">
        <f t="shared" si="72"/>
        <v>#N/A</v>
      </c>
      <c r="R161" s="3" t="e">
        <f t="shared" si="59"/>
        <v>#N/A</v>
      </c>
      <c r="S161" s="9" t="e">
        <f>INT(_xlfn.IFNA(LEFT(R161,LEN(R161)-1)*CHOOSE(MATCH(RIGHT(R161,1), {"K","M","B"},0),1000,1000000,1000000000),R161))</f>
        <v>#N/A</v>
      </c>
      <c r="T161" s="3" t="e">
        <f t="shared" si="60"/>
        <v>#N/A</v>
      </c>
      <c r="U161" s="9" t="e">
        <f>INT(_xlfn.IFNA(LEFT(T161,LEN(T161)-1)*CHOOSE(MATCH(RIGHT(T161,1), {"K","M","B"},0),1000,1000000,1000000000),T161))</f>
        <v>#N/A</v>
      </c>
      <c r="W161" s="9" t="str">
        <f t="shared" si="73"/>
        <v/>
      </c>
      <c r="X161" s="3" t="str">
        <f t="shared" si="61"/>
        <v/>
      </c>
      <c r="Y161" s="9" t="str">
        <f t="shared" si="62"/>
        <v/>
      </c>
      <c r="Z161" s="9" t="str">
        <f t="shared" si="63"/>
        <v/>
      </c>
      <c r="AA161" s="6" t="str">
        <f t="shared" si="64"/>
        <v/>
      </c>
      <c r="AB161" s="7" t="str">
        <f t="shared" si="65"/>
        <v/>
      </c>
      <c r="AC161" s="7" t="str">
        <f t="shared" si="66"/>
        <v/>
      </c>
      <c r="AD161" s="7" t="str">
        <f t="shared" si="67"/>
        <v/>
      </c>
      <c r="AE161" s="6" t="str">
        <f t="shared" si="68"/>
        <v/>
      </c>
    </row>
    <row r="162" spans="10:31" x14ac:dyDescent="0.25">
      <c r="J162" s="9" t="e">
        <f t="shared" si="55"/>
        <v>#N/A</v>
      </c>
      <c r="K162" s="3" t="e">
        <f t="shared" si="69"/>
        <v>#N/A</v>
      </c>
      <c r="L162" s="3" t="e">
        <f t="shared" si="70"/>
        <v>#N/A</v>
      </c>
      <c r="M162" s="3" t="e">
        <f t="shared" si="71"/>
        <v>#N/A</v>
      </c>
      <c r="N162" s="3" t="e">
        <f t="shared" si="56"/>
        <v>#N/A</v>
      </c>
      <c r="O162" s="3" t="e">
        <f t="shared" si="57"/>
        <v>#N/A</v>
      </c>
      <c r="P162" s="3" t="e">
        <f t="shared" si="58"/>
        <v>#N/A</v>
      </c>
      <c r="Q162" s="3" t="e">
        <f t="shared" si="72"/>
        <v>#N/A</v>
      </c>
      <c r="R162" s="3" t="e">
        <f t="shared" si="59"/>
        <v>#N/A</v>
      </c>
      <c r="S162" s="9" t="e">
        <f>INT(_xlfn.IFNA(LEFT(R162,LEN(R162)-1)*CHOOSE(MATCH(RIGHT(R162,1), {"K","M","B"},0),1000,1000000,1000000000),R162))</f>
        <v>#N/A</v>
      </c>
      <c r="T162" s="3" t="e">
        <f t="shared" si="60"/>
        <v>#N/A</v>
      </c>
      <c r="U162" s="9" t="e">
        <f>INT(_xlfn.IFNA(LEFT(T162,LEN(T162)-1)*CHOOSE(MATCH(RIGHT(T162,1), {"K","M","B"},0),1000,1000000,1000000000),T162))</f>
        <v>#N/A</v>
      </c>
      <c r="W162" s="9" t="str">
        <f t="shared" si="73"/>
        <v/>
      </c>
      <c r="X162" s="3" t="str">
        <f t="shared" si="61"/>
        <v/>
      </c>
      <c r="Y162" s="9" t="str">
        <f t="shared" si="62"/>
        <v/>
      </c>
      <c r="Z162" s="9" t="str">
        <f t="shared" si="63"/>
        <v/>
      </c>
      <c r="AA162" s="6" t="str">
        <f t="shared" si="64"/>
        <v/>
      </c>
      <c r="AB162" s="7" t="str">
        <f t="shared" si="65"/>
        <v/>
      </c>
      <c r="AC162" s="7" t="str">
        <f t="shared" si="66"/>
        <v/>
      </c>
      <c r="AD162" s="7" t="str">
        <f t="shared" si="67"/>
        <v/>
      </c>
      <c r="AE162" s="6" t="str">
        <f t="shared" si="68"/>
        <v/>
      </c>
    </row>
    <row r="163" spans="10:31" x14ac:dyDescent="0.25">
      <c r="J163" s="9" t="e">
        <f t="shared" si="55"/>
        <v>#N/A</v>
      </c>
      <c r="K163" s="3" t="e">
        <f t="shared" si="69"/>
        <v>#N/A</v>
      </c>
      <c r="L163" s="3" t="e">
        <f t="shared" si="70"/>
        <v>#N/A</v>
      </c>
      <c r="M163" s="3" t="e">
        <f t="shared" si="71"/>
        <v>#N/A</v>
      </c>
      <c r="N163" s="3" t="e">
        <f t="shared" si="56"/>
        <v>#N/A</v>
      </c>
      <c r="O163" s="3" t="e">
        <f t="shared" si="57"/>
        <v>#N/A</v>
      </c>
      <c r="P163" s="3" t="e">
        <f t="shared" si="58"/>
        <v>#N/A</v>
      </c>
      <c r="Q163" s="3" t="e">
        <f t="shared" si="72"/>
        <v>#N/A</v>
      </c>
      <c r="R163" s="3" t="e">
        <f t="shared" si="59"/>
        <v>#N/A</v>
      </c>
      <c r="S163" s="9" t="e">
        <f>INT(_xlfn.IFNA(LEFT(R163,LEN(R163)-1)*CHOOSE(MATCH(RIGHT(R163,1), {"K","M","B"},0),1000,1000000,1000000000),R163))</f>
        <v>#N/A</v>
      </c>
      <c r="T163" s="3" t="e">
        <f t="shared" si="60"/>
        <v>#N/A</v>
      </c>
      <c r="U163" s="9" t="e">
        <f>INT(_xlfn.IFNA(LEFT(T163,LEN(T163)-1)*CHOOSE(MATCH(RIGHT(T163,1), {"K","M","B"},0),1000,1000000,1000000000),T163))</f>
        <v>#N/A</v>
      </c>
      <c r="W163" s="9" t="str">
        <f t="shared" si="73"/>
        <v/>
      </c>
      <c r="X163" s="3" t="str">
        <f t="shared" si="61"/>
        <v/>
      </c>
      <c r="Y163" s="9" t="str">
        <f t="shared" si="62"/>
        <v/>
      </c>
      <c r="Z163" s="9" t="str">
        <f t="shared" si="63"/>
        <v/>
      </c>
      <c r="AA163" s="6" t="str">
        <f t="shared" si="64"/>
        <v/>
      </c>
      <c r="AB163" s="7" t="str">
        <f t="shared" si="65"/>
        <v/>
      </c>
      <c r="AC163" s="7" t="str">
        <f t="shared" si="66"/>
        <v/>
      </c>
      <c r="AD163" s="7" t="str">
        <f t="shared" si="67"/>
        <v/>
      </c>
      <c r="AE163" s="6" t="str">
        <f t="shared" si="68"/>
        <v/>
      </c>
    </row>
    <row r="164" spans="10:31" x14ac:dyDescent="0.25">
      <c r="J164" s="9" t="e">
        <f t="shared" ref="J164:J200" si="74">MATCH(W164, $A:$A, 0)</f>
        <v>#N/A</v>
      </c>
      <c r="K164" s="3" t="e">
        <f t="shared" si="69"/>
        <v>#N/A</v>
      </c>
      <c r="L164" s="3" t="e">
        <f t="shared" si="70"/>
        <v>#N/A</v>
      </c>
      <c r="M164" s="3" t="e">
        <f t="shared" si="71"/>
        <v>#N/A</v>
      </c>
      <c r="N164" s="3" t="e">
        <f t="shared" ref="N164:N200" si="75">RIGHT(K164,LEN(K164)-2)</f>
        <v>#N/A</v>
      </c>
      <c r="O164" s="3" t="e">
        <f t="shared" ref="O164:O200" si="76">RIGHT(L164,LEN(L164)-2)</f>
        <v>#N/A</v>
      </c>
      <c r="P164" s="3" t="e">
        <f t="shared" ref="P164:P200" si="77">RIGHT(M164,LEN(M164)-2)</f>
        <v>#N/A</v>
      </c>
      <c r="Q164" s="3" t="e">
        <f t="shared" si="72"/>
        <v>#N/A</v>
      </c>
      <c r="R164" s="3" t="e">
        <f t="shared" ref="R164:R200" si="78">MID(Q164, 1, FIND("/", Q164, 1)-1)</f>
        <v>#N/A</v>
      </c>
      <c r="S164" s="9" t="e">
        <f>INT(_xlfn.IFNA(LEFT(R164,LEN(R164)-1)*CHOOSE(MATCH(RIGHT(R164,1), {"K","M","B"},0),1000,1000000,1000000000),R164))</f>
        <v>#N/A</v>
      </c>
      <c r="T164" s="3" t="e">
        <f t="shared" ref="T164:T200" si="79">MID(Q164,FIND("/",Q164,1)+1,LEN(Q164))</f>
        <v>#N/A</v>
      </c>
      <c r="U164" s="9" t="e">
        <f>INT(_xlfn.IFNA(LEFT(T164,LEN(T164)-1)*CHOOSE(MATCH(RIGHT(T164,1), {"K","M","B"},0),1000,1000000,1000000000),T164))</f>
        <v>#N/A</v>
      </c>
      <c r="W164" s="9" t="str">
        <f t="shared" si="73"/>
        <v/>
      </c>
      <c r="X164" s="3" t="str">
        <f t="shared" ref="X164:X200" si="80">IFERROR(INDEX($A:$H, J164, 2), "")</f>
        <v/>
      </c>
      <c r="Y164" s="9" t="str">
        <f t="shared" ref="Y164:Y200" si="81">IFERROR(HEX2DEC(O164)-HEX2DEC(N164), "")</f>
        <v/>
      </c>
      <c r="Z164" s="9" t="str">
        <f t="shared" ref="Z164:Z200" si="82">IFERROR(HEX2DEC(P164)-HEX2DEC(N164), "")</f>
        <v/>
      </c>
      <c r="AA164" s="6" t="str">
        <f t="shared" ref="AA164:AA200" si="83">IFERROR(Z164/Y164, "")</f>
        <v/>
      </c>
      <c r="AB164" s="7" t="str">
        <f t="shared" ref="AB164:AB200" si="84">IFERROR(U164, "")</f>
        <v/>
      </c>
      <c r="AC164" s="7" t="str">
        <f t="shared" ref="AC164:AC200" si="85">IFERROR(S164, "")</f>
        <v/>
      </c>
      <c r="AD164" s="7" t="str">
        <f t="shared" ref="AD164:AD200" si="86">IFERROR(AC164/4, "")</f>
        <v/>
      </c>
      <c r="AE164" s="6" t="str">
        <f t="shared" ref="AE164:AE200" si="87">IFERROR(AC164/AB164, "")</f>
        <v/>
      </c>
    </row>
    <row r="165" spans="10:31" x14ac:dyDescent="0.25">
      <c r="J165" s="9" t="e">
        <f t="shared" si="74"/>
        <v>#N/A</v>
      </c>
      <c r="K165" s="3" t="e">
        <f t="shared" si="69"/>
        <v>#N/A</v>
      </c>
      <c r="L165" s="3" t="e">
        <f t="shared" si="70"/>
        <v>#N/A</v>
      </c>
      <c r="M165" s="3" t="e">
        <f t="shared" si="71"/>
        <v>#N/A</v>
      </c>
      <c r="N165" s="3" t="e">
        <f t="shared" si="75"/>
        <v>#N/A</v>
      </c>
      <c r="O165" s="3" t="e">
        <f t="shared" si="76"/>
        <v>#N/A</v>
      </c>
      <c r="P165" s="3" t="e">
        <f t="shared" si="77"/>
        <v>#N/A</v>
      </c>
      <c r="Q165" s="3" t="e">
        <f t="shared" si="72"/>
        <v>#N/A</v>
      </c>
      <c r="R165" s="3" t="e">
        <f t="shared" si="78"/>
        <v>#N/A</v>
      </c>
      <c r="S165" s="9" t="e">
        <f>INT(_xlfn.IFNA(LEFT(R165,LEN(R165)-1)*CHOOSE(MATCH(RIGHT(R165,1), {"K","M","B"},0),1000,1000000,1000000000),R165))</f>
        <v>#N/A</v>
      </c>
      <c r="T165" s="3" t="e">
        <f t="shared" si="79"/>
        <v>#N/A</v>
      </c>
      <c r="U165" s="9" t="e">
        <f>INT(_xlfn.IFNA(LEFT(T165,LEN(T165)-1)*CHOOSE(MATCH(RIGHT(T165,1), {"K","M","B"},0),1000,1000000,1000000000),T165))</f>
        <v>#N/A</v>
      </c>
      <c r="W165" s="9" t="str">
        <f t="shared" si="73"/>
        <v/>
      </c>
      <c r="X165" s="3" t="str">
        <f t="shared" si="80"/>
        <v/>
      </c>
      <c r="Y165" s="9" t="str">
        <f t="shared" si="81"/>
        <v/>
      </c>
      <c r="Z165" s="9" t="str">
        <f t="shared" si="82"/>
        <v/>
      </c>
      <c r="AA165" s="6" t="str">
        <f t="shared" si="83"/>
        <v/>
      </c>
      <c r="AB165" s="7" t="str">
        <f t="shared" si="84"/>
        <v/>
      </c>
      <c r="AC165" s="7" t="str">
        <f t="shared" si="85"/>
        <v/>
      </c>
      <c r="AD165" s="7" t="str">
        <f t="shared" si="86"/>
        <v/>
      </c>
      <c r="AE165" s="6" t="str">
        <f t="shared" si="87"/>
        <v/>
      </c>
    </row>
    <row r="166" spans="10:31" x14ac:dyDescent="0.25">
      <c r="J166" s="9" t="e">
        <f t="shared" si="74"/>
        <v>#N/A</v>
      </c>
      <c r="K166" s="3" t="e">
        <f t="shared" si="69"/>
        <v>#N/A</v>
      </c>
      <c r="L166" s="3" t="e">
        <f t="shared" si="70"/>
        <v>#N/A</v>
      </c>
      <c r="M166" s="3" t="e">
        <f t="shared" si="71"/>
        <v>#N/A</v>
      </c>
      <c r="N166" s="3" t="e">
        <f t="shared" si="75"/>
        <v>#N/A</v>
      </c>
      <c r="O166" s="3" t="e">
        <f t="shared" si="76"/>
        <v>#N/A</v>
      </c>
      <c r="P166" s="3" t="e">
        <f t="shared" si="77"/>
        <v>#N/A</v>
      </c>
      <c r="Q166" s="3" t="e">
        <f t="shared" si="72"/>
        <v>#N/A</v>
      </c>
      <c r="R166" s="3" t="e">
        <f t="shared" si="78"/>
        <v>#N/A</v>
      </c>
      <c r="S166" s="9" t="e">
        <f>INT(_xlfn.IFNA(LEFT(R166,LEN(R166)-1)*CHOOSE(MATCH(RIGHT(R166,1), {"K","M","B"},0),1000,1000000,1000000000),R166))</f>
        <v>#N/A</v>
      </c>
      <c r="T166" s="3" t="e">
        <f t="shared" si="79"/>
        <v>#N/A</v>
      </c>
      <c r="U166" s="9" t="e">
        <f>INT(_xlfn.IFNA(LEFT(T166,LEN(T166)-1)*CHOOSE(MATCH(RIGHT(T166,1), {"K","M","B"},0),1000,1000000,1000000000),T166))</f>
        <v>#N/A</v>
      </c>
      <c r="W166" s="9" t="str">
        <f t="shared" si="73"/>
        <v/>
      </c>
      <c r="X166" s="3" t="str">
        <f t="shared" si="80"/>
        <v/>
      </c>
      <c r="Y166" s="9" t="str">
        <f t="shared" si="81"/>
        <v/>
      </c>
      <c r="Z166" s="9" t="str">
        <f t="shared" si="82"/>
        <v/>
      </c>
      <c r="AA166" s="6" t="str">
        <f t="shared" si="83"/>
        <v/>
      </c>
      <c r="AB166" s="7" t="str">
        <f t="shared" si="84"/>
        <v/>
      </c>
      <c r="AC166" s="7" t="str">
        <f t="shared" si="85"/>
        <v/>
      </c>
      <c r="AD166" s="7" t="str">
        <f t="shared" si="86"/>
        <v/>
      </c>
      <c r="AE166" s="6" t="str">
        <f t="shared" si="87"/>
        <v/>
      </c>
    </row>
    <row r="167" spans="10:31" x14ac:dyDescent="0.25">
      <c r="J167" s="9" t="e">
        <f t="shared" si="74"/>
        <v>#N/A</v>
      </c>
      <c r="K167" s="3" t="e">
        <f t="shared" si="69"/>
        <v>#N/A</v>
      </c>
      <c r="L167" s="3" t="e">
        <f t="shared" si="70"/>
        <v>#N/A</v>
      </c>
      <c r="M167" s="3" t="e">
        <f t="shared" si="71"/>
        <v>#N/A</v>
      </c>
      <c r="N167" s="3" t="e">
        <f t="shared" si="75"/>
        <v>#N/A</v>
      </c>
      <c r="O167" s="3" t="e">
        <f t="shared" si="76"/>
        <v>#N/A</v>
      </c>
      <c r="P167" s="3" t="e">
        <f t="shared" si="77"/>
        <v>#N/A</v>
      </c>
      <c r="Q167" s="3" t="e">
        <f t="shared" si="72"/>
        <v>#N/A</v>
      </c>
      <c r="R167" s="3" t="e">
        <f t="shared" si="78"/>
        <v>#N/A</v>
      </c>
      <c r="S167" s="9" t="e">
        <f>INT(_xlfn.IFNA(LEFT(R167,LEN(R167)-1)*CHOOSE(MATCH(RIGHT(R167,1), {"K","M","B"},0),1000,1000000,1000000000),R167))</f>
        <v>#N/A</v>
      </c>
      <c r="T167" s="3" t="e">
        <f t="shared" si="79"/>
        <v>#N/A</v>
      </c>
      <c r="U167" s="9" t="e">
        <f>INT(_xlfn.IFNA(LEFT(T167,LEN(T167)-1)*CHOOSE(MATCH(RIGHT(T167,1), {"K","M","B"},0),1000,1000000,1000000000),T167))</f>
        <v>#N/A</v>
      </c>
      <c r="W167" s="9" t="str">
        <f t="shared" si="73"/>
        <v/>
      </c>
      <c r="X167" s="3" t="str">
        <f t="shared" si="80"/>
        <v/>
      </c>
      <c r="Y167" s="9" t="str">
        <f t="shared" si="81"/>
        <v/>
      </c>
      <c r="Z167" s="9" t="str">
        <f t="shared" si="82"/>
        <v/>
      </c>
      <c r="AA167" s="6" t="str">
        <f t="shared" si="83"/>
        <v/>
      </c>
      <c r="AB167" s="7" t="str">
        <f t="shared" si="84"/>
        <v/>
      </c>
      <c r="AC167" s="7" t="str">
        <f t="shared" si="85"/>
        <v/>
      </c>
      <c r="AD167" s="7" t="str">
        <f t="shared" si="86"/>
        <v/>
      </c>
      <c r="AE167" s="6" t="str">
        <f t="shared" si="87"/>
        <v/>
      </c>
    </row>
    <row r="168" spans="10:31" x14ac:dyDescent="0.25">
      <c r="J168" s="9" t="e">
        <f t="shared" si="74"/>
        <v>#N/A</v>
      </c>
      <c r="K168" s="3" t="e">
        <f t="shared" si="69"/>
        <v>#N/A</v>
      </c>
      <c r="L168" s="3" t="e">
        <f t="shared" si="70"/>
        <v>#N/A</v>
      </c>
      <c r="M168" s="3" t="e">
        <f t="shared" si="71"/>
        <v>#N/A</v>
      </c>
      <c r="N168" s="3" t="e">
        <f t="shared" si="75"/>
        <v>#N/A</v>
      </c>
      <c r="O168" s="3" t="e">
        <f t="shared" si="76"/>
        <v>#N/A</v>
      </c>
      <c r="P168" s="3" t="e">
        <f t="shared" si="77"/>
        <v>#N/A</v>
      </c>
      <c r="Q168" s="3" t="e">
        <f t="shared" si="72"/>
        <v>#N/A</v>
      </c>
      <c r="R168" s="3" t="e">
        <f t="shared" si="78"/>
        <v>#N/A</v>
      </c>
      <c r="S168" s="9" t="e">
        <f>INT(_xlfn.IFNA(LEFT(R168,LEN(R168)-1)*CHOOSE(MATCH(RIGHT(R168,1), {"K","M","B"},0),1000,1000000,1000000000),R168))</f>
        <v>#N/A</v>
      </c>
      <c r="T168" s="3" t="e">
        <f t="shared" si="79"/>
        <v>#N/A</v>
      </c>
      <c r="U168" s="9" t="e">
        <f>INT(_xlfn.IFNA(LEFT(T168,LEN(T168)-1)*CHOOSE(MATCH(RIGHT(T168,1), {"K","M","B"},0),1000,1000000,1000000000),T168))</f>
        <v>#N/A</v>
      </c>
      <c r="W168" s="9" t="str">
        <f t="shared" si="73"/>
        <v/>
      </c>
      <c r="X168" s="3" t="str">
        <f t="shared" si="80"/>
        <v/>
      </c>
      <c r="Y168" s="9" t="str">
        <f t="shared" si="81"/>
        <v/>
      </c>
      <c r="Z168" s="9" t="str">
        <f t="shared" si="82"/>
        <v/>
      </c>
      <c r="AA168" s="6" t="str">
        <f t="shared" si="83"/>
        <v/>
      </c>
      <c r="AB168" s="7" t="str">
        <f t="shared" si="84"/>
        <v/>
      </c>
      <c r="AC168" s="7" t="str">
        <f t="shared" si="85"/>
        <v/>
      </c>
      <c r="AD168" s="7" t="str">
        <f t="shared" si="86"/>
        <v/>
      </c>
      <c r="AE168" s="6" t="str">
        <f t="shared" si="87"/>
        <v/>
      </c>
    </row>
    <row r="169" spans="10:31" x14ac:dyDescent="0.25">
      <c r="J169" s="9" t="e">
        <f t="shared" si="74"/>
        <v>#N/A</v>
      </c>
      <c r="K169" s="3" t="e">
        <f t="shared" si="69"/>
        <v>#N/A</v>
      </c>
      <c r="L169" s="3" t="e">
        <f t="shared" si="70"/>
        <v>#N/A</v>
      </c>
      <c r="M169" s="3" t="e">
        <f t="shared" si="71"/>
        <v>#N/A</v>
      </c>
      <c r="N169" s="3" t="e">
        <f t="shared" si="75"/>
        <v>#N/A</v>
      </c>
      <c r="O169" s="3" t="e">
        <f t="shared" si="76"/>
        <v>#N/A</v>
      </c>
      <c r="P169" s="3" t="e">
        <f t="shared" si="77"/>
        <v>#N/A</v>
      </c>
      <c r="Q169" s="3" t="e">
        <f t="shared" si="72"/>
        <v>#N/A</v>
      </c>
      <c r="R169" s="3" t="e">
        <f t="shared" si="78"/>
        <v>#N/A</v>
      </c>
      <c r="S169" s="9" t="e">
        <f>INT(_xlfn.IFNA(LEFT(R169,LEN(R169)-1)*CHOOSE(MATCH(RIGHT(R169,1), {"K","M","B"},0),1000,1000000,1000000000),R169))</f>
        <v>#N/A</v>
      </c>
      <c r="T169" s="3" t="e">
        <f t="shared" si="79"/>
        <v>#N/A</v>
      </c>
      <c r="U169" s="9" t="e">
        <f>INT(_xlfn.IFNA(LEFT(T169,LEN(T169)-1)*CHOOSE(MATCH(RIGHT(T169,1), {"K","M","B"},0),1000,1000000,1000000000),T169))</f>
        <v>#N/A</v>
      </c>
      <c r="W169" s="9" t="str">
        <f t="shared" si="73"/>
        <v/>
      </c>
      <c r="X169" s="3" t="str">
        <f t="shared" si="80"/>
        <v/>
      </c>
      <c r="Y169" s="9" t="str">
        <f t="shared" si="81"/>
        <v/>
      </c>
      <c r="Z169" s="9" t="str">
        <f t="shared" si="82"/>
        <v/>
      </c>
      <c r="AA169" s="6" t="str">
        <f t="shared" si="83"/>
        <v/>
      </c>
      <c r="AB169" s="7" t="str">
        <f t="shared" si="84"/>
        <v/>
      </c>
      <c r="AC169" s="7" t="str">
        <f t="shared" si="85"/>
        <v/>
      </c>
      <c r="AD169" s="7" t="str">
        <f t="shared" si="86"/>
        <v/>
      </c>
      <c r="AE169" s="6" t="str">
        <f t="shared" si="87"/>
        <v/>
      </c>
    </row>
    <row r="170" spans="10:31" x14ac:dyDescent="0.25">
      <c r="J170" s="9" t="e">
        <f t="shared" si="74"/>
        <v>#N/A</v>
      </c>
      <c r="K170" s="3" t="e">
        <f t="shared" si="69"/>
        <v>#N/A</v>
      </c>
      <c r="L170" s="3" t="e">
        <f t="shared" si="70"/>
        <v>#N/A</v>
      </c>
      <c r="M170" s="3" t="e">
        <f t="shared" si="71"/>
        <v>#N/A</v>
      </c>
      <c r="N170" s="3" t="e">
        <f t="shared" si="75"/>
        <v>#N/A</v>
      </c>
      <c r="O170" s="3" t="e">
        <f t="shared" si="76"/>
        <v>#N/A</v>
      </c>
      <c r="P170" s="3" t="e">
        <f t="shared" si="77"/>
        <v>#N/A</v>
      </c>
      <c r="Q170" s="3" t="e">
        <f t="shared" si="72"/>
        <v>#N/A</v>
      </c>
      <c r="R170" s="3" t="e">
        <f t="shared" si="78"/>
        <v>#N/A</v>
      </c>
      <c r="S170" s="9" t="e">
        <f>INT(_xlfn.IFNA(LEFT(R170,LEN(R170)-1)*CHOOSE(MATCH(RIGHT(R170,1), {"K","M","B"},0),1000,1000000,1000000000),R170))</f>
        <v>#N/A</v>
      </c>
      <c r="T170" s="3" t="e">
        <f t="shared" si="79"/>
        <v>#N/A</v>
      </c>
      <c r="U170" s="9" t="e">
        <f>INT(_xlfn.IFNA(LEFT(T170,LEN(T170)-1)*CHOOSE(MATCH(RIGHT(T170,1), {"K","M","B"},0),1000,1000000,1000000000),T170))</f>
        <v>#N/A</v>
      </c>
      <c r="W170" s="9" t="str">
        <f t="shared" si="73"/>
        <v/>
      </c>
      <c r="X170" s="3" t="str">
        <f t="shared" si="80"/>
        <v/>
      </c>
      <c r="Y170" s="9" t="str">
        <f t="shared" si="81"/>
        <v/>
      </c>
      <c r="Z170" s="9" t="str">
        <f t="shared" si="82"/>
        <v/>
      </c>
      <c r="AA170" s="6" t="str">
        <f t="shared" si="83"/>
        <v/>
      </c>
      <c r="AB170" s="7" t="str">
        <f t="shared" si="84"/>
        <v/>
      </c>
      <c r="AC170" s="7" t="str">
        <f t="shared" si="85"/>
        <v/>
      </c>
      <c r="AD170" s="7" t="str">
        <f t="shared" si="86"/>
        <v/>
      </c>
      <c r="AE170" s="6" t="str">
        <f t="shared" si="87"/>
        <v/>
      </c>
    </row>
    <row r="171" spans="10:31" x14ac:dyDescent="0.25">
      <c r="J171" s="9" t="e">
        <f t="shared" si="74"/>
        <v>#N/A</v>
      </c>
      <c r="K171" s="3" t="e">
        <f t="shared" si="69"/>
        <v>#N/A</v>
      </c>
      <c r="L171" s="3" t="e">
        <f t="shared" si="70"/>
        <v>#N/A</v>
      </c>
      <c r="M171" s="3" t="e">
        <f t="shared" si="71"/>
        <v>#N/A</v>
      </c>
      <c r="N171" s="3" t="e">
        <f t="shared" si="75"/>
        <v>#N/A</v>
      </c>
      <c r="O171" s="3" t="e">
        <f t="shared" si="76"/>
        <v>#N/A</v>
      </c>
      <c r="P171" s="3" t="e">
        <f t="shared" si="77"/>
        <v>#N/A</v>
      </c>
      <c r="Q171" s="3" t="e">
        <f t="shared" si="72"/>
        <v>#N/A</v>
      </c>
      <c r="R171" s="3" t="e">
        <f t="shared" si="78"/>
        <v>#N/A</v>
      </c>
      <c r="S171" s="9" t="e">
        <f>INT(_xlfn.IFNA(LEFT(R171,LEN(R171)-1)*CHOOSE(MATCH(RIGHT(R171,1), {"K","M","B"},0),1000,1000000,1000000000),R171))</f>
        <v>#N/A</v>
      </c>
      <c r="T171" s="3" t="e">
        <f t="shared" si="79"/>
        <v>#N/A</v>
      </c>
      <c r="U171" s="9" t="e">
        <f>INT(_xlfn.IFNA(LEFT(T171,LEN(T171)-1)*CHOOSE(MATCH(RIGHT(T171,1), {"K","M","B"},0),1000,1000000,1000000000),T171))</f>
        <v>#N/A</v>
      </c>
      <c r="W171" s="9" t="str">
        <f t="shared" si="73"/>
        <v/>
      </c>
      <c r="X171" s="3" t="str">
        <f t="shared" si="80"/>
        <v/>
      </c>
      <c r="Y171" s="9" t="str">
        <f t="shared" si="81"/>
        <v/>
      </c>
      <c r="Z171" s="9" t="str">
        <f t="shared" si="82"/>
        <v/>
      </c>
      <c r="AA171" s="6" t="str">
        <f t="shared" si="83"/>
        <v/>
      </c>
      <c r="AB171" s="7" t="str">
        <f t="shared" si="84"/>
        <v/>
      </c>
      <c r="AC171" s="7" t="str">
        <f t="shared" si="85"/>
        <v/>
      </c>
      <c r="AD171" s="7" t="str">
        <f t="shared" si="86"/>
        <v/>
      </c>
      <c r="AE171" s="6" t="str">
        <f t="shared" si="87"/>
        <v/>
      </c>
    </row>
    <row r="172" spans="10:31" x14ac:dyDescent="0.25">
      <c r="J172" s="9" t="e">
        <f t="shared" si="74"/>
        <v>#N/A</v>
      </c>
      <c r="K172" s="3" t="e">
        <f t="shared" si="69"/>
        <v>#N/A</v>
      </c>
      <c r="L172" s="3" t="e">
        <f t="shared" si="70"/>
        <v>#N/A</v>
      </c>
      <c r="M172" s="3" t="e">
        <f t="shared" si="71"/>
        <v>#N/A</v>
      </c>
      <c r="N172" s="3" t="e">
        <f t="shared" si="75"/>
        <v>#N/A</v>
      </c>
      <c r="O172" s="3" t="e">
        <f t="shared" si="76"/>
        <v>#N/A</v>
      </c>
      <c r="P172" s="3" t="e">
        <f t="shared" si="77"/>
        <v>#N/A</v>
      </c>
      <c r="Q172" s="3" t="e">
        <f t="shared" si="72"/>
        <v>#N/A</v>
      </c>
      <c r="R172" s="3" t="e">
        <f t="shared" si="78"/>
        <v>#N/A</v>
      </c>
      <c r="S172" s="9" t="e">
        <f>INT(_xlfn.IFNA(LEFT(R172,LEN(R172)-1)*CHOOSE(MATCH(RIGHT(R172,1), {"K","M","B"},0),1000,1000000,1000000000),R172))</f>
        <v>#N/A</v>
      </c>
      <c r="T172" s="3" t="e">
        <f t="shared" si="79"/>
        <v>#N/A</v>
      </c>
      <c r="U172" s="9" t="e">
        <f>INT(_xlfn.IFNA(LEFT(T172,LEN(T172)-1)*CHOOSE(MATCH(RIGHT(T172,1), {"K","M","B"},0),1000,1000000,1000000000),T172))</f>
        <v>#N/A</v>
      </c>
      <c r="W172" s="9" t="str">
        <f t="shared" si="73"/>
        <v/>
      </c>
      <c r="X172" s="3" t="str">
        <f t="shared" si="80"/>
        <v/>
      </c>
      <c r="Y172" s="9" t="str">
        <f t="shared" si="81"/>
        <v/>
      </c>
      <c r="Z172" s="9" t="str">
        <f t="shared" si="82"/>
        <v/>
      </c>
      <c r="AA172" s="6" t="str">
        <f t="shared" si="83"/>
        <v/>
      </c>
      <c r="AB172" s="7" t="str">
        <f t="shared" si="84"/>
        <v/>
      </c>
      <c r="AC172" s="7" t="str">
        <f t="shared" si="85"/>
        <v/>
      </c>
      <c r="AD172" s="7" t="str">
        <f t="shared" si="86"/>
        <v/>
      </c>
      <c r="AE172" s="6" t="str">
        <f t="shared" si="87"/>
        <v/>
      </c>
    </row>
    <row r="173" spans="10:31" x14ac:dyDescent="0.25">
      <c r="J173" s="9" t="e">
        <f t="shared" si="74"/>
        <v>#N/A</v>
      </c>
      <c r="K173" s="3" t="e">
        <f t="shared" si="69"/>
        <v>#N/A</v>
      </c>
      <c r="L173" s="3" t="e">
        <f t="shared" si="70"/>
        <v>#N/A</v>
      </c>
      <c r="M173" s="3" t="e">
        <f t="shared" si="71"/>
        <v>#N/A</v>
      </c>
      <c r="N173" s="3" t="e">
        <f t="shared" si="75"/>
        <v>#N/A</v>
      </c>
      <c r="O173" s="3" t="e">
        <f t="shared" si="76"/>
        <v>#N/A</v>
      </c>
      <c r="P173" s="3" t="e">
        <f t="shared" si="77"/>
        <v>#N/A</v>
      </c>
      <c r="Q173" s="3" t="e">
        <f t="shared" si="72"/>
        <v>#N/A</v>
      </c>
      <c r="R173" s="3" t="e">
        <f t="shared" si="78"/>
        <v>#N/A</v>
      </c>
      <c r="S173" s="9" t="e">
        <f>INT(_xlfn.IFNA(LEFT(R173,LEN(R173)-1)*CHOOSE(MATCH(RIGHT(R173,1), {"K","M","B"},0),1000,1000000,1000000000),R173))</f>
        <v>#N/A</v>
      </c>
      <c r="T173" s="3" t="e">
        <f t="shared" si="79"/>
        <v>#N/A</v>
      </c>
      <c r="U173" s="9" t="e">
        <f>INT(_xlfn.IFNA(LEFT(T173,LEN(T173)-1)*CHOOSE(MATCH(RIGHT(T173,1), {"K","M","B"},0),1000,1000000,1000000000),T173))</f>
        <v>#N/A</v>
      </c>
      <c r="W173" s="9" t="str">
        <f t="shared" si="73"/>
        <v/>
      </c>
      <c r="X173" s="3" t="str">
        <f t="shared" si="80"/>
        <v/>
      </c>
      <c r="Y173" s="9" t="str">
        <f t="shared" si="81"/>
        <v/>
      </c>
      <c r="Z173" s="9" t="str">
        <f t="shared" si="82"/>
        <v/>
      </c>
      <c r="AA173" s="6" t="str">
        <f t="shared" si="83"/>
        <v/>
      </c>
      <c r="AB173" s="7" t="str">
        <f t="shared" si="84"/>
        <v/>
      </c>
      <c r="AC173" s="7" t="str">
        <f t="shared" si="85"/>
        <v/>
      </c>
      <c r="AD173" s="7" t="str">
        <f t="shared" si="86"/>
        <v/>
      </c>
      <c r="AE173" s="6" t="str">
        <f t="shared" si="87"/>
        <v/>
      </c>
    </row>
    <row r="174" spans="10:31" x14ac:dyDescent="0.25">
      <c r="J174" s="9" t="e">
        <f t="shared" si="74"/>
        <v>#N/A</v>
      </c>
      <c r="K174" s="3" t="e">
        <f t="shared" si="69"/>
        <v>#N/A</v>
      </c>
      <c r="L174" s="3" t="e">
        <f t="shared" si="70"/>
        <v>#N/A</v>
      </c>
      <c r="M174" s="3" t="e">
        <f t="shared" si="71"/>
        <v>#N/A</v>
      </c>
      <c r="N174" s="3" t="e">
        <f t="shared" si="75"/>
        <v>#N/A</v>
      </c>
      <c r="O174" s="3" t="e">
        <f t="shared" si="76"/>
        <v>#N/A</v>
      </c>
      <c r="P174" s="3" t="e">
        <f t="shared" si="77"/>
        <v>#N/A</v>
      </c>
      <c r="Q174" s="3" t="e">
        <f t="shared" si="72"/>
        <v>#N/A</v>
      </c>
      <c r="R174" s="3" t="e">
        <f t="shared" si="78"/>
        <v>#N/A</v>
      </c>
      <c r="S174" s="9" t="e">
        <f>INT(_xlfn.IFNA(LEFT(R174,LEN(R174)-1)*CHOOSE(MATCH(RIGHT(R174,1), {"K","M","B"},0),1000,1000000,1000000000),R174))</f>
        <v>#N/A</v>
      </c>
      <c r="T174" s="3" t="e">
        <f t="shared" si="79"/>
        <v>#N/A</v>
      </c>
      <c r="U174" s="9" t="e">
        <f>INT(_xlfn.IFNA(LEFT(T174,LEN(T174)-1)*CHOOSE(MATCH(RIGHT(T174,1), {"K","M","B"},0),1000,1000000,1000000000),T174))</f>
        <v>#N/A</v>
      </c>
      <c r="W174" s="9" t="str">
        <f t="shared" si="73"/>
        <v/>
      </c>
      <c r="X174" s="3" t="str">
        <f t="shared" si="80"/>
        <v/>
      </c>
      <c r="Y174" s="9" t="str">
        <f t="shared" si="81"/>
        <v/>
      </c>
      <c r="Z174" s="9" t="str">
        <f t="shared" si="82"/>
        <v/>
      </c>
      <c r="AA174" s="6" t="str">
        <f t="shared" si="83"/>
        <v/>
      </c>
      <c r="AB174" s="7" t="str">
        <f t="shared" si="84"/>
        <v/>
      </c>
      <c r="AC174" s="7" t="str">
        <f t="shared" si="85"/>
        <v/>
      </c>
      <c r="AD174" s="7" t="str">
        <f t="shared" si="86"/>
        <v/>
      </c>
      <c r="AE174" s="6" t="str">
        <f t="shared" si="87"/>
        <v/>
      </c>
    </row>
    <row r="175" spans="10:31" x14ac:dyDescent="0.25">
      <c r="J175" s="9" t="e">
        <f t="shared" si="74"/>
        <v>#N/A</v>
      </c>
      <c r="K175" s="3" t="e">
        <f t="shared" si="69"/>
        <v>#N/A</v>
      </c>
      <c r="L175" s="3" t="e">
        <f t="shared" si="70"/>
        <v>#N/A</v>
      </c>
      <c r="M175" s="3" t="e">
        <f t="shared" si="71"/>
        <v>#N/A</v>
      </c>
      <c r="N175" s="3" t="e">
        <f t="shared" si="75"/>
        <v>#N/A</v>
      </c>
      <c r="O175" s="3" t="e">
        <f t="shared" si="76"/>
        <v>#N/A</v>
      </c>
      <c r="P175" s="3" t="e">
        <f t="shared" si="77"/>
        <v>#N/A</v>
      </c>
      <c r="Q175" s="3" t="e">
        <f t="shared" si="72"/>
        <v>#N/A</v>
      </c>
      <c r="R175" s="3" t="e">
        <f t="shared" si="78"/>
        <v>#N/A</v>
      </c>
      <c r="S175" s="9" t="e">
        <f>INT(_xlfn.IFNA(LEFT(R175,LEN(R175)-1)*CHOOSE(MATCH(RIGHT(R175,1), {"K","M","B"},0),1000,1000000,1000000000),R175))</f>
        <v>#N/A</v>
      </c>
      <c r="T175" s="3" t="e">
        <f t="shared" si="79"/>
        <v>#N/A</v>
      </c>
      <c r="U175" s="9" t="e">
        <f>INT(_xlfn.IFNA(LEFT(T175,LEN(T175)-1)*CHOOSE(MATCH(RIGHT(T175,1), {"K","M","B"},0),1000,1000000,1000000000),T175))</f>
        <v>#N/A</v>
      </c>
      <c r="W175" s="9" t="str">
        <f t="shared" si="73"/>
        <v/>
      </c>
      <c r="X175" s="3" t="str">
        <f t="shared" si="80"/>
        <v/>
      </c>
      <c r="Y175" s="9" t="str">
        <f t="shared" si="81"/>
        <v/>
      </c>
      <c r="Z175" s="9" t="str">
        <f t="shared" si="82"/>
        <v/>
      </c>
      <c r="AA175" s="6" t="str">
        <f t="shared" si="83"/>
        <v/>
      </c>
      <c r="AB175" s="7" t="str">
        <f t="shared" si="84"/>
        <v/>
      </c>
      <c r="AC175" s="7" t="str">
        <f t="shared" si="85"/>
        <v/>
      </c>
      <c r="AD175" s="7" t="str">
        <f t="shared" si="86"/>
        <v/>
      </c>
      <c r="AE175" s="6" t="str">
        <f t="shared" si="87"/>
        <v/>
      </c>
    </row>
    <row r="176" spans="10:31" x14ac:dyDescent="0.25">
      <c r="J176" s="9" t="e">
        <f t="shared" si="74"/>
        <v>#N/A</v>
      </c>
      <c r="K176" s="3" t="e">
        <f t="shared" si="69"/>
        <v>#N/A</v>
      </c>
      <c r="L176" s="3" t="e">
        <f t="shared" si="70"/>
        <v>#N/A</v>
      </c>
      <c r="M176" s="3" t="e">
        <f t="shared" si="71"/>
        <v>#N/A</v>
      </c>
      <c r="N176" s="3" t="e">
        <f t="shared" si="75"/>
        <v>#N/A</v>
      </c>
      <c r="O176" s="3" t="e">
        <f t="shared" si="76"/>
        <v>#N/A</v>
      </c>
      <c r="P176" s="3" t="e">
        <f t="shared" si="77"/>
        <v>#N/A</v>
      </c>
      <c r="Q176" s="3" t="e">
        <f t="shared" si="72"/>
        <v>#N/A</v>
      </c>
      <c r="R176" s="3" t="e">
        <f t="shared" si="78"/>
        <v>#N/A</v>
      </c>
      <c r="S176" s="9" t="e">
        <f>INT(_xlfn.IFNA(LEFT(R176,LEN(R176)-1)*CHOOSE(MATCH(RIGHT(R176,1), {"K","M","B"},0),1000,1000000,1000000000),R176))</f>
        <v>#N/A</v>
      </c>
      <c r="T176" s="3" t="e">
        <f t="shared" si="79"/>
        <v>#N/A</v>
      </c>
      <c r="U176" s="9" t="e">
        <f>INT(_xlfn.IFNA(LEFT(T176,LEN(T176)-1)*CHOOSE(MATCH(RIGHT(T176,1), {"K","M","B"},0),1000,1000000,1000000000),T176))</f>
        <v>#N/A</v>
      </c>
      <c r="W176" s="9" t="str">
        <f t="shared" si="73"/>
        <v/>
      </c>
      <c r="X176" s="3" t="str">
        <f t="shared" si="80"/>
        <v/>
      </c>
      <c r="Y176" s="9" t="str">
        <f t="shared" si="81"/>
        <v/>
      </c>
      <c r="Z176" s="9" t="str">
        <f t="shared" si="82"/>
        <v/>
      </c>
      <c r="AA176" s="6" t="str">
        <f t="shared" si="83"/>
        <v/>
      </c>
      <c r="AB176" s="7" t="str">
        <f t="shared" si="84"/>
        <v/>
      </c>
      <c r="AC176" s="7" t="str">
        <f t="shared" si="85"/>
        <v/>
      </c>
      <c r="AD176" s="7" t="str">
        <f t="shared" si="86"/>
        <v/>
      </c>
      <c r="AE176" s="6" t="str">
        <f t="shared" si="87"/>
        <v/>
      </c>
    </row>
    <row r="177" spans="10:31" x14ac:dyDescent="0.25">
      <c r="J177" s="9" t="e">
        <f t="shared" si="74"/>
        <v>#N/A</v>
      </c>
      <c r="K177" s="3" t="e">
        <f t="shared" si="69"/>
        <v>#N/A</v>
      </c>
      <c r="L177" s="3" t="e">
        <f t="shared" si="70"/>
        <v>#N/A</v>
      </c>
      <c r="M177" s="3" t="e">
        <f t="shared" si="71"/>
        <v>#N/A</v>
      </c>
      <c r="N177" s="3" t="e">
        <f t="shared" si="75"/>
        <v>#N/A</v>
      </c>
      <c r="O177" s="3" t="e">
        <f t="shared" si="76"/>
        <v>#N/A</v>
      </c>
      <c r="P177" s="3" t="e">
        <f t="shared" si="77"/>
        <v>#N/A</v>
      </c>
      <c r="Q177" s="3" t="e">
        <f t="shared" si="72"/>
        <v>#N/A</v>
      </c>
      <c r="R177" s="3" t="e">
        <f t="shared" si="78"/>
        <v>#N/A</v>
      </c>
      <c r="S177" s="9" t="e">
        <f>INT(_xlfn.IFNA(LEFT(R177,LEN(R177)-1)*CHOOSE(MATCH(RIGHT(R177,1), {"K","M","B"},0),1000,1000000,1000000000),R177))</f>
        <v>#N/A</v>
      </c>
      <c r="T177" s="3" t="e">
        <f t="shared" si="79"/>
        <v>#N/A</v>
      </c>
      <c r="U177" s="9" t="e">
        <f>INT(_xlfn.IFNA(LEFT(T177,LEN(T177)-1)*CHOOSE(MATCH(RIGHT(T177,1), {"K","M","B"},0),1000,1000000,1000000000),T177))</f>
        <v>#N/A</v>
      </c>
      <c r="W177" s="9" t="str">
        <f t="shared" si="73"/>
        <v/>
      </c>
      <c r="X177" s="3" t="str">
        <f t="shared" si="80"/>
        <v/>
      </c>
      <c r="Y177" s="9" t="str">
        <f t="shared" si="81"/>
        <v/>
      </c>
      <c r="Z177" s="9" t="str">
        <f t="shared" si="82"/>
        <v/>
      </c>
      <c r="AA177" s="6" t="str">
        <f t="shared" si="83"/>
        <v/>
      </c>
      <c r="AB177" s="7" t="str">
        <f t="shared" si="84"/>
        <v/>
      </c>
      <c r="AC177" s="7" t="str">
        <f t="shared" si="85"/>
        <v/>
      </c>
      <c r="AD177" s="7" t="str">
        <f t="shared" si="86"/>
        <v/>
      </c>
      <c r="AE177" s="6" t="str">
        <f t="shared" si="87"/>
        <v/>
      </c>
    </row>
    <row r="178" spans="10:31" x14ac:dyDescent="0.25">
      <c r="J178" s="9" t="e">
        <f t="shared" si="74"/>
        <v>#N/A</v>
      </c>
      <c r="K178" s="3" t="e">
        <f t="shared" si="69"/>
        <v>#N/A</v>
      </c>
      <c r="L178" s="3" t="e">
        <f t="shared" si="70"/>
        <v>#N/A</v>
      </c>
      <c r="M178" s="3" t="e">
        <f t="shared" si="71"/>
        <v>#N/A</v>
      </c>
      <c r="N178" s="3" t="e">
        <f t="shared" si="75"/>
        <v>#N/A</v>
      </c>
      <c r="O178" s="3" t="e">
        <f t="shared" si="76"/>
        <v>#N/A</v>
      </c>
      <c r="P178" s="3" t="e">
        <f t="shared" si="77"/>
        <v>#N/A</v>
      </c>
      <c r="Q178" s="3" t="e">
        <f t="shared" si="72"/>
        <v>#N/A</v>
      </c>
      <c r="R178" s="3" t="e">
        <f t="shared" si="78"/>
        <v>#N/A</v>
      </c>
      <c r="S178" s="9" t="e">
        <f>INT(_xlfn.IFNA(LEFT(R178,LEN(R178)-1)*CHOOSE(MATCH(RIGHT(R178,1), {"K","M","B"},0),1000,1000000,1000000000),R178))</f>
        <v>#N/A</v>
      </c>
      <c r="T178" s="3" t="e">
        <f t="shared" si="79"/>
        <v>#N/A</v>
      </c>
      <c r="U178" s="9" t="e">
        <f>INT(_xlfn.IFNA(LEFT(T178,LEN(T178)-1)*CHOOSE(MATCH(RIGHT(T178,1), {"K","M","B"},0),1000,1000000,1000000000),T178))</f>
        <v>#N/A</v>
      </c>
      <c r="W178" s="9" t="str">
        <f t="shared" si="73"/>
        <v/>
      </c>
      <c r="X178" s="3" t="str">
        <f t="shared" si="80"/>
        <v/>
      </c>
      <c r="Y178" s="9" t="str">
        <f t="shared" si="81"/>
        <v/>
      </c>
      <c r="Z178" s="9" t="str">
        <f t="shared" si="82"/>
        <v/>
      </c>
      <c r="AA178" s="6" t="str">
        <f t="shared" si="83"/>
        <v/>
      </c>
      <c r="AB178" s="7" t="str">
        <f t="shared" si="84"/>
        <v/>
      </c>
      <c r="AC178" s="7" t="str">
        <f t="shared" si="85"/>
        <v/>
      </c>
      <c r="AD178" s="7" t="str">
        <f t="shared" si="86"/>
        <v/>
      </c>
      <c r="AE178" s="6" t="str">
        <f t="shared" si="87"/>
        <v/>
      </c>
    </row>
    <row r="179" spans="10:31" x14ac:dyDescent="0.25">
      <c r="J179" s="9" t="e">
        <f t="shared" si="74"/>
        <v>#N/A</v>
      </c>
      <c r="K179" s="3" t="e">
        <f t="shared" si="69"/>
        <v>#N/A</v>
      </c>
      <c r="L179" s="3" t="e">
        <f t="shared" si="70"/>
        <v>#N/A</v>
      </c>
      <c r="M179" s="3" t="e">
        <f t="shared" si="71"/>
        <v>#N/A</v>
      </c>
      <c r="N179" s="3" t="e">
        <f t="shared" si="75"/>
        <v>#N/A</v>
      </c>
      <c r="O179" s="3" t="e">
        <f t="shared" si="76"/>
        <v>#N/A</v>
      </c>
      <c r="P179" s="3" t="e">
        <f t="shared" si="77"/>
        <v>#N/A</v>
      </c>
      <c r="Q179" s="3" t="e">
        <f t="shared" si="72"/>
        <v>#N/A</v>
      </c>
      <c r="R179" s="3" t="e">
        <f t="shared" si="78"/>
        <v>#N/A</v>
      </c>
      <c r="S179" s="9" t="e">
        <f>INT(_xlfn.IFNA(LEFT(R179,LEN(R179)-1)*CHOOSE(MATCH(RIGHT(R179,1), {"K","M","B"},0),1000,1000000,1000000000),R179))</f>
        <v>#N/A</v>
      </c>
      <c r="T179" s="3" t="e">
        <f t="shared" si="79"/>
        <v>#N/A</v>
      </c>
      <c r="U179" s="9" t="e">
        <f>INT(_xlfn.IFNA(LEFT(T179,LEN(T179)-1)*CHOOSE(MATCH(RIGHT(T179,1), {"K","M","B"},0),1000,1000000,1000000000),T179))</f>
        <v>#N/A</v>
      </c>
      <c r="W179" s="9" t="str">
        <f t="shared" si="73"/>
        <v/>
      </c>
      <c r="X179" s="3" t="str">
        <f t="shared" si="80"/>
        <v/>
      </c>
      <c r="Y179" s="9" t="str">
        <f t="shared" si="81"/>
        <v/>
      </c>
      <c r="Z179" s="9" t="str">
        <f t="shared" si="82"/>
        <v/>
      </c>
      <c r="AA179" s="6" t="str">
        <f t="shared" si="83"/>
        <v/>
      </c>
      <c r="AB179" s="7" t="str">
        <f t="shared" si="84"/>
        <v/>
      </c>
      <c r="AC179" s="7" t="str">
        <f t="shared" si="85"/>
        <v/>
      </c>
      <c r="AD179" s="7" t="str">
        <f t="shared" si="86"/>
        <v/>
      </c>
      <c r="AE179" s="6" t="str">
        <f t="shared" si="87"/>
        <v/>
      </c>
    </row>
    <row r="180" spans="10:31" x14ac:dyDescent="0.25">
      <c r="J180" s="9" t="e">
        <f t="shared" si="74"/>
        <v>#N/A</v>
      </c>
      <c r="K180" s="3" t="e">
        <f t="shared" si="69"/>
        <v>#N/A</v>
      </c>
      <c r="L180" s="3" t="e">
        <f t="shared" si="70"/>
        <v>#N/A</v>
      </c>
      <c r="M180" s="3" t="e">
        <f t="shared" si="71"/>
        <v>#N/A</v>
      </c>
      <c r="N180" s="3" t="e">
        <f t="shared" si="75"/>
        <v>#N/A</v>
      </c>
      <c r="O180" s="3" t="e">
        <f t="shared" si="76"/>
        <v>#N/A</v>
      </c>
      <c r="P180" s="3" t="e">
        <f t="shared" si="77"/>
        <v>#N/A</v>
      </c>
      <c r="Q180" s="3" t="e">
        <f t="shared" si="72"/>
        <v>#N/A</v>
      </c>
      <c r="R180" s="3" t="e">
        <f t="shared" si="78"/>
        <v>#N/A</v>
      </c>
      <c r="S180" s="9" t="e">
        <f>INT(_xlfn.IFNA(LEFT(R180,LEN(R180)-1)*CHOOSE(MATCH(RIGHT(R180,1), {"K","M","B"},0),1000,1000000,1000000000),R180))</f>
        <v>#N/A</v>
      </c>
      <c r="T180" s="3" t="e">
        <f t="shared" si="79"/>
        <v>#N/A</v>
      </c>
      <c r="U180" s="9" t="e">
        <f>INT(_xlfn.IFNA(LEFT(T180,LEN(T180)-1)*CHOOSE(MATCH(RIGHT(T180,1), {"K","M","B"},0),1000,1000000,1000000000),T180))</f>
        <v>#N/A</v>
      </c>
      <c r="W180" s="9" t="str">
        <f t="shared" si="73"/>
        <v/>
      </c>
      <c r="X180" s="3" t="str">
        <f t="shared" si="80"/>
        <v/>
      </c>
      <c r="Y180" s="9" t="str">
        <f t="shared" si="81"/>
        <v/>
      </c>
      <c r="Z180" s="9" t="str">
        <f t="shared" si="82"/>
        <v/>
      </c>
      <c r="AA180" s="6" t="str">
        <f t="shared" si="83"/>
        <v/>
      </c>
      <c r="AB180" s="7" t="str">
        <f t="shared" si="84"/>
        <v/>
      </c>
      <c r="AC180" s="7" t="str">
        <f t="shared" si="85"/>
        <v/>
      </c>
      <c r="AD180" s="7" t="str">
        <f t="shared" si="86"/>
        <v/>
      </c>
      <c r="AE180" s="6" t="str">
        <f t="shared" si="87"/>
        <v/>
      </c>
    </row>
    <row r="181" spans="10:31" x14ac:dyDescent="0.25">
      <c r="J181" s="9" t="e">
        <f t="shared" si="74"/>
        <v>#N/A</v>
      </c>
      <c r="K181" s="3" t="e">
        <f t="shared" si="69"/>
        <v>#N/A</v>
      </c>
      <c r="L181" s="3" t="e">
        <f t="shared" si="70"/>
        <v>#N/A</v>
      </c>
      <c r="M181" s="3" t="e">
        <f t="shared" si="71"/>
        <v>#N/A</v>
      </c>
      <c r="N181" s="3" t="e">
        <f t="shared" si="75"/>
        <v>#N/A</v>
      </c>
      <c r="O181" s="3" t="e">
        <f t="shared" si="76"/>
        <v>#N/A</v>
      </c>
      <c r="P181" s="3" t="e">
        <f t="shared" si="77"/>
        <v>#N/A</v>
      </c>
      <c r="Q181" s="3" t="e">
        <f t="shared" si="72"/>
        <v>#N/A</v>
      </c>
      <c r="R181" s="3" t="e">
        <f t="shared" si="78"/>
        <v>#N/A</v>
      </c>
      <c r="S181" s="9" t="e">
        <f>INT(_xlfn.IFNA(LEFT(R181,LEN(R181)-1)*CHOOSE(MATCH(RIGHT(R181,1), {"K","M","B"},0),1000,1000000,1000000000),R181))</f>
        <v>#N/A</v>
      </c>
      <c r="T181" s="3" t="e">
        <f t="shared" si="79"/>
        <v>#N/A</v>
      </c>
      <c r="U181" s="9" t="e">
        <f>INT(_xlfn.IFNA(LEFT(T181,LEN(T181)-1)*CHOOSE(MATCH(RIGHT(T181,1), {"K","M","B"},0),1000,1000000,1000000000),T181))</f>
        <v>#N/A</v>
      </c>
      <c r="W181" s="9" t="str">
        <f t="shared" si="73"/>
        <v/>
      </c>
      <c r="X181" s="3" t="str">
        <f t="shared" si="80"/>
        <v/>
      </c>
      <c r="Y181" s="9" t="str">
        <f t="shared" si="81"/>
        <v/>
      </c>
      <c r="Z181" s="9" t="str">
        <f t="shared" si="82"/>
        <v/>
      </c>
      <c r="AA181" s="6" t="str">
        <f t="shared" si="83"/>
        <v/>
      </c>
      <c r="AB181" s="7" t="str">
        <f t="shared" si="84"/>
        <v/>
      </c>
      <c r="AC181" s="7" t="str">
        <f t="shared" si="85"/>
        <v/>
      </c>
      <c r="AD181" s="7" t="str">
        <f t="shared" si="86"/>
        <v/>
      </c>
      <c r="AE181" s="6" t="str">
        <f t="shared" si="87"/>
        <v/>
      </c>
    </row>
    <row r="182" spans="10:31" x14ac:dyDescent="0.25">
      <c r="J182" s="9" t="e">
        <f t="shared" si="74"/>
        <v>#N/A</v>
      </c>
      <c r="K182" s="3" t="e">
        <f t="shared" si="69"/>
        <v>#N/A</v>
      </c>
      <c r="L182" s="3" t="e">
        <f t="shared" si="70"/>
        <v>#N/A</v>
      </c>
      <c r="M182" s="3" t="e">
        <f t="shared" si="71"/>
        <v>#N/A</v>
      </c>
      <c r="N182" s="3" t="e">
        <f t="shared" si="75"/>
        <v>#N/A</v>
      </c>
      <c r="O182" s="3" t="e">
        <f t="shared" si="76"/>
        <v>#N/A</v>
      </c>
      <c r="P182" s="3" t="e">
        <f t="shared" si="77"/>
        <v>#N/A</v>
      </c>
      <c r="Q182" s="3" t="e">
        <f t="shared" si="72"/>
        <v>#N/A</v>
      </c>
      <c r="R182" s="3" t="e">
        <f t="shared" si="78"/>
        <v>#N/A</v>
      </c>
      <c r="S182" s="9" t="e">
        <f>INT(_xlfn.IFNA(LEFT(R182,LEN(R182)-1)*CHOOSE(MATCH(RIGHT(R182,1), {"K","M","B"},0),1000,1000000,1000000000),R182))</f>
        <v>#N/A</v>
      </c>
      <c r="T182" s="3" t="e">
        <f t="shared" si="79"/>
        <v>#N/A</v>
      </c>
      <c r="U182" s="9" t="e">
        <f>INT(_xlfn.IFNA(LEFT(T182,LEN(T182)-1)*CHOOSE(MATCH(RIGHT(T182,1), {"K","M","B"},0),1000,1000000,1000000000),T182))</f>
        <v>#N/A</v>
      </c>
      <c r="W182" s="9" t="str">
        <f t="shared" si="73"/>
        <v/>
      </c>
      <c r="X182" s="3" t="str">
        <f t="shared" si="80"/>
        <v/>
      </c>
      <c r="Y182" s="9" t="str">
        <f t="shared" si="81"/>
        <v/>
      </c>
      <c r="Z182" s="9" t="str">
        <f t="shared" si="82"/>
        <v/>
      </c>
      <c r="AA182" s="6" t="str">
        <f t="shared" si="83"/>
        <v/>
      </c>
      <c r="AB182" s="7" t="str">
        <f t="shared" si="84"/>
        <v/>
      </c>
      <c r="AC182" s="7" t="str">
        <f t="shared" si="85"/>
        <v/>
      </c>
      <c r="AD182" s="7" t="str">
        <f t="shared" si="86"/>
        <v/>
      </c>
      <c r="AE182" s="6" t="str">
        <f t="shared" si="87"/>
        <v/>
      </c>
    </row>
    <row r="183" spans="10:31" x14ac:dyDescent="0.25">
      <c r="J183" s="9" t="e">
        <f t="shared" si="74"/>
        <v>#N/A</v>
      </c>
      <c r="K183" s="3" t="e">
        <f t="shared" si="69"/>
        <v>#N/A</v>
      </c>
      <c r="L183" s="3" t="e">
        <f t="shared" si="70"/>
        <v>#N/A</v>
      </c>
      <c r="M183" s="3" t="e">
        <f t="shared" si="71"/>
        <v>#N/A</v>
      </c>
      <c r="N183" s="3" t="e">
        <f t="shared" si="75"/>
        <v>#N/A</v>
      </c>
      <c r="O183" s="3" t="e">
        <f t="shared" si="76"/>
        <v>#N/A</v>
      </c>
      <c r="P183" s="3" t="e">
        <f t="shared" si="77"/>
        <v>#N/A</v>
      </c>
      <c r="Q183" s="3" t="e">
        <f t="shared" si="72"/>
        <v>#N/A</v>
      </c>
      <c r="R183" s="3" t="e">
        <f t="shared" si="78"/>
        <v>#N/A</v>
      </c>
      <c r="S183" s="9" t="e">
        <f>INT(_xlfn.IFNA(LEFT(R183,LEN(R183)-1)*CHOOSE(MATCH(RIGHT(R183,1), {"K","M","B"},0),1000,1000000,1000000000),R183))</f>
        <v>#N/A</v>
      </c>
      <c r="T183" s="3" t="e">
        <f t="shared" si="79"/>
        <v>#N/A</v>
      </c>
      <c r="U183" s="9" t="e">
        <f>INT(_xlfn.IFNA(LEFT(T183,LEN(T183)-1)*CHOOSE(MATCH(RIGHT(T183,1), {"K","M","B"},0),1000,1000000,1000000000),T183))</f>
        <v>#N/A</v>
      </c>
      <c r="W183" s="9" t="str">
        <f t="shared" si="73"/>
        <v/>
      </c>
      <c r="X183" s="3" t="str">
        <f t="shared" si="80"/>
        <v/>
      </c>
      <c r="Y183" s="9" t="str">
        <f t="shared" si="81"/>
        <v/>
      </c>
      <c r="Z183" s="9" t="str">
        <f t="shared" si="82"/>
        <v/>
      </c>
      <c r="AA183" s="6" t="str">
        <f t="shared" si="83"/>
        <v/>
      </c>
      <c r="AB183" s="7" t="str">
        <f t="shared" si="84"/>
        <v/>
      </c>
      <c r="AC183" s="7" t="str">
        <f t="shared" si="85"/>
        <v/>
      </c>
      <c r="AD183" s="7" t="str">
        <f t="shared" si="86"/>
        <v/>
      </c>
      <c r="AE183" s="6" t="str">
        <f t="shared" si="87"/>
        <v/>
      </c>
    </row>
    <row r="184" spans="10:31" x14ac:dyDescent="0.25">
      <c r="J184" s="9" t="e">
        <f t="shared" si="74"/>
        <v>#N/A</v>
      </c>
      <c r="K184" s="3" t="e">
        <f t="shared" si="69"/>
        <v>#N/A</v>
      </c>
      <c r="L184" s="3" t="e">
        <f t="shared" si="70"/>
        <v>#N/A</v>
      </c>
      <c r="M184" s="3" t="e">
        <f t="shared" si="71"/>
        <v>#N/A</v>
      </c>
      <c r="N184" s="3" t="e">
        <f t="shared" si="75"/>
        <v>#N/A</v>
      </c>
      <c r="O184" s="3" t="e">
        <f t="shared" si="76"/>
        <v>#N/A</v>
      </c>
      <c r="P184" s="3" t="e">
        <f t="shared" si="77"/>
        <v>#N/A</v>
      </c>
      <c r="Q184" s="3" t="e">
        <f t="shared" si="72"/>
        <v>#N/A</v>
      </c>
      <c r="R184" s="3" t="e">
        <f t="shared" si="78"/>
        <v>#N/A</v>
      </c>
      <c r="S184" s="9" t="e">
        <f>INT(_xlfn.IFNA(LEFT(R184,LEN(R184)-1)*CHOOSE(MATCH(RIGHT(R184,1), {"K","M","B"},0),1000,1000000,1000000000),R184))</f>
        <v>#N/A</v>
      </c>
      <c r="T184" s="3" t="e">
        <f t="shared" si="79"/>
        <v>#N/A</v>
      </c>
      <c r="U184" s="9" t="e">
        <f>INT(_xlfn.IFNA(LEFT(T184,LEN(T184)-1)*CHOOSE(MATCH(RIGHT(T184,1), {"K","M","B"},0),1000,1000000,1000000000),T184))</f>
        <v>#N/A</v>
      </c>
      <c r="W184" s="9" t="str">
        <f t="shared" si="73"/>
        <v/>
      </c>
      <c r="X184" s="3" t="str">
        <f t="shared" si="80"/>
        <v/>
      </c>
      <c r="Y184" s="9" t="str">
        <f t="shared" si="81"/>
        <v/>
      </c>
      <c r="Z184" s="9" t="str">
        <f t="shared" si="82"/>
        <v/>
      </c>
      <c r="AA184" s="6" t="str">
        <f t="shared" si="83"/>
        <v/>
      </c>
      <c r="AB184" s="7" t="str">
        <f t="shared" si="84"/>
        <v/>
      </c>
      <c r="AC184" s="7" t="str">
        <f t="shared" si="85"/>
        <v/>
      </c>
      <c r="AD184" s="7" t="str">
        <f t="shared" si="86"/>
        <v/>
      </c>
      <c r="AE184" s="6" t="str">
        <f t="shared" si="87"/>
        <v/>
      </c>
    </row>
    <row r="185" spans="10:31" x14ac:dyDescent="0.25">
      <c r="J185" s="9" t="e">
        <f t="shared" si="74"/>
        <v>#N/A</v>
      </c>
      <c r="K185" s="3" t="e">
        <f t="shared" si="69"/>
        <v>#N/A</v>
      </c>
      <c r="L185" s="3" t="e">
        <f t="shared" si="70"/>
        <v>#N/A</v>
      </c>
      <c r="M185" s="3" t="e">
        <f t="shared" si="71"/>
        <v>#N/A</v>
      </c>
      <c r="N185" s="3" t="e">
        <f t="shared" si="75"/>
        <v>#N/A</v>
      </c>
      <c r="O185" s="3" t="e">
        <f t="shared" si="76"/>
        <v>#N/A</v>
      </c>
      <c r="P185" s="3" t="e">
        <f t="shared" si="77"/>
        <v>#N/A</v>
      </c>
      <c r="Q185" s="3" t="e">
        <f t="shared" si="72"/>
        <v>#N/A</v>
      </c>
      <c r="R185" s="3" t="e">
        <f t="shared" si="78"/>
        <v>#N/A</v>
      </c>
      <c r="S185" s="9" t="e">
        <f>INT(_xlfn.IFNA(LEFT(R185,LEN(R185)-1)*CHOOSE(MATCH(RIGHT(R185,1), {"K","M","B"},0),1000,1000000,1000000000),R185))</f>
        <v>#N/A</v>
      </c>
      <c r="T185" s="3" t="e">
        <f t="shared" si="79"/>
        <v>#N/A</v>
      </c>
      <c r="U185" s="9" t="e">
        <f>INT(_xlfn.IFNA(LEFT(T185,LEN(T185)-1)*CHOOSE(MATCH(RIGHT(T185,1), {"K","M","B"},0),1000,1000000,1000000000),T185))</f>
        <v>#N/A</v>
      </c>
      <c r="W185" s="9" t="str">
        <f t="shared" si="73"/>
        <v/>
      </c>
      <c r="X185" s="3" t="str">
        <f t="shared" si="80"/>
        <v/>
      </c>
      <c r="Y185" s="9" t="str">
        <f t="shared" si="81"/>
        <v/>
      </c>
      <c r="Z185" s="9" t="str">
        <f t="shared" si="82"/>
        <v/>
      </c>
      <c r="AA185" s="6" t="str">
        <f t="shared" si="83"/>
        <v/>
      </c>
      <c r="AB185" s="7" t="str">
        <f t="shared" si="84"/>
        <v/>
      </c>
      <c r="AC185" s="7" t="str">
        <f t="shared" si="85"/>
        <v/>
      </c>
      <c r="AD185" s="7" t="str">
        <f t="shared" si="86"/>
        <v/>
      </c>
      <c r="AE185" s="6" t="str">
        <f t="shared" si="87"/>
        <v/>
      </c>
    </row>
    <row r="186" spans="10:31" x14ac:dyDescent="0.25">
      <c r="J186" s="9" t="e">
        <f t="shared" si="74"/>
        <v>#N/A</v>
      </c>
      <c r="K186" s="3" t="e">
        <f t="shared" si="69"/>
        <v>#N/A</v>
      </c>
      <c r="L186" s="3" t="e">
        <f t="shared" si="70"/>
        <v>#N/A</v>
      </c>
      <c r="M186" s="3" t="e">
        <f t="shared" si="71"/>
        <v>#N/A</v>
      </c>
      <c r="N186" s="3" t="e">
        <f t="shared" si="75"/>
        <v>#N/A</v>
      </c>
      <c r="O186" s="3" t="e">
        <f t="shared" si="76"/>
        <v>#N/A</v>
      </c>
      <c r="P186" s="3" t="e">
        <f t="shared" si="77"/>
        <v>#N/A</v>
      </c>
      <c r="Q186" s="3" t="e">
        <f t="shared" si="72"/>
        <v>#N/A</v>
      </c>
      <c r="R186" s="3" t="e">
        <f t="shared" si="78"/>
        <v>#N/A</v>
      </c>
      <c r="S186" s="9" t="e">
        <f>INT(_xlfn.IFNA(LEFT(R186,LEN(R186)-1)*CHOOSE(MATCH(RIGHT(R186,1), {"K","M","B"},0),1000,1000000,1000000000),R186))</f>
        <v>#N/A</v>
      </c>
      <c r="T186" s="3" t="e">
        <f t="shared" si="79"/>
        <v>#N/A</v>
      </c>
      <c r="U186" s="9" t="e">
        <f>INT(_xlfn.IFNA(LEFT(T186,LEN(T186)-1)*CHOOSE(MATCH(RIGHT(T186,1), {"K","M","B"},0),1000,1000000,1000000000),T186))</f>
        <v>#N/A</v>
      </c>
      <c r="W186" s="9" t="str">
        <f t="shared" si="73"/>
        <v/>
      </c>
      <c r="X186" s="3" t="str">
        <f t="shared" si="80"/>
        <v/>
      </c>
      <c r="Y186" s="9" t="str">
        <f t="shared" si="81"/>
        <v/>
      </c>
      <c r="Z186" s="9" t="str">
        <f t="shared" si="82"/>
        <v/>
      </c>
      <c r="AA186" s="6" t="str">
        <f t="shared" si="83"/>
        <v/>
      </c>
      <c r="AB186" s="7" t="str">
        <f t="shared" si="84"/>
        <v/>
      </c>
      <c r="AC186" s="7" t="str">
        <f t="shared" si="85"/>
        <v/>
      </c>
      <c r="AD186" s="7" t="str">
        <f t="shared" si="86"/>
        <v/>
      </c>
      <c r="AE186" s="6" t="str">
        <f t="shared" si="87"/>
        <v/>
      </c>
    </row>
    <row r="187" spans="10:31" x14ac:dyDescent="0.25">
      <c r="J187" s="9" t="e">
        <f t="shared" si="74"/>
        <v>#N/A</v>
      </c>
      <c r="K187" s="3" t="e">
        <f t="shared" si="69"/>
        <v>#N/A</v>
      </c>
      <c r="L187" s="3" t="e">
        <f t="shared" si="70"/>
        <v>#N/A</v>
      </c>
      <c r="M187" s="3" t="e">
        <f t="shared" si="71"/>
        <v>#N/A</v>
      </c>
      <c r="N187" s="3" t="e">
        <f t="shared" si="75"/>
        <v>#N/A</v>
      </c>
      <c r="O187" s="3" t="e">
        <f t="shared" si="76"/>
        <v>#N/A</v>
      </c>
      <c r="P187" s="3" t="e">
        <f t="shared" si="77"/>
        <v>#N/A</v>
      </c>
      <c r="Q187" s="3" t="e">
        <f t="shared" si="72"/>
        <v>#N/A</v>
      </c>
      <c r="R187" s="3" t="e">
        <f t="shared" si="78"/>
        <v>#N/A</v>
      </c>
      <c r="S187" s="9" t="e">
        <f>INT(_xlfn.IFNA(LEFT(R187,LEN(R187)-1)*CHOOSE(MATCH(RIGHT(R187,1), {"K","M","B"},0),1000,1000000,1000000000),R187))</f>
        <v>#N/A</v>
      </c>
      <c r="T187" s="3" t="e">
        <f t="shared" si="79"/>
        <v>#N/A</v>
      </c>
      <c r="U187" s="9" t="e">
        <f>INT(_xlfn.IFNA(LEFT(T187,LEN(T187)-1)*CHOOSE(MATCH(RIGHT(T187,1), {"K","M","B"},0),1000,1000000,1000000000),T187))</f>
        <v>#N/A</v>
      </c>
      <c r="W187" s="9" t="str">
        <f t="shared" si="73"/>
        <v/>
      </c>
      <c r="X187" s="3" t="str">
        <f t="shared" si="80"/>
        <v/>
      </c>
      <c r="Y187" s="9" t="str">
        <f t="shared" si="81"/>
        <v/>
      </c>
      <c r="Z187" s="9" t="str">
        <f t="shared" si="82"/>
        <v/>
      </c>
      <c r="AA187" s="6" t="str">
        <f t="shared" si="83"/>
        <v/>
      </c>
      <c r="AB187" s="7" t="str">
        <f t="shared" si="84"/>
        <v/>
      </c>
      <c r="AC187" s="7" t="str">
        <f t="shared" si="85"/>
        <v/>
      </c>
      <c r="AD187" s="7" t="str">
        <f t="shared" si="86"/>
        <v/>
      </c>
      <c r="AE187" s="6" t="str">
        <f t="shared" si="87"/>
        <v/>
      </c>
    </row>
    <row r="188" spans="10:31" x14ac:dyDescent="0.25">
      <c r="J188" s="9" t="e">
        <f t="shared" si="74"/>
        <v>#N/A</v>
      </c>
      <c r="K188" s="3" t="e">
        <f t="shared" si="69"/>
        <v>#N/A</v>
      </c>
      <c r="L188" s="3" t="e">
        <f t="shared" si="70"/>
        <v>#N/A</v>
      </c>
      <c r="M188" s="3" t="e">
        <f t="shared" si="71"/>
        <v>#N/A</v>
      </c>
      <c r="N188" s="3" t="e">
        <f t="shared" si="75"/>
        <v>#N/A</v>
      </c>
      <c r="O188" s="3" t="e">
        <f t="shared" si="76"/>
        <v>#N/A</v>
      </c>
      <c r="P188" s="3" t="e">
        <f t="shared" si="77"/>
        <v>#N/A</v>
      </c>
      <c r="Q188" s="3" t="e">
        <f t="shared" si="72"/>
        <v>#N/A</v>
      </c>
      <c r="R188" s="3" t="e">
        <f t="shared" si="78"/>
        <v>#N/A</v>
      </c>
      <c r="S188" s="9" t="e">
        <f>INT(_xlfn.IFNA(LEFT(R188,LEN(R188)-1)*CHOOSE(MATCH(RIGHT(R188,1), {"K","M","B"},0),1000,1000000,1000000000),R188))</f>
        <v>#N/A</v>
      </c>
      <c r="T188" s="3" t="e">
        <f t="shared" si="79"/>
        <v>#N/A</v>
      </c>
      <c r="U188" s="9" t="e">
        <f>INT(_xlfn.IFNA(LEFT(T188,LEN(T188)-1)*CHOOSE(MATCH(RIGHT(T188,1), {"K","M","B"},0),1000,1000000,1000000000),T188))</f>
        <v>#N/A</v>
      </c>
      <c r="W188" s="9" t="str">
        <f t="shared" si="73"/>
        <v/>
      </c>
      <c r="X188" s="3" t="str">
        <f t="shared" si="80"/>
        <v/>
      </c>
      <c r="Y188" s="9" t="str">
        <f t="shared" si="81"/>
        <v/>
      </c>
      <c r="Z188" s="9" t="str">
        <f t="shared" si="82"/>
        <v/>
      </c>
      <c r="AA188" s="6" t="str">
        <f t="shared" si="83"/>
        <v/>
      </c>
      <c r="AB188" s="7" t="str">
        <f t="shared" si="84"/>
        <v/>
      </c>
      <c r="AC188" s="7" t="str">
        <f t="shared" si="85"/>
        <v/>
      </c>
      <c r="AD188" s="7" t="str">
        <f t="shared" si="86"/>
        <v/>
      </c>
      <c r="AE188" s="6" t="str">
        <f t="shared" si="87"/>
        <v/>
      </c>
    </row>
    <row r="189" spans="10:31" x14ac:dyDescent="0.25">
      <c r="J189" s="9" t="e">
        <f t="shared" si="74"/>
        <v>#N/A</v>
      </c>
      <c r="K189" s="3" t="e">
        <f t="shared" si="69"/>
        <v>#N/A</v>
      </c>
      <c r="L189" s="3" t="e">
        <f t="shared" si="70"/>
        <v>#N/A</v>
      </c>
      <c r="M189" s="3" t="e">
        <f t="shared" si="71"/>
        <v>#N/A</v>
      </c>
      <c r="N189" s="3" t="e">
        <f t="shared" si="75"/>
        <v>#N/A</v>
      </c>
      <c r="O189" s="3" t="e">
        <f t="shared" si="76"/>
        <v>#N/A</v>
      </c>
      <c r="P189" s="3" t="e">
        <f t="shared" si="77"/>
        <v>#N/A</v>
      </c>
      <c r="Q189" s="3" t="e">
        <f t="shared" si="72"/>
        <v>#N/A</v>
      </c>
      <c r="R189" s="3" t="e">
        <f t="shared" si="78"/>
        <v>#N/A</v>
      </c>
      <c r="S189" s="9" t="e">
        <f>INT(_xlfn.IFNA(LEFT(R189,LEN(R189)-1)*CHOOSE(MATCH(RIGHT(R189,1), {"K","M","B"},0),1000,1000000,1000000000),R189))</f>
        <v>#N/A</v>
      </c>
      <c r="T189" s="3" t="e">
        <f t="shared" si="79"/>
        <v>#N/A</v>
      </c>
      <c r="U189" s="9" t="e">
        <f>INT(_xlfn.IFNA(LEFT(T189,LEN(T189)-1)*CHOOSE(MATCH(RIGHT(T189,1), {"K","M","B"},0),1000,1000000,1000000000),T189))</f>
        <v>#N/A</v>
      </c>
      <c r="W189" s="9" t="str">
        <f t="shared" si="73"/>
        <v/>
      </c>
      <c r="X189" s="3" t="str">
        <f t="shared" si="80"/>
        <v/>
      </c>
      <c r="Y189" s="9" t="str">
        <f t="shared" si="81"/>
        <v/>
      </c>
      <c r="Z189" s="9" t="str">
        <f t="shared" si="82"/>
        <v/>
      </c>
      <c r="AA189" s="6" t="str">
        <f t="shared" si="83"/>
        <v/>
      </c>
      <c r="AB189" s="7" t="str">
        <f t="shared" si="84"/>
        <v/>
      </c>
      <c r="AC189" s="7" t="str">
        <f t="shared" si="85"/>
        <v/>
      </c>
      <c r="AD189" s="7" t="str">
        <f t="shared" si="86"/>
        <v/>
      </c>
      <c r="AE189" s="6" t="str">
        <f t="shared" si="87"/>
        <v/>
      </c>
    </row>
    <row r="190" spans="10:31" x14ac:dyDescent="0.25">
      <c r="J190" s="9" t="e">
        <f t="shared" si="74"/>
        <v>#N/A</v>
      </c>
      <c r="K190" s="3" t="e">
        <f t="shared" si="69"/>
        <v>#N/A</v>
      </c>
      <c r="L190" s="3" t="e">
        <f t="shared" si="70"/>
        <v>#N/A</v>
      </c>
      <c r="M190" s="3" t="e">
        <f t="shared" si="71"/>
        <v>#N/A</v>
      </c>
      <c r="N190" s="3" t="e">
        <f t="shared" si="75"/>
        <v>#N/A</v>
      </c>
      <c r="O190" s="3" t="e">
        <f t="shared" si="76"/>
        <v>#N/A</v>
      </c>
      <c r="P190" s="3" t="e">
        <f t="shared" si="77"/>
        <v>#N/A</v>
      </c>
      <c r="Q190" s="3" t="e">
        <f t="shared" si="72"/>
        <v>#N/A</v>
      </c>
      <c r="R190" s="3" t="e">
        <f t="shared" si="78"/>
        <v>#N/A</v>
      </c>
      <c r="S190" s="9" t="e">
        <f>INT(_xlfn.IFNA(LEFT(R190,LEN(R190)-1)*CHOOSE(MATCH(RIGHT(R190,1), {"K","M","B"},0),1000,1000000,1000000000),R190))</f>
        <v>#N/A</v>
      </c>
      <c r="T190" s="3" t="e">
        <f t="shared" si="79"/>
        <v>#N/A</v>
      </c>
      <c r="U190" s="9" t="e">
        <f>INT(_xlfn.IFNA(LEFT(T190,LEN(T190)-1)*CHOOSE(MATCH(RIGHT(T190,1), {"K","M","B"},0),1000,1000000,1000000000),T190))</f>
        <v>#N/A</v>
      </c>
      <c r="W190" s="9" t="str">
        <f t="shared" si="73"/>
        <v/>
      </c>
      <c r="X190" s="3" t="str">
        <f t="shared" si="80"/>
        <v/>
      </c>
      <c r="Y190" s="9" t="str">
        <f t="shared" si="81"/>
        <v/>
      </c>
      <c r="Z190" s="9" t="str">
        <f t="shared" si="82"/>
        <v/>
      </c>
      <c r="AA190" s="6" t="str">
        <f t="shared" si="83"/>
        <v/>
      </c>
      <c r="AB190" s="7" t="str">
        <f t="shared" si="84"/>
        <v/>
      </c>
      <c r="AC190" s="7" t="str">
        <f t="shared" si="85"/>
        <v/>
      </c>
      <c r="AD190" s="7" t="str">
        <f t="shared" si="86"/>
        <v/>
      </c>
      <c r="AE190" s="6" t="str">
        <f t="shared" si="87"/>
        <v/>
      </c>
    </row>
    <row r="191" spans="10:31" x14ac:dyDescent="0.25">
      <c r="J191" s="9" t="e">
        <f t="shared" si="74"/>
        <v>#N/A</v>
      </c>
      <c r="K191" s="3" t="e">
        <f t="shared" si="69"/>
        <v>#N/A</v>
      </c>
      <c r="L191" s="3" t="e">
        <f t="shared" si="70"/>
        <v>#N/A</v>
      </c>
      <c r="M191" s="3" t="e">
        <f t="shared" si="71"/>
        <v>#N/A</v>
      </c>
      <c r="N191" s="3" t="e">
        <f t="shared" si="75"/>
        <v>#N/A</v>
      </c>
      <c r="O191" s="3" t="e">
        <f t="shared" si="76"/>
        <v>#N/A</v>
      </c>
      <c r="P191" s="3" t="e">
        <f t="shared" si="77"/>
        <v>#N/A</v>
      </c>
      <c r="Q191" s="3" t="e">
        <f t="shared" si="72"/>
        <v>#N/A</v>
      </c>
      <c r="R191" s="3" t="e">
        <f t="shared" si="78"/>
        <v>#N/A</v>
      </c>
      <c r="S191" s="9" t="e">
        <f>INT(_xlfn.IFNA(LEFT(R191,LEN(R191)-1)*CHOOSE(MATCH(RIGHT(R191,1), {"K","M","B"},0),1000,1000000,1000000000),R191))</f>
        <v>#N/A</v>
      </c>
      <c r="T191" s="3" t="e">
        <f t="shared" si="79"/>
        <v>#N/A</v>
      </c>
      <c r="U191" s="9" t="e">
        <f>INT(_xlfn.IFNA(LEFT(T191,LEN(T191)-1)*CHOOSE(MATCH(RIGHT(T191,1), {"K","M","B"},0),1000,1000000,1000000000),T191))</f>
        <v>#N/A</v>
      </c>
      <c r="W191" s="9" t="str">
        <f t="shared" si="73"/>
        <v/>
      </c>
      <c r="X191" s="3" t="str">
        <f t="shared" si="80"/>
        <v/>
      </c>
      <c r="Y191" s="9" t="str">
        <f t="shared" si="81"/>
        <v/>
      </c>
      <c r="Z191" s="9" t="str">
        <f t="shared" si="82"/>
        <v/>
      </c>
      <c r="AA191" s="6" t="str">
        <f t="shared" si="83"/>
        <v/>
      </c>
      <c r="AB191" s="7" t="str">
        <f t="shared" si="84"/>
        <v/>
      </c>
      <c r="AC191" s="7" t="str">
        <f t="shared" si="85"/>
        <v/>
      </c>
      <c r="AD191" s="7" t="str">
        <f t="shared" si="86"/>
        <v/>
      </c>
      <c r="AE191" s="6" t="str">
        <f t="shared" si="87"/>
        <v/>
      </c>
    </row>
    <row r="192" spans="10:31" x14ac:dyDescent="0.25">
      <c r="J192" s="9" t="e">
        <f t="shared" si="74"/>
        <v>#N/A</v>
      </c>
      <c r="K192" s="3" t="e">
        <f t="shared" si="69"/>
        <v>#N/A</v>
      </c>
      <c r="L192" s="3" t="e">
        <f t="shared" si="70"/>
        <v>#N/A</v>
      </c>
      <c r="M192" s="3" t="e">
        <f t="shared" si="71"/>
        <v>#N/A</v>
      </c>
      <c r="N192" s="3" t="e">
        <f t="shared" si="75"/>
        <v>#N/A</v>
      </c>
      <c r="O192" s="3" t="e">
        <f t="shared" si="76"/>
        <v>#N/A</v>
      </c>
      <c r="P192" s="3" t="e">
        <f t="shared" si="77"/>
        <v>#N/A</v>
      </c>
      <c r="Q192" s="3" t="e">
        <f t="shared" si="72"/>
        <v>#N/A</v>
      </c>
      <c r="R192" s="3" t="e">
        <f t="shared" si="78"/>
        <v>#N/A</v>
      </c>
      <c r="S192" s="9" t="e">
        <f>INT(_xlfn.IFNA(LEFT(R192,LEN(R192)-1)*CHOOSE(MATCH(RIGHT(R192,1), {"K","M","B"},0),1000,1000000,1000000000),R192))</f>
        <v>#N/A</v>
      </c>
      <c r="T192" s="3" t="e">
        <f t="shared" si="79"/>
        <v>#N/A</v>
      </c>
      <c r="U192" s="9" t="e">
        <f>INT(_xlfn.IFNA(LEFT(T192,LEN(T192)-1)*CHOOSE(MATCH(RIGHT(T192,1), {"K","M","B"},0),1000,1000000,1000000000),T192))</f>
        <v>#N/A</v>
      </c>
      <c r="W192" s="9" t="str">
        <f t="shared" si="73"/>
        <v/>
      </c>
      <c r="X192" s="3" t="str">
        <f t="shared" si="80"/>
        <v/>
      </c>
      <c r="Y192" s="9" t="str">
        <f t="shared" si="81"/>
        <v/>
      </c>
      <c r="Z192" s="9" t="str">
        <f t="shared" si="82"/>
        <v/>
      </c>
      <c r="AA192" s="6" t="str">
        <f t="shared" si="83"/>
        <v/>
      </c>
      <c r="AB192" s="7" t="str">
        <f t="shared" si="84"/>
        <v/>
      </c>
      <c r="AC192" s="7" t="str">
        <f t="shared" si="85"/>
        <v/>
      </c>
      <c r="AD192" s="7" t="str">
        <f t="shared" si="86"/>
        <v/>
      </c>
      <c r="AE192" s="6" t="str">
        <f t="shared" si="87"/>
        <v/>
      </c>
    </row>
    <row r="193" spans="10:31" x14ac:dyDescent="0.25">
      <c r="J193" s="9" t="e">
        <f t="shared" si="74"/>
        <v>#N/A</v>
      </c>
      <c r="K193" s="3" t="e">
        <f t="shared" si="69"/>
        <v>#N/A</v>
      </c>
      <c r="L193" s="3" t="e">
        <f t="shared" si="70"/>
        <v>#N/A</v>
      </c>
      <c r="M193" s="3" t="e">
        <f t="shared" si="71"/>
        <v>#N/A</v>
      </c>
      <c r="N193" s="3" t="e">
        <f t="shared" si="75"/>
        <v>#N/A</v>
      </c>
      <c r="O193" s="3" t="e">
        <f t="shared" si="76"/>
        <v>#N/A</v>
      </c>
      <c r="P193" s="3" t="e">
        <f t="shared" si="77"/>
        <v>#N/A</v>
      </c>
      <c r="Q193" s="3" t="e">
        <f t="shared" si="72"/>
        <v>#N/A</v>
      </c>
      <c r="R193" s="3" t="e">
        <f t="shared" si="78"/>
        <v>#N/A</v>
      </c>
      <c r="S193" s="9" t="e">
        <f>INT(_xlfn.IFNA(LEFT(R193,LEN(R193)-1)*CHOOSE(MATCH(RIGHT(R193,1), {"K","M","B"},0),1000,1000000,1000000000),R193))</f>
        <v>#N/A</v>
      </c>
      <c r="T193" s="3" t="e">
        <f t="shared" si="79"/>
        <v>#N/A</v>
      </c>
      <c r="U193" s="9" t="e">
        <f>INT(_xlfn.IFNA(LEFT(T193,LEN(T193)-1)*CHOOSE(MATCH(RIGHT(T193,1), {"K","M","B"},0),1000,1000000,1000000000),T193))</f>
        <v>#N/A</v>
      </c>
      <c r="W193" s="9" t="str">
        <f t="shared" si="73"/>
        <v/>
      </c>
      <c r="X193" s="3" t="str">
        <f t="shared" si="80"/>
        <v/>
      </c>
      <c r="Y193" s="9" t="str">
        <f t="shared" si="81"/>
        <v/>
      </c>
      <c r="Z193" s="9" t="str">
        <f t="shared" si="82"/>
        <v/>
      </c>
      <c r="AA193" s="6" t="str">
        <f t="shared" si="83"/>
        <v/>
      </c>
      <c r="AB193" s="7" t="str">
        <f t="shared" si="84"/>
        <v/>
      </c>
      <c r="AC193" s="7" t="str">
        <f t="shared" si="85"/>
        <v/>
      </c>
      <c r="AD193" s="7" t="str">
        <f t="shared" si="86"/>
        <v/>
      </c>
      <c r="AE193" s="6" t="str">
        <f t="shared" si="87"/>
        <v/>
      </c>
    </row>
    <row r="194" spans="10:31" x14ac:dyDescent="0.25">
      <c r="J194" s="9" t="e">
        <f t="shared" si="74"/>
        <v>#N/A</v>
      </c>
      <c r="K194" s="3" t="e">
        <f t="shared" si="69"/>
        <v>#N/A</v>
      </c>
      <c r="L194" s="3" t="e">
        <f t="shared" si="70"/>
        <v>#N/A</v>
      </c>
      <c r="M194" s="3" t="e">
        <f t="shared" si="71"/>
        <v>#N/A</v>
      </c>
      <c r="N194" s="3" t="e">
        <f t="shared" si="75"/>
        <v>#N/A</v>
      </c>
      <c r="O194" s="3" t="e">
        <f t="shared" si="76"/>
        <v>#N/A</v>
      </c>
      <c r="P194" s="3" t="e">
        <f t="shared" si="77"/>
        <v>#N/A</v>
      </c>
      <c r="Q194" s="3" t="e">
        <f t="shared" si="72"/>
        <v>#N/A</v>
      </c>
      <c r="R194" s="3" t="e">
        <f t="shared" si="78"/>
        <v>#N/A</v>
      </c>
      <c r="S194" s="9" t="e">
        <f>INT(_xlfn.IFNA(LEFT(R194,LEN(R194)-1)*CHOOSE(MATCH(RIGHT(R194,1), {"K","M","B"},0),1000,1000000,1000000000),R194))</f>
        <v>#N/A</v>
      </c>
      <c r="T194" s="3" t="e">
        <f t="shared" si="79"/>
        <v>#N/A</v>
      </c>
      <c r="U194" s="9" t="e">
        <f>INT(_xlfn.IFNA(LEFT(T194,LEN(T194)-1)*CHOOSE(MATCH(RIGHT(T194,1), {"K","M","B"},0),1000,1000000,1000000000),T194))</f>
        <v>#N/A</v>
      </c>
      <c r="W194" s="9" t="str">
        <f t="shared" si="73"/>
        <v/>
      </c>
      <c r="X194" s="3" t="str">
        <f t="shared" si="80"/>
        <v/>
      </c>
      <c r="Y194" s="9" t="str">
        <f t="shared" si="81"/>
        <v/>
      </c>
      <c r="Z194" s="9" t="str">
        <f t="shared" si="82"/>
        <v/>
      </c>
      <c r="AA194" s="6" t="str">
        <f t="shared" si="83"/>
        <v/>
      </c>
      <c r="AB194" s="7" t="str">
        <f t="shared" si="84"/>
        <v/>
      </c>
      <c r="AC194" s="7" t="str">
        <f t="shared" si="85"/>
        <v/>
      </c>
      <c r="AD194" s="7" t="str">
        <f t="shared" si="86"/>
        <v/>
      </c>
      <c r="AE194" s="6" t="str">
        <f t="shared" si="87"/>
        <v/>
      </c>
    </row>
    <row r="195" spans="10:31" x14ac:dyDescent="0.25">
      <c r="J195" s="9" t="e">
        <f t="shared" si="74"/>
        <v>#N/A</v>
      </c>
      <c r="K195" s="3" t="e">
        <f t="shared" ref="K195:K200" si="88">INDEX($A:$H, $J195+2, 3)</f>
        <v>#N/A</v>
      </c>
      <c r="L195" s="3" t="e">
        <f t="shared" ref="L195:L200" si="89">INDEX($A:$H, $J195+3, 3)</f>
        <v>#N/A</v>
      </c>
      <c r="M195" s="3" t="e">
        <f t="shared" ref="M195:M200" si="90">INDEX($A:$H, $J195+4, 3)</f>
        <v>#N/A</v>
      </c>
      <c r="N195" s="3" t="e">
        <f t="shared" si="75"/>
        <v>#N/A</v>
      </c>
      <c r="O195" s="3" t="e">
        <f t="shared" si="76"/>
        <v>#N/A</v>
      </c>
      <c r="P195" s="3" t="e">
        <f t="shared" si="77"/>
        <v>#N/A</v>
      </c>
      <c r="Q195" s="3" t="e">
        <f t="shared" ref="Q195:Q200" si="91">SUBSTITUTE(SUBSTITUTE(INDEX($A:$H, $J195, 6), " ", ""), "B", "")</f>
        <v>#N/A</v>
      </c>
      <c r="R195" s="3" t="e">
        <f t="shared" si="78"/>
        <v>#N/A</v>
      </c>
      <c r="S195" s="9" t="e">
        <f>INT(_xlfn.IFNA(LEFT(R195,LEN(R195)-1)*CHOOSE(MATCH(RIGHT(R195,1), {"K","M","B"},0),1000,1000000,1000000000),R195))</f>
        <v>#N/A</v>
      </c>
      <c r="T195" s="3" t="e">
        <f t="shared" si="79"/>
        <v>#N/A</v>
      </c>
      <c r="U195" s="9" t="e">
        <f>INT(_xlfn.IFNA(LEFT(T195,LEN(T195)-1)*CHOOSE(MATCH(RIGHT(T195,1), {"K","M","B"},0),1000,1000000,1000000000),T195))</f>
        <v>#N/A</v>
      </c>
      <c r="W195" s="9" t="str">
        <f t="shared" si="73"/>
        <v/>
      </c>
      <c r="X195" s="3" t="str">
        <f t="shared" si="80"/>
        <v/>
      </c>
      <c r="Y195" s="9" t="str">
        <f t="shared" si="81"/>
        <v/>
      </c>
      <c r="Z195" s="9" t="str">
        <f t="shared" si="82"/>
        <v/>
      </c>
      <c r="AA195" s="6" t="str">
        <f t="shared" si="83"/>
        <v/>
      </c>
      <c r="AB195" s="7" t="str">
        <f t="shared" si="84"/>
        <v/>
      </c>
      <c r="AC195" s="7" t="str">
        <f t="shared" si="85"/>
        <v/>
      </c>
      <c r="AD195" s="7" t="str">
        <f t="shared" si="86"/>
        <v/>
      </c>
      <c r="AE195" s="6" t="str">
        <f t="shared" si="87"/>
        <v/>
      </c>
    </row>
    <row r="196" spans="10:31" x14ac:dyDescent="0.25">
      <c r="J196" s="9" t="e">
        <f t="shared" si="74"/>
        <v>#N/A</v>
      </c>
      <c r="K196" s="3" t="e">
        <f t="shared" si="88"/>
        <v>#N/A</v>
      </c>
      <c r="L196" s="3" t="e">
        <f t="shared" si="89"/>
        <v>#N/A</v>
      </c>
      <c r="M196" s="3" t="e">
        <f t="shared" si="90"/>
        <v>#N/A</v>
      </c>
      <c r="N196" s="3" t="e">
        <f t="shared" si="75"/>
        <v>#N/A</v>
      </c>
      <c r="O196" s="3" t="e">
        <f t="shared" si="76"/>
        <v>#N/A</v>
      </c>
      <c r="P196" s="3" t="e">
        <f t="shared" si="77"/>
        <v>#N/A</v>
      </c>
      <c r="Q196" s="3" t="e">
        <f t="shared" si="91"/>
        <v>#N/A</v>
      </c>
      <c r="R196" s="3" t="e">
        <f t="shared" si="78"/>
        <v>#N/A</v>
      </c>
      <c r="S196" s="9" t="e">
        <f>INT(_xlfn.IFNA(LEFT(R196,LEN(R196)-1)*CHOOSE(MATCH(RIGHT(R196,1), {"K","M","B"},0),1000,1000000,1000000000),R196))</f>
        <v>#N/A</v>
      </c>
      <c r="T196" s="3" t="e">
        <f t="shared" si="79"/>
        <v>#N/A</v>
      </c>
      <c r="U196" s="9" t="e">
        <f>INT(_xlfn.IFNA(LEFT(T196,LEN(T196)-1)*CHOOSE(MATCH(RIGHT(T196,1), {"K","M","B"},0),1000,1000000,1000000000),T196))</f>
        <v>#N/A</v>
      </c>
      <c r="W196" s="9" t="str">
        <f t="shared" si="73"/>
        <v/>
      </c>
      <c r="X196" s="3" t="str">
        <f t="shared" si="80"/>
        <v/>
      </c>
      <c r="Y196" s="9" t="str">
        <f t="shared" si="81"/>
        <v/>
      </c>
      <c r="Z196" s="9" t="str">
        <f t="shared" si="82"/>
        <v/>
      </c>
      <c r="AA196" s="6" t="str">
        <f t="shared" si="83"/>
        <v/>
      </c>
      <c r="AB196" s="7" t="str">
        <f t="shared" si="84"/>
        <v/>
      </c>
      <c r="AC196" s="7" t="str">
        <f t="shared" si="85"/>
        <v/>
      </c>
      <c r="AD196" s="7" t="str">
        <f t="shared" si="86"/>
        <v/>
      </c>
      <c r="AE196" s="6" t="str">
        <f t="shared" si="87"/>
        <v/>
      </c>
    </row>
    <row r="197" spans="10:31" x14ac:dyDescent="0.25">
      <c r="J197" s="9" t="e">
        <f t="shared" si="74"/>
        <v>#N/A</v>
      </c>
      <c r="K197" s="3" t="e">
        <f t="shared" si="88"/>
        <v>#N/A</v>
      </c>
      <c r="L197" s="3" t="e">
        <f t="shared" si="89"/>
        <v>#N/A</v>
      </c>
      <c r="M197" s="3" t="e">
        <f t="shared" si="90"/>
        <v>#N/A</v>
      </c>
      <c r="N197" s="3" t="e">
        <f t="shared" si="75"/>
        <v>#N/A</v>
      </c>
      <c r="O197" s="3" t="e">
        <f t="shared" si="76"/>
        <v>#N/A</v>
      </c>
      <c r="P197" s="3" t="e">
        <f t="shared" si="77"/>
        <v>#N/A</v>
      </c>
      <c r="Q197" s="3" t="e">
        <f t="shared" si="91"/>
        <v>#N/A</v>
      </c>
      <c r="R197" s="3" t="e">
        <f t="shared" si="78"/>
        <v>#N/A</v>
      </c>
      <c r="S197" s="9" t="e">
        <f>INT(_xlfn.IFNA(LEFT(R197,LEN(R197)-1)*CHOOSE(MATCH(RIGHT(R197,1), {"K","M","B"},0),1000,1000000,1000000000),R197))</f>
        <v>#N/A</v>
      </c>
      <c r="T197" s="3" t="e">
        <f t="shared" si="79"/>
        <v>#N/A</v>
      </c>
      <c r="U197" s="9" t="e">
        <f>INT(_xlfn.IFNA(LEFT(T197,LEN(T197)-1)*CHOOSE(MATCH(RIGHT(T197,1), {"K","M","B"},0),1000,1000000,1000000000),T197))</f>
        <v>#N/A</v>
      </c>
      <c r="W197" s="9" t="str">
        <f t="shared" si="73"/>
        <v/>
      </c>
      <c r="X197" s="3" t="str">
        <f t="shared" si="80"/>
        <v/>
      </c>
      <c r="Y197" s="9" t="str">
        <f t="shared" si="81"/>
        <v/>
      </c>
      <c r="Z197" s="9" t="str">
        <f t="shared" si="82"/>
        <v/>
      </c>
      <c r="AA197" s="6" t="str">
        <f t="shared" si="83"/>
        <v/>
      </c>
      <c r="AB197" s="7" t="str">
        <f t="shared" si="84"/>
        <v/>
      </c>
      <c r="AC197" s="7" t="str">
        <f t="shared" si="85"/>
        <v/>
      </c>
      <c r="AD197" s="7" t="str">
        <f t="shared" si="86"/>
        <v/>
      </c>
      <c r="AE197" s="6" t="str">
        <f t="shared" si="87"/>
        <v/>
      </c>
    </row>
    <row r="198" spans="10:31" x14ac:dyDescent="0.25">
      <c r="J198" s="9" t="e">
        <f t="shared" si="74"/>
        <v>#N/A</v>
      </c>
      <c r="K198" s="3" t="e">
        <f t="shared" si="88"/>
        <v>#N/A</v>
      </c>
      <c r="L198" s="3" t="e">
        <f t="shared" si="89"/>
        <v>#N/A</v>
      </c>
      <c r="M198" s="3" t="e">
        <f t="shared" si="90"/>
        <v>#N/A</v>
      </c>
      <c r="N198" s="3" t="e">
        <f t="shared" si="75"/>
        <v>#N/A</v>
      </c>
      <c r="O198" s="3" t="e">
        <f t="shared" si="76"/>
        <v>#N/A</v>
      </c>
      <c r="P198" s="3" t="e">
        <f t="shared" si="77"/>
        <v>#N/A</v>
      </c>
      <c r="Q198" s="3" t="e">
        <f t="shared" si="91"/>
        <v>#N/A</v>
      </c>
      <c r="R198" s="3" t="e">
        <f t="shared" si="78"/>
        <v>#N/A</v>
      </c>
      <c r="S198" s="9" t="e">
        <f>INT(_xlfn.IFNA(LEFT(R198,LEN(R198)-1)*CHOOSE(MATCH(RIGHT(R198,1), {"K","M","B"},0),1000,1000000,1000000000),R198))</f>
        <v>#N/A</v>
      </c>
      <c r="T198" s="3" t="e">
        <f t="shared" si="79"/>
        <v>#N/A</v>
      </c>
      <c r="U198" s="9" t="e">
        <f>INT(_xlfn.IFNA(LEFT(T198,LEN(T198)-1)*CHOOSE(MATCH(RIGHT(T198,1), {"K","M","B"},0),1000,1000000,1000000000),T198))</f>
        <v>#N/A</v>
      </c>
      <c r="W198" s="9" t="str">
        <f t="shared" si="73"/>
        <v/>
      </c>
      <c r="X198" s="3" t="str">
        <f t="shared" si="80"/>
        <v/>
      </c>
      <c r="Y198" s="9" t="str">
        <f t="shared" si="81"/>
        <v/>
      </c>
      <c r="Z198" s="9" t="str">
        <f t="shared" si="82"/>
        <v/>
      </c>
      <c r="AA198" s="6" t="str">
        <f t="shared" si="83"/>
        <v/>
      </c>
      <c r="AB198" s="7" t="str">
        <f t="shared" si="84"/>
        <v/>
      </c>
      <c r="AC198" s="7" t="str">
        <f t="shared" si="85"/>
        <v/>
      </c>
      <c r="AD198" s="7" t="str">
        <f t="shared" si="86"/>
        <v/>
      </c>
      <c r="AE198" s="6" t="str">
        <f t="shared" si="87"/>
        <v/>
      </c>
    </row>
    <row r="199" spans="10:31" x14ac:dyDescent="0.25">
      <c r="J199" s="9" t="e">
        <f t="shared" si="74"/>
        <v>#N/A</v>
      </c>
      <c r="K199" s="3" t="e">
        <f t="shared" si="88"/>
        <v>#N/A</v>
      </c>
      <c r="L199" s="3" t="e">
        <f t="shared" si="89"/>
        <v>#N/A</v>
      </c>
      <c r="M199" s="3" t="e">
        <f t="shared" si="90"/>
        <v>#N/A</v>
      </c>
      <c r="N199" s="3" t="e">
        <f t="shared" si="75"/>
        <v>#N/A</v>
      </c>
      <c r="O199" s="3" t="e">
        <f t="shared" si="76"/>
        <v>#N/A</v>
      </c>
      <c r="P199" s="3" t="e">
        <f t="shared" si="77"/>
        <v>#N/A</v>
      </c>
      <c r="Q199" s="3" t="e">
        <f t="shared" si="91"/>
        <v>#N/A</v>
      </c>
      <c r="R199" s="3" t="e">
        <f t="shared" si="78"/>
        <v>#N/A</v>
      </c>
      <c r="S199" s="9" t="e">
        <f>INT(_xlfn.IFNA(LEFT(R199,LEN(R199)-1)*CHOOSE(MATCH(RIGHT(R199,1), {"K","M","B"},0),1000,1000000,1000000000),R199))</f>
        <v>#N/A</v>
      </c>
      <c r="T199" s="3" t="e">
        <f t="shared" si="79"/>
        <v>#N/A</v>
      </c>
      <c r="U199" s="9" t="e">
        <f>INT(_xlfn.IFNA(LEFT(T199,LEN(T199)-1)*CHOOSE(MATCH(RIGHT(T199,1), {"K","M","B"},0),1000,1000000,1000000000),T199))</f>
        <v>#N/A</v>
      </c>
      <c r="W199" s="9" t="str">
        <f t="shared" si="73"/>
        <v/>
      </c>
      <c r="X199" s="3" t="str">
        <f t="shared" si="80"/>
        <v/>
      </c>
      <c r="Y199" s="9" t="str">
        <f t="shared" si="81"/>
        <v/>
      </c>
      <c r="Z199" s="9" t="str">
        <f t="shared" si="82"/>
        <v/>
      </c>
      <c r="AA199" s="6" t="str">
        <f t="shared" si="83"/>
        <v/>
      </c>
      <c r="AB199" s="7" t="str">
        <f t="shared" si="84"/>
        <v/>
      </c>
      <c r="AC199" s="7" t="str">
        <f t="shared" si="85"/>
        <v/>
      </c>
      <c r="AD199" s="7" t="str">
        <f t="shared" si="86"/>
        <v/>
      </c>
      <c r="AE199" s="6" t="str">
        <f t="shared" si="87"/>
        <v/>
      </c>
    </row>
    <row r="200" spans="10:31" x14ac:dyDescent="0.25">
      <c r="J200" s="9" t="e">
        <f t="shared" si="74"/>
        <v>#N/A</v>
      </c>
      <c r="K200" s="3" t="e">
        <f t="shared" si="88"/>
        <v>#N/A</v>
      </c>
      <c r="L200" s="3" t="e">
        <f t="shared" si="89"/>
        <v>#N/A</v>
      </c>
      <c r="M200" s="3" t="e">
        <f t="shared" si="90"/>
        <v>#N/A</v>
      </c>
      <c r="N200" s="3" t="e">
        <f t="shared" si="75"/>
        <v>#N/A</v>
      </c>
      <c r="O200" s="3" t="e">
        <f t="shared" si="76"/>
        <v>#N/A</v>
      </c>
      <c r="P200" s="3" t="e">
        <f t="shared" si="77"/>
        <v>#N/A</v>
      </c>
      <c r="Q200" s="3" t="e">
        <f t="shared" si="91"/>
        <v>#N/A</v>
      </c>
      <c r="R200" s="3" t="e">
        <f t="shared" si="78"/>
        <v>#N/A</v>
      </c>
      <c r="S200" s="9" t="e">
        <f>INT(_xlfn.IFNA(LEFT(R200,LEN(R200)-1)*CHOOSE(MATCH(RIGHT(R200,1), {"K","M","B"},0),1000,1000000,1000000000),R200))</f>
        <v>#N/A</v>
      </c>
      <c r="T200" s="3" t="e">
        <f t="shared" si="79"/>
        <v>#N/A</v>
      </c>
      <c r="U200" s="9" t="e">
        <f>INT(_xlfn.IFNA(LEFT(T200,LEN(T200)-1)*CHOOSE(MATCH(RIGHT(T200,1), {"K","M","B"},0),1000,1000000,1000000000),T200))</f>
        <v>#N/A</v>
      </c>
      <c r="W200" s="9" t="str">
        <f t="shared" si="73"/>
        <v/>
      </c>
      <c r="X200" s="3" t="str">
        <f t="shared" si="80"/>
        <v/>
      </c>
      <c r="Y200" s="9" t="str">
        <f t="shared" si="81"/>
        <v/>
      </c>
      <c r="Z200" s="9" t="str">
        <f t="shared" si="82"/>
        <v/>
      </c>
      <c r="AA200" s="6" t="str">
        <f t="shared" si="83"/>
        <v/>
      </c>
      <c r="AB200" s="7" t="str">
        <f t="shared" si="84"/>
        <v/>
      </c>
      <c r="AC200" s="7" t="str">
        <f t="shared" si="85"/>
        <v/>
      </c>
      <c r="AD200" s="7" t="str">
        <f t="shared" si="86"/>
        <v/>
      </c>
      <c r="AE200" s="6" t="str">
        <f t="shared" si="87"/>
        <v/>
      </c>
    </row>
  </sheetData>
  <mergeCells count="1">
    <mergeCell ref="N1:P1"/>
  </mergeCells>
  <conditionalFormatting sqref="AA1:AA1048576 AE1:AE1048576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{3EB4A915-8F57-4637-8A66-80D1B02B318B}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EB4A915-8F57-4637-8A66-80D1B02B318B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AA1:AA1048576 AE1:AE1048576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Utilisation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2021-08-06T09:38:22Z</dcterms:created>
  <dcterms:modified xsi:type="dcterms:W3CDTF">2021-12-30T16:51:12Z</dcterms:modified>
</cp:coreProperties>
</file>