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1BFB253D-7D27-472D-BD61-1377F90C010D}" xr6:coauthVersionLast="47" xr6:coauthVersionMax="47" xr10:uidLastSave="{00000000-0000-0000-0000-000000000000}"/>
  <bookViews>
    <workbookView xWindow="6990" yWindow="1390" windowWidth="30300" windowHeight="17850" activeTab="1" xr2:uid="{AFFCA931-CB2A-4AED-B7E5-2638B5FCE6AD}"/>
  </bookViews>
  <sheets>
    <sheet name="Sheet1" sheetId="10" r:id="rId1"/>
    <sheet name="Sheet2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1" l="1"/>
  <c r="M19" i="11"/>
  <c r="N19" i="11"/>
  <c r="K19" i="11"/>
  <c r="K11" i="11"/>
  <c r="L11" i="11"/>
  <c r="M11" i="11"/>
  <c r="N11" i="11"/>
  <c r="K12" i="11"/>
  <c r="L12" i="11"/>
  <c r="M12" i="11"/>
  <c r="N12" i="11"/>
  <c r="K13" i="11"/>
  <c r="L13" i="11"/>
  <c r="M13" i="11"/>
  <c r="N13" i="11"/>
  <c r="K14" i="11"/>
  <c r="L14" i="11"/>
  <c r="M14" i="11"/>
  <c r="N14" i="11"/>
  <c r="K15" i="11"/>
  <c r="L15" i="11"/>
  <c r="M15" i="11"/>
  <c r="N15" i="11"/>
  <c r="K16" i="11"/>
  <c r="L16" i="11"/>
  <c r="M16" i="11"/>
  <c r="N16" i="11"/>
  <c r="K17" i="11"/>
  <c r="L17" i="11"/>
  <c r="M17" i="11"/>
  <c r="N17" i="11"/>
  <c r="K18" i="11"/>
  <c r="L18" i="11"/>
  <c r="M18" i="11"/>
  <c r="N18" i="11"/>
  <c r="L10" i="11"/>
  <c r="M10" i="11"/>
  <c r="N10" i="11"/>
  <c r="K10" i="11"/>
</calcChain>
</file>

<file path=xl/sharedStrings.xml><?xml version="1.0" encoding="utf-8"?>
<sst xmlns="http://schemas.openxmlformats.org/spreadsheetml/2006/main" count="86" uniqueCount="39">
  <si>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</si>
  <si>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</si>
  <si>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</si>
  <si>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</si>
  <si>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DP_test_01</t>
    <phoneticPr fontId="1"/>
  </si>
  <si>
    <t>DP_test_03</t>
  </si>
  <si>
    <t>DP_test_04</t>
  </si>
  <si>
    <t>DP_test_05</t>
  </si>
  <si>
    <t>DP_test_06</t>
  </si>
  <si>
    <t>DP_test_07</t>
    <phoneticPr fontId="1"/>
  </si>
  <si>
    <t>DP_test_08</t>
  </si>
  <si>
    <t>DP_test_09</t>
  </si>
  <si>
    <t>RMSE</t>
    <phoneticPr fontId="1"/>
  </si>
  <si>
    <t>MAE</t>
    <phoneticPr fontId="1"/>
  </si>
  <si>
    <t>R2</t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</si>
  <si>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</si>
  <si>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</si>
  <si>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</si>
  <si>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12以下</t>
    <rPh sb="2" eb="4">
      <t>イカ</t>
    </rPh>
    <phoneticPr fontId="1"/>
  </si>
  <si>
    <t>目標</t>
    <rPh sb="0" eb="2">
      <t>モクヒョウ</t>
    </rPh>
    <phoneticPr fontId="1"/>
  </si>
  <si>
    <t>DP_test_02,DP_033</t>
    <phoneticPr fontId="1"/>
  </si>
  <si>
    <t>×</t>
    <phoneticPr fontId="1"/>
  </si>
  <si>
    <t>粘度がDP_033以上のため保存後粘度未達の可能性高い</t>
    <rPh sb="0" eb="2">
      <t>ネンド</t>
    </rPh>
    <rPh sb="9" eb="11">
      <t>イジョウ</t>
    </rPh>
    <rPh sb="14" eb="19">
      <t>ホゾンゴネンド</t>
    </rPh>
    <rPh sb="19" eb="21">
      <t>ミタツ</t>
    </rPh>
    <rPh sb="22" eb="25">
      <t>カノウセイ</t>
    </rPh>
    <rPh sb="25" eb="26">
      <t>タカ</t>
    </rPh>
    <phoneticPr fontId="1"/>
  </si>
  <si>
    <t>予測値に対する評価</t>
    <rPh sb="0" eb="3">
      <t>ヨソクチ</t>
    </rPh>
    <rPh sb="4" eb="5">
      <t>タイ</t>
    </rPh>
    <rPh sb="7" eb="9">
      <t>ヒョウカ</t>
    </rPh>
    <phoneticPr fontId="1"/>
  </si>
  <si>
    <t>次回実験への採用優先度</t>
    <rPh sb="0" eb="4">
      <t>ジカイジッケン</t>
    </rPh>
    <rPh sb="6" eb="8">
      <t>サイヨウ</t>
    </rPh>
    <rPh sb="8" eb="11">
      <t>ユウセンド</t>
    </rPh>
    <phoneticPr fontId="1"/>
  </si>
  <si>
    <t>目標値を満たす可能性がある</t>
    <rPh sb="0" eb="3">
      <t>モクヒョウチ</t>
    </rPh>
    <rPh sb="4" eb="5">
      <t>ミ</t>
    </rPh>
    <rPh sb="7" eb="10">
      <t>カノウセイ</t>
    </rPh>
    <phoneticPr fontId="1"/>
  </si>
  <si>
    <t>〇</t>
    <phoneticPr fontId="1"/>
  </si>
  <si>
    <t>画像濃度が予測値から上振れすれば目標値達成の可能性がある
上振れの程度もRMSEよりも小さい量であり、ある程度可能性は残されていると推察できる</t>
    <rPh sb="0" eb="4">
      <t>ガゾウノウド</t>
    </rPh>
    <rPh sb="5" eb="8">
      <t>ヨソクチ</t>
    </rPh>
    <rPh sb="10" eb="12">
      <t>ウワブ</t>
    </rPh>
    <rPh sb="16" eb="19">
      <t>モクヒョウチ</t>
    </rPh>
    <rPh sb="19" eb="21">
      <t>タッセイ</t>
    </rPh>
    <rPh sb="22" eb="25">
      <t>カノウセイ</t>
    </rPh>
    <rPh sb="29" eb="31">
      <t>ウワブ</t>
    </rPh>
    <rPh sb="33" eb="35">
      <t>テイド</t>
    </rPh>
    <rPh sb="43" eb="44">
      <t>チイ</t>
    </rPh>
    <rPh sb="46" eb="47">
      <t>リョウ</t>
    </rPh>
    <rPh sb="53" eb="55">
      <t>テイド</t>
    </rPh>
    <rPh sb="55" eb="58">
      <t>カノウセイ</t>
    </rPh>
    <rPh sb="59" eb="60">
      <t>ノコ</t>
    </rPh>
    <rPh sb="66" eb="68">
      <t>スイサツ</t>
    </rPh>
    <phoneticPr fontId="1"/>
  </si>
  <si>
    <t>画像濃度が予測値から上振れすれば目標値達成の可能性がある
ただし、RMSEと同じ程度上振れの必要があり、目標値達成の可能性はそこまで高くないと推察できる</t>
    <rPh sb="0" eb="4">
      <t>ガゾウノウド</t>
    </rPh>
    <rPh sb="5" eb="8">
      <t>ヨソクチ</t>
    </rPh>
    <rPh sb="10" eb="12">
      <t>ウワブ</t>
    </rPh>
    <rPh sb="16" eb="19">
      <t>モクヒョウチ</t>
    </rPh>
    <rPh sb="19" eb="21">
      <t>タッセイ</t>
    </rPh>
    <rPh sb="22" eb="25">
      <t>カノウセイ</t>
    </rPh>
    <rPh sb="38" eb="39">
      <t>オナ</t>
    </rPh>
    <rPh sb="40" eb="42">
      <t>テイド</t>
    </rPh>
    <rPh sb="42" eb="44">
      <t>ウワブ</t>
    </rPh>
    <rPh sb="46" eb="48">
      <t>ヒツヨウ</t>
    </rPh>
    <rPh sb="52" eb="57">
      <t>モクヒョウチタッセイ</t>
    </rPh>
    <rPh sb="58" eb="61">
      <t>カノウセイ</t>
    </rPh>
    <rPh sb="66" eb="67">
      <t>タカ</t>
    </rPh>
    <rPh sb="71" eb="73">
      <t>スイサツ</t>
    </rPh>
    <phoneticPr fontId="1"/>
  </si>
  <si>
    <t>画像濃度が予測値から上振れすれば目標値達成の可能性がある
ただし、RMSE以上の上振れの必要があり、目標値達成の可能性はそこまで高くないと推察できる</t>
    <rPh sb="0" eb="4">
      <t>ガゾウノウド</t>
    </rPh>
    <rPh sb="5" eb="8">
      <t>ヨソクチ</t>
    </rPh>
    <rPh sb="10" eb="12">
      <t>ウワブ</t>
    </rPh>
    <rPh sb="16" eb="19">
      <t>モクヒョウチ</t>
    </rPh>
    <rPh sb="19" eb="21">
      <t>タッセイ</t>
    </rPh>
    <rPh sb="22" eb="25">
      <t>カノウセイ</t>
    </rPh>
    <rPh sb="37" eb="39">
      <t>イジョウ</t>
    </rPh>
    <rPh sb="40" eb="42">
      <t>ウワブ</t>
    </rPh>
    <rPh sb="44" eb="46">
      <t>ヒツヨウ</t>
    </rPh>
    <rPh sb="50" eb="55">
      <t>モクヒョウチタッセイ</t>
    </rPh>
    <rPh sb="56" eb="59">
      <t>カノウセイ</t>
    </rPh>
    <rPh sb="64" eb="65">
      <t>タカ</t>
    </rPh>
    <rPh sb="69" eb="71">
      <t>スイサツ</t>
    </rPh>
    <phoneticPr fontId="1"/>
  </si>
  <si>
    <t>画像濃度,耐擦過性が予測値から上振れすれば目標値達成の可能性がある
上振れの程度もRMSEよりも小さい量であり、ある程度可能性は残されていると推察できる</t>
    <rPh sb="0" eb="4">
      <t>ガゾウノウド</t>
    </rPh>
    <rPh sb="5" eb="9">
      <t>タイサッカセイ</t>
    </rPh>
    <rPh sb="10" eb="13">
      <t>ヨソクチ</t>
    </rPh>
    <rPh sb="15" eb="17">
      <t>ウワブ</t>
    </rPh>
    <rPh sb="21" eb="24">
      <t>モクヒョウチ</t>
    </rPh>
    <rPh sb="24" eb="26">
      <t>タッセイ</t>
    </rPh>
    <rPh sb="27" eb="30">
      <t>カノウセイ</t>
    </rPh>
    <rPh sb="34" eb="36">
      <t>ウワブ</t>
    </rPh>
    <rPh sb="38" eb="40">
      <t>テイド</t>
    </rPh>
    <rPh sb="48" eb="49">
      <t>チイ</t>
    </rPh>
    <rPh sb="51" eb="52">
      <t>リョウ</t>
    </rPh>
    <rPh sb="58" eb="60">
      <t>テイド</t>
    </rPh>
    <rPh sb="60" eb="63">
      <t>カノウセイ</t>
    </rPh>
    <rPh sb="64" eb="65">
      <t>ノコ</t>
    </rPh>
    <rPh sb="71" eb="73">
      <t>スイサツ</t>
    </rPh>
    <phoneticPr fontId="1"/>
  </si>
  <si>
    <t>32－38</t>
    <phoneticPr fontId="1"/>
  </si>
  <si>
    <t>画像濃度、表面張力が予測値から上振れすれば目標値達成の可能性がある
上振れの程度もRMSEよりも小さい量であり、ある程度可能性は残されていると推察できる</t>
    <rPh sb="0" eb="4">
      <t>ガゾウノウド</t>
    </rPh>
    <rPh sb="5" eb="9">
      <t>ヒョウメンチョウリョク</t>
    </rPh>
    <rPh sb="10" eb="13">
      <t>ヨソクチ</t>
    </rPh>
    <rPh sb="15" eb="17">
      <t>ウワブ</t>
    </rPh>
    <rPh sb="21" eb="24">
      <t>モクヒョウチ</t>
    </rPh>
    <rPh sb="24" eb="26">
      <t>タッセイ</t>
    </rPh>
    <rPh sb="27" eb="30">
      <t>カノウセイ</t>
    </rPh>
    <rPh sb="34" eb="36">
      <t>ウワブ</t>
    </rPh>
    <rPh sb="38" eb="40">
      <t>テイド</t>
    </rPh>
    <rPh sb="48" eb="49">
      <t>チイ</t>
    </rPh>
    <rPh sb="51" eb="52">
      <t>リョウ</t>
    </rPh>
    <rPh sb="58" eb="60">
      <t>テイド</t>
    </rPh>
    <rPh sb="60" eb="63">
      <t>カノウセイ</t>
    </rPh>
    <rPh sb="64" eb="65">
      <t>ノコ</t>
    </rPh>
    <rPh sb="71" eb="73">
      <t>スイサツ</t>
    </rPh>
    <phoneticPr fontId="1"/>
  </si>
  <si>
    <t>△</t>
    <phoneticPr fontId="1"/>
  </si>
  <si>
    <t>◎</t>
    <phoneticPr fontId="1"/>
  </si>
  <si>
    <t>ave</t>
    <phoneticPr fontId="1"/>
  </si>
  <si>
    <t>予測</t>
    <rPh sb="0" eb="2">
      <t>ヨソク</t>
    </rPh>
    <phoneticPr fontId="1"/>
  </si>
  <si>
    <t>実測</t>
    <rPh sb="0" eb="2">
      <t>ジッソク</t>
    </rPh>
    <phoneticPr fontId="1"/>
  </si>
  <si>
    <t>|予測―実測|</t>
    <rPh sb="1" eb="4">
      <t>ヨソクー</t>
    </rPh>
    <rPh sb="4" eb="6">
      <t>ジッソク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</si>
</sst>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7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2" fontId="0" fillId="0" borderId="1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9" xfId="0" applyNumberFormat="1" applyBorder="1">
      <alignment vertical="center"/>
    </xf>
    <xf numFmtId="0" fontId="0" fillId="0" borderId="1" xfId="0" applyBorder="1" applyAlignment="1">
      <alignment vertical="center" wrapText="1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87" fontId="0" fillId="0" borderId="0" xfId="0" applyNumberFormat="1">
      <alignment vertical="center"/>
    </xf>
    <xf numFmtId="0" fontId="2" fillId="0" borderId="1" xfId="0" applyFont="1" applyBorder="1">
      <alignment vertical="center"/>
    </xf>
    <xf numFmtId="187" fontId="0" fillId="0" borderId="1" xfId="0" applyNumberFormat="1" applyBorder="1">
      <alignment vertical="center"/>
    </xf>
  </cellXfs>
  <cellStyles count="1">
    <cellStyle name="標準" xfId="0" builtinId="0"/>
  </cellStyles>
  <dxfs count="9">
    <dxf>
      <numFmt numFmtId="2" formatCode="0.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09110-2842-4AC5-9FD3-A1A8B4FDA806}" name="テーブル1" displayName="テーブル1" ref="D11:J20" totalsRowShown="0" headerRowDxfId="8" headerRowBorderDxfId="7" tableBorderDxfId="6" totalsRowBorderDxfId="5">
  <autoFilter ref="D11:J20" xr:uid="{00609110-2842-4AC5-9FD3-A1A8B4FDA806}"/>
  <tableColumns count="7">
    <tableColumn id="1" xr3:uid="{85CEFAB7-CA72-47D8-8B13-90460514BFEC}" name="サンプルID" dataDxfId="4"/>
    <tableColumn id="2" xr3:uid="{6230F9C7-6651-4570-8383-C3596721A59D}" name="耐擦過性(n10" dataDxfId="3"/>
    <tableColumn id="3" xr3:uid="{B9657BD6-C716-4D0A-B59F-DE7249B4BB67}" name="画像濃度" dataDxfId="2"/>
    <tableColumn id="6" xr3:uid="{5190B858-94B9-4FFA-AFD0-9DB2E8C9CC11}" name="表面張力" dataDxfId="1"/>
    <tableColumn id="4" xr3:uid="{CE35112C-631F-497E-BB69-552361CABEF5}" name="粘度" dataDxfId="0"/>
    <tableColumn id="7" xr3:uid="{0252730B-9FD0-4AB5-9C8C-8D6082BFE834}" name="予測値に対する評価"/>
    <tableColumn id="9" xr3:uid="{FA0EEA02-82EE-44AD-B464-D28E0666A4F8}" name="次回実験への採用優先度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FF01-647B-4F50-A819-EDB9541AAB09}">
  <dimension ref="D2:J20"/>
  <sheetViews>
    <sheetView showGridLines="0" topLeftCell="C3" workbookViewId="0">
      <selection activeCell="D3" sqref="D3:H20"/>
    </sheetView>
  </sheetViews>
  <sheetFormatPr defaultRowHeight="18" x14ac:dyDescent="0.55000000000000004"/>
  <cols>
    <col min="4" max="4" width="18.4140625" bestFit="1" customWidth="1"/>
    <col min="5" max="5" width="14" customWidth="1"/>
    <col min="6" max="6" width="11.25" bestFit="1" customWidth="1"/>
    <col min="7" max="7" width="12.33203125" bestFit="1" customWidth="1"/>
    <col min="8" max="8" width="11.25" bestFit="1" customWidth="1"/>
    <col min="9" max="9" width="63.9140625" bestFit="1" customWidth="1"/>
    <col min="10" max="10" width="24.4140625" bestFit="1" customWidth="1"/>
  </cols>
  <sheetData>
    <row r="2" spans="4:10" x14ac:dyDescent="0.55000000000000004">
      <c r="E2" s="1" t="s">
        <v>3</v>
      </c>
      <c r="F2" s="1" t="s">
        <v>0</v>
      </c>
      <c r="G2" s="1" t="s">
        <v>2</v>
      </c>
      <c r="H2" s="1" t="s">
        <v>1</v>
      </c>
    </row>
    <row r="3" spans="4:10" ht="72" x14ac:dyDescent="0.55000000000000004">
      <c r="D3" s="1" t="s">
        <v>19</v>
      </c>
      <c r="E3" s="14" t="s">
        <v>16</v>
      </c>
      <c r="F3" s="14" t="s">
        <v>17</v>
      </c>
      <c r="G3" s="1" t="s">
        <v>31</v>
      </c>
      <c r="H3" s="1" t="s">
        <v>18</v>
      </c>
    </row>
    <row r="5" spans="4:10" x14ac:dyDescent="0.55000000000000004">
      <c r="E5" s="1" t="s">
        <v>3</v>
      </c>
      <c r="F5" s="1" t="s">
        <v>0</v>
      </c>
      <c r="G5" s="1" t="s">
        <v>2</v>
      </c>
      <c r="H5" s="1" t="s">
        <v>1</v>
      </c>
    </row>
    <row r="6" spans="4:10" x14ac:dyDescent="0.55000000000000004">
      <c r="D6" s="1" t="s">
        <v>12</v>
      </c>
      <c r="E6" s="1">
        <v>0.74</v>
      </c>
      <c r="F6" s="1">
        <v>0.13</v>
      </c>
      <c r="G6" s="1">
        <v>1.9</v>
      </c>
      <c r="H6" s="1">
        <v>1.04</v>
      </c>
    </row>
    <row r="7" spans="4:10" x14ac:dyDescent="0.55000000000000004">
      <c r="D7" s="1" t="s">
        <v>13</v>
      </c>
      <c r="E7" s="1">
        <v>0.53</v>
      </c>
      <c r="F7" s="1">
        <v>0.09</v>
      </c>
      <c r="G7" s="1">
        <v>1.23</v>
      </c>
      <c r="H7" s="1">
        <v>0.84</v>
      </c>
    </row>
    <row r="8" spans="4:10" x14ac:dyDescent="0.55000000000000004">
      <c r="D8" s="1" t="s">
        <v>14</v>
      </c>
      <c r="E8" s="1">
        <v>0.64</v>
      </c>
      <c r="F8" s="1">
        <v>0.45</v>
      </c>
      <c r="G8" s="1">
        <v>0.65</v>
      </c>
      <c r="H8" s="1">
        <v>0.59</v>
      </c>
    </row>
    <row r="11" spans="4:10" x14ac:dyDescent="0.55000000000000004">
      <c r="D11" s="4" t="s">
        <v>15</v>
      </c>
      <c r="E11" s="5" t="s">
        <v>3</v>
      </c>
      <c r="F11" s="5" t="s">
        <v>0</v>
      </c>
      <c r="G11" s="6" t="s">
        <v>2</v>
      </c>
      <c r="H11" s="5" t="s">
        <v>1</v>
      </c>
      <c r="I11" s="5" t="s">
        <v>23</v>
      </c>
      <c r="J11" s="5" t="s">
        <v>24</v>
      </c>
    </row>
    <row r="12" spans="4:10" x14ac:dyDescent="0.55000000000000004">
      <c r="D12" s="3" t="s">
        <v>4</v>
      </c>
      <c r="E12" s="10">
        <v>5.1500635499999996</v>
      </c>
      <c r="F12" s="8">
        <v>1.51666049</v>
      </c>
      <c r="G12" s="12">
        <v>32.586979229999997</v>
      </c>
      <c r="H12" s="8">
        <v>9.5169317800000002</v>
      </c>
      <c r="I12" t="s">
        <v>22</v>
      </c>
      <c r="J12" t="s">
        <v>21</v>
      </c>
    </row>
    <row r="13" spans="4:10" x14ac:dyDescent="0.55000000000000004">
      <c r="D13" s="3" t="s">
        <v>20</v>
      </c>
      <c r="E13" s="10">
        <v>5.2189553699999998</v>
      </c>
      <c r="F13" s="8">
        <v>1.4157964199999999</v>
      </c>
      <c r="G13" s="12">
        <v>32.244994910000003</v>
      </c>
      <c r="H13" s="8">
        <v>9.28986014</v>
      </c>
    </row>
    <row r="14" spans="4:10" ht="54" x14ac:dyDescent="0.55000000000000004">
      <c r="D14" s="3" t="s">
        <v>5</v>
      </c>
      <c r="E14" s="10">
        <v>5.2878471899999999</v>
      </c>
      <c r="F14" s="8">
        <v>1.3149323500000001</v>
      </c>
      <c r="G14" s="12">
        <v>31.903010590000001</v>
      </c>
      <c r="H14" s="8">
        <v>9.0627885100000007</v>
      </c>
      <c r="I14" s="2" t="s">
        <v>32</v>
      </c>
      <c r="J14" t="s">
        <v>33</v>
      </c>
    </row>
    <row r="15" spans="4:10" x14ac:dyDescent="0.55000000000000004">
      <c r="D15" s="3" t="s">
        <v>6</v>
      </c>
      <c r="E15" s="10">
        <v>4.9998104799999998</v>
      </c>
      <c r="F15" s="8">
        <v>1.4127403599999999</v>
      </c>
      <c r="G15" s="12">
        <v>34.012756629999998</v>
      </c>
      <c r="H15" s="8">
        <v>8.9377293600000005</v>
      </c>
      <c r="I15" t="s">
        <v>25</v>
      </c>
      <c r="J15" t="s">
        <v>34</v>
      </c>
    </row>
    <row r="16" spans="4:10" ht="54" x14ac:dyDescent="0.55000000000000004">
      <c r="D16" s="3" t="s">
        <v>7</v>
      </c>
      <c r="E16" s="10">
        <v>5.0457383599999996</v>
      </c>
      <c r="F16" s="8">
        <v>1.3454976400000001</v>
      </c>
      <c r="G16" s="12">
        <v>33.784767080000002</v>
      </c>
      <c r="H16" s="8">
        <v>8.7863482699999995</v>
      </c>
      <c r="I16" s="2" t="s">
        <v>27</v>
      </c>
      <c r="J16" t="s">
        <v>26</v>
      </c>
    </row>
    <row r="17" spans="4:10" ht="54" x14ac:dyDescent="0.55000000000000004">
      <c r="D17" s="3" t="s">
        <v>8</v>
      </c>
      <c r="E17" s="10">
        <v>5.0916662500000003</v>
      </c>
      <c r="F17" s="8">
        <v>1.2782549299999999</v>
      </c>
      <c r="G17" s="12">
        <v>33.556777529999998</v>
      </c>
      <c r="H17" s="8">
        <v>8.6349671800000003</v>
      </c>
      <c r="I17" s="2" t="s">
        <v>28</v>
      </c>
      <c r="J17" t="s">
        <v>21</v>
      </c>
    </row>
    <row r="18" spans="4:10" ht="54" x14ac:dyDescent="0.55000000000000004">
      <c r="D18" s="3" t="s">
        <v>9</v>
      </c>
      <c r="E18" s="10">
        <v>4.84955742</v>
      </c>
      <c r="F18" s="8">
        <v>1.3088202200000001</v>
      </c>
      <c r="G18" s="12">
        <v>35.43853403</v>
      </c>
      <c r="H18" s="8">
        <v>8.3585269400000008</v>
      </c>
      <c r="I18" s="2" t="s">
        <v>30</v>
      </c>
      <c r="J18" t="s">
        <v>33</v>
      </c>
    </row>
    <row r="19" spans="4:10" ht="54" x14ac:dyDescent="0.55000000000000004">
      <c r="D19" s="3" t="s">
        <v>10</v>
      </c>
      <c r="E19" s="10">
        <v>4.8725213600000004</v>
      </c>
      <c r="F19" s="8">
        <v>1.2751988700000001</v>
      </c>
      <c r="G19" s="12">
        <v>35.324539250000001</v>
      </c>
      <c r="H19" s="8">
        <v>8.2828363899999999</v>
      </c>
      <c r="I19" s="2" t="s">
        <v>28</v>
      </c>
      <c r="J19" t="s">
        <v>21</v>
      </c>
    </row>
    <row r="20" spans="4:10" ht="54" x14ac:dyDescent="0.55000000000000004">
      <c r="D20" s="7" t="s">
        <v>11</v>
      </c>
      <c r="E20" s="11">
        <v>4.8954852999999998</v>
      </c>
      <c r="F20" s="9">
        <v>1.2415775099999999</v>
      </c>
      <c r="G20" s="13">
        <v>35.210544480000003</v>
      </c>
      <c r="H20" s="9">
        <v>8.2071458400000008</v>
      </c>
      <c r="I20" s="2" t="s">
        <v>29</v>
      </c>
      <c r="J20" t="s">
        <v>21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B813-3861-4F6E-B524-82EDFB9C6B7E}">
  <dimension ref="B1:N19"/>
  <sheetViews>
    <sheetView tabSelected="1" workbookViewId="0">
      <selection activeCell="C9" sqref="C9"/>
    </sheetView>
  </sheetViews>
  <sheetFormatPr defaultRowHeight="18" x14ac:dyDescent="0.55000000000000004"/>
  <cols>
    <col min="2" max="2" width="18.4140625" bestFit="1" customWidth="1"/>
    <col min="3" max="3" width="12.5" bestFit="1" customWidth="1"/>
    <col min="4" max="4" width="8.5" bestFit="1" customWidth="1"/>
    <col min="5" max="5" width="6.83203125" bestFit="1" customWidth="1"/>
    <col min="6" max="6" width="8.5" bestFit="1" customWidth="1"/>
    <col min="7" max="7" width="12.5" bestFit="1" customWidth="1"/>
    <col min="8" max="8" width="8.5" bestFit="1" customWidth="1"/>
    <col min="9" max="9" width="4.83203125" bestFit="1" customWidth="1"/>
    <col min="10" max="10" width="8.5" bestFit="1" customWidth="1"/>
    <col min="11" max="11" width="11.33203125" bestFit="1" customWidth="1"/>
    <col min="12" max="14" width="10.1640625" bestFit="1" customWidth="1"/>
  </cols>
  <sheetData>
    <row r="1" spans="2:14" ht="72" x14ac:dyDescent="0.55000000000000004">
      <c r="B1" s="1" t="s">
        <v>19</v>
      </c>
      <c r="C1" s="14" t="s">
        <v>16</v>
      </c>
      <c r="D1" s="14" t="s">
        <v>17</v>
      </c>
      <c r="E1" s="1" t="s">
        <v>18</v>
      </c>
      <c r="F1" s="1" t="s">
        <v>31</v>
      </c>
    </row>
    <row r="3" spans="2:14" x14ac:dyDescent="0.55000000000000004">
      <c r="C3" s="1" t="s">
        <v>3</v>
      </c>
      <c r="D3" s="1" t="s">
        <v>0</v>
      </c>
      <c r="E3" s="1" t="s">
        <v>1</v>
      </c>
      <c r="F3" s="1" t="s">
        <v>2</v>
      </c>
    </row>
    <row r="4" spans="2:14" x14ac:dyDescent="0.55000000000000004">
      <c r="B4" s="1" t="s">
        <v>12</v>
      </c>
      <c r="C4" s="1">
        <v>0.74</v>
      </c>
      <c r="D4" s="1">
        <v>0.13</v>
      </c>
      <c r="E4" s="1">
        <v>1.04</v>
      </c>
      <c r="F4" s="1">
        <v>1.9</v>
      </c>
    </row>
    <row r="5" spans="2:14" x14ac:dyDescent="0.55000000000000004">
      <c r="B5" s="1" t="s">
        <v>13</v>
      </c>
      <c r="C5" s="1">
        <v>0.53</v>
      </c>
      <c r="D5" s="1">
        <v>0.09</v>
      </c>
      <c r="E5" s="1">
        <v>0.84</v>
      </c>
      <c r="F5" s="1">
        <v>1.23</v>
      </c>
    </row>
    <row r="6" spans="2:14" x14ac:dyDescent="0.55000000000000004">
      <c r="B6" s="1" t="s">
        <v>14</v>
      </c>
      <c r="C6" s="1">
        <v>0.64</v>
      </c>
      <c r="D6" s="1">
        <v>0.45</v>
      </c>
      <c r="E6" s="1">
        <v>0.59</v>
      </c>
      <c r="F6" s="1">
        <v>0.65</v>
      </c>
    </row>
    <row r="8" spans="2:14" x14ac:dyDescent="0.55000000000000004">
      <c r="C8" t="s">
        <v>36</v>
      </c>
      <c r="G8" t="s">
        <v>37</v>
      </c>
      <c r="K8" t="s">
        <v>38</v>
      </c>
    </row>
    <row r="9" spans="2:14" x14ac:dyDescent="0.55000000000000004">
      <c r="B9" s="1" t="s">
        <v>15</v>
      </c>
      <c r="C9" s="1" t="s">
        <v>3</v>
      </c>
      <c r="D9" s="1" t="s">
        <v>0</v>
      </c>
      <c r="E9" s="1" t="s">
        <v>1</v>
      </c>
      <c r="F9" s="1" t="s">
        <v>2</v>
      </c>
      <c r="G9" s="1" t="s">
        <v>3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0</v>
      </c>
      <c r="M9" s="1" t="s">
        <v>1</v>
      </c>
      <c r="N9" s="1" t="s">
        <v>2</v>
      </c>
    </row>
    <row r="10" spans="2:14" x14ac:dyDescent="0.55000000000000004">
      <c r="B10" s="22" t="s">
        <v>4</v>
      </c>
      <c r="C10" s="10">
        <v>5.1500635499999996</v>
      </c>
      <c r="D10" s="8">
        <v>1.51666049</v>
      </c>
      <c r="E10" s="8">
        <v>9.5169317800000002</v>
      </c>
      <c r="F10" s="8">
        <v>32.586979229999997</v>
      </c>
      <c r="G10" s="15">
        <v>5</v>
      </c>
      <c r="H10" s="16">
        <v>1.64</v>
      </c>
      <c r="I10" s="15">
        <v>10.3</v>
      </c>
      <c r="J10" s="17">
        <v>32</v>
      </c>
      <c r="K10" s="23">
        <f>ABS(C10-G10)</f>
        <v>0.1500635499999996</v>
      </c>
      <c r="L10" s="23">
        <f t="shared" ref="L10:N10" si="0">ABS(D10-H10)</f>
        <v>0.12333950999999987</v>
      </c>
      <c r="M10" s="23">
        <f t="shared" si="0"/>
        <v>0.78306822000000054</v>
      </c>
      <c r="N10" s="23">
        <f t="shared" si="0"/>
        <v>0.58697922999999719</v>
      </c>
    </row>
    <row r="11" spans="2:14" x14ac:dyDescent="0.55000000000000004">
      <c r="B11" s="22" t="s">
        <v>20</v>
      </c>
      <c r="C11" s="10">
        <v>5.2189553699999998</v>
      </c>
      <c r="D11" s="8">
        <v>1.4157964199999999</v>
      </c>
      <c r="E11" s="8">
        <v>9.28986014</v>
      </c>
      <c r="F11" s="8">
        <v>32.244994910000003</v>
      </c>
      <c r="G11" s="15">
        <v>5</v>
      </c>
      <c r="H11" s="16">
        <v>1.61</v>
      </c>
      <c r="I11" s="15">
        <v>10.199999999999999</v>
      </c>
      <c r="J11" s="17">
        <v>32</v>
      </c>
      <c r="K11" s="23">
        <f t="shared" ref="K11:K18" si="1">ABS(C11-G11)</f>
        <v>0.21895536999999976</v>
      </c>
      <c r="L11" s="23">
        <f t="shared" ref="L11:L18" si="2">ABS(D11-H11)</f>
        <v>0.19420358000000015</v>
      </c>
      <c r="M11" s="23">
        <f t="shared" ref="M11:M18" si="3">ABS(E11-I11)</f>
        <v>0.91013985999999925</v>
      </c>
      <c r="N11" s="23">
        <f t="shared" ref="N11:N18" si="4">ABS(F11-J11)</f>
        <v>0.24499491000000262</v>
      </c>
    </row>
    <row r="12" spans="2:14" x14ac:dyDescent="0.55000000000000004">
      <c r="B12" s="22" t="s">
        <v>5</v>
      </c>
      <c r="C12" s="10">
        <v>5.2878471899999999</v>
      </c>
      <c r="D12" s="8">
        <v>1.3149323500000001</v>
      </c>
      <c r="E12" s="8">
        <v>9.0627885100000007</v>
      </c>
      <c r="F12" s="8">
        <v>31.903010590000001</v>
      </c>
      <c r="G12" s="15">
        <v>5</v>
      </c>
      <c r="H12" s="16">
        <v>1.57</v>
      </c>
      <c r="I12" s="15">
        <v>10</v>
      </c>
      <c r="J12" s="17">
        <v>32</v>
      </c>
      <c r="K12" s="23">
        <f t="shared" si="1"/>
        <v>0.28784718999999992</v>
      </c>
      <c r="L12" s="23">
        <f t="shared" si="2"/>
        <v>0.25506764999999998</v>
      </c>
      <c r="M12" s="23">
        <f t="shared" si="3"/>
        <v>0.93721148999999926</v>
      </c>
      <c r="N12" s="23">
        <f t="shared" si="4"/>
        <v>9.6989409999999054E-2</v>
      </c>
    </row>
    <row r="13" spans="2:14" x14ac:dyDescent="0.55000000000000004">
      <c r="B13" s="22" t="s">
        <v>6</v>
      </c>
      <c r="C13" s="10">
        <v>4.9998104799999998</v>
      </c>
      <c r="D13" s="8">
        <v>1.4127403599999999</v>
      </c>
      <c r="E13" s="8">
        <v>8.9377293600000005</v>
      </c>
      <c r="F13" s="8">
        <v>34.012756629999998</v>
      </c>
      <c r="G13" s="18">
        <v>5</v>
      </c>
      <c r="H13" s="19">
        <v>1.46</v>
      </c>
      <c r="I13" s="18">
        <v>9.1999999999999993</v>
      </c>
      <c r="J13" s="20">
        <v>34</v>
      </c>
      <c r="K13" s="23">
        <f t="shared" si="1"/>
        <v>1.8952000000016511E-4</v>
      </c>
      <c r="L13" s="23">
        <f t="shared" si="2"/>
        <v>4.7259640000000047E-2</v>
      </c>
      <c r="M13" s="23">
        <f t="shared" si="3"/>
        <v>0.26227063999999878</v>
      </c>
      <c r="N13" s="23">
        <f t="shared" si="4"/>
        <v>1.2756629999998381E-2</v>
      </c>
    </row>
    <row r="14" spans="2:14" x14ac:dyDescent="0.55000000000000004">
      <c r="B14" s="22" t="s">
        <v>7</v>
      </c>
      <c r="C14" s="10">
        <v>5.0457383599999996</v>
      </c>
      <c r="D14" s="8">
        <v>1.3454976400000001</v>
      </c>
      <c r="E14" s="8">
        <v>8.7863482699999995</v>
      </c>
      <c r="F14" s="8">
        <v>33.784767080000002</v>
      </c>
      <c r="G14" s="18">
        <v>5</v>
      </c>
      <c r="H14" s="19">
        <v>1.43</v>
      </c>
      <c r="I14" s="18">
        <v>9.1</v>
      </c>
      <c r="J14" s="20">
        <v>34</v>
      </c>
      <c r="K14" s="23">
        <f t="shared" si="1"/>
        <v>4.5738359999999645E-2</v>
      </c>
      <c r="L14" s="23">
        <f t="shared" si="2"/>
        <v>8.4502359999999888E-2</v>
      </c>
      <c r="M14" s="23">
        <f t="shared" si="3"/>
        <v>0.31365173000000013</v>
      </c>
      <c r="N14" s="23">
        <f t="shared" si="4"/>
        <v>0.21523291999999827</v>
      </c>
    </row>
    <row r="15" spans="2:14" x14ac:dyDescent="0.55000000000000004">
      <c r="B15" s="22" t="s">
        <v>8</v>
      </c>
      <c r="C15" s="10">
        <v>5.0916662500000003</v>
      </c>
      <c r="D15" s="8">
        <v>1.2782549299999999</v>
      </c>
      <c r="E15" s="8">
        <v>8.6349671800000003</v>
      </c>
      <c r="F15" s="8">
        <v>33.556777529999998</v>
      </c>
      <c r="G15" s="18">
        <v>5</v>
      </c>
      <c r="H15" s="19">
        <v>1.41</v>
      </c>
      <c r="I15" s="18">
        <v>9</v>
      </c>
      <c r="J15" s="20">
        <v>34</v>
      </c>
      <c r="K15" s="23">
        <f t="shared" si="1"/>
        <v>9.1666250000000282E-2</v>
      </c>
      <c r="L15" s="23">
        <f t="shared" si="2"/>
        <v>0.13174507000000002</v>
      </c>
      <c r="M15" s="23">
        <f t="shared" si="3"/>
        <v>0.3650328199999997</v>
      </c>
      <c r="N15" s="23">
        <f t="shared" si="4"/>
        <v>0.44322247000000203</v>
      </c>
    </row>
    <row r="16" spans="2:14" x14ac:dyDescent="0.55000000000000004">
      <c r="B16" s="22" t="s">
        <v>9</v>
      </c>
      <c r="C16" s="10">
        <v>4.84955742</v>
      </c>
      <c r="D16" s="8">
        <v>1.3088202200000001</v>
      </c>
      <c r="E16" s="8">
        <v>8.3585269400000008</v>
      </c>
      <c r="F16" s="8">
        <v>35.43853403</v>
      </c>
      <c r="G16" s="15">
        <v>5</v>
      </c>
      <c r="H16" s="16">
        <v>1.25</v>
      </c>
      <c r="I16" s="15">
        <v>8.1</v>
      </c>
      <c r="J16" s="17">
        <v>35</v>
      </c>
      <c r="K16" s="23">
        <f t="shared" si="1"/>
        <v>0.15044257999999999</v>
      </c>
      <c r="L16" s="23">
        <f t="shared" si="2"/>
        <v>5.882022000000009E-2</v>
      </c>
      <c r="M16" s="23">
        <f t="shared" si="3"/>
        <v>0.2585269400000012</v>
      </c>
      <c r="N16" s="23">
        <f t="shared" si="4"/>
        <v>0.43853402999999958</v>
      </c>
    </row>
    <row r="17" spans="2:14" x14ac:dyDescent="0.55000000000000004">
      <c r="B17" s="22" t="s">
        <v>10</v>
      </c>
      <c r="C17" s="10">
        <v>4.8725213600000004</v>
      </c>
      <c r="D17" s="8">
        <v>1.2751988700000001</v>
      </c>
      <c r="E17" s="8">
        <v>8.2828363899999999</v>
      </c>
      <c r="F17" s="8">
        <v>35.324539250000001</v>
      </c>
      <c r="G17" s="15">
        <v>5</v>
      </c>
      <c r="H17" s="16">
        <v>1.24</v>
      </c>
      <c r="I17" s="15">
        <v>8.1</v>
      </c>
      <c r="J17" s="17">
        <v>35</v>
      </c>
      <c r="K17" s="23">
        <f t="shared" si="1"/>
        <v>0.12747863999999964</v>
      </c>
      <c r="L17" s="23">
        <f t="shared" si="2"/>
        <v>3.5198870000000104E-2</v>
      </c>
      <c r="M17" s="23">
        <f t="shared" si="3"/>
        <v>0.18283639000000029</v>
      </c>
      <c r="N17" s="23">
        <f t="shared" si="4"/>
        <v>0.32453925000000083</v>
      </c>
    </row>
    <row r="18" spans="2:14" x14ac:dyDescent="0.55000000000000004">
      <c r="B18" s="22" t="s">
        <v>11</v>
      </c>
      <c r="C18" s="10">
        <v>4.8954852999999998</v>
      </c>
      <c r="D18" s="8">
        <v>1.2415775099999999</v>
      </c>
      <c r="E18" s="8">
        <v>8.2071458400000008</v>
      </c>
      <c r="F18" s="8">
        <v>35.210544480000003</v>
      </c>
      <c r="G18" s="15">
        <v>5</v>
      </c>
      <c r="H18" s="16">
        <v>1.22</v>
      </c>
      <c r="I18" s="15">
        <v>8</v>
      </c>
      <c r="J18" s="17">
        <v>35</v>
      </c>
      <c r="K18" s="23">
        <f t="shared" si="1"/>
        <v>0.10451470000000018</v>
      </c>
      <c r="L18" s="23">
        <f t="shared" si="2"/>
        <v>2.1577509999999966E-2</v>
      </c>
      <c r="M18" s="23">
        <f t="shared" si="3"/>
        <v>0.2071458400000008</v>
      </c>
      <c r="N18" s="23">
        <f t="shared" si="4"/>
        <v>0.21054448000000292</v>
      </c>
    </row>
    <row r="19" spans="2:14" x14ac:dyDescent="0.55000000000000004">
      <c r="J19" t="s">
        <v>35</v>
      </c>
      <c r="K19" s="21">
        <f>AVERAGE((K10:K18))</f>
        <v>0.13076623999999992</v>
      </c>
      <c r="L19" s="21">
        <f t="shared" ref="L19:N19" si="5">AVERAGE((L10:L18))</f>
        <v>0.10574604555555557</v>
      </c>
      <c r="M19" s="21">
        <f t="shared" si="5"/>
        <v>0.4688759922222222</v>
      </c>
      <c r="N19" s="21">
        <f t="shared" si="5"/>
        <v>0.28597703666666674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2024-04-30T08:02:12Z</dcterms:modified>
</cp:coreProperties>
</file>