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que\OneDrive\Escritorio\Documents\07_Universitat\master_bioinfo\MGA_TFM_UOC_2023-2024_28022024\02_PECs\"/>
    </mc:Choice>
  </mc:AlternateContent>
  <xr:revisionPtr revIDLastSave="0" documentId="13_ncr:1_{56BF0DF5-2E81-478D-9D58-330D55B59620}" xr6:coauthVersionLast="47" xr6:coauthVersionMax="47" xr10:uidLastSave="{00000000-0000-0000-0000-000000000000}"/>
  <bookViews>
    <workbookView xWindow="15264" yWindow="0" windowWidth="15552" windowHeight="18576" xr2:uid="{EDC1CD5A-773F-4B8A-A8C8-42C29A5E60C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C11" i="1"/>
  <c r="B12" i="1"/>
  <c r="H12" i="1" s="1"/>
  <c r="H6" i="1"/>
  <c r="H8" i="1"/>
  <c r="H9" i="1"/>
  <c r="H11" i="1"/>
  <c r="H15" i="1"/>
  <c r="I6" i="1"/>
  <c r="I8" i="1"/>
  <c r="I9" i="1"/>
  <c r="I11" i="1"/>
  <c r="J11" i="1" s="1"/>
  <c r="I13" i="1"/>
  <c r="I14" i="1"/>
  <c r="I15" i="1"/>
  <c r="K9" i="1"/>
  <c r="B9" i="1"/>
  <c r="C9" i="1"/>
  <c r="D11" i="1"/>
  <c r="B15" i="1"/>
  <c r="J8" i="1"/>
  <c r="J13" i="1"/>
  <c r="J15" i="1"/>
  <c r="J6" i="1"/>
  <c r="K8" i="1"/>
  <c r="K11" i="1"/>
  <c r="K6" i="1"/>
  <c r="L11" i="1"/>
  <c r="D9" i="1"/>
  <c r="L9" i="1" s="1"/>
  <c r="D8" i="1"/>
  <c r="L8" i="1" s="1"/>
  <c r="D6" i="1"/>
  <c r="L6" i="1" s="1"/>
  <c r="D12" i="1" l="1"/>
  <c r="B13" i="1" s="1"/>
  <c r="H13" i="1"/>
  <c r="D13" i="1"/>
  <c r="J9" i="1"/>
  <c r="K13" i="1"/>
  <c r="L13" i="1" l="1"/>
  <c r="K15" i="1"/>
  <c r="D15" i="1"/>
  <c r="L15" i="1" s="1"/>
</calcChain>
</file>

<file path=xl/sharedStrings.xml><?xml version="1.0" encoding="utf-8"?>
<sst xmlns="http://schemas.openxmlformats.org/spreadsheetml/2006/main" count="35" uniqueCount="23">
  <si>
    <t>Gantt Chart</t>
  </si>
  <si>
    <t>Task</t>
  </si>
  <si>
    <t>Start date</t>
  </si>
  <si>
    <t>days</t>
  </si>
  <si>
    <t>End date</t>
  </si>
  <si>
    <t>Literature Review and Preliminary Analysis</t>
  </si>
  <si>
    <t>Workflow Optimization</t>
  </si>
  <si>
    <t>Preparation of the Manuscript</t>
  </si>
  <si>
    <t>Cluster markers analysis</t>
  </si>
  <si>
    <t>Biological description</t>
  </si>
  <si>
    <t>date</t>
  </si>
  <si>
    <t>days completed</t>
  </si>
  <si>
    <t>Start plan date</t>
  </si>
  <si>
    <t>Completion</t>
  </si>
  <si>
    <t>PAC01 - Definition and Work Plan</t>
  </si>
  <si>
    <t>Duration (days)</t>
  </si>
  <si>
    <t>PEC03 - Development of the work Phase 2</t>
  </si>
  <si>
    <t>PAC02 - Development of the work Phase 1</t>
  </si>
  <si>
    <t>PEC04 - End of the Project</t>
  </si>
  <si>
    <t>Cluster markers analysis and Phenotypic Characterization</t>
  </si>
  <si>
    <t>Quality Control</t>
  </si>
  <si>
    <t>Gantt Diagram of the followed timeline during the project.</t>
  </si>
  <si>
    <t>CCC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</si>
</sst>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Gantt Diagram of the Workflow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Hoja1!$H$5</c:f>
              <c:strCache>
                <c:ptCount val="1"/>
                <c:pt idx="0">
                  <c:v>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Hoja1!$G$6:$G$16</c:f>
              <c:strCache>
                <c:ptCount val="11"/>
                <c:pt idx="0">
                  <c:v>Literature Review and Preliminary Analysis</c:v>
                </c:pt>
                <c:pt idx="1">
                  <c:v>PAC01 - Definition and Work Plan</c:v>
                </c:pt>
                <c:pt idx="2">
                  <c:v>Workflow Optimization</c:v>
                </c:pt>
                <c:pt idx="3">
                  <c:v>Quality Control</c:v>
                </c:pt>
                <c:pt idx="4">
                  <c:v>PAC02 - Development of the work Phase 1</c:v>
                </c:pt>
                <c:pt idx="5">
                  <c:v>Cluster markers analysis and Phenotypic Characterization</c:v>
                </c:pt>
                <c:pt idx="6">
                  <c:v>CCC Analysis</c:v>
                </c:pt>
                <c:pt idx="7">
                  <c:v>Biological description</c:v>
                </c:pt>
                <c:pt idx="8">
                  <c:v>PEC03 - Development of the work Phase 2</c:v>
                </c:pt>
                <c:pt idx="9">
                  <c:v>Preparation of the Manuscript</c:v>
                </c:pt>
                <c:pt idx="10">
                  <c:v>PEC04 - End of the Project</c:v>
                </c:pt>
              </c:strCache>
            </c:strRef>
          </c:cat>
          <c:val>
            <c:numRef>
              <c:f>Hoja1!$H$6:$H$16</c:f>
              <c:numCache>
                <c:formatCode>m/d/yyyy</c:formatCode>
                <c:ptCount val="11"/>
                <c:pt idx="0">
                  <c:v>45351</c:v>
                </c:pt>
                <c:pt idx="1">
                  <c:v>45363</c:v>
                </c:pt>
                <c:pt idx="2">
                  <c:v>45366</c:v>
                </c:pt>
                <c:pt idx="3">
                  <c:v>45373</c:v>
                </c:pt>
                <c:pt idx="4">
                  <c:v>45391</c:v>
                </c:pt>
                <c:pt idx="5">
                  <c:v>45383</c:v>
                </c:pt>
                <c:pt idx="6">
                  <c:v>45404</c:v>
                </c:pt>
                <c:pt idx="7">
                  <c:v>45418</c:v>
                </c:pt>
                <c:pt idx="8">
                  <c:v>45426</c:v>
                </c:pt>
                <c:pt idx="9">
                  <c:v>45426</c:v>
                </c:pt>
                <c:pt idx="10">
                  <c:v>45461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C-496A-80E4-56C4BA78BB55}"/>
            </c:ext>
          </c:extLst>
        </c:ser>
        <c:ser>
          <c:idx val="1"/>
          <c:order val="1"/>
          <c:tx>
            <c:strRef>
              <c:f>Hoja1!$I$5</c:f>
              <c:strCache>
                <c:ptCount val="1"/>
                <c:pt idx="0">
                  <c:v>days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F3C-48AD-97CC-7CC8A4EB903E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F3C-48AD-97CC-7CC8A4EB903E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C6B-4B34-9C04-E0E4B689F6FC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C6B-4B34-9C04-E0E4B689F6FC}"/>
              </c:ext>
            </c:extLst>
          </c:dPt>
          <c:cat>
            <c:strRef>
              <c:f>Hoja1!$G$6:$G$16</c:f>
              <c:strCache>
                <c:ptCount val="11"/>
                <c:pt idx="0">
                  <c:v>Literature Review and Preliminary Analysis</c:v>
                </c:pt>
                <c:pt idx="1">
                  <c:v>PAC01 - Definition and Work Plan</c:v>
                </c:pt>
                <c:pt idx="2">
                  <c:v>Workflow Optimization</c:v>
                </c:pt>
                <c:pt idx="3">
                  <c:v>Quality Control</c:v>
                </c:pt>
                <c:pt idx="4">
                  <c:v>PAC02 - Development of the work Phase 1</c:v>
                </c:pt>
                <c:pt idx="5">
                  <c:v>Cluster markers analysis and Phenotypic Characterization</c:v>
                </c:pt>
                <c:pt idx="6">
                  <c:v>CCC Analysis</c:v>
                </c:pt>
                <c:pt idx="7">
                  <c:v>Biological description</c:v>
                </c:pt>
                <c:pt idx="8">
                  <c:v>PEC03 - Development of the work Phase 2</c:v>
                </c:pt>
                <c:pt idx="9">
                  <c:v>Preparation of the Manuscript</c:v>
                </c:pt>
                <c:pt idx="10">
                  <c:v>PEC04 - End of the Project</c:v>
                </c:pt>
              </c:strCache>
            </c:strRef>
          </c:cat>
          <c:val>
            <c:numRef>
              <c:f>Hoja1!$I$6:$I$16</c:f>
              <c:numCache>
                <c:formatCode>General</c:formatCode>
                <c:ptCount val="11"/>
                <c:pt idx="0">
                  <c:v>14</c:v>
                </c:pt>
                <c:pt idx="1">
                  <c:v>1</c:v>
                </c:pt>
                <c:pt idx="2">
                  <c:v>21</c:v>
                </c:pt>
                <c:pt idx="3">
                  <c:v>21</c:v>
                </c:pt>
                <c:pt idx="4">
                  <c:v>1</c:v>
                </c:pt>
                <c:pt idx="5">
                  <c:v>35</c:v>
                </c:pt>
                <c:pt idx="6">
                  <c:v>14</c:v>
                </c:pt>
                <c:pt idx="7">
                  <c:v>14</c:v>
                </c:pt>
                <c:pt idx="8">
                  <c:v>1</c:v>
                </c:pt>
                <c:pt idx="9">
                  <c:v>32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6C-496A-80E4-56C4BA78B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548864"/>
        <c:axId val="78549824"/>
      </c:barChart>
      <c:catAx>
        <c:axId val="785488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8549824"/>
        <c:crosses val="autoZero"/>
        <c:auto val="1"/>
        <c:lblAlgn val="ctr"/>
        <c:lblOffset val="100"/>
        <c:noMultiLvlLbl val="0"/>
      </c:catAx>
      <c:valAx>
        <c:axId val="78549824"/>
        <c:scaling>
          <c:orientation val="minMax"/>
          <c:max val="45462"/>
          <c:min val="45350"/>
        </c:scaling>
        <c:delete val="0"/>
        <c:axPos val="t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7854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274320</xdr:colOff>
      <xdr:row>20</xdr:row>
      <xdr:rowOff>38100</xdr:rowOff>
    </xdr:from>
    <xdr:to>
      <xdr:col>8</xdr:col>
      <xdr:colOff>777240</xdr:colOff>
      <xdr:row>38</xdr:row>
      <xdr:rowOff>60960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7E4BA60-F1F5-A7BD-9764-00966E1D4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F5546-E581-42BF-A0D9-8F41937A3A56}">
  <dimension ref="A1:L43"/>
  <sheetViews>
    <sheetView tabSelected="1" topLeftCell="A5" workbookViewId="0">
      <selection activeCell="A13" sqref="A13"/>
    </sheetView>
  </sheetViews>
  <sheetFormatPr baseColWidth="10" defaultRowHeight="14.4" x14ac:dyDescent="0.3"/>
  <cols>
    <col min="1" max="1" width="34.88671875" bestFit="1" customWidth="1"/>
    <col min="7" max="7" width="34.88671875" bestFit="1" customWidth="1"/>
    <col min="10" max="10" width="14.33203125" bestFit="1" customWidth="1"/>
    <col min="11" max="11" width="13.21875" bestFit="1" customWidth="1"/>
  </cols>
  <sheetData>
    <row r="1" spans="1:12" x14ac:dyDescent="0.3">
      <c r="A1" s="1" t="s">
        <v>0</v>
      </c>
    </row>
    <row r="5" spans="1:12" x14ac:dyDescent="0.3">
      <c r="A5" s="1" t="s">
        <v>1</v>
      </c>
      <c r="B5" s="1" t="s">
        <v>2</v>
      </c>
      <c r="C5" s="1" t="s">
        <v>15</v>
      </c>
      <c r="D5" s="1" t="s">
        <v>4</v>
      </c>
      <c r="E5" s="1" t="s">
        <v>13</v>
      </c>
      <c r="G5" s="1" t="s">
        <v>1</v>
      </c>
      <c r="H5" s="1" t="s">
        <v>10</v>
      </c>
      <c r="I5" s="1" t="s">
        <v>3</v>
      </c>
      <c r="J5" s="1" t="s">
        <v>11</v>
      </c>
      <c r="K5" s="1" t="s">
        <v>12</v>
      </c>
      <c r="L5" s="1" t="s">
        <v>3</v>
      </c>
    </row>
    <row r="6" spans="1:12" x14ac:dyDescent="0.3">
      <c r="A6" t="s">
        <v>5</v>
      </c>
      <c r="B6" s="2">
        <v>45351</v>
      </c>
      <c r="C6">
        <v>14</v>
      </c>
      <c r="D6" s="2">
        <f>B6+14</f>
        <v>45365</v>
      </c>
      <c r="E6" s="3">
        <v>1</v>
      </c>
      <c r="G6" t="s">
        <v>5</v>
      </c>
      <c r="H6" s="2">
        <f>B6</f>
        <v>45351</v>
      </c>
      <c r="I6">
        <f>C6</f>
        <v>14</v>
      </c>
      <c r="J6">
        <f>I6*E6</f>
        <v>14</v>
      </c>
      <c r="K6" s="2">
        <f>H6</f>
        <v>45351</v>
      </c>
      <c r="L6">
        <f>D6-B6</f>
        <v>14</v>
      </c>
    </row>
    <row r="7" spans="1:12" x14ac:dyDescent="0.3">
      <c r="A7" t="s">
        <v>14</v>
      </c>
      <c r="B7" s="2">
        <v>45363</v>
      </c>
      <c r="C7">
        <v>0</v>
      </c>
      <c r="D7" s="2">
        <v>45363</v>
      </c>
      <c r="E7" s="3"/>
      <c r="G7" t="s">
        <v>14</v>
      </c>
      <c r="H7" s="2">
        <v>45363</v>
      </c>
      <c r="I7">
        <v>1</v>
      </c>
      <c r="J7">
        <v>1</v>
      </c>
      <c r="K7" s="2">
        <v>45363</v>
      </c>
      <c r="L7">
        <v>1</v>
      </c>
    </row>
    <row r="8" spans="1:12" x14ac:dyDescent="0.3">
      <c r="A8" t="s">
        <v>6</v>
      </c>
      <c r="B8" s="2">
        <v>45366</v>
      </c>
      <c r="C8">
        <v>21</v>
      </c>
      <c r="D8" s="2">
        <f>B8+21</f>
        <v>45387</v>
      </c>
      <c r="E8" s="3">
        <v>1</v>
      </c>
      <c r="G8" t="s">
        <v>6</v>
      </c>
      <c r="H8" s="2">
        <f t="shared" ref="H8:H11" si="0">B8</f>
        <v>45366</v>
      </c>
      <c r="I8">
        <f t="shared" ref="I8:I11" si="1">C8</f>
        <v>21</v>
      </c>
      <c r="J8">
        <f t="shared" ref="J8:J11" si="2">I8*E8</f>
        <v>21</v>
      </c>
      <c r="K8" s="2">
        <f t="shared" ref="K8:K15" si="3">H8</f>
        <v>45366</v>
      </c>
      <c r="L8">
        <f t="shared" ref="L8:L11" si="4">D8-B8</f>
        <v>21</v>
      </c>
    </row>
    <row r="9" spans="1:12" x14ac:dyDescent="0.3">
      <c r="A9" t="s">
        <v>20</v>
      </c>
      <c r="B9" s="2">
        <f>B8+7</f>
        <v>45373</v>
      </c>
      <c r="C9">
        <f>7*3</f>
        <v>21</v>
      </c>
      <c r="D9" s="2">
        <f>B9+C9</f>
        <v>45394</v>
      </c>
      <c r="E9" s="3">
        <v>1</v>
      </c>
      <c r="G9" t="s">
        <v>20</v>
      </c>
      <c r="H9" s="2">
        <f t="shared" si="0"/>
        <v>45373</v>
      </c>
      <c r="I9">
        <f t="shared" si="1"/>
        <v>21</v>
      </c>
      <c r="J9">
        <f t="shared" si="2"/>
        <v>21</v>
      </c>
      <c r="K9" s="2">
        <f t="shared" si="3"/>
        <v>45373</v>
      </c>
      <c r="L9">
        <f t="shared" si="4"/>
        <v>21</v>
      </c>
    </row>
    <row r="10" spans="1:12" x14ac:dyDescent="0.3">
      <c r="A10" t="s">
        <v>17</v>
      </c>
      <c r="B10" s="2">
        <v>45391</v>
      </c>
      <c r="C10">
        <v>1</v>
      </c>
      <c r="D10" s="2">
        <v>45391</v>
      </c>
      <c r="E10" s="3"/>
      <c r="G10" t="s">
        <v>17</v>
      </c>
      <c r="H10" s="2">
        <v>45391</v>
      </c>
      <c r="I10">
        <v>1</v>
      </c>
      <c r="J10">
        <v>1</v>
      </c>
      <c r="K10" s="2">
        <v>45391</v>
      </c>
      <c r="L10">
        <v>1</v>
      </c>
    </row>
    <row r="11" spans="1:12" x14ac:dyDescent="0.3">
      <c r="A11" t="s">
        <v>8</v>
      </c>
      <c r="B11" s="2">
        <v>45383</v>
      </c>
      <c r="C11">
        <f>7*5</f>
        <v>35</v>
      </c>
      <c r="D11" s="2">
        <f>B11+42</f>
        <v>45425</v>
      </c>
      <c r="E11" s="3">
        <v>0.8</v>
      </c>
      <c r="G11" t="s">
        <v>19</v>
      </c>
      <c r="H11" s="2">
        <f t="shared" si="0"/>
        <v>45383</v>
      </c>
      <c r="I11">
        <f t="shared" si="1"/>
        <v>35</v>
      </c>
      <c r="J11">
        <f t="shared" si="2"/>
        <v>28</v>
      </c>
      <c r="K11" s="2">
        <f t="shared" si="3"/>
        <v>45383</v>
      </c>
      <c r="L11">
        <f t="shared" si="4"/>
        <v>42</v>
      </c>
    </row>
    <row r="12" spans="1:12" x14ac:dyDescent="0.3">
      <c r="A12" t="s">
        <v>22</v>
      </c>
      <c r="B12" s="2">
        <f>B11+7*3</f>
        <v>45404</v>
      </c>
      <c r="C12">
        <v>14</v>
      </c>
      <c r="D12" s="2">
        <f>B12+C12</f>
        <v>45418</v>
      </c>
      <c r="E12" s="3"/>
      <c r="G12" t="s">
        <v>22</v>
      </c>
      <c r="H12" s="2">
        <f>B12</f>
        <v>45404</v>
      </c>
      <c r="I12">
        <v>14</v>
      </c>
      <c r="J12">
        <v>14</v>
      </c>
      <c r="K12" s="2">
        <f>D12</f>
        <v>45418</v>
      </c>
    </row>
    <row r="13" spans="1:12" x14ac:dyDescent="0.3">
      <c r="A13" t="s">
        <v>9</v>
      </c>
      <c r="B13" s="2">
        <f>D12</f>
        <v>45418</v>
      </c>
      <c r="C13">
        <v>14</v>
      </c>
      <c r="D13" s="2">
        <f>B13+C13</f>
        <v>45432</v>
      </c>
      <c r="G13" t="s">
        <v>9</v>
      </c>
      <c r="H13" s="2">
        <f>B13</f>
        <v>45418</v>
      </c>
      <c r="I13">
        <f>C12</f>
        <v>14</v>
      </c>
      <c r="J13">
        <f>I13*E13</f>
        <v>0</v>
      </c>
      <c r="K13" s="2">
        <f t="shared" si="3"/>
        <v>45418</v>
      </c>
      <c r="L13">
        <f>D12-B12</f>
        <v>14</v>
      </c>
    </row>
    <row r="14" spans="1:12" x14ac:dyDescent="0.3">
      <c r="A14" t="s">
        <v>16</v>
      </c>
      <c r="B14" s="2">
        <v>45426</v>
      </c>
      <c r="C14">
        <v>1</v>
      </c>
      <c r="D14" s="2">
        <v>45426</v>
      </c>
      <c r="G14" t="s">
        <v>16</v>
      </c>
      <c r="H14" s="2">
        <v>45426</v>
      </c>
      <c r="I14">
        <f>C14</f>
        <v>1</v>
      </c>
      <c r="J14">
        <v>1</v>
      </c>
      <c r="K14" s="2">
        <v>45427</v>
      </c>
      <c r="L14">
        <v>1</v>
      </c>
    </row>
    <row r="15" spans="1:12" x14ac:dyDescent="0.3">
      <c r="A15" t="s">
        <v>7</v>
      </c>
      <c r="B15" s="2">
        <f>D14</f>
        <v>45426</v>
      </c>
      <c r="C15">
        <v>32</v>
      </c>
      <c r="D15" s="2">
        <f>B15+C15</f>
        <v>45458</v>
      </c>
      <c r="G15" t="s">
        <v>7</v>
      </c>
      <c r="H15" s="2">
        <f>B15</f>
        <v>45426</v>
      </c>
      <c r="I15">
        <f>C15</f>
        <v>32</v>
      </c>
      <c r="J15">
        <f>I15*E15</f>
        <v>0</v>
      </c>
      <c r="K15" s="2">
        <f t="shared" si="3"/>
        <v>45426</v>
      </c>
      <c r="L15">
        <f>D15-B15</f>
        <v>32</v>
      </c>
    </row>
    <row r="16" spans="1:12" x14ac:dyDescent="0.3">
      <c r="A16" t="s">
        <v>18</v>
      </c>
      <c r="B16" s="2">
        <v>45461</v>
      </c>
      <c r="C16">
        <v>1</v>
      </c>
      <c r="D16" s="2">
        <v>45461</v>
      </c>
      <c r="G16" t="s">
        <v>18</v>
      </c>
      <c r="H16" s="2">
        <v>45461</v>
      </c>
      <c r="I16">
        <v>1</v>
      </c>
      <c r="J16">
        <v>1</v>
      </c>
      <c r="K16" s="2">
        <v>45461</v>
      </c>
      <c r="L16">
        <v>1</v>
      </c>
    </row>
    <row r="43" spans="1:1" ht="15.6" x14ac:dyDescent="0.3">
      <c r="A43" s="4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Miquel G</dc:creator>
  <cp:lastModifiedBy>Miquel G</cp:lastModifiedBy>
  <dcterms:created xsi:type="dcterms:W3CDTF">2024-05-12T19:51:20Z</dcterms:created>
  <dcterms:modified xsi:type="dcterms:W3CDTF">2024-06-17T13:32:32Z</dcterms:modified>
</cp:coreProperties>
</file>