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teodoro/Google Drive/ADE-asignatura/exercicis_examens/"/>
    </mc:Choice>
  </mc:AlternateContent>
  <xr:revisionPtr revIDLastSave="0" documentId="13_ncr:1_{6DFD7336-79B9-1E4D-9AD2-E079639BF534}" xr6:coauthVersionLast="47" xr6:coauthVersionMax="47" xr10:uidLastSave="{00000000-0000-0000-0000-000000000000}"/>
  <bookViews>
    <workbookView xWindow="0" yWindow="0" windowWidth="28800" windowHeight="18000" xr2:uid="{228E87C7-E4D3-014E-968D-B4157ABA33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" i="1" l="1"/>
  <c r="D19" i="1"/>
  <c r="D9" i="1"/>
  <c r="D31" i="1" s="1"/>
  <c r="D16" i="1" l="1"/>
  <c r="D12" i="1" s="1"/>
  <c r="E34" i="1"/>
  <c r="D34" i="1"/>
  <c r="E9" i="1"/>
  <c r="E31" i="1" s="1"/>
  <c r="D13" i="1" l="1"/>
  <c r="D14" i="1"/>
  <c r="D32" i="1" s="1"/>
  <c r="D22" i="1"/>
  <c r="D24" i="1" s="1"/>
  <c r="E16" i="1"/>
  <c r="E22" i="1" s="1"/>
  <c r="E12" i="1" l="1"/>
  <c r="E13" i="1" s="1"/>
  <c r="E33" i="1" s="1"/>
  <c r="E24" i="1"/>
  <c r="E35" i="1" s="1"/>
  <c r="D35" i="1"/>
  <c r="D26" i="1" l="1"/>
  <c r="D33" i="1"/>
  <c r="E14" i="1"/>
  <c r="E32" i="1" s="1"/>
  <c r="E26" i="1"/>
  <c r="E36" i="1" l="1"/>
  <c r="D36" i="1" l="1"/>
</calcChain>
</file>

<file path=xl/sharedStrings.xml><?xml version="1.0" encoding="utf-8"?>
<sst xmlns="http://schemas.openxmlformats.org/spreadsheetml/2006/main" count="24" uniqueCount="24">
  <si>
    <t xml:space="preserve">Outsourcing S.L. </t>
  </si>
  <si>
    <t>PYG</t>
  </si>
  <si>
    <t>Total Ingresos</t>
  </si>
  <si>
    <t>Ventas</t>
  </si>
  <si>
    <t>Total gastos</t>
  </si>
  <si>
    <t>Salarios</t>
  </si>
  <si>
    <t>Amortizaciones</t>
  </si>
  <si>
    <t>Resultado neto</t>
  </si>
  <si>
    <t>Cobros clientes</t>
  </si>
  <si>
    <t>Pagos proveedores</t>
  </si>
  <si>
    <t>Pagos salarios</t>
  </si>
  <si>
    <t>Resultado financiero (intereses)</t>
  </si>
  <si>
    <t>Impuestos sociedades (IS del 25%)</t>
  </si>
  <si>
    <t>Pago Intereses</t>
  </si>
  <si>
    <t>CF operaciones</t>
  </si>
  <si>
    <t>Pago IS</t>
  </si>
  <si>
    <t>Tesoreria operativa método 1</t>
  </si>
  <si>
    <t>DATOS</t>
  </si>
  <si>
    <t>Periodo de cobro clientes(en meses)</t>
  </si>
  <si>
    <t>Periodo de pago proveedores (en meses)</t>
  </si>
  <si>
    <t>Gastos con proveedores</t>
  </si>
  <si>
    <t>EBIT (BAII)</t>
  </si>
  <si>
    <t>EBT (BAI)</t>
  </si>
  <si>
    <t>EBITDA (Margen Bruto)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</si>
</sst>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right" indent="1"/>
    </xf>
    <xf numFmtId="0" fontId="0" fillId="0" borderId="4" xfId="0" applyBorder="1"/>
    <xf numFmtId="0" fontId="0" fillId="0" borderId="3" xfId="0" applyBorder="1"/>
    <xf numFmtId="0" fontId="0" fillId="0" borderId="6" xfId="0" applyBorder="1"/>
    <xf numFmtId="0" fontId="0" fillId="0" borderId="5" xfId="0" applyBorder="1"/>
    <xf numFmtId="0" fontId="1" fillId="0" borderId="4" xfId="0" applyFont="1" applyBorder="1"/>
    <xf numFmtId="0" fontId="3" fillId="0" borderId="4" xfId="0" applyFont="1" applyBorder="1"/>
    <xf numFmtId="3" fontId="0" fillId="0" borderId="5" xfId="0" applyNumberFormat="1" applyBorder="1"/>
    <xf numFmtId="3" fontId="0" fillId="0" borderId="6" xfId="0" applyNumberFormat="1" applyBorder="1"/>
    <xf numFmtId="0" fontId="2" fillId="0" borderId="0" xfId="0" applyFont="1" applyBorder="1"/>
    <xf numFmtId="0" fontId="0" fillId="0" borderId="4" xfId="0" applyFont="1" applyBorder="1"/>
    <xf numFmtId="0" fontId="0" fillId="0" borderId="2" xfId="0" applyBorder="1" applyAlignment="1"/>
    <xf numFmtId="3" fontId="0" fillId="0" borderId="0" xfId="0" applyNumberFormat="1"/>
    <xf numFmtId="3" fontId="0" fillId="0" borderId="2" xfId="0" applyNumberFormat="1" applyBorder="1"/>
    <xf numFmtId="0" fontId="1" fillId="0" borderId="6" xfId="0" applyFont="1" applyBorder="1"/>
    <xf numFmtId="3" fontId="1" fillId="0" borderId="4" xfId="0" applyNumberFormat="1" applyFont="1" applyBorder="1"/>
    <xf numFmtId="3" fontId="1" fillId="0" borderId="6" xfId="0" applyNumberFormat="1" applyFont="1" applyBorder="1"/>
    <xf numFmtId="0" fontId="1" fillId="0" borderId="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64909</xdr:colOff>
      <xdr:row>2</xdr:row>
      <xdr:rowOff>38804</xdr:rowOff>
    </xdr:from>
    <xdr:to>
      <xdr:col>14</xdr:col>
      <xdr:colOff>178244</xdr:colOff>
      <xdr:row>30</xdr:row>
      <xdr:rowOff>74083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0D31CE8-7852-4D4F-BFBC-9230E48666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3659" y="440971"/>
          <a:ext cx="6717335" cy="58561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DA729-AD5B-4146-82CF-31990DE99636}">
  <dimension ref="B3:E43"/>
  <sheetViews>
    <sheetView tabSelected="1" zoomScale="120" zoomScaleNormal="120" workbookViewId="0">
      <selection activeCell="H8" sqref="H8"/>
    </sheetView>
  </sheetViews>
  <sheetFormatPr baseColWidth="10" defaultRowHeight="16" x14ac:dyDescent="0.2"/>
  <cols>
    <col min="1" max="1" width="8.6640625" customWidth="1"/>
    <col min="2" max="2" width="35.33203125" customWidth="1"/>
    <col min="3" max="3" width="9" customWidth="1"/>
  </cols>
  <sheetData>
    <row r="3" spans="2:5" ht="26" x14ac:dyDescent="0.3">
      <c r="B3" s="1" t="s">
        <v>0</v>
      </c>
      <c r="C3" s="14"/>
    </row>
    <row r="4" spans="2:5" x14ac:dyDescent="0.2">
      <c r="B4" s="10" t="s">
        <v>17</v>
      </c>
      <c r="C4" s="7">
        <v>0</v>
      </c>
      <c r="D4" s="7">
        <v>1</v>
      </c>
      <c r="E4" s="7">
        <v>2</v>
      </c>
    </row>
    <row r="5" spans="2:5" x14ac:dyDescent="0.2">
      <c r="B5" s="2" t="s">
        <v>19</v>
      </c>
      <c r="C5">
        <v>0</v>
      </c>
      <c r="D5">
        <v>2</v>
      </c>
      <c r="E5">
        <v>2</v>
      </c>
    </row>
    <row r="6" spans="2:5" x14ac:dyDescent="0.2">
      <c r="B6" s="2" t="s">
        <v>18</v>
      </c>
      <c r="C6">
        <v>0</v>
      </c>
      <c r="D6">
        <v>3</v>
      </c>
      <c r="E6">
        <v>2</v>
      </c>
    </row>
    <row r="8" spans="2:5" ht="21" x14ac:dyDescent="0.25">
      <c r="B8" s="11" t="s">
        <v>1</v>
      </c>
      <c r="C8" s="15">
        <v>0</v>
      </c>
      <c r="D8" s="8">
        <v>1</v>
      </c>
      <c r="E8" s="8">
        <v>2</v>
      </c>
    </row>
    <row r="9" spans="2:5" x14ac:dyDescent="0.2">
      <c r="B9" s="3" t="s">
        <v>2</v>
      </c>
      <c r="C9" s="3">
        <v>0</v>
      </c>
      <c r="D9" s="12">
        <f>D10</f>
        <v>1000000</v>
      </c>
      <c r="E9" s="12">
        <f t="shared" ref="E9" si="0">E10</f>
        <v>1500000</v>
      </c>
    </row>
    <row r="10" spans="2:5" x14ac:dyDescent="0.2">
      <c r="B10" s="4" t="s">
        <v>3</v>
      </c>
      <c r="C10" s="4">
        <v>0</v>
      </c>
      <c r="D10" s="12">
        <v>1000000</v>
      </c>
      <c r="E10" s="12">
        <v>1500000</v>
      </c>
    </row>
    <row r="11" spans="2:5" x14ac:dyDescent="0.2">
      <c r="B11" s="2"/>
      <c r="C11" s="2"/>
      <c r="D11" s="12"/>
      <c r="E11" s="12"/>
    </row>
    <row r="12" spans="2:5" x14ac:dyDescent="0.2">
      <c r="B12" s="3" t="s">
        <v>4</v>
      </c>
      <c r="C12" s="3">
        <v>0</v>
      </c>
      <c r="D12" s="12">
        <f>D9-D16</f>
        <v>800000</v>
      </c>
      <c r="E12" s="12">
        <f t="shared" ref="E12" si="1">E9-E16</f>
        <v>1200000</v>
      </c>
    </row>
    <row r="13" spans="2:5" x14ac:dyDescent="0.2">
      <c r="B13" s="4" t="s">
        <v>5</v>
      </c>
      <c r="C13" s="4">
        <v>0</v>
      </c>
      <c r="D13" s="12">
        <f>D12*0.5</f>
        <v>400000</v>
      </c>
      <c r="E13" s="12">
        <f t="shared" ref="E13" si="2">E12*0.5</f>
        <v>600000</v>
      </c>
    </row>
    <row r="14" spans="2:5" x14ac:dyDescent="0.2">
      <c r="B14" s="4" t="s">
        <v>20</v>
      </c>
      <c r="C14" s="4">
        <v>0</v>
      </c>
      <c r="D14" s="12">
        <f>D12-D13</f>
        <v>400000</v>
      </c>
      <c r="E14" s="12">
        <f t="shared" ref="E14" si="3">E12-E13</f>
        <v>600000</v>
      </c>
    </row>
    <row r="15" spans="2:5" x14ac:dyDescent="0.2">
      <c r="B15" s="2"/>
      <c r="C15" s="2"/>
      <c r="D15" s="12"/>
      <c r="E15" s="12"/>
    </row>
    <row r="16" spans="2:5" x14ac:dyDescent="0.2">
      <c r="B16" s="10" t="s">
        <v>23</v>
      </c>
      <c r="C16" s="10">
        <v>0</v>
      </c>
      <c r="D16" s="21">
        <f>D9*0.2</f>
        <v>200000</v>
      </c>
      <c r="E16" s="21">
        <f t="shared" ref="E16" si="4">E9*0.2</f>
        <v>300000</v>
      </c>
    </row>
    <row r="17" spans="2:5" x14ac:dyDescent="0.2">
      <c r="B17" s="2"/>
      <c r="C17" s="2"/>
      <c r="D17" s="12"/>
      <c r="E17" s="12"/>
    </row>
    <row r="18" spans="2:5" x14ac:dyDescent="0.2">
      <c r="B18" s="5" t="s">
        <v>6</v>
      </c>
      <c r="C18" s="16">
        <v>0</v>
      </c>
      <c r="D18" s="12">
        <v>100000</v>
      </c>
      <c r="E18" s="12">
        <v>100000</v>
      </c>
    </row>
    <row r="19" spans="2:5" x14ac:dyDescent="0.2">
      <c r="B19" s="22" t="s">
        <v>21</v>
      </c>
      <c r="C19" s="22"/>
      <c r="D19" s="21">
        <f>D16-D18</f>
        <v>100000</v>
      </c>
      <c r="E19" s="21">
        <f>E16-E18</f>
        <v>200000</v>
      </c>
    </row>
    <row r="20" spans="2:5" x14ac:dyDescent="0.2">
      <c r="B20" s="5" t="s">
        <v>11</v>
      </c>
      <c r="C20" s="16">
        <v>0</v>
      </c>
      <c r="D20" s="12">
        <v>0</v>
      </c>
      <c r="E20" s="12">
        <v>0</v>
      </c>
    </row>
    <row r="21" spans="2:5" x14ac:dyDescent="0.2">
      <c r="B21" s="2"/>
      <c r="C21" s="2"/>
      <c r="D21" s="12"/>
      <c r="E21" s="12"/>
    </row>
    <row r="22" spans="2:5" x14ac:dyDescent="0.2">
      <c r="B22" s="10" t="s">
        <v>22</v>
      </c>
      <c r="C22" s="10">
        <v>0</v>
      </c>
      <c r="D22" s="13">
        <f>D16-D18-D20</f>
        <v>100000</v>
      </c>
      <c r="E22" s="13">
        <f t="shared" ref="E22" si="5">E16-E18-E20</f>
        <v>200000</v>
      </c>
    </row>
    <row r="23" spans="2:5" x14ac:dyDescent="0.2">
      <c r="B23" s="2"/>
      <c r="C23" s="2"/>
      <c r="D23" s="12"/>
      <c r="E23" s="12"/>
    </row>
    <row r="24" spans="2:5" x14ac:dyDescent="0.2">
      <c r="B24" s="5" t="s">
        <v>12</v>
      </c>
      <c r="C24" s="5">
        <v>0</v>
      </c>
      <c r="D24" s="12">
        <f>D22*0.25</f>
        <v>25000</v>
      </c>
      <c r="E24" s="12">
        <f>E22*0.25</f>
        <v>50000</v>
      </c>
    </row>
    <row r="25" spans="2:5" x14ac:dyDescent="0.2">
      <c r="B25" s="2"/>
      <c r="C25" s="2"/>
      <c r="D25" s="12"/>
      <c r="E25" s="12"/>
    </row>
    <row r="26" spans="2:5" x14ac:dyDescent="0.2">
      <c r="B26" s="10" t="s">
        <v>7</v>
      </c>
      <c r="C26" s="10">
        <v>0</v>
      </c>
      <c r="D26" s="13">
        <f>D22-D24</f>
        <v>75000</v>
      </c>
      <c r="E26" s="13">
        <f>E22-E24</f>
        <v>150000</v>
      </c>
    </row>
    <row r="28" spans="2:5" x14ac:dyDescent="0.2">
      <c r="C28" s="17"/>
      <c r="D28" s="17"/>
      <c r="E28" s="17"/>
    </row>
    <row r="29" spans="2:5" x14ac:dyDescent="0.2">
      <c r="B29" s="10" t="s">
        <v>16</v>
      </c>
      <c r="C29" s="8">
        <v>0</v>
      </c>
      <c r="D29" s="6">
        <v>1</v>
      </c>
      <c r="E29" s="8">
        <v>2</v>
      </c>
    </row>
    <row r="30" spans="2:5" x14ac:dyDescent="0.2">
      <c r="B30" s="2"/>
      <c r="C30" s="9"/>
      <c r="D30" s="2"/>
      <c r="E30" s="9"/>
    </row>
    <row r="31" spans="2:5" x14ac:dyDescent="0.2">
      <c r="B31" s="4" t="s">
        <v>8</v>
      </c>
      <c r="C31" s="9"/>
      <c r="D31" s="18">
        <f>D9/12*(12-D6)+C9/12*C6</f>
        <v>750000</v>
      </c>
      <c r="E31" s="18">
        <f>E9/12*(12-E6)+D9/12*D6</f>
        <v>1500000</v>
      </c>
    </row>
    <row r="32" spans="2:5" x14ac:dyDescent="0.2">
      <c r="B32" s="4" t="s">
        <v>9</v>
      </c>
      <c r="C32" s="9"/>
      <c r="D32" s="18">
        <f>D14/12*(12-D5)+C14/12*C5</f>
        <v>333333.33333333337</v>
      </c>
      <c r="E32" s="18">
        <f>E14/12*(12-E5)+D14/12*D5</f>
        <v>566666.66666666663</v>
      </c>
    </row>
    <row r="33" spans="2:5" x14ac:dyDescent="0.2">
      <c r="B33" s="4" t="s">
        <v>10</v>
      </c>
      <c r="C33" s="9"/>
      <c r="D33" s="18">
        <f>D13</f>
        <v>400000</v>
      </c>
      <c r="E33" s="18">
        <f>E13</f>
        <v>600000</v>
      </c>
    </row>
    <row r="34" spans="2:5" x14ac:dyDescent="0.2">
      <c r="B34" s="4" t="s">
        <v>13</v>
      </c>
      <c r="C34" s="9"/>
      <c r="D34" s="18">
        <f>D20</f>
        <v>0</v>
      </c>
      <c r="E34" s="18">
        <f>E20</f>
        <v>0</v>
      </c>
    </row>
    <row r="35" spans="2:5" x14ac:dyDescent="0.2">
      <c r="B35" s="4" t="s">
        <v>15</v>
      </c>
      <c r="C35" s="9"/>
      <c r="D35" s="18">
        <f>D24</f>
        <v>25000</v>
      </c>
      <c r="E35" s="18">
        <f>E24</f>
        <v>50000</v>
      </c>
    </row>
    <row r="36" spans="2:5" x14ac:dyDescent="0.2">
      <c r="B36" s="10" t="s">
        <v>14</v>
      </c>
      <c r="C36" s="19"/>
      <c r="D36" s="20">
        <f>D31-D32-D33-D34-D35</f>
        <v>-8333.3333333333721</v>
      </c>
      <c r="E36" s="20">
        <f>E31-E32-E33-E34-E35</f>
        <v>283333.33333333337</v>
      </c>
    </row>
    <row r="38" spans="2:5" x14ac:dyDescent="0.2">
      <c r="B38" s="10"/>
      <c r="C38" s="8"/>
      <c r="D38" s="8"/>
      <c r="E38" s="8"/>
    </row>
    <row r="39" spans="2:5" x14ac:dyDescent="0.2">
      <c r="B39" s="2"/>
      <c r="C39" s="9"/>
      <c r="D39" s="9"/>
      <c r="E39" s="9"/>
    </row>
    <row r="40" spans="2:5" x14ac:dyDescent="0.2">
      <c r="B40" s="4"/>
      <c r="C40" s="9"/>
      <c r="D40" s="12"/>
      <c r="E40" s="12"/>
    </row>
    <row r="41" spans="2:5" x14ac:dyDescent="0.2">
      <c r="B41" s="4"/>
      <c r="C41" s="9"/>
      <c r="D41" s="12"/>
      <c r="E41" s="12"/>
    </row>
    <row r="42" spans="2:5" x14ac:dyDescent="0.2">
      <c r="B42" s="4"/>
      <c r="C42" s="9"/>
      <c r="D42" s="12"/>
      <c r="E42" s="12"/>
    </row>
    <row r="43" spans="2:5" x14ac:dyDescent="0.2">
      <c r="B43" s="10"/>
      <c r="C43" s="19"/>
      <c r="D43" s="21"/>
      <c r="E43" s="2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Jaume Teodoro</dc:creator>
  <cp:lastModifiedBy>jaume teodoro</cp:lastModifiedBy>
  <dcterms:created xsi:type="dcterms:W3CDTF">2021-02-19T07:38:15Z</dcterms:created>
  <dcterms:modified xsi:type="dcterms:W3CDTF">2022-03-03T12:08:10Z</dcterms:modified>
</cp:coreProperties>
</file>